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vml" ContentType="application/vnd.openxmlformats-officedocument.vmlDrawing"/>
  <Default Extension="xml" ContentType="application/xml"/>
  <Override PartName="/xl/workbook.xml" ContentType="application/vnd.openxmlformats-officedocument.spreadsheetml.sheet.main+xml"/>
  <Override PartName="/docProps/core.xml" ContentType="application/vnd.openxmlformats-package.core-properties+xml"/>
  <Override PartName="/docProps/app.xml" ContentType="application/vnd.openxmlformats-officedocument.extended-properties+xml"/>
  <Override PartName="/docProps/custom.xml" ContentType="application/vnd.openxmlformats-officedocument.custom-properties+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richData/rdrichvalue.xml" ContentType="application/vnd.ms-excel.rdrichvalue+xml"/>
  <Override PartName="/xl/richData/rdrichvaluestructure.xml" ContentType="application/vnd.ms-excel.rdrichvaluestructure+xml"/>
  <Override PartName="/xl/richData/rdRichValueTypes.xml" ContentType="application/vnd.ms-excel.rdrichvaluetypes+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comments1.xml" ContentType="application/vnd.openxmlformats-officedocument.spreadsheetml.comments+xml"/>
  <Override PartName="/xl/drawings/drawing4.xml" ContentType="application/vnd.openxmlformats-officedocument.drawing+xml"/>
  <Override PartName="/xl/drawings/drawing5.xml" ContentType="application/vnd.openxmlformats-officedocument.drawing+xml"/>
  <Override PartName="/xl/comments2.xml" ContentType="application/vnd.openxmlformats-officedocument.spreadsheetml.comments+xml"/>
  <Override PartName="/xl/drawings/drawing6.xml" ContentType="application/vnd.openxmlformats-officedocument.drawing+xml"/>
  <Override PartName="/xl/comments3.xml" ContentType="application/vnd.openxmlformats-officedocument.spreadsheetml.comments+xml"/>
  <Override PartName="/xl/drawings/drawing7.xml" ContentType="application/vnd.openxmlformats-officedocument.drawing+xml"/>
  <Override PartName="/xl/comments4.xml" ContentType="application/vnd.openxmlformats-officedocument.spreadsheetml.comments+xml"/>
  <Override PartName="/xl/calcChain.xml" ContentType="application/vnd.openxmlformats-officedocument.spreadsheetml.calcChain+xml"/>
  <Override PartName="/customXml/itemProps1.xml" ContentType="application/vnd.openxmlformats-officedocument.customXmlProperties+xml"/>
  <Override PartName="/customXml/itemProps2.xml" ContentType="application/vnd.openxmlformats-officedocument.customXmlProperties+xml"/>
  <Override PartName="/customXml/itemProps3.xml" ContentType="application/vnd.openxmlformats-officedocument.customXml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 Id="rId4" Type="http://schemas.openxmlformats.org/officeDocument/2006/relationships/custom-properties" Target="docProps/custom.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6" rupBuild="25408"/>
  <workbookPr/>
  <mc:AlternateContent xmlns:mc="http://schemas.openxmlformats.org/markup-compatibility/2006">
    <mc:Choice Requires="x15">
      <x15ac:absPath xmlns:x15ac="http://schemas.microsoft.com/office/spreadsheetml/2010/11/ac" url="G:\00 - NICOLAS LOSADA\CONSEJO SECCIONAL - CAQUETA\SIGCMA\"/>
    </mc:Choice>
  </mc:AlternateContent>
  <xr:revisionPtr revIDLastSave="24" documentId="11_25151967C3832312720A49A03F8B78503821CE99" xr6:coauthVersionLast="47" xr6:coauthVersionMax="47" xr10:uidLastSave="{B2AE88A4-48D7-4E74-86D4-F6FCDE9686E9}"/>
  <bookViews>
    <workbookView xWindow="0" yWindow="0" windowWidth="28800" windowHeight="12330" firstSheet="4" activeTab="1" xr2:uid="{00000000-000D-0000-FFFF-FFFF00000000}"/>
  </bookViews>
  <sheets>
    <sheet name="Estrategias" sheetId="15" r:id="rId1"/>
    <sheet name="Análisis de Contexto " sheetId="14" r:id="rId2"/>
    <sheet name="Plan de Acción 2021" sheetId="4" r:id="rId3"/>
    <sheet name="SEGUIMIENTO 1 TRIM" sheetId="2" r:id="rId4"/>
    <sheet name="SEGUIMIENTO 2 TRIM " sheetId="30" r:id="rId5"/>
    <sheet name="SEGUIMIENTO 3 TRIM " sheetId="31" r:id="rId6"/>
    <sheet name="SEGUIMIENTO 4 TRIM" sheetId="32" r:id="rId7"/>
  </sheets>
  <externalReferences>
    <externalReference r:id="rId8"/>
    <externalReference r:id="rId9"/>
  </externalReferences>
  <definedNames>
    <definedName name="_xlnm._FilterDatabase" localSheetId="4" hidden="1">'SEGUIMIENTO 2 TRIM '!$A$2:$P$73</definedName>
    <definedName name="_xlnm._FilterDatabase" localSheetId="5" hidden="1">'SEGUIMIENTO 3 TRIM '!$A$2:$P$73</definedName>
    <definedName name="_xlnm._FilterDatabase" localSheetId="6" hidden="1">'SEGUIMIENTO 4 TRIM'!$A$2:$P$73</definedName>
    <definedName name="_xlnm._FilterDatabase" localSheetId="2" hidden="1">'Plan de Acción 2021'!$A$2:$X$73</definedName>
    <definedName name="_xlnm._FilterDatabase" localSheetId="3" hidden="1">'SEGUIMIENTO 1 TRIM'!$A$1:$O$99</definedName>
    <definedName name="Posibilidad">[1]Hoja2!$H$3:$H$7</definedName>
  </definedNames>
  <calcPr calcId="191028"/>
  <extLst>
    <ext xmlns:x15="http://schemas.microsoft.com/office/spreadsheetml/2010/11/main" uri="{140A7094-0E35-4892-8432-C4D2E57EDEB5}">
      <x15:workbookPr chartTrackingRefBase="1"/>
    </ext>
    <ext xmlns:xcalcf="http://schemas.microsoft.com/office/spreadsheetml/2018/calcfeatures" uri="{B58B0392-4F1F-4190-BB64-5DF3571DCE5F}">
      <xcalcf:calcFeatures>
        <xcalcf:feature name="microsoft.com:RD"/>
        <xcalcf:feature name="microsoft.com:Single"/>
        <xcalcf:feature name="microsoft.com:FV"/>
        <xcalcf:feature name="microsoft.com:CNMTM"/>
        <xcalcf:feature name="microsoft.com:LET_WF"/>
        <xcalcf:feature name="microsoft.com:LAMBDA_WF"/>
      </xcalcf:calcFeatures>
    </ext>
  </extLst>
</workbook>
</file>

<file path=xl/calcChain.xml><?xml version="1.0" encoding="utf-8"?>
<calcChain xmlns="http://schemas.openxmlformats.org/spreadsheetml/2006/main">
  <c r="L27" i="31" l="1"/>
  <c r="K18" i="2" l="1"/>
  <c r="K17" i="2"/>
  <c r="K16" i="2"/>
  <c r="K15" i="2"/>
  <c r="K14" i="2"/>
  <c r="K13" i="2"/>
  <c r="K11" i="2"/>
</calcChain>
</file>

<file path=xl/comments1.xml><?xml version="1.0" encoding="utf-8"?>
<comments xmlns="http://schemas.openxmlformats.org/spreadsheetml/2006/main" xmlns:mc="http://schemas.openxmlformats.org/markup-compatibility/2006" xmlns:xr="http://schemas.microsoft.com/office/spreadsheetml/2014/revision" mc:Ignorable="xr">
  <authors>
    <author>Usuario</author>
    <author>Fernando Gomez Arenas</author>
    <author>GIOVANNI ALEJANDRO GONZALEZ GUEVARA</author>
  </authors>
  <commentList>
    <comment ref="Q3" authorId="0" shapeId="0" xr:uid="{00000000-0006-0000-0200-000001000000}">
      <text>
        <r>
          <rPr>
            <sz val="9"/>
            <color indexed="81"/>
            <rFont val="Tahoma"/>
            <charset val="1"/>
          </rPr>
          <t>Estado Anterior:
Resolver la totalidad de las solicitudes elevadas.</t>
        </r>
      </text>
    </comment>
    <comment ref="R3" authorId="0" shapeId="0" xr:uid="{00000000-0006-0000-0200-000002000000}">
      <text>
        <r>
          <rPr>
            <sz val="9"/>
            <color indexed="81"/>
            <rFont val="Tahoma"/>
            <charset val="1"/>
          </rPr>
          <t xml:space="preserve">Estado anterior: 
Numero de solicitudes / Numero de solicitudes atendidas. </t>
        </r>
      </text>
    </comment>
    <comment ref="R4" authorId="0" shapeId="0" xr:uid="{00000000-0006-0000-0200-000003000000}">
      <text>
        <r>
          <rPr>
            <sz val="9"/>
            <color indexed="81"/>
            <rFont val="Tahoma"/>
            <family val="2"/>
          </rPr>
          <t xml:space="preserve">Estado anterior:
número de necesidades reportadas o identificadas / número de necesidades reportadas a nivel central. 
</t>
        </r>
      </text>
    </comment>
    <comment ref="S4" authorId="0" shapeId="0" xr:uid="{00000000-0006-0000-0200-000004000000}">
      <text>
        <r>
          <rPr>
            <sz val="9"/>
            <color indexed="81"/>
            <rFont val="Tahoma"/>
            <family val="2"/>
          </rPr>
          <t xml:space="preserve">Estado anterior: 
Porcentual
</t>
        </r>
      </text>
    </comment>
    <comment ref="Q5" authorId="0" shapeId="0" xr:uid="{00000000-0006-0000-0200-000005000000}">
      <text>
        <r>
          <rPr>
            <sz val="9"/>
            <color indexed="81"/>
            <rFont val="Tahoma"/>
            <family val="2"/>
          </rPr>
          <t>Estado anterior:
Efectuar un cronograma de capacitaciones.</t>
        </r>
      </text>
    </comment>
    <comment ref="R5" authorId="0" shapeId="0" xr:uid="{00000000-0006-0000-0200-000006000000}">
      <text>
        <r>
          <rPr>
            <sz val="9"/>
            <color indexed="81"/>
            <rFont val="Tahoma"/>
            <family val="2"/>
          </rPr>
          <t xml:space="preserve">Estado anterior:
Numero de capacitadas programadas / Número de capacitaciones efectuadas. </t>
        </r>
      </text>
    </comment>
    <comment ref="Q6" authorId="0" shapeId="0" xr:uid="{00000000-0006-0000-0200-000007000000}">
      <text>
        <r>
          <rPr>
            <sz val="9"/>
            <color indexed="81"/>
            <rFont val="Tahoma"/>
            <family val="2"/>
          </rPr>
          <t xml:space="preserve">Estado anterior: 
Informe anual sobre el consumo de los recursos de impresión. </t>
        </r>
      </text>
    </comment>
    <comment ref="R6" authorId="0" shapeId="0" xr:uid="{00000000-0006-0000-0200-000008000000}">
      <text>
        <r>
          <rPr>
            <sz val="9"/>
            <color indexed="81"/>
            <rFont val="Tahoma"/>
            <family val="2"/>
          </rPr>
          <t xml:space="preserve">Estado anterior:
Número de toner entregados / Número de toner que esta en inventario. </t>
        </r>
      </text>
    </comment>
    <comment ref="S6" authorId="0" shapeId="0" xr:uid="{00000000-0006-0000-0200-000009000000}">
      <text>
        <r>
          <rPr>
            <sz val="9"/>
            <color indexed="81"/>
            <rFont val="Tahoma"/>
            <family val="2"/>
          </rPr>
          <t>Estado anterior:
Porcentual</t>
        </r>
      </text>
    </comment>
    <comment ref="R7" authorId="0" shapeId="0" xr:uid="{00000000-0006-0000-0200-00000A000000}">
      <text>
        <r>
          <rPr>
            <sz val="9"/>
            <color indexed="81"/>
            <rFont val="Tahoma"/>
            <family val="2"/>
          </rPr>
          <t>Estado anterior:
Numero de elementos de Calidad / Numero de Repuestos Solicitados</t>
        </r>
      </text>
    </comment>
    <comment ref="S7" authorId="0" shapeId="0" xr:uid="{00000000-0006-0000-0200-00000B000000}">
      <text>
        <r>
          <rPr>
            <sz val="9"/>
            <color indexed="81"/>
            <rFont val="Tahoma"/>
            <family val="2"/>
          </rPr>
          <t>Estado anterior:
Porcentual</t>
        </r>
      </text>
    </comment>
    <comment ref="Q8" authorId="0" shapeId="0" xr:uid="{00000000-0006-0000-0200-00000C000000}">
      <text>
        <r>
          <rPr>
            <sz val="9"/>
            <color indexed="81"/>
            <rFont val="Tahoma"/>
            <family val="2"/>
          </rPr>
          <t xml:space="preserve">Estado anterior:
Informe de las copias realizadas. </t>
        </r>
      </text>
    </comment>
    <comment ref="R8" authorId="0" shapeId="0" xr:uid="{00000000-0006-0000-0200-00000D000000}">
      <text>
        <r>
          <rPr>
            <sz val="9"/>
            <color indexed="81"/>
            <rFont val="Tahoma"/>
            <family val="2"/>
          </rPr>
          <t>Estado anterior:
Numero de Copias / trimestre (4)</t>
        </r>
      </text>
    </comment>
    <comment ref="Q9" authorId="0" shapeId="0" xr:uid="{00000000-0006-0000-0200-00000E000000}">
      <text>
        <r>
          <rPr>
            <sz val="9"/>
            <color indexed="81"/>
            <rFont val="Tahoma"/>
            <family val="2"/>
          </rPr>
          <t xml:space="preserve">Estado anterior:
Informe de solicitudes atendidas </t>
        </r>
      </text>
    </comment>
    <comment ref="K10" authorId="0" shapeId="0" xr:uid="{00000000-0006-0000-0200-00000F000000}">
      <text>
        <r>
          <rPr>
            <sz val="9"/>
            <color indexed="81"/>
            <rFont val="Tahoma"/>
            <family val="2"/>
          </rPr>
          <t xml:space="preserve">Estado anterior:
Seguimiento al consumo de los servicios publicos y buscar su disminución. 
</t>
        </r>
      </text>
    </comment>
    <comment ref="Q10" authorId="0" shapeId="0" xr:uid="{00000000-0006-0000-0200-000010000000}">
      <text>
        <r>
          <rPr>
            <sz val="9"/>
            <color indexed="81"/>
            <rFont val="Tahoma"/>
            <family val="2"/>
          </rPr>
          <t xml:space="preserve">Estado anterior:
Informe y reportes de consumo de servicios publicos con el valor mensual.  Control de las visitas realizadas a los despachos judiciales con su respectivo analisis de consumo. </t>
        </r>
      </text>
    </comment>
    <comment ref="R10" authorId="0" shapeId="0" xr:uid="{00000000-0006-0000-0200-000011000000}">
      <text>
        <r>
          <rPr>
            <sz val="9"/>
            <color indexed="81"/>
            <rFont val="Tahoma"/>
            <family val="2"/>
          </rPr>
          <t>Estado anterior:
Control del consumo mes anterior / Control del consumo mes actual</t>
        </r>
      </text>
    </comment>
    <comment ref="S10" authorId="0" shapeId="0" xr:uid="{00000000-0006-0000-0200-000012000000}">
      <text>
        <r>
          <rPr>
            <sz val="9"/>
            <color indexed="81"/>
            <rFont val="Tahoma"/>
            <family val="2"/>
          </rPr>
          <t xml:space="preserve">Estado anterior:
Porcentual
</t>
        </r>
      </text>
    </comment>
    <comment ref="K11" authorId="0" shapeId="0" xr:uid="{00000000-0006-0000-0200-000013000000}">
      <text>
        <r>
          <rPr>
            <sz val="9"/>
            <color indexed="81"/>
            <rFont val="Tahoma"/>
            <family val="2"/>
          </rPr>
          <t>Estado anterior:
Atender las solicitudes de elementos de trabajo que se efectuan por parte de los Servidores Judiciales.</t>
        </r>
      </text>
    </comment>
    <comment ref="Q11" authorId="0" shapeId="0" xr:uid="{00000000-0006-0000-0200-000014000000}">
      <text>
        <r>
          <rPr>
            <sz val="9"/>
            <color indexed="81"/>
            <rFont val="Tahoma"/>
            <family val="2"/>
          </rPr>
          <t xml:space="preserve">Estado anterior: 
Consolidado de solicitudes recibidas por los Juzgados enviada a nivel Seccional  </t>
        </r>
      </text>
    </comment>
    <comment ref="R11" authorId="0" shapeId="0" xr:uid="{00000000-0006-0000-0200-000015000000}">
      <text>
        <r>
          <rPr>
            <sz val="9"/>
            <color indexed="81"/>
            <rFont val="Tahoma"/>
            <family val="2"/>
          </rPr>
          <t xml:space="preserve">Estado anterior:
Numero de solicitudes recibidas / Numero de solicitudes atendidas. </t>
        </r>
      </text>
    </comment>
    <comment ref="O12" authorId="0" shapeId="0" xr:uid="{00000000-0006-0000-0200-000016000000}">
      <text>
        <r>
          <rPr>
            <sz val="9"/>
            <color indexed="81"/>
            <rFont val="Tahoma"/>
            <family val="2"/>
          </rPr>
          <t>Estado anterior: 
SEGURIDAD Y SALUD EN EL TRABAJO -
GESTIÓN TECNOLOGICA
- Gestión Humana-
GESTIÓN DOCUMENTAL</t>
        </r>
      </text>
    </comment>
    <comment ref="Q12" authorId="0" shapeId="0" xr:uid="{00000000-0006-0000-0200-000017000000}">
      <text>
        <r>
          <rPr>
            <sz val="9"/>
            <color indexed="81"/>
            <rFont val="Tahoma"/>
            <family val="2"/>
          </rPr>
          <t xml:space="preserve">Estado anterior:
Plan de necesidades de  infraestructura y mantenimiento  </t>
        </r>
      </text>
    </comment>
    <comment ref="R12" authorId="0" shapeId="0" xr:uid="{00000000-0006-0000-0200-000018000000}">
      <text>
        <r>
          <rPr>
            <sz val="9"/>
            <color indexed="81"/>
            <rFont val="Tahoma"/>
            <family val="2"/>
          </rPr>
          <t>Estado anterior:
(Numero de solicitudes requeridas / Numero de solicitudes gestionadas * 100</t>
        </r>
      </text>
    </comment>
    <comment ref="S12" authorId="0" shapeId="0" xr:uid="{00000000-0006-0000-0200-000019000000}">
      <text>
        <r>
          <rPr>
            <sz val="9"/>
            <color indexed="81"/>
            <rFont val="Tahoma"/>
            <family val="2"/>
          </rPr>
          <t>Estado anterior:
Porcentual</t>
        </r>
      </text>
    </comment>
    <comment ref="K13" authorId="0" shapeId="0" xr:uid="{00000000-0006-0000-0200-00001A000000}">
      <text>
        <r>
          <rPr>
            <sz val="9"/>
            <color indexed="81"/>
            <rFont val="Tahoma"/>
            <family val="2"/>
          </rPr>
          <t xml:space="preserve">Estado anterior:
Apoyo a la Dirección Seccional de Neiva en la etapa precontractual con la elaboración de estudios previos para atender las diferentes necesidades de invension y funcionamiento Distrito Judicial de Florencia y Administraivo del Caquetá.  </t>
        </r>
      </text>
    </comment>
    <comment ref="Q13" authorId="0" shapeId="0" xr:uid="{00000000-0006-0000-0200-00001B000000}">
      <text>
        <r>
          <rPr>
            <sz val="9"/>
            <color indexed="81"/>
            <rFont val="Tahoma"/>
            <family val="2"/>
          </rPr>
          <t xml:space="preserve">Estado anterior:
Estudios previos con soportes </t>
        </r>
      </text>
    </comment>
    <comment ref="R13" authorId="0" shapeId="0" xr:uid="{00000000-0006-0000-0200-00001C000000}">
      <text>
        <r>
          <rPr>
            <sz val="9"/>
            <color indexed="81"/>
            <rFont val="Tahoma"/>
            <family val="2"/>
          </rPr>
          <t xml:space="preserve">Estado anterior:
Numero de estudios solicitados / Numero de estudios realizados  </t>
        </r>
      </text>
    </comment>
    <comment ref="O14" authorId="0" shapeId="0" xr:uid="{00000000-0006-0000-0200-00001D000000}">
      <text>
        <r>
          <rPr>
            <sz val="9"/>
            <color indexed="81"/>
            <rFont val="Tahoma"/>
            <family val="2"/>
          </rPr>
          <t>Estado anterior:
SEGURIDAD Y SALUD EN EL TRABAJO -
GESTIÓN TECNOLOGICA
- Gestión Humana-
GESTIÓN DOCUMENTAL</t>
        </r>
      </text>
    </comment>
    <comment ref="Q14" authorId="0" shapeId="0" xr:uid="{00000000-0006-0000-0200-00001E000000}">
      <text>
        <r>
          <rPr>
            <sz val="9"/>
            <color indexed="81"/>
            <rFont val="Tahoma"/>
            <family val="2"/>
          </rPr>
          <t xml:space="preserve">Estado anterior:
Fichas de Seguimiento. </t>
        </r>
      </text>
    </comment>
    <comment ref="R14" authorId="0" shapeId="0" xr:uid="{00000000-0006-0000-0200-00001F000000}">
      <text>
        <r>
          <rPr>
            <sz val="9"/>
            <color indexed="81"/>
            <rFont val="Tahoma"/>
            <family val="2"/>
          </rPr>
          <t>Estado anterior:
Numero de seguimiento efectuados / numero de contratos supervisados * 100</t>
        </r>
      </text>
    </comment>
    <comment ref="K15" authorId="0" shapeId="0" xr:uid="{00000000-0006-0000-0200-000020000000}">
      <text>
        <r>
          <rPr>
            <sz val="9"/>
            <color indexed="81"/>
            <rFont val="Tahoma"/>
            <family val="2"/>
          </rPr>
          <t>Estado anterior:
Atender los requerimientos que en materia de seguridad reporten los servidores judiciales del Caquetá.</t>
        </r>
      </text>
    </comment>
    <comment ref="Q15" authorId="0" shapeId="0" xr:uid="{00000000-0006-0000-0200-000021000000}">
      <text>
        <r>
          <rPr>
            <sz val="9"/>
            <color indexed="81"/>
            <rFont val="Tahoma"/>
            <family val="2"/>
          </rPr>
          <t>Estado anterior:
Informe de las solicitudes elevadas y su repectivo tramite.</t>
        </r>
      </text>
    </comment>
    <comment ref="R15" authorId="0" shapeId="0" xr:uid="{00000000-0006-0000-0200-000022000000}">
      <text>
        <r>
          <rPr>
            <sz val="9"/>
            <color indexed="81"/>
            <rFont val="Tahoma"/>
            <family val="2"/>
          </rPr>
          <t>Estado anterior:
Numero de solicitudes  recibidas / Numero de solicitudes atendidas</t>
        </r>
      </text>
    </comment>
    <comment ref="K16" authorId="0" shapeId="0" xr:uid="{00000000-0006-0000-0200-000023000000}">
      <text>
        <r>
          <rPr>
            <sz val="9"/>
            <color indexed="81"/>
            <rFont val="Tahoma"/>
            <family val="2"/>
          </rPr>
          <t>Estado anterior:
Gestionar las necesidades que en materia de seguridad surjan en las diferentes sedes judiciales ante Nivel Central.</t>
        </r>
      </text>
    </comment>
    <comment ref="R16" authorId="0" shapeId="0" xr:uid="{00000000-0006-0000-0200-000024000000}">
      <text>
        <r>
          <rPr>
            <sz val="9"/>
            <color indexed="81"/>
            <rFont val="Tahoma"/>
            <family val="2"/>
          </rPr>
          <t>Estado anterior:
número de necesidades reportadas o identificadas / número de necesidades gestionadas ante nivel central.</t>
        </r>
      </text>
    </comment>
    <comment ref="S16" authorId="0" shapeId="0" xr:uid="{00000000-0006-0000-0200-000025000000}">
      <text>
        <r>
          <rPr>
            <sz val="9"/>
            <color indexed="81"/>
            <rFont val="Tahoma"/>
            <family val="2"/>
          </rPr>
          <t xml:space="preserve">Estado anterior:
Porcentual
</t>
        </r>
      </text>
    </comment>
    <comment ref="Q17" authorId="0" shapeId="0" xr:uid="{00000000-0006-0000-0200-000026000000}">
      <text>
        <r>
          <rPr>
            <sz val="9"/>
            <color indexed="81"/>
            <rFont val="Tahoma"/>
            <family val="2"/>
          </rPr>
          <t xml:space="preserve">Estado anterior:
Determinar los bienes para dar de baja en los Despachos Judiciales del Caquetá.  </t>
        </r>
      </text>
    </comment>
    <comment ref="R17" authorId="0" shapeId="0" xr:uid="{00000000-0006-0000-0200-000027000000}">
      <text>
        <r>
          <rPr>
            <sz val="9"/>
            <color indexed="81"/>
            <rFont val="Tahoma"/>
            <family val="2"/>
          </rPr>
          <t xml:space="preserve">Estado anterior:
Numero de bienes indentificados  / Numero de bienes reportados. </t>
        </r>
      </text>
    </comment>
    <comment ref="K18" authorId="0" shapeId="0" xr:uid="{00000000-0006-0000-0200-000028000000}">
      <text>
        <r>
          <rPr>
            <sz val="9"/>
            <color indexed="81"/>
            <rFont val="Tahoma"/>
            <family val="2"/>
          </rPr>
          <t xml:space="preserve">Estado anterior:
Gestionar la implementación de energias amigables con el medio ambiente, para la reducción de costos e impactos ambientales.  </t>
        </r>
      </text>
    </comment>
    <comment ref="Q18" authorId="0" shapeId="0" xr:uid="{00000000-0006-0000-0200-000029000000}">
      <text>
        <r>
          <rPr>
            <sz val="9"/>
            <color indexed="81"/>
            <rFont val="Tahoma"/>
            <family val="2"/>
          </rPr>
          <t>Estado anterior:
Estudios de viabilidad</t>
        </r>
      </text>
    </comment>
    <comment ref="R18" authorId="0" shapeId="0" xr:uid="{00000000-0006-0000-0200-00002A000000}">
      <text>
        <r>
          <rPr>
            <sz val="9"/>
            <color indexed="81"/>
            <rFont val="Tahoma"/>
            <family val="2"/>
          </rPr>
          <t xml:space="preserve">Estado anterior:
Proyectos realizados / Proyectos gestionados a nivel central. </t>
        </r>
      </text>
    </comment>
    <comment ref="S18" authorId="0" shapeId="0" xr:uid="{00000000-0006-0000-0200-00002B000000}">
      <text>
        <r>
          <rPr>
            <sz val="9"/>
            <color indexed="81"/>
            <rFont val="Tahoma"/>
            <family val="2"/>
          </rPr>
          <t>Estado anterior:
Porcentual</t>
        </r>
      </text>
    </comment>
    <comment ref="Q19" authorId="0" shapeId="0" xr:uid="{00000000-0006-0000-0200-00002C000000}">
      <text>
        <r>
          <rPr>
            <sz val="9"/>
            <color indexed="81"/>
            <rFont val="Tahoma"/>
            <family val="2"/>
          </rPr>
          <t xml:space="preserve">Estado anterior: Informe de Planta de Personal. </t>
        </r>
      </text>
    </comment>
    <comment ref="R19" authorId="0" shapeId="0" xr:uid="{00000000-0006-0000-0200-00002D000000}">
      <text>
        <r>
          <rPr>
            <sz val="9"/>
            <color indexed="81"/>
            <rFont val="Tahoma"/>
            <family val="2"/>
          </rPr>
          <t>Estado anterior: (Cantidad de Novedades reportadas por los ENominadores / Número Total de Novedades incluidas y/o efectivas realizadas en el Sistemas) X 100%</t>
        </r>
      </text>
    </comment>
    <comment ref="Q20" authorId="0" shapeId="0" xr:uid="{00000000-0006-0000-0200-00002E000000}">
      <text>
        <r>
          <rPr>
            <sz val="9"/>
            <color indexed="81"/>
            <rFont val="Tahoma"/>
            <family val="2"/>
          </rPr>
          <t>Estado anterior: 
100%</t>
        </r>
      </text>
    </comment>
    <comment ref="R20" authorId="0" shapeId="0" xr:uid="{00000000-0006-0000-0200-00002F000000}">
      <text>
        <r>
          <rPr>
            <sz val="9"/>
            <color indexed="81"/>
            <rFont val="Tahoma"/>
            <family val="2"/>
          </rPr>
          <t>Estado anterior: 
(Cantidad de solicitud resueltas del personal Interno y Externo durante el trimestre / Número total de requerimiento realizados durante el Trimestre) X 100%</t>
        </r>
      </text>
    </comment>
    <comment ref="Q21" authorId="0" shapeId="0" xr:uid="{00000000-0006-0000-0200-000030000000}">
      <text>
        <r>
          <rPr>
            <sz val="9"/>
            <color indexed="81"/>
            <rFont val="Tahoma"/>
            <family val="2"/>
          </rPr>
          <t xml:space="preserve">Estado anterior:
100%
</t>
        </r>
      </text>
    </comment>
    <comment ref="R21" authorId="0" shapeId="0" xr:uid="{00000000-0006-0000-0200-000031000000}">
      <text>
        <r>
          <rPr>
            <sz val="9"/>
            <color indexed="81"/>
            <rFont val="Tahoma"/>
            <family val="2"/>
          </rPr>
          <t>Estado anterior: 
Novedades reportadas / Novedades agregadas en la HV X 100%</t>
        </r>
      </text>
    </comment>
    <comment ref="K22" authorId="0" shapeId="0" xr:uid="{00000000-0006-0000-0200-000032000000}">
      <text>
        <r>
          <rPr>
            <sz val="9"/>
            <color indexed="81"/>
            <rFont val="Tahoma"/>
            <family val="2"/>
          </rPr>
          <t>Estado anterior:
Solicitar a nivel central la creación de cargos permantes para el Area de Talento Humano de la Oficina de Coordinacón Administrativa .</t>
        </r>
      </text>
    </comment>
    <comment ref="Q22" authorId="0" shapeId="0" xr:uid="{00000000-0006-0000-0200-000033000000}">
      <text>
        <r>
          <rPr>
            <sz val="9"/>
            <color indexed="81"/>
            <rFont val="Tahoma"/>
            <family val="2"/>
          </rPr>
          <t xml:space="preserve">Estado anterior:
Elaborar Proyecto Para La Creacion De Cargos Permanentes En Recursos Humanos </t>
        </r>
      </text>
    </comment>
    <comment ref="R22" authorId="0" shapeId="0" xr:uid="{00000000-0006-0000-0200-000034000000}">
      <text>
        <r>
          <rPr>
            <sz val="9"/>
            <color indexed="81"/>
            <rFont val="Tahoma"/>
            <family val="2"/>
          </rPr>
          <t>Estado anterior:
(Proyectos Solicitados/ Proyectos Abrobados)*100%</t>
        </r>
      </text>
    </comment>
    <comment ref="S22" authorId="0" shapeId="0" xr:uid="{00000000-0006-0000-0200-000035000000}">
      <text>
        <r>
          <rPr>
            <sz val="9"/>
            <color indexed="81"/>
            <rFont val="Tahoma"/>
            <family val="2"/>
          </rPr>
          <t xml:space="preserve">Estado anterior: 
Porcentual
</t>
        </r>
      </text>
    </comment>
    <comment ref="K23" authorId="0" shapeId="0" xr:uid="{00000000-0006-0000-0200-000036000000}">
      <text>
        <r>
          <rPr>
            <sz val="9"/>
            <color indexed="81"/>
            <rFont val="Tahoma"/>
            <family val="2"/>
          </rPr>
          <t xml:space="preserve">Estado anterior:
* Realiazar la gestion de elaboracion de nominas mes a mes de conformidad a los movimientos de personal presentados. * Enviar los reporte mensuales del personal a liquidar en prestaciones sociales y cesantias a la Dirección Ejecutiva Seccional de Administración Judicial de Neiva * Recepción de  las solicitudes de retiro parcial de cesantias validar documentación y dar traslado por compentencia a la  Dirección Ejecutiva Seccional de Administración Judicial de Neiva </t>
        </r>
      </text>
    </comment>
    <comment ref="Q23" authorId="0" shapeId="0" xr:uid="{00000000-0006-0000-0200-000037000000}">
      <text>
        <r>
          <rPr>
            <sz val="9"/>
            <color indexed="81"/>
            <rFont val="Tahoma"/>
            <family val="2"/>
          </rPr>
          <t>Estado anterior:
100%</t>
        </r>
      </text>
    </comment>
    <comment ref="R23" authorId="0" shapeId="0" xr:uid="{00000000-0006-0000-0200-000038000000}">
      <text>
        <r>
          <rPr>
            <sz val="9"/>
            <color indexed="81"/>
            <rFont val="Tahoma"/>
            <family val="2"/>
          </rPr>
          <t xml:space="preserve">Estado anterior:
Número de meses / Número de nominas realizadas. 
</t>
        </r>
      </text>
    </comment>
    <comment ref="S23" authorId="0" shapeId="0" xr:uid="{00000000-0006-0000-0200-000039000000}">
      <text>
        <r>
          <rPr>
            <sz val="9"/>
            <color indexed="81"/>
            <rFont val="Tahoma"/>
            <family val="2"/>
          </rPr>
          <t xml:space="preserve">Estado anterior:
Porcentual
</t>
        </r>
      </text>
    </comment>
    <comment ref="Q35" authorId="0" shapeId="0" xr:uid="{00000000-0006-0000-0200-00003A000000}">
      <text>
        <r>
          <rPr>
            <sz val="9"/>
            <color indexed="81"/>
            <rFont val="Tahoma"/>
            <family val="2"/>
          </rPr>
          <t>Estado anterior:
100%</t>
        </r>
      </text>
    </comment>
    <comment ref="R38" authorId="1" shapeId="0" xr:uid="{00000000-0006-0000-0200-00003B000000}">
      <text>
        <r>
          <rPr>
            <b/>
            <sz val="9"/>
            <color indexed="81"/>
            <rFont val="Tahoma"/>
            <charset val="1"/>
          </rPr>
          <t xml:space="preserve">Fernando Gomez Arenas:
Antes decia: 
</t>
        </r>
        <r>
          <rPr>
            <sz val="9"/>
            <color indexed="81"/>
            <rFont val="Tahoma"/>
            <family val="2"/>
          </rPr>
          <t>Numero de propuestas evaluadas/Nùmero de Propuestas presentadas al superior</t>
        </r>
        <r>
          <rPr>
            <sz val="9"/>
            <color indexed="81"/>
            <rFont val="Tahoma"/>
            <charset val="1"/>
          </rPr>
          <t xml:space="preserve">
</t>
        </r>
      </text>
    </comment>
    <comment ref="S38" authorId="1" shapeId="0" xr:uid="{00000000-0006-0000-0200-00003C000000}">
      <text>
        <r>
          <rPr>
            <b/>
            <sz val="9"/>
            <color indexed="81"/>
            <rFont val="Tahoma"/>
            <family val="2"/>
          </rPr>
          <t xml:space="preserve">Fernando Gomez Arenas:
Antes decia:
</t>
        </r>
        <r>
          <rPr>
            <sz val="9"/>
            <color indexed="81"/>
            <rFont val="Tahoma"/>
            <family val="2"/>
          </rPr>
          <t>Porcentual</t>
        </r>
        <r>
          <rPr>
            <b/>
            <sz val="9"/>
            <color indexed="81"/>
            <rFont val="Tahoma"/>
            <family val="2"/>
          </rPr>
          <t xml:space="preserve">
</t>
        </r>
        <r>
          <rPr>
            <sz val="9"/>
            <color indexed="81"/>
            <rFont val="Tahoma"/>
            <family val="2"/>
          </rPr>
          <t xml:space="preserve">
</t>
        </r>
      </text>
    </comment>
    <comment ref="V38" authorId="1" shapeId="0" xr:uid="{00000000-0006-0000-0200-00003D000000}">
      <text>
        <r>
          <rPr>
            <b/>
            <sz val="9"/>
            <color indexed="81"/>
            <rFont val="Tahoma"/>
            <family val="2"/>
          </rPr>
          <t>Fernando Gomez Arenas:</t>
        </r>
        <r>
          <rPr>
            <sz val="9"/>
            <color indexed="81"/>
            <rFont val="Tahoma"/>
            <family val="2"/>
          </rPr>
          <t xml:space="preserve">
</t>
        </r>
        <r>
          <rPr>
            <b/>
            <sz val="9"/>
            <color indexed="81"/>
            <rFont val="Tahoma"/>
            <family val="2"/>
          </rPr>
          <t>Antes decia:</t>
        </r>
        <r>
          <rPr>
            <sz val="9"/>
            <color indexed="81"/>
            <rFont val="Tahoma"/>
            <family val="2"/>
          </rPr>
          <t xml:space="preserve">
100%</t>
        </r>
      </text>
    </comment>
    <comment ref="R39" authorId="1" shapeId="0" xr:uid="{00000000-0006-0000-0200-00003E000000}">
      <text>
        <r>
          <rPr>
            <b/>
            <sz val="9"/>
            <color indexed="81"/>
            <rFont val="Tahoma"/>
            <family val="2"/>
          </rPr>
          <t xml:space="preserve">Fernando Gomez Arenas:
Antes decia:
</t>
        </r>
        <r>
          <rPr>
            <sz val="9"/>
            <color indexed="81"/>
            <rFont val="Tahoma"/>
            <family val="2"/>
          </rPr>
          <t xml:space="preserve">Numero de propuestas evaluadas/Nùmero de Propuestas presentadas al superior
</t>
        </r>
      </text>
    </comment>
    <comment ref="S39" authorId="1" shapeId="0" xr:uid="{00000000-0006-0000-0200-00003F000000}">
      <text>
        <r>
          <rPr>
            <b/>
            <sz val="9"/>
            <color indexed="81"/>
            <rFont val="Tahoma"/>
            <family val="2"/>
          </rPr>
          <t xml:space="preserve">Fernando Gomez Arenas:
Antes decia:
</t>
        </r>
        <r>
          <rPr>
            <sz val="9"/>
            <color indexed="81"/>
            <rFont val="Tahoma"/>
            <family val="2"/>
          </rPr>
          <t xml:space="preserve">Porcentual
</t>
        </r>
      </text>
    </comment>
    <comment ref="V39" authorId="1" shapeId="0" xr:uid="{00000000-0006-0000-0200-000040000000}">
      <text>
        <r>
          <rPr>
            <b/>
            <sz val="9"/>
            <color indexed="81"/>
            <rFont val="Tahoma"/>
            <family val="2"/>
          </rPr>
          <t>Fernando Gomez Arenas:</t>
        </r>
        <r>
          <rPr>
            <sz val="9"/>
            <color indexed="81"/>
            <rFont val="Tahoma"/>
            <family val="2"/>
          </rPr>
          <t xml:space="preserve">
</t>
        </r>
        <r>
          <rPr>
            <b/>
            <sz val="9"/>
            <color indexed="81"/>
            <rFont val="Tahoma"/>
            <family val="2"/>
          </rPr>
          <t>Antes decia:</t>
        </r>
        <r>
          <rPr>
            <sz val="9"/>
            <color indexed="81"/>
            <rFont val="Tahoma"/>
            <family val="2"/>
          </rPr>
          <t xml:space="preserve">
100%</t>
        </r>
      </text>
    </comment>
    <comment ref="R41" authorId="1" shapeId="0" xr:uid="{00000000-0006-0000-0200-000041000000}">
      <text>
        <r>
          <rPr>
            <b/>
            <sz val="9"/>
            <color indexed="81"/>
            <rFont val="Tahoma"/>
            <family val="2"/>
          </rPr>
          <t xml:space="preserve">Fernando Gomez Arenas:
Antes decia:
</t>
        </r>
        <r>
          <rPr>
            <sz val="9"/>
            <color indexed="81"/>
            <rFont val="Tahoma"/>
            <family val="2"/>
          </rPr>
          <t xml:space="preserve">Numero de solicitudes analizadas /Numero de porpuestas aprobadas
</t>
        </r>
      </text>
    </comment>
    <comment ref="S41" authorId="1" shapeId="0" xr:uid="{00000000-0006-0000-0200-000042000000}">
      <text>
        <r>
          <rPr>
            <b/>
            <sz val="9"/>
            <color indexed="81"/>
            <rFont val="Tahoma"/>
            <family val="2"/>
          </rPr>
          <t xml:space="preserve">Fernando Gomez Arenas:
Antes decia:
</t>
        </r>
        <r>
          <rPr>
            <sz val="9"/>
            <color indexed="81"/>
            <rFont val="Tahoma"/>
            <family val="2"/>
          </rPr>
          <t xml:space="preserve">Porcentual 
</t>
        </r>
      </text>
    </comment>
    <comment ref="V41" authorId="1" shapeId="0" xr:uid="{00000000-0006-0000-0200-000043000000}">
      <text>
        <r>
          <rPr>
            <b/>
            <sz val="9"/>
            <color indexed="81"/>
            <rFont val="Tahoma"/>
            <family val="2"/>
          </rPr>
          <t>Fernando Gomez Arenas:</t>
        </r>
        <r>
          <rPr>
            <sz val="9"/>
            <color indexed="81"/>
            <rFont val="Tahoma"/>
            <family val="2"/>
          </rPr>
          <t xml:space="preserve">
</t>
        </r>
        <r>
          <rPr>
            <b/>
            <sz val="9"/>
            <color indexed="81"/>
            <rFont val="Tahoma"/>
            <family val="2"/>
          </rPr>
          <t>Antes decia:</t>
        </r>
        <r>
          <rPr>
            <sz val="9"/>
            <color indexed="81"/>
            <rFont val="Tahoma"/>
            <family val="2"/>
          </rPr>
          <t xml:space="preserve">
100%</t>
        </r>
      </text>
    </comment>
    <comment ref="Q42" authorId="1" shapeId="0" xr:uid="{00000000-0006-0000-0200-000044000000}">
      <text>
        <r>
          <rPr>
            <b/>
            <sz val="9"/>
            <color indexed="81"/>
            <rFont val="Tahoma"/>
            <family val="2"/>
          </rPr>
          <t xml:space="preserve">Fernando Gomez Arenas:
Antes decia: 
</t>
        </r>
        <r>
          <rPr>
            <sz val="9"/>
            <color indexed="81"/>
            <rFont val="Tahoma"/>
            <family val="2"/>
          </rPr>
          <t xml:space="preserve">100%
</t>
        </r>
      </text>
    </comment>
    <comment ref="R42" authorId="1" shapeId="0" xr:uid="{00000000-0006-0000-0200-000045000000}">
      <text>
        <r>
          <rPr>
            <b/>
            <sz val="9"/>
            <color indexed="81"/>
            <rFont val="Tahoma"/>
            <family val="2"/>
          </rPr>
          <t xml:space="preserve">Fernando Gomez Arenas:
Antes decia:
</t>
        </r>
        <r>
          <rPr>
            <sz val="9"/>
            <color indexed="81"/>
            <rFont val="Tahoma"/>
            <family val="2"/>
          </rPr>
          <t xml:space="preserve">Realizar publicaciones a traves de los medios de comunicaciones
</t>
        </r>
      </text>
    </comment>
    <comment ref="S42" authorId="1" shapeId="0" xr:uid="{00000000-0006-0000-0200-000046000000}">
      <text>
        <r>
          <rPr>
            <b/>
            <sz val="9"/>
            <color indexed="81"/>
            <rFont val="Tahoma"/>
            <family val="2"/>
          </rPr>
          <t xml:space="preserve">Fernando Gomez Arenas:
Antes decia:
</t>
        </r>
        <r>
          <rPr>
            <sz val="9"/>
            <color indexed="81"/>
            <rFont val="Tahoma"/>
            <family val="2"/>
          </rPr>
          <t xml:space="preserve">Porcentual
</t>
        </r>
      </text>
    </comment>
    <comment ref="V42" authorId="1" shapeId="0" xr:uid="{00000000-0006-0000-0200-000047000000}">
      <text>
        <r>
          <rPr>
            <b/>
            <sz val="9"/>
            <color indexed="81"/>
            <rFont val="Tahoma"/>
            <family val="2"/>
          </rPr>
          <t>Fernando Gomez Arenas:</t>
        </r>
        <r>
          <rPr>
            <sz val="9"/>
            <color indexed="81"/>
            <rFont val="Tahoma"/>
            <family val="2"/>
          </rPr>
          <t xml:space="preserve">
</t>
        </r>
        <r>
          <rPr>
            <b/>
            <sz val="9"/>
            <color indexed="81"/>
            <rFont val="Tahoma"/>
            <family val="2"/>
          </rPr>
          <t>Antes decia:</t>
        </r>
        <r>
          <rPr>
            <sz val="9"/>
            <color indexed="81"/>
            <rFont val="Tahoma"/>
            <family val="2"/>
          </rPr>
          <t xml:space="preserve">
100%</t>
        </r>
      </text>
    </comment>
    <comment ref="R44" authorId="1" shapeId="0" xr:uid="{00000000-0006-0000-0200-000048000000}">
      <text>
        <r>
          <rPr>
            <b/>
            <sz val="9"/>
            <color indexed="81"/>
            <rFont val="Tahoma"/>
            <family val="2"/>
          </rPr>
          <t xml:space="preserve">Fernando Gomez Arenas:
Antes decia
</t>
        </r>
        <r>
          <rPr>
            <sz val="9"/>
            <color indexed="81"/>
            <rFont val="Tahoma"/>
            <family val="2"/>
          </rPr>
          <t>Realizar el 100% de las vigilancias judiciales</t>
        </r>
        <r>
          <rPr>
            <b/>
            <sz val="9"/>
            <color indexed="81"/>
            <rFont val="Tahoma"/>
            <family val="2"/>
          </rPr>
          <t xml:space="preserve">
</t>
        </r>
        <r>
          <rPr>
            <sz val="9"/>
            <color indexed="81"/>
            <rFont val="Tahoma"/>
            <family val="2"/>
          </rPr>
          <t xml:space="preserve">
</t>
        </r>
      </text>
    </comment>
    <comment ref="Q45" authorId="1" shapeId="0" xr:uid="{00000000-0006-0000-0200-000049000000}">
      <text>
        <r>
          <rPr>
            <b/>
            <sz val="9"/>
            <color indexed="81"/>
            <rFont val="Tahoma"/>
            <family val="2"/>
          </rPr>
          <t xml:space="preserve">Fernando Gomez Arenas:
Antes decia:
</t>
        </r>
        <r>
          <rPr>
            <sz val="9"/>
            <color indexed="81"/>
            <rFont val="Tahoma"/>
            <family val="2"/>
          </rPr>
          <t xml:space="preserve">100%
</t>
        </r>
      </text>
    </comment>
    <comment ref="R45" authorId="1" shapeId="0" xr:uid="{00000000-0006-0000-0200-00004A000000}">
      <text>
        <r>
          <rPr>
            <b/>
            <sz val="9"/>
            <color indexed="81"/>
            <rFont val="Tahoma"/>
            <family val="2"/>
          </rPr>
          <t xml:space="preserve">Fernando Gomez Arenas:
Antes decia:
</t>
        </r>
        <r>
          <rPr>
            <sz val="9"/>
            <color indexed="81"/>
            <rFont val="Tahoma"/>
            <family val="2"/>
          </rPr>
          <t xml:space="preserve">Aplicar la encuesta al 100% de la muestra establecida
</t>
        </r>
      </text>
    </comment>
    <comment ref="S45" authorId="1" shapeId="0" xr:uid="{00000000-0006-0000-0200-00004B000000}">
      <text>
        <r>
          <rPr>
            <b/>
            <sz val="9"/>
            <color indexed="81"/>
            <rFont val="Tahoma"/>
            <family val="2"/>
          </rPr>
          <t xml:space="preserve">Fernando Gomez Arenas:
Antes decia:
</t>
        </r>
        <r>
          <rPr>
            <sz val="9"/>
            <color indexed="81"/>
            <rFont val="Tahoma"/>
            <family val="2"/>
          </rPr>
          <t xml:space="preserve">Porcentual
</t>
        </r>
      </text>
    </comment>
    <comment ref="V45" authorId="1" shapeId="0" xr:uid="{00000000-0006-0000-0200-00004C000000}">
      <text>
        <r>
          <rPr>
            <b/>
            <sz val="9"/>
            <color indexed="81"/>
            <rFont val="Tahoma"/>
            <family val="2"/>
          </rPr>
          <t xml:space="preserve">Fernando Gomez Arenas: 
Antes decia:
</t>
        </r>
        <r>
          <rPr>
            <sz val="9"/>
            <color indexed="81"/>
            <rFont val="Tahoma"/>
            <family val="2"/>
          </rPr>
          <t xml:space="preserve">100%
</t>
        </r>
      </text>
    </comment>
    <comment ref="L49" authorId="2" shapeId="0" xr:uid="{00000000-0006-0000-0200-00004D000000}">
      <text>
        <r>
          <rPr>
            <b/>
            <sz val="9"/>
            <color indexed="81"/>
            <rFont val="Tahoma"/>
            <charset val="1"/>
          </rPr>
          <t>Antes decia:</t>
        </r>
        <r>
          <rPr>
            <sz val="9"/>
            <color indexed="81"/>
            <rFont val="Tahoma"/>
            <charset val="1"/>
          </rPr>
          <t xml:space="preserve">
Planeación Estrategica</t>
        </r>
      </text>
    </comment>
    <comment ref="O49" authorId="2" shapeId="0" xr:uid="{00000000-0006-0000-0200-00004E000000}">
      <text>
        <r>
          <rPr>
            <b/>
            <sz val="9"/>
            <color indexed="81"/>
            <rFont val="Tahoma"/>
            <charset val="1"/>
          </rPr>
          <t>Antes decia:</t>
        </r>
        <r>
          <rPr>
            <sz val="9"/>
            <color indexed="81"/>
            <rFont val="Tahoma"/>
            <charset val="1"/>
          </rPr>
          <t xml:space="preserve">
Planeación Estrategica</t>
        </r>
      </text>
    </comment>
    <comment ref="P49" authorId="2" shapeId="0" xr:uid="{00000000-0006-0000-0200-00004F000000}">
      <text>
        <r>
          <rPr>
            <b/>
            <sz val="9"/>
            <color indexed="81"/>
            <rFont val="Tahoma"/>
            <family val="2"/>
          </rPr>
          <t>Decia antes:</t>
        </r>
        <r>
          <rPr>
            <sz val="9"/>
            <color indexed="81"/>
            <rFont val="Tahoma"/>
            <family val="2"/>
          </rPr>
          <t xml:space="preserve">
Lider Planeación Estrategica</t>
        </r>
      </text>
    </comment>
    <comment ref="Q49" authorId="2" shapeId="0" xr:uid="{00000000-0006-0000-0200-000050000000}">
      <text>
        <r>
          <rPr>
            <b/>
            <sz val="9"/>
            <color indexed="81"/>
            <rFont val="Tahoma"/>
            <family val="2"/>
          </rPr>
          <t xml:space="preserve">Decia antes: </t>
        </r>
        <r>
          <rPr>
            <sz val="9"/>
            <color indexed="81"/>
            <rFont val="Tahoma"/>
            <family val="2"/>
          </rPr>
          <t xml:space="preserve">100%
</t>
        </r>
      </text>
    </comment>
    <comment ref="R49" authorId="2" shapeId="0" xr:uid="{00000000-0006-0000-0200-000051000000}">
      <text>
        <r>
          <rPr>
            <b/>
            <sz val="9"/>
            <color indexed="81"/>
            <rFont val="Tahoma"/>
            <family val="2"/>
          </rPr>
          <t>Antes decia:</t>
        </r>
        <r>
          <rPr>
            <sz val="9"/>
            <color indexed="81"/>
            <rFont val="Tahoma"/>
            <family val="2"/>
          </rPr>
          <t xml:space="preserve">
Realizar reunion con la especialidad Civil Familia</t>
        </r>
      </text>
    </comment>
    <comment ref="K54" authorId="2" shapeId="0" xr:uid="{00000000-0006-0000-0200-000052000000}">
      <text>
        <r>
          <rPr>
            <b/>
            <sz val="9"/>
            <color indexed="81"/>
            <rFont val="Tahoma"/>
            <family val="2"/>
          </rPr>
          <t xml:space="preserve">Antes decia: </t>
        </r>
        <r>
          <rPr>
            <sz val="9"/>
            <color indexed="81"/>
            <rFont val="Tahoma"/>
            <family val="2"/>
          </rPr>
          <t xml:space="preserve">Aplicar  la encuesta de satisfacción  del cliente interno y externo para percibir la percepción del cliente con los productos y servicios que se ofrecen desde el Consejo Seccional de la Judicatura
</t>
        </r>
      </text>
    </comment>
    <comment ref="R54" authorId="2" shapeId="0" xr:uid="{00000000-0006-0000-0200-000053000000}">
      <text>
        <r>
          <rPr>
            <b/>
            <sz val="9"/>
            <color indexed="81"/>
            <rFont val="Tahoma"/>
            <family val="2"/>
          </rPr>
          <t>Antes decia:</t>
        </r>
        <r>
          <rPr>
            <sz val="9"/>
            <color indexed="81"/>
            <rFont val="Tahoma"/>
            <family val="2"/>
          </rPr>
          <t xml:space="preserve">
Aplicar la encuesta </t>
        </r>
      </text>
    </comment>
    <comment ref="K57" authorId="0" shapeId="0" xr:uid="{00000000-0006-0000-0200-000054000000}">
      <text>
        <r>
          <rPr>
            <b/>
            <sz val="9"/>
            <color indexed="81"/>
            <rFont val="Tahoma"/>
            <family val="2"/>
          </rPr>
          <t>Antes:</t>
        </r>
        <r>
          <rPr>
            <sz val="9"/>
            <color indexed="81"/>
            <rFont val="Tahoma"/>
            <family val="2"/>
          </rPr>
          <t xml:space="preserve">
Ejecutar el 100% de las actividades programadas por trimestre</t>
        </r>
      </text>
    </comment>
    <comment ref="R57" authorId="0" shapeId="0" xr:uid="{00000000-0006-0000-0200-000055000000}">
      <text>
        <r>
          <rPr>
            <b/>
            <sz val="9"/>
            <color indexed="81"/>
            <rFont val="Tahoma"/>
            <family val="2"/>
          </rPr>
          <t>Antes:</t>
        </r>
        <r>
          <rPr>
            <sz val="9"/>
            <color indexed="81"/>
            <rFont val="Tahoma"/>
            <family val="2"/>
          </rPr>
          <t xml:space="preserve">
Nùmero de actividades realizadas/Número de actividades programadas</t>
        </r>
      </text>
    </comment>
    <comment ref="K59" authorId="2" shapeId="0" xr:uid="{00000000-0006-0000-0200-000056000000}">
      <text>
        <r>
          <rPr>
            <b/>
            <sz val="9"/>
            <color indexed="81"/>
            <rFont val="Tahoma"/>
            <family val="2"/>
          </rPr>
          <t>Antes decia:</t>
        </r>
        <r>
          <rPr>
            <sz val="9"/>
            <color indexed="81"/>
            <rFont val="Tahoma"/>
            <family val="2"/>
          </rPr>
          <t xml:space="preserve">
Gestionar  la implementación del SIGCMA en los despachos judiciales del Distrito de Florencia y/o Administrativos del Caquetá.</t>
        </r>
      </text>
    </comment>
    <comment ref="Q59" authorId="2" shapeId="0" xr:uid="{00000000-0006-0000-0200-000057000000}">
      <text>
        <r>
          <rPr>
            <b/>
            <sz val="9"/>
            <color indexed="81"/>
            <rFont val="Tahoma"/>
            <family val="2"/>
          </rPr>
          <t>Antes decia:</t>
        </r>
        <r>
          <rPr>
            <sz val="9"/>
            <color indexed="81"/>
            <rFont val="Tahoma"/>
            <family val="2"/>
          </rPr>
          <t xml:space="preserve"> 100%
</t>
        </r>
      </text>
    </comment>
    <comment ref="K63" authorId="2" shapeId="0" xr:uid="{00000000-0006-0000-0200-000058000000}">
      <text>
        <r>
          <rPr>
            <b/>
            <sz val="9"/>
            <color indexed="81"/>
            <rFont val="Tahoma"/>
            <family val="2"/>
          </rPr>
          <t>Antes decia:</t>
        </r>
        <r>
          <rPr>
            <sz val="9"/>
            <color indexed="81"/>
            <rFont val="Tahoma"/>
            <family val="2"/>
          </rPr>
          <t xml:space="preserve">
Actualización de los mapas de riesgo por proceso </t>
        </r>
      </text>
    </comment>
    <comment ref="R66" authorId="2" shapeId="0" xr:uid="{00000000-0006-0000-0200-000059000000}">
      <text>
        <r>
          <rPr>
            <b/>
            <sz val="9"/>
            <color indexed="81"/>
            <rFont val="Tahoma"/>
            <family val="2"/>
          </rPr>
          <t>Antes decia:</t>
        </r>
        <r>
          <rPr>
            <sz val="9"/>
            <color indexed="81"/>
            <rFont val="Tahoma"/>
            <family val="2"/>
          </rPr>
          <t xml:space="preserve">
Solicitar a la Coordinación Nacional de Calidad  capacitaciones </t>
        </r>
      </text>
    </comment>
    <comment ref="K67" authorId="2" shapeId="0" xr:uid="{00000000-0006-0000-0200-00005A000000}">
      <text>
        <r>
          <rPr>
            <b/>
            <sz val="9"/>
            <color indexed="81"/>
            <rFont val="Tahoma"/>
            <family val="2"/>
          </rPr>
          <t>Antes decia:</t>
        </r>
        <r>
          <rPr>
            <sz val="9"/>
            <color indexed="81"/>
            <rFont val="Tahoma"/>
            <family val="2"/>
          </rPr>
          <t xml:space="preserve">
Programación de las reuniones del comité de calidad</t>
        </r>
      </text>
    </comment>
    <comment ref="Q67" authorId="2" shapeId="0" xr:uid="{00000000-0006-0000-0200-00005B000000}">
      <text>
        <r>
          <rPr>
            <b/>
            <sz val="9"/>
            <color indexed="81"/>
            <rFont val="Tahoma"/>
            <family val="2"/>
          </rPr>
          <t>Antes decia:</t>
        </r>
        <r>
          <rPr>
            <sz val="9"/>
            <color indexed="81"/>
            <rFont val="Tahoma"/>
            <family val="2"/>
          </rPr>
          <t xml:space="preserve">
100%</t>
        </r>
      </text>
    </comment>
    <comment ref="R67" authorId="2" shapeId="0" xr:uid="{00000000-0006-0000-0200-00005C000000}">
      <text>
        <r>
          <rPr>
            <b/>
            <sz val="9"/>
            <color indexed="81"/>
            <rFont val="Tahoma"/>
            <family val="2"/>
          </rPr>
          <t>Antes decia:</t>
        </r>
        <r>
          <rPr>
            <sz val="9"/>
            <color indexed="81"/>
            <rFont val="Tahoma"/>
            <family val="2"/>
          </rPr>
          <t xml:space="preserve">
Realizar reunión </t>
        </r>
      </text>
    </comment>
    <comment ref="S67" authorId="2" shapeId="0" xr:uid="{00000000-0006-0000-0200-00005D000000}">
      <text>
        <r>
          <rPr>
            <b/>
            <sz val="9"/>
            <color indexed="81"/>
            <rFont val="Tahoma"/>
            <family val="2"/>
          </rPr>
          <t>Antes decia:</t>
        </r>
        <r>
          <rPr>
            <sz val="9"/>
            <color indexed="81"/>
            <rFont val="Tahoma"/>
            <family val="2"/>
          </rPr>
          <t xml:space="preserve">
Porcentual</t>
        </r>
      </text>
    </comment>
    <comment ref="V67" authorId="2" shapeId="0" xr:uid="{00000000-0006-0000-0200-00005E000000}">
      <text>
        <r>
          <rPr>
            <b/>
            <sz val="9"/>
            <color indexed="81"/>
            <rFont val="Tahoma"/>
            <family val="2"/>
          </rPr>
          <t>Antes decia:</t>
        </r>
        <r>
          <rPr>
            <sz val="9"/>
            <color indexed="81"/>
            <rFont val="Tahoma"/>
            <family val="2"/>
          </rPr>
          <t xml:space="preserve">
100%</t>
        </r>
      </text>
    </comment>
    <comment ref="Q68" authorId="0" shapeId="0" xr:uid="{00000000-0006-0000-0200-00005F000000}">
      <text>
        <r>
          <rPr>
            <sz val="9"/>
            <color indexed="81"/>
            <rFont val="Tahoma"/>
            <family val="2"/>
          </rPr>
          <t xml:space="preserve">Estado anterior:
Informe de las solicitudes de conciliacion efectuadas. </t>
        </r>
      </text>
    </comment>
    <comment ref="R68" authorId="0" shapeId="0" xr:uid="{00000000-0006-0000-0200-000060000000}">
      <text>
        <r>
          <rPr>
            <sz val="9"/>
            <color indexed="81"/>
            <rFont val="Tahoma"/>
            <family val="2"/>
          </rPr>
          <t xml:space="preserve">Estado anterior:
Numero de solicitudes / Numero de Audiencias de Conciliación realizadas. </t>
        </r>
      </text>
    </comment>
    <comment ref="Q69" authorId="0" shapeId="0" xr:uid="{00000000-0006-0000-0200-000061000000}">
      <text>
        <r>
          <rPr>
            <sz val="9"/>
            <color indexed="81"/>
            <rFont val="Tahoma"/>
            <family val="2"/>
          </rPr>
          <t>Estado anterior:
Informe de requerimientos efectuados para obtener el pago de las obligaciones impuestas.</t>
        </r>
      </text>
    </comment>
    <comment ref="R69" authorId="0" shapeId="0" xr:uid="{00000000-0006-0000-0200-000062000000}">
      <text>
        <r>
          <rPr>
            <sz val="9"/>
            <color indexed="81"/>
            <rFont val="Tahoma"/>
            <family val="2"/>
          </rPr>
          <t>Estado anterior:
Numero de Requerimientos / Numero de Proceso de Cobro Coactivo</t>
        </r>
      </text>
    </comment>
    <comment ref="Q70" authorId="0" shapeId="0" xr:uid="{00000000-0006-0000-0200-000063000000}">
      <text>
        <r>
          <rPr>
            <sz val="9"/>
            <color indexed="81"/>
            <rFont val="Tahoma"/>
            <family val="2"/>
          </rPr>
          <t>Estado anterior:
100%</t>
        </r>
      </text>
    </comment>
    <comment ref="R70" authorId="0" shapeId="0" xr:uid="{00000000-0006-0000-0200-000064000000}">
      <text>
        <r>
          <rPr>
            <sz val="9"/>
            <color indexed="81"/>
            <rFont val="Tahoma"/>
            <family val="2"/>
          </rPr>
          <t>Estado anterior:
Demandas notificadas / Demandas contestadas</t>
        </r>
      </text>
    </comment>
    <comment ref="K71" authorId="0" shapeId="0" xr:uid="{00000000-0006-0000-0200-000065000000}">
      <text>
        <r>
          <rPr>
            <b/>
            <sz val="9"/>
            <color indexed="81"/>
            <rFont val="Tahoma"/>
            <family val="2"/>
          </rPr>
          <t>Antes:</t>
        </r>
        <r>
          <rPr>
            <sz val="9"/>
            <color indexed="81"/>
            <rFont val="Tahoma"/>
            <family val="2"/>
          </rPr>
          <t xml:space="preserve">
Presentar  el  informe de gestión del Consejo Seccional de la Judicatura del Caquetá periodo 2020.</t>
        </r>
      </text>
    </comment>
    <comment ref="K72" authorId="0" shapeId="0" xr:uid="{00000000-0006-0000-0200-000066000000}">
      <text>
        <r>
          <rPr>
            <sz val="9"/>
            <color indexed="81"/>
            <rFont val="Tahoma"/>
            <family val="2"/>
          </rPr>
          <t xml:space="preserve">Estado anterior:
Actualización constante de las politicas y directrices para ejercer la Defensa Judicial. </t>
        </r>
      </text>
    </comment>
    <comment ref="Q72" authorId="0" shapeId="0" xr:uid="{00000000-0006-0000-0200-000067000000}">
      <text>
        <r>
          <rPr>
            <sz val="9"/>
            <color indexed="81"/>
            <rFont val="Tahoma"/>
            <family val="2"/>
          </rPr>
          <t xml:space="preserve">Estado anterior:
Estar actualizado al 100% de las novedades efectuadas por nivel central referentes a la Defensa Judicial de la Institución. </t>
        </r>
      </text>
    </comment>
    <comment ref="R72" authorId="0" shapeId="0" xr:uid="{00000000-0006-0000-0200-000068000000}">
      <text>
        <r>
          <rPr>
            <sz val="9"/>
            <color indexed="81"/>
            <rFont val="Tahoma"/>
            <family val="2"/>
          </rPr>
          <t>Estado anterior: 
Numero de novedades acogidas por nivel seccional / Numero de novedades efectuadas por nivel central</t>
        </r>
      </text>
    </comment>
    <comment ref="Q73" authorId="0" shapeId="0" xr:uid="{00000000-0006-0000-0200-000069000000}">
      <text>
        <r>
          <rPr>
            <sz val="9"/>
            <color indexed="81"/>
            <rFont val="Tahoma"/>
            <family val="2"/>
          </rPr>
          <t xml:space="preserve">Estado anterior:
Efectuar la totalidad de los conceptos requeridos por parte del Director Administrativo. </t>
        </r>
      </text>
    </comment>
    <comment ref="R73" authorId="0" shapeId="0" xr:uid="{00000000-0006-0000-0200-00006A000000}">
      <text>
        <r>
          <rPr>
            <sz val="9"/>
            <color indexed="81"/>
            <rFont val="Tahoma"/>
            <family val="2"/>
          </rPr>
          <t>Estado anterior:
Conceptos solicitados / Conceptos efectuados</t>
        </r>
      </text>
    </comment>
  </commentList>
</comments>
</file>

<file path=xl/comments2.xml><?xml version="1.0" encoding="utf-8"?>
<comments xmlns="http://schemas.openxmlformats.org/spreadsheetml/2006/main" xmlns:mc="http://schemas.openxmlformats.org/markup-compatibility/2006" xmlns:xr="http://schemas.microsoft.com/office/spreadsheetml/2014/revision" mc:Ignorable="xr">
  <authors>
    <author>Usuario</author>
    <author>Fernando Gomez Arenas</author>
    <author>GIOVANNI ALEJANDRO GONZALEZ GUEVARA</author>
  </authors>
  <commentList>
    <comment ref="K3" authorId="0" shapeId="0" xr:uid="{00000000-0006-0000-0400-000001000000}">
      <text>
        <r>
          <rPr>
            <sz val="9"/>
            <color indexed="81"/>
            <rFont val="Tahoma"/>
            <charset val="1"/>
          </rPr>
          <t>Estado Anterior:
Resolver la totalidad de las solicitudes elevadas.</t>
        </r>
      </text>
    </comment>
    <comment ref="M4" authorId="0" shapeId="0" xr:uid="{00000000-0006-0000-0400-000002000000}">
      <text>
        <r>
          <rPr>
            <sz val="9"/>
            <color indexed="81"/>
            <rFont val="Tahoma"/>
            <family val="2"/>
          </rPr>
          <t xml:space="preserve">Estado anterior: 
Porcentual
</t>
        </r>
      </text>
    </comment>
    <comment ref="K5" authorId="0" shapeId="0" xr:uid="{00000000-0006-0000-0400-000003000000}">
      <text>
        <r>
          <rPr>
            <sz val="9"/>
            <color indexed="81"/>
            <rFont val="Tahoma"/>
            <family val="2"/>
          </rPr>
          <t>Estado anterior:
Efectuar un cronograma de capacitaciones.</t>
        </r>
      </text>
    </comment>
    <comment ref="K6" authorId="0" shapeId="0" xr:uid="{00000000-0006-0000-0400-000004000000}">
      <text>
        <r>
          <rPr>
            <sz val="9"/>
            <color indexed="81"/>
            <rFont val="Tahoma"/>
            <family val="2"/>
          </rPr>
          <t xml:space="preserve">Estado anterior: 
Informe anual sobre el consumo de los recursos de impresión. </t>
        </r>
      </text>
    </comment>
    <comment ref="M6" authorId="0" shapeId="0" xr:uid="{00000000-0006-0000-0400-000005000000}">
      <text>
        <r>
          <rPr>
            <sz val="9"/>
            <color indexed="81"/>
            <rFont val="Tahoma"/>
            <family val="2"/>
          </rPr>
          <t>Estado anterior:
Porcentual</t>
        </r>
      </text>
    </comment>
    <comment ref="M7" authorId="0" shapeId="0" xr:uid="{00000000-0006-0000-0400-000006000000}">
      <text>
        <r>
          <rPr>
            <sz val="9"/>
            <color indexed="81"/>
            <rFont val="Tahoma"/>
            <family val="2"/>
          </rPr>
          <t>Estado anterior:
Porcentual</t>
        </r>
      </text>
    </comment>
    <comment ref="K8" authorId="0" shapeId="0" xr:uid="{00000000-0006-0000-0400-000007000000}">
      <text>
        <r>
          <rPr>
            <sz val="9"/>
            <color indexed="81"/>
            <rFont val="Tahoma"/>
            <family val="2"/>
          </rPr>
          <t xml:space="preserve">Estado anterior:
Informe de las copias realizadas. </t>
        </r>
      </text>
    </comment>
    <comment ref="K9" authorId="0" shapeId="0" xr:uid="{00000000-0006-0000-0400-000008000000}">
      <text>
        <r>
          <rPr>
            <sz val="9"/>
            <color indexed="81"/>
            <rFont val="Tahoma"/>
            <family val="2"/>
          </rPr>
          <t xml:space="preserve">Estado anterior:
Informe de solicitudes atendidas </t>
        </r>
      </text>
    </comment>
    <comment ref="I10" authorId="0" shapeId="0" xr:uid="{00000000-0006-0000-0400-000009000000}">
      <text>
        <r>
          <rPr>
            <sz val="9"/>
            <color indexed="81"/>
            <rFont val="Tahoma"/>
            <family val="2"/>
          </rPr>
          <t xml:space="preserve">Estado anterior:
Seguimiento al consumo de los servicios publicos y buscar su disminución. 
</t>
        </r>
      </text>
    </comment>
    <comment ref="K10" authorId="0" shapeId="0" xr:uid="{00000000-0006-0000-0400-00000A000000}">
      <text>
        <r>
          <rPr>
            <sz val="9"/>
            <color indexed="81"/>
            <rFont val="Tahoma"/>
            <family val="2"/>
          </rPr>
          <t xml:space="preserve">Estado anterior:
Informe y reportes de consumo de servicios publicos con el valor mensual.  Control de las visitas realizadas a los despachos judiciales con su respectivo analisis de consumo. </t>
        </r>
      </text>
    </comment>
    <comment ref="M10" authorId="0" shapeId="0" xr:uid="{00000000-0006-0000-0400-00000B000000}">
      <text>
        <r>
          <rPr>
            <sz val="9"/>
            <color indexed="81"/>
            <rFont val="Tahoma"/>
            <family val="2"/>
          </rPr>
          <t xml:space="preserve">Estado anterior:
Porcentual
</t>
        </r>
      </text>
    </comment>
    <comment ref="I11" authorId="0" shapeId="0" xr:uid="{00000000-0006-0000-0400-00000C000000}">
      <text>
        <r>
          <rPr>
            <sz val="9"/>
            <color indexed="81"/>
            <rFont val="Tahoma"/>
            <family val="2"/>
          </rPr>
          <t>Estado anterior:
Atender las solicitudes de elementos de trabajo que se efectuan por parte de los Servidores Judiciales.</t>
        </r>
      </text>
    </comment>
    <comment ref="K11" authorId="0" shapeId="0" xr:uid="{00000000-0006-0000-0400-00000D000000}">
      <text>
        <r>
          <rPr>
            <sz val="9"/>
            <color indexed="81"/>
            <rFont val="Tahoma"/>
            <family val="2"/>
          </rPr>
          <t xml:space="preserve">Estado anterior: 
Consolidado de solicitudes recibidas por los Juzgados enviada a nivel Seccional  </t>
        </r>
      </text>
    </comment>
    <comment ref="K12" authorId="0" shapeId="0" xr:uid="{00000000-0006-0000-0400-00000E000000}">
      <text>
        <r>
          <rPr>
            <sz val="9"/>
            <color indexed="81"/>
            <rFont val="Tahoma"/>
            <family val="2"/>
          </rPr>
          <t xml:space="preserve">Estado anterior:
Plan de necesidades de  infraestructura y mantenimiento  </t>
        </r>
      </text>
    </comment>
    <comment ref="M12" authorId="0" shapeId="0" xr:uid="{00000000-0006-0000-0400-00000F000000}">
      <text>
        <r>
          <rPr>
            <sz val="9"/>
            <color indexed="81"/>
            <rFont val="Tahoma"/>
            <family val="2"/>
          </rPr>
          <t>Estado anterior:
Porcentual</t>
        </r>
      </text>
    </comment>
    <comment ref="I13" authorId="0" shapeId="0" xr:uid="{00000000-0006-0000-0400-000010000000}">
      <text>
        <r>
          <rPr>
            <sz val="9"/>
            <color indexed="81"/>
            <rFont val="Tahoma"/>
            <family val="2"/>
          </rPr>
          <t xml:space="preserve">Estado anterior:
Apoyo a la Dirección Seccional de Neiva en la etapa precontractual con la elaboración de estudios previos para atender las diferentes necesidades de invension y funcionamiento Distrito Judicial de Florencia y Administraivo del Caquetá.  </t>
        </r>
      </text>
    </comment>
    <comment ref="K13" authorId="0" shapeId="0" xr:uid="{00000000-0006-0000-0400-000011000000}">
      <text>
        <r>
          <rPr>
            <sz val="9"/>
            <color indexed="81"/>
            <rFont val="Tahoma"/>
            <family val="2"/>
          </rPr>
          <t xml:space="preserve">Estado anterior:
Estudios previos con soportes </t>
        </r>
      </text>
    </comment>
    <comment ref="K14" authorId="0" shapeId="0" xr:uid="{00000000-0006-0000-0400-000012000000}">
      <text>
        <r>
          <rPr>
            <sz val="9"/>
            <color indexed="81"/>
            <rFont val="Tahoma"/>
            <family val="2"/>
          </rPr>
          <t xml:space="preserve">Estado anterior:
Fichas de Seguimiento. </t>
        </r>
      </text>
    </comment>
    <comment ref="I15" authorId="0" shapeId="0" xr:uid="{00000000-0006-0000-0400-000013000000}">
      <text>
        <r>
          <rPr>
            <sz val="9"/>
            <color indexed="81"/>
            <rFont val="Tahoma"/>
            <family val="2"/>
          </rPr>
          <t>Estado anterior:
Atender los requerimientos que en materia de seguridad reporten los servidores judiciales del Caquetá.</t>
        </r>
      </text>
    </comment>
    <comment ref="K15" authorId="0" shapeId="0" xr:uid="{00000000-0006-0000-0400-000014000000}">
      <text>
        <r>
          <rPr>
            <sz val="9"/>
            <color indexed="81"/>
            <rFont val="Tahoma"/>
            <family val="2"/>
          </rPr>
          <t>Estado anterior:
Informe de las solicitudes elevadas y su repectivo tramite.</t>
        </r>
      </text>
    </comment>
    <comment ref="I16" authorId="0" shapeId="0" xr:uid="{00000000-0006-0000-0400-000015000000}">
      <text>
        <r>
          <rPr>
            <sz val="9"/>
            <color indexed="81"/>
            <rFont val="Tahoma"/>
            <family val="2"/>
          </rPr>
          <t>Estado anterior:
Gestionar las necesidades que en materia de seguridad surjan en las diferentes sedes judiciales ante Nivel Central.</t>
        </r>
      </text>
    </comment>
    <comment ref="M16" authorId="0" shapeId="0" xr:uid="{00000000-0006-0000-0400-000016000000}">
      <text>
        <r>
          <rPr>
            <sz val="9"/>
            <color indexed="81"/>
            <rFont val="Tahoma"/>
            <family val="2"/>
          </rPr>
          <t xml:space="preserve">Estado anterior:
Porcentual
</t>
        </r>
      </text>
    </comment>
    <comment ref="K17" authorId="0" shapeId="0" xr:uid="{00000000-0006-0000-0400-000017000000}">
      <text>
        <r>
          <rPr>
            <sz val="9"/>
            <color indexed="81"/>
            <rFont val="Tahoma"/>
            <family val="2"/>
          </rPr>
          <t xml:space="preserve">Estado anterior:
Determinar los bienes para dar de baja en los Despachos Judiciales del Caquetá.  </t>
        </r>
      </text>
    </comment>
    <comment ref="I18" authorId="0" shapeId="0" xr:uid="{00000000-0006-0000-0400-000018000000}">
      <text>
        <r>
          <rPr>
            <sz val="9"/>
            <color indexed="81"/>
            <rFont val="Tahoma"/>
            <family val="2"/>
          </rPr>
          <t xml:space="preserve">Estado anterior:
Gestionar la implementación de energias amigables con el medio ambiente, para la reducción de costos e impactos ambientales.  </t>
        </r>
      </text>
    </comment>
    <comment ref="K18" authorId="0" shapeId="0" xr:uid="{00000000-0006-0000-0400-000019000000}">
      <text>
        <r>
          <rPr>
            <sz val="9"/>
            <color indexed="81"/>
            <rFont val="Tahoma"/>
            <family val="2"/>
          </rPr>
          <t>Estado anterior:
Estudios de viabilidad</t>
        </r>
      </text>
    </comment>
    <comment ref="M18" authorId="0" shapeId="0" xr:uid="{00000000-0006-0000-0400-00001A000000}">
      <text>
        <r>
          <rPr>
            <sz val="9"/>
            <color indexed="81"/>
            <rFont val="Tahoma"/>
            <family val="2"/>
          </rPr>
          <t>Estado anterior:
Porcentual</t>
        </r>
      </text>
    </comment>
    <comment ref="K19" authorId="0" shapeId="0" xr:uid="{00000000-0006-0000-0400-00001B000000}">
      <text>
        <r>
          <rPr>
            <sz val="9"/>
            <color indexed="81"/>
            <rFont val="Tahoma"/>
            <family val="2"/>
          </rPr>
          <t xml:space="preserve">Estado anterior: Informe de Planta de Personal. </t>
        </r>
      </text>
    </comment>
    <comment ref="K20" authorId="0" shapeId="0" xr:uid="{00000000-0006-0000-0400-00001C000000}">
      <text>
        <r>
          <rPr>
            <sz val="9"/>
            <color indexed="81"/>
            <rFont val="Tahoma"/>
            <family val="2"/>
          </rPr>
          <t>Estado anterior: 
100%</t>
        </r>
      </text>
    </comment>
    <comment ref="K21" authorId="0" shapeId="0" xr:uid="{00000000-0006-0000-0400-00001D000000}">
      <text>
        <r>
          <rPr>
            <sz val="9"/>
            <color indexed="81"/>
            <rFont val="Tahoma"/>
            <family val="2"/>
          </rPr>
          <t xml:space="preserve">Estado anterior:
100%
</t>
        </r>
      </text>
    </comment>
    <comment ref="I22" authorId="0" shapeId="0" xr:uid="{00000000-0006-0000-0400-00001E000000}">
      <text>
        <r>
          <rPr>
            <sz val="9"/>
            <color indexed="81"/>
            <rFont val="Tahoma"/>
            <family val="2"/>
          </rPr>
          <t>Estado anterior:
Solicitar a nivel central la creación de cargos permantes para el Area de Talento Humano de la Oficina de Coordinacón Administrativa .</t>
        </r>
      </text>
    </comment>
    <comment ref="K22" authorId="0" shapeId="0" xr:uid="{00000000-0006-0000-0400-00001F000000}">
      <text>
        <r>
          <rPr>
            <sz val="9"/>
            <color indexed="81"/>
            <rFont val="Tahoma"/>
            <family val="2"/>
          </rPr>
          <t xml:space="preserve">Estado anterior:
Elaborar Proyecto Para La Creacion De Cargos Permanentes En Recursos Humanos </t>
        </r>
      </text>
    </comment>
    <comment ref="M22" authorId="0" shapeId="0" xr:uid="{00000000-0006-0000-0400-000020000000}">
      <text>
        <r>
          <rPr>
            <sz val="9"/>
            <color indexed="81"/>
            <rFont val="Tahoma"/>
            <family val="2"/>
          </rPr>
          <t xml:space="preserve">Estado anterior: 
Porcentual
</t>
        </r>
      </text>
    </comment>
    <comment ref="I23" authorId="0" shapeId="0" xr:uid="{00000000-0006-0000-0400-000021000000}">
      <text>
        <r>
          <rPr>
            <sz val="9"/>
            <color indexed="81"/>
            <rFont val="Tahoma"/>
            <family val="2"/>
          </rPr>
          <t xml:space="preserve">Estado anterior:
* Realiazar la gestion de elaboracion de nominas mes a mes de conformidad a los movimientos de personal presentados. * Enviar los reporte mensuales del personal a liquidar en prestaciones sociales y cesantias a la Dirección Ejecutiva Seccional de Administración Judicial de Neiva * Recepción de  las solicitudes de retiro parcial de cesantias validar documentación y dar traslado por compentencia a la  Dirección Ejecutiva Seccional de Administración Judicial de Neiva </t>
        </r>
      </text>
    </comment>
    <comment ref="K23" authorId="0" shapeId="0" xr:uid="{00000000-0006-0000-0400-000022000000}">
      <text>
        <r>
          <rPr>
            <sz val="9"/>
            <color indexed="81"/>
            <rFont val="Tahoma"/>
            <family val="2"/>
          </rPr>
          <t>Estado anterior:
100%</t>
        </r>
      </text>
    </comment>
    <comment ref="M23" authorId="0" shapeId="0" xr:uid="{00000000-0006-0000-0400-000023000000}">
      <text>
        <r>
          <rPr>
            <sz val="9"/>
            <color indexed="81"/>
            <rFont val="Tahoma"/>
            <family val="2"/>
          </rPr>
          <t xml:space="preserve">Estado anterior:
Porcentual
</t>
        </r>
      </text>
    </comment>
    <comment ref="K35" authorId="0" shapeId="0" xr:uid="{00000000-0006-0000-0400-000024000000}">
      <text>
        <r>
          <rPr>
            <sz val="9"/>
            <color rgb="FF000000"/>
            <rFont val="Tahoma"/>
            <family val="2"/>
          </rPr>
          <t xml:space="preserve">Estado anterior:
</t>
        </r>
        <r>
          <rPr>
            <sz val="9"/>
            <color rgb="FF000000"/>
            <rFont val="Tahoma"/>
            <family val="2"/>
          </rPr>
          <t>100%</t>
        </r>
      </text>
    </comment>
    <comment ref="M38" authorId="1" shapeId="0" xr:uid="{00000000-0006-0000-0400-000025000000}">
      <text>
        <r>
          <rPr>
            <b/>
            <sz val="9"/>
            <color indexed="81"/>
            <rFont val="Tahoma"/>
            <family val="2"/>
          </rPr>
          <t xml:space="preserve">Fernando Gomez Arenas:
Antes decia:
</t>
        </r>
        <r>
          <rPr>
            <sz val="9"/>
            <color indexed="81"/>
            <rFont val="Tahoma"/>
            <family val="2"/>
          </rPr>
          <t>Porcentual</t>
        </r>
        <r>
          <rPr>
            <b/>
            <sz val="9"/>
            <color indexed="81"/>
            <rFont val="Tahoma"/>
            <family val="2"/>
          </rPr>
          <t xml:space="preserve">
</t>
        </r>
        <r>
          <rPr>
            <sz val="9"/>
            <color indexed="81"/>
            <rFont val="Tahoma"/>
            <family val="2"/>
          </rPr>
          <t xml:space="preserve">
</t>
        </r>
      </text>
    </comment>
    <comment ref="M39" authorId="1" shapeId="0" xr:uid="{00000000-0006-0000-0400-000026000000}">
      <text>
        <r>
          <rPr>
            <b/>
            <sz val="9"/>
            <color indexed="81"/>
            <rFont val="Tahoma"/>
            <family val="2"/>
          </rPr>
          <t xml:space="preserve">Fernando Gomez Arenas:
Antes decia:
</t>
        </r>
        <r>
          <rPr>
            <sz val="9"/>
            <color indexed="81"/>
            <rFont val="Tahoma"/>
            <family val="2"/>
          </rPr>
          <t xml:space="preserve">Porcentual
</t>
        </r>
      </text>
    </comment>
    <comment ref="M41" authorId="1" shapeId="0" xr:uid="{00000000-0006-0000-0400-000027000000}">
      <text>
        <r>
          <rPr>
            <b/>
            <sz val="9"/>
            <color indexed="81"/>
            <rFont val="Tahoma"/>
            <family val="2"/>
          </rPr>
          <t xml:space="preserve">Fernando Gomez Arenas:
Antes decia:
</t>
        </r>
        <r>
          <rPr>
            <sz val="9"/>
            <color indexed="81"/>
            <rFont val="Tahoma"/>
            <family val="2"/>
          </rPr>
          <t xml:space="preserve">Porcentual 
</t>
        </r>
      </text>
    </comment>
    <comment ref="K42" authorId="1" shapeId="0" xr:uid="{00000000-0006-0000-0400-000028000000}">
      <text>
        <r>
          <rPr>
            <b/>
            <sz val="9"/>
            <color indexed="81"/>
            <rFont val="Tahoma"/>
            <family val="2"/>
          </rPr>
          <t xml:space="preserve">Fernando Gomez Arenas:
Antes decia: 
</t>
        </r>
        <r>
          <rPr>
            <sz val="9"/>
            <color indexed="81"/>
            <rFont val="Tahoma"/>
            <family val="2"/>
          </rPr>
          <t xml:space="preserve">100%
</t>
        </r>
      </text>
    </comment>
    <comment ref="M42" authorId="1" shapeId="0" xr:uid="{00000000-0006-0000-0400-000029000000}">
      <text>
        <r>
          <rPr>
            <b/>
            <sz val="9"/>
            <color indexed="81"/>
            <rFont val="Tahoma"/>
            <family val="2"/>
          </rPr>
          <t xml:space="preserve">Fernando Gomez Arenas:
Antes decia:
</t>
        </r>
        <r>
          <rPr>
            <sz val="9"/>
            <color indexed="81"/>
            <rFont val="Tahoma"/>
            <family val="2"/>
          </rPr>
          <t xml:space="preserve">Porcentual
</t>
        </r>
      </text>
    </comment>
    <comment ref="K45" authorId="1" shapeId="0" xr:uid="{00000000-0006-0000-0400-00002A000000}">
      <text>
        <r>
          <rPr>
            <b/>
            <sz val="9"/>
            <color indexed="81"/>
            <rFont val="Tahoma"/>
            <family val="2"/>
          </rPr>
          <t xml:space="preserve">Fernando Gomez Arenas:
Antes decia:
</t>
        </r>
        <r>
          <rPr>
            <sz val="9"/>
            <color indexed="81"/>
            <rFont val="Tahoma"/>
            <family val="2"/>
          </rPr>
          <t xml:space="preserve">100%
</t>
        </r>
      </text>
    </comment>
    <comment ref="M45" authorId="1" shapeId="0" xr:uid="{00000000-0006-0000-0400-00002B000000}">
      <text>
        <r>
          <rPr>
            <b/>
            <sz val="9"/>
            <color indexed="81"/>
            <rFont val="Tahoma"/>
            <family val="2"/>
          </rPr>
          <t xml:space="preserve">Fernando Gomez Arenas:
Antes decia:
</t>
        </r>
        <r>
          <rPr>
            <sz val="9"/>
            <color indexed="81"/>
            <rFont val="Tahoma"/>
            <family val="2"/>
          </rPr>
          <t xml:space="preserve">Porcentual
</t>
        </r>
      </text>
    </comment>
    <comment ref="J49" authorId="2" shapeId="0" xr:uid="{00000000-0006-0000-0400-00002C000000}">
      <text>
        <r>
          <rPr>
            <b/>
            <sz val="9"/>
            <color indexed="81"/>
            <rFont val="Tahoma"/>
            <charset val="1"/>
          </rPr>
          <t>Antes decia:</t>
        </r>
        <r>
          <rPr>
            <sz val="9"/>
            <color indexed="81"/>
            <rFont val="Tahoma"/>
            <charset val="1"/>
          </rPr>
          <t xml:space="preserve">
Planeación Estrategica</t>
        </r>
      </text>
    </comment>
    <comment ref="K49" authorId="2" shapeId="0" xr:uid="{00000000-0006-0000-0400-00002D000000}">
      <text>
        <r>
          <rPr>
            <b/>
            <sz val="9"/>
            <color indexed="81"/>
            <rFont val="Tahoma"/>
            <family val="2"/>
          </rPr>
          <t xml:space="preserve">Decia antes: </t>
        </r>
        <r>
          <rPr>
            <sz val="9"/>
            <color indexed="81"/>
            <rFont val="Tahoma"/>
            <family val="2"/>
          </rPr>
          <t xml:space="preserve">100%
</t>
        </r>
      </text>
    </comment>
    <comment ref="I54" authorId="2" shapeId="0" xr:uid="{00000000-0006-0000-0400-00002E000000}">
      <text>
        <r>
          <rPr>
            <b/>
            <sz val="9"/>
            <color indexed="81"/>
            <rFont val="Tahoma"/>
            <family val="2"/>
          </rPr>
          <t xml:space="preserve">Antes decia: </t>
        </r>
        <r>
          <rPr>
            <sz val="9"/>
            <color indexed="81"/>
            <rFont val="Tahoma"/>
            <family val="2"/>
          </rPr>
          <t xml:space="preserve">Aplicar  la encuesta de satisfacción  del cliente interno y externo para percibir la percepción del cliente con los productos y servicios que se ofrecen desde el Consejo Seccional de la Judicatura
</t>
        </r>
      </text>
    </comment>
    <comment ref="I57" authorId="0" shapeId="0" xr:uid="{00000000-0006-0000-0400-00002F000000}">
      <text>
        <r>
          <rPr>
            <b/>
            <sz val="9"/>
            <color indexed="81"/>
            <rFont val="Tahoma"/>
            <family val="2"/>
          </rPr>
          <t>Antes:</t>
        </r>
        <r>
          <rPr>
            <sz val="9"/>
            <color indexed="81"/>
            <rFont val="Tahoma"/>
            <family val="2"/>
          </rPr>
          <t xml:space="preserve">
Ejecutar el 100% de las actividades programadas por trimestre</t>
        </r>
      </text>
    </comment>
    <comment ref="I59" authorId="2" shapeId="0" xr:uid="{00000000-0006-0000-0400-000030000000}">
      <text>
        <r>
          <rPr>
            <b/>
            <sz val="9"/>
            <color indexed="81"/>
            <rFont val="Tahoma"/>
            <family val="2"/>
          </rPr>
          <t>Antes decia:</t>
        </r>
        <r>
          <rPr>
            <sz val="9"/>
            <color indexed="81"/>
            <rFont val="Tahoma"/>
            <family val="2"/>
          </rPr>
          <t xml:space="preserve">
Gestionar  la implementación del SIGCMA en los despachos judiciales del Distrito de Florencia y/o Administrativos del Caquetá.</t>
        </r>
      </text>
    </comment>
    <comment ref="K59" authorId="2" shapeId="0" xr:uid="{00000000-0006-0000-0400-000031000000}">
      <text>
        <r>
          <rPr>
            <b/>
            <sz val="9"/>
            <color indexed="81"/>
            <rFont val="Tahoma"/>
            <family val="2"/>
          </rPr>
          <t>Antes decia:</t>
        </r>
        <r>
          <rPr>
            <sz val="9"/>
            <color indexed="81"/>
            <rFont val="Tahoma"/>
            <family val="2"/>
          </rPr>
          <t xml:space="preserve"> 100%
</t>
        </r>
      </text>
    </comment>
    <comment ref="I63" authorId="2" shapeId="0" xr:uid="{00000000-0006-0000-0400-000032000000}">
      <text>
        <r>
          <rPr>
            <b/>
            <sz val="9"/>
            <color indexed="81"/>
            <rFont val="Tahoma"/>
            <family val="2"/>
          </rPr>
          <t>Antes decia:</t>
        </r>
        <r>
          <rPr>
            <sz val="9"/>
            <color indexed="81"/>
            <rFont val="Tahoma"/>
            <family val="2"/>
          </rPr>
          <t xml:space="preserve">
Actualización de los mapas de riesgo por proceso </t>
        </r>
      </text>
    </comment>
    <comment ref="I67" authorId="2" shapeId="0" xr:uid="{00000000-0006-0000-0400-000033000000}">
      <text>
        <r>
          <rPr>
            <b/>
            <sz val="9"/>
            <color indexed="81"/>
            <rFont val="Tahoma"/>
            <family val="2"/>
          </rPr>
          <t>Antes decia:</t>
        </r>
        <r>
          <rPr>
            <sz val="9"/>
            <color indexed="81"/>
            <rFont val="Tahoma"/>
            <family val="2"/>
          </rPr>
          <t xml:space="preserve">
Programación de las reuniones del comité de calidad</t>
        </r>
      </text>
    </comment>
    <comment ref="K67" authorId="2" shapeId="0" xr:uid="{00000000-0006-0000-0400-000034000000}">
      <text>
        <r>
          <rPr>
            <b/>
            <sz val="9"/>
            <color indexed="81"/>
            <rFont val="Tahoma"/>
            <family val="2"/>
          </rPr>
          <t>Antes decia:</t>
        </r>
        <r>
          <rPr>
            <sz val="9"/>
            <color indexed="81"/>
            <rFont val="Tahoma"/>
            <family val="2"/>
          </rPr>
          <t xml:space="preserve">
100%</t>
        </r>
      </text>
    </comment>
    <comment ref="M67" authorId="2" shapeId="0" xr:uid="{00000000-0006-0000-0400-000035000000}">
      <text>
        <r>
          <rPr>
            <b/>
            <sz val="9"/>
            <color indexed="81"/>
            <rFont val="Tahoma"/>
            <family val="2"/>
          </rPr>
          <t>Antes decia:</t>
        </r>
        <r>
          <rPr>
            <sz val="9"/>
            <color indexed="81"/>
            <rFont val="Tahoma"/>
            <family val="2"/>
          </rPr>
          <t xml:space="preserve">
Porcentual</t>
        </r>
      </text>
    </comment>
    <comment ref="K68" authorId="0" shapeId="0" xr:uid="{00000000-0006-0000-0400-000036000000}">
      <text>
        <r>
          <rPr>
            <sz val="9"/>
            <color indexed="81"/>
            <rFont val="Tahoma"/>
            <family val="2"/>
          </rPr>
          <t xml:space="preserve">Estado anterior:
Informe de las solicitudes de conciliacion efectuadas. </t>
        </r>
      </text>
    </comment>
    <comment ref="K69" authorId="0" shapeId="0" xr:uid="{00000000-0006-0000-0400-000037000000}">
      <text>
        <r>
          <rPr>
            <sz val="9"/>
            <color indexed="81"/>
            <rFont val="Tahoma"/>
            <family val="2"/>
          </rPr>
          <t>Estado anterior:
Informe de requerimientos efectuados para obtener el pago de las obligaciones impuestas.</t>
        </r>
      </text>
    </comment>
    <comment ref="K70" authorId="0" shapeId="0" xr:uid="{00000000-0006-0000-0400-000038000000}">
      <text>
        <r>
          <rPr>
            <sz val="9"/>
            <color indexed="81"/>
            <rFont val="Tahoma"/>
            <family val="2"/>
          </rPr>
          <t>Estado anterior:
100%</t>
        </r>
      </text>
    </comment>
    <comment ref="I71" authorId="0" shapeId="0" xr:uid="{00000000-0006-0000-0400-000039000000}">
      <text>
        <r>
          <rPr>
            <b/>
            <sz val="9"/>
            <color indexed="81"/>
            <rFont val="Tahoma"/>
            <family val="2"/>
          </rPr>
          <t>Antes:</t>
        </r>
        <r>
          <rPr>
            <sz val="9"/>
            <color indexed="81"/>
            <rFont val="Tahoma"/>
            <family val="2"/>
          </rPr>
          <t xml:space="preserve">
Presentar  el  informe de gestión del Consejo Seccional de la Judicatura del Caquetá periodo 2020.</t>
        </r>
      </text>
    </comment>
    <comment ref="I72" authorId="0" shapeId="0" xr:uid="{00000000-0006-0000-0400-00003A000000}">
      <text>
        <r>
          <rPr>
            <sz val="9"/>
            <color indexed="81"/>
            <rFont val="Tahoma"/>
            <family val="2"/>
          </rPr>
          <t xml:space="preserve">Estado anterior:
Actualización constante de las politicas y directrices para ejercer la Defensa Judicial. </t>
        </r>
      </text>
    </comment>
    <comment ref="K72" authorId="0" shapeId="0" xr:uid="{00000000-0006-0000-0400-00003B000000}">
      <text>
        <r>
          <rPr>
            <sz val="9"/>
            <color indexed="81"/>
            <rFont val="Tahoma"/>
            <family val="2"/>
          </rPr>
          <t xml:space="preserve">Estado anterior:
Estar actualizado al 100% de las novedades efectuadas por nivel central referentes a la Defensa Judicial de la Institución. </t>
        </r>
      </text>
    </comment>
    <comment ref="K73" authorId="0" shapeId="0" xr:uid="{00000000-0006-0000-0400-00003C000000}">
      <text>
        <r>
          <rPr>
            <sz val="9"/>
            <color indexed="81"/>
            <rFont val="Tahoma"/>
            <family val="2"/>
          </rPr>
          <t xml:space="preserve">Estado anterior:
Efectuar la totalidad de los conceptos requeridos por parte del Director Administrativo. </t>
        </r>
      </text>
    </comment>
  </commentList>
</comments>
</file>

<file path=xl/comments3.xml><?xml version="1.0" encoding="utf-8"?>
<comments xmlns="http://schemas.openxmlformats.org/spreadsheetml/2006/main" xmlns:mc="http://schemas.openxmlformats.org/markup-compatibility/2006" xmlns:xr="http://schemas.microsoft.com/office/spreadsheetml/2014/revision" mc:Ignorable="xr">
  <authors>
    <author>Usuario</author>
    <author>Fernando Gomez Arenas</author>
    <author>GIOVANNI ALEJANDRO GONZALEZ GUEVARA</author>
  </authors>
  <commentList>
    <comment ref="K3" authorId="0" shapeId="0" xr:uid="{00000000-0006-0000-0500-000001000000}">
      <text>
        <r>
          <rPr>
            <sz val="9"/>
            <color indexed="81"/>
            <rFont val="Tahoma"/>
            <charset val="1"/>
          </rPr>
          <t>Estado Anterior:
Resolver la totalidad de las solicitudes elevadas.</t>
        </r>
      </text>
    </comment>
    <comment ref="M4" authorId="0" shapeId="0" xr:uid="{00000000-0006-0000-0500-000002000000}">
      <text>
        <r>
          <rPr>
            <sz val="9"/>
            <color indexed="81"/>
            <rFont val="Tahoma"/>
            <family val="2"/>
          </rPr>
          <t xml:space="preserve">Estado anterior: 
Porcentual
</t>
        </r>
      </text>
    </comment>
    <comment ref="K5" authorId="0" shapeId="0" xr:uid="{00000000-0006-0000-0500-000003000000}">
      <text>
        <r>
          <rPr>
            <sz val="9"/>
            <color indexed="81"/>
            <rFont val="Tahoma"/>
            <family val="2"/>
          </rPr>
          <t>Estado anterior:
Efectuar un cronograma de capacitaciones.</t>
        </r>
      </text>
    </comment>
    <comment ref="K6" authorId="0" shapeId="0" xr:uid="{00000000-0006-0000-0500-000004000000}">
      <text>
        <r>
          <rPr>
            <sz val="9"/>
            <color indexed="81"/>
            <rFont val="Tahoma"/>
            <family val="2"/>
          </rPr>
          <t xml:space="preserve">Estado anterior: 
Informe anual sobre el consumo de los recursos de impresión. </t>
        </r>
      </text>
    </comment>
    <comment ref="M6" authorId="0" shapeId="0" xr:uid="{00000000-0006-0000-0500-000005000000}">
      <text>
        <r>
          <rPr>
            <sz val="9"/>
            <color indexed="81"/>
            <rFont val="Tahoma"/>
            <family val="2"/>
          </rPr>
          <t>Estado anterior:
Porcentual</t>
        </r>
      </text>
    </comment>
    <comment ref="M7" authorId="0" shapeId="0" xr:uid="{00000000-0006-0000-0500-000006000000}">
      <text>
        <r>
          <rPr>
            <sz val="9"/>
            <color indexed="81"/>
            <rFont val="Tahoma"/>
            <family val="2"/>
          </rPr>
          <t>Estado anterior:
Porcentual</t>
        </r>
      </text>
    </comment>
    <comment ref="K8" authorId="0" shapeId="0" xr:uid="{00000000-0006-0000-0500-000007000000}">
      <text>
        <r>
          <rPr>
            <sz val="9"/>
            <color indexed="81"/>
            <rFont val="Tahoma"/>
            <family val="2"/>
          </rPr>
          <t xml:space="preserve">Estado anterior:
Informe de las copias realizadas. </t>
        </r>
      </text>
    </comment>
    <comment ref="K9" authorId="0" shapeId="0" xr:uid="{00000000-0006-0000-0500-000008000000}">
      <text>
        <r>
          <rPr>
            <sz val="9"/>
            <color indexed="81"/>
            <rFont val="Tahoma"/>
            <family val="2"/>
          </rPr>
          <t xml:space="preserve">Estado anterior:
Informe de solicitudes atendidas </t>
        </r>
      </text>
    </comment>
    <comment ref="I10" authorId="0" shapeId="0" xr:uid="{00000000-0006-0000-0500-000009000000}">
      <text>
        <r>
          <rPr>
            <sz val="9"/>
            <color indexed="81"/>
            <rFont val="Tahoma"/>
            <family val="2"/>
          </rPr>
          <t xml:space="preserve">Estado anterior:
Seguimiento al consumo de los servicios publicos y buscar su disminución. 
</t>
        </r>
      </text>
    </comment>
    <comment ref="K10" authorId="0" shapeId="0" xr:uid="{00000000-0006-0000-0500-00000A000000}">
      <text>
        <r>
          <rPr>
            <sz val="9"/>
            <color indexed="81"/>
            <rFont val="Tahoma"/>
            <family val="2"/>
          </rPr>
          <t xml:space="preserve">Estado anterior:
Informe y reportes de consumo de servicios publicos con el valor mensual.  Control de las visitas realizadas a los despachos judiciales con su respectivo analisis de consumo. </t>
        </r>
      </text>
    </comment>
    <comment ref="M10" authorId="0" shapeId="0" xr:uid="{00000000-0006-0000-0500-00000B000000}">
      <text>
        <r>
          <rPr>
            <sz val="9"/>
            <color indexed="81"/>
            <rFont val="Tahoma"/>
            <family val="2"/>
          </rPr>
          <t xml:space="preserve">Estado anterior:
Porcentual
</t>
        </r>
      </text>
    </comment>
    <comment ref="I11" authorId="0" shapeId="0" xr:uid="{00000000-0006-0000-0500-00000C000000}">
      <text>
        <r>
          <rPr>
            <sz val="9"/>
            <color indexed="81"/>
            <rFont val="Tahoma"/>
            <family val="2"/>
          </rPr>
          <t>Estado anterior:
Atender las solicitudes de elementos de trabajo que se efectuan por parte de los Servidores Judiciales.</t>
        </r>
      </text>
    </comment>
    <comment ref="K11" authorId="0" shapeId="0" xr:uid="{00000000-0006-0000-0500-00000D000000}">
      <text>
        <r>
          <rPr>
            <sz val="9"/>
            <color indexed="81"/>
            <rFont val="Tahoma"/>
            <family val="2"/>
          </rPr>
          <t xml:space="preserve">Estado anterior: 
Consolidado de solicitudes recibidas por los Juzgados enviada a nivel Seccional  </t>
        </r>
      </text>
    </comment>
    <comment ref="K12" authorId="0" shapeId="0" xr:uid="{00000000-0006-0000-0500-00000E000000}">
      <text>
        <r>
          <rPr>
            <sz val="9"/>
            <color indexed="81"/>
            <rFont val="Tahoma"/>
            <family val="2"/>
          </rPr>
          <t xml:space="preserve">Estado anterior:
Plan de necesidades de  infraestructura y mantenimiento  </t>
        </r>
      </text>
    </comment>
    <comment ref="M12" authorId="0" shapeId="0" xr:uid="{00000000-0006-0000-0500-00000F000000}">
      <text>
        <r>
          <rPr>
            <sz val="9"/>
            <color indexed="81"/>
            <rFont val="Tahoma"/>
            <family val="2"/>
          </rPr>
          <t>Estado anterior:
Porcentual</t>
        </r>
      </text>
    </comment>
    <comment ref="I13" authorId="0" shapeId="0" xr:uid="{00000000-0006-0000-0500-000010000000}">
      <text>
        <r>
          <rPr>
            <sz val="9"/>
            <color indexed="81"/>
            <rFont val="Tahoma"/>
            <family val="2"/>
          </rPr>
          <t xml:space="preserve">Estado anterior:
Apoyo a la Dirección Seccional de Neiva en la etapa precontractual con la elaboración de estudios previos para atender las diferentes necesidades de invension y funcionamiento Distrito Judicial de Florencia y Administraivo del Caquetá.  </t>
        </r>
      </text>
    </comment>
    <comment ref="K13" authorId="0" shapeId="0" xr:uid="{00000000-0006-0000-0500-000011000000}">
      <text>
        <r>
          <rPr>
            <sz val="9"/>
            <color indexed="81"/>
            <rFont val="Tahoma"/>
            <family val="2"/>
          </rPr>
          <t xml:space="preserve">Estado anterior:
Estudios previos con soportes </t>
        </r>
      </text>
    </comment>
    <comment ref="K14" authorId="0" shapeId="0" xr:uid="{00000000-0006-0000-0500-000012000000}">
      <text>
        <r>
          <rPr>
            <sz val="9"/>
            <color indexed="81"/>
            <rFont val="Tahoma"/>
            <family val="2"/>
          </rPr>
          <t xml:space="preserve">Estado anterior:
Fichas de Seguimiento. </t>
        </r>
      </text>
    </comment>
    <comment ref="I15" authorId="0" shapeId="0" xr:uid="{00000000-0006-0000-0500-000013000000}">
      <text>
        <r>
          <rPr>
            <sz val="9"/>
            <color indexed="81"/>
            <rFont val="Tahoma"/>
            <family val="2"/>
          </rPr>
          <t>Estado anterior:
Atender los requerimientos que en materia de seguridad reporten los servidores judiciales del Caquetá.</t>
        </r>
      </text>
    </comment>
    <comment ref="K15" authorId="0" shapeId="0" xr:uid="{00000000-0006-0000-0500-000014000000}">
      <text>
        <r>
          <rPr>
            <sz val="9"/>
            <color indexed="81"/>
            <rFont val="Tahoma"/>
            <family val="2"/>
          </rPr>
          <t>Estado anterior:
Informe de las solicitudes elevadas y su repectivo tramite.</t>
        </r>
      </text>
    </comment>
    <comment ref="I16" authorId="0" shapeId="0" xr:uid="{00000000-0006-0000-0500-000015000000}">
      <text>
        <r>
          <rPr>
            <sz val="9"/>
            <color indexed="81"/>
            <rFont val="Tahoma"/>
            <family val="2"/>
          </rPr>
          <t>Estado anterior:
Gestionar las necesidades que en materia de seguridad surjan en las diferentes sedes judiciales ante Nivel Central.</t>
        </r>
      </text>
    </comment>
    <comment ref="M16" authorId="0" shapeId="0" xr:uid="{00000000-0006-0000-0500-000016000000}">
      <text>
        <r>
          <rPr>
            <sz val="9"/>
            <color indexed="81"/>
            <rFont val="Tahoma"/>
            <family val="2"/>
          </rPr>
          <t xml:space="preserve">Estado anterior:
Porcentual
</t>
        </r>
      </text>
    </comment>
    <comment ref="K17" authorId="0" shapeId="0" xr:uid="{00000000-0006-0000-0500-000017000000}">
      <text>
        <r>
          <rPr>
            <sz val="9"/>
            <color indexed="81"/>
            <rFont val="Tahoma"/>
            <family val="2"/>
          </rPr>
          <t xml:space="preserve">Estado anterior:
Determinar los bienes para dar de baja en los Despachos Judiciales del Caquetá.  </t>
        </r>
      </text>
    </comment>
    <comment ref="I18" authorId="0" shapeId="0" xr:uid="{00000000-0006-0000-0500-000018000000}">
      <text>
        <r>
          <rPr>
            <sz val="9"/>
            <color indexed="81"/>
            <rFont val="Tahoma"/>
            <family val="2"/>
          </rPr>
          <t xml:space="preserve">Estado anterior:
Gestionar la implementación de energias amigables con el medio ambiente, para la reducción de costos e impactos ambientales.  </t>
        </r>
      </text>
    </comment>
    <comment ref="K18" authorId="0" shapeId="0" xr:uid="{00000000-0006-0000-0500-000019000000}">
      <text>
        <r>
          <rPr>
            <sz val="9"/>
            <color indexed="81"/>
            <rFont val="Tahoma"/>
            <family val="2"/>
          </rPr>
          <t>Estado anterior:
Estudios de viabilidad</t>
        </r>
      </text>
    </comment>
    <comment ref="M18" authorId="0" shapeId="0" xr:uid="{00000000-0006-0000-0500-00001A000000}">
      <text>
        <r>
          <rPr>
            <sz val="9"/>
            <color indexed="81"/>
            <rFont val="Tahoma"/>
            <family val="2"/>
          </rPr>
          <t>Estado anterior:
Porcentual</t>
        </r>
      </text>
    </comment>
    <comment ref="K19" authorId="0" shapeId="0" xr:uid="{00000000-0006-0000-0500-00001B000000}">
      <text>
        <r>
          <rPr>
            <sz val="9"/>
            <color indexed="81"/>
            <rFont val="Tahoma"/>
            <family val="2"/>
          </rPr>
          <t xml:space="preserve">Estado anterior: Informe de Planta de Personal. </t>
        </r>
      </text>
    </comment>
    <comment ref="K20" authorId="0" shapeId="0" xr:uid="{00000000-0006-0000-0500-00001C000000}">
      <text>
        <r>
          <rPr>
            <sz val="9"/>
            <color indexed="81"/>
            <rFont val="Tahoma"/>
            <family val="2"/>
          </rPr>
          <t>Estado anterior: 
100%</t>
        </r>
      </text>
    </comment>
    <comment ref="K21" authorId="0" shapeId="0" xr:uid="{00000000-0006-0000-0500-00001D000000}">
      <text>
        <r>
          <rPr>
            <sz val="9"/>
            <color indexed="81"/>
            <rFont val="Tahoma"/>
            <family val="2"/>
          </rPr>
          <t xml:space="preserve">Estado anterior:
100%
</t>
        </r>
      </text>
    </comment>
    <comment ref="I22" authorId="0" shapeId="0" xr:uid="{00000000-0006-0000-0500-00001E000000}">
      <text>
        <r>
          <rPr>
            <sz val="9"/>
            <color indexed="81"/>
            <rFont val="Tahoma"/>
            <family val="2"/>
          </rPr>
          <t>Estado anterior:
Solicitar a nivel central la creación de cargos permantes para el Area de Talento Humano de la Oficina de Coordinacón Administrativa .</t>
        </r>
      </text>
    </comment>
    <comment ref="K22" authorId="0" shapeId="0" xr:uid="{00000000-0006-0000-0500-00001F000000}">
      <text>
        <r>
          <rPr>
            <sz val="9"/>
            <color indexed="81"/>
            <rFont val="Tahoma"/>
            <family val="2"/>
          </rPr>
          <t xml:space="preserve">Estado anterior:
Elaborar Proyecto Para La Creacion De Cargos Permanentes En Recursos Humanos </t>
        </r>
      </text>
    </comment>
    <comment ref="M22" authorId="0" shapeId="0" xr:uid="{00000000-0006-0000-0500-000020000000}">
      <text>
        <r>
          <rPr>
            <sz val="9"/>
            <color indexed="81"/>
            <rFont val="Tahoma"/>
            <family val="2"/>
          </rPr>
          <t xml:space="preserve">Estado anterior: 
Porcentual
</t>
        </r>
      </text>
    </comment>
    <comment ref="I23" authorId="0" shapeId="0" xr:uid="{00000000-0006-0000-0500-000021000000}">
      <text>
        <r>
          <rPr>
            <sz val="9"/>
            <color indexed="81"/>
            <rFont val="Tahoma"/>
            <family val="2"/>
          </rPr>
          <t xml:space="preserve">Estado anterior:
* Realiazar la gestion de elaboracion de nominas mes a mes de conformidad a los movimientos de personal presentados. * Enviar los reporte mensuales del personal a liquidar en prestaciones sociales y cesantias a la Dirección Ejecutiva Seccional de Administración Judicial de Neiva * Recepción de  las solicitudes de retiro parcial de cesantias validar documentación y dar traslado por compentencia a la  Dirección Ejecutiva Seccional de Administración Judicial de Neiva </t>
        </r>
      </text>
    </comment>
    <comment ref="K23" authorId="0" shapeId="0" xr:uid="{00000000-0006-0000-0500-000022000000}">
      <text>
        <r>
          <rPr>
            <sz val="9"/>
            <color indexed="81"/>
            <rFont val="Tahoma"/>
            <family val="2"/>
          </rPr>
          <t>Estado anterior:
100%</t>
        </r>
      </text>
    </comment>
    <comment ref="M23" authorId="0" shapeId="0" xr:uid="{00000000-0006-0000-0500-000023000000}">
      <text>
        <r>
          <rPr>
            <sz val="9"/>
            <color indexed="81"/>
            <rFont val="Tahoma"/>
            <family val="2"/>
          </rPr>
          <t xml:space="preserve">Estado anterior:
Porcentual
</t>
        </r>
      </text>
    </comment>
    <comment ref="K35" authorId="0" shapeId="0" xr:uid="{00000000-0006-0000-0500-000024000000}">
      <text>
        <r>
          <rPr>
            <sz val="9"/>
            <color indexed="81"/>
            <rFont val="Tahoma"/>
            <family val="2"/>
          </rPr>
          <t>Estado anterior:
100%</t>
        </r>
      </text>
    </comment>
    <comment ref="M38" authorId="1" shapeId="0" xr:uid="{00000000-0006-0000-0500-000025000000}">
      <text>
        <r>
          <rPr>
            <b/>
            <sz val="9"/>
            <color indexed="81"/>
            <rFont val="Tahoma"/>
            <family val="2"/>
          </rPr>
          <t xml:space="preserve">Fernando Gomez Arenas:
Antes decia:
</t>
        </r>
        <r>
          <rPr>
            <sz val="9"/>
            <color indexed="81"/>
            <rFont val="Tahoma"/>
            <family val="2"/>
          </rPr>
          <t>Porcentual</t>
        </r>
        <r>
          <rPr>
            <b/>
            <sz val="9"/>
            <color indexed="81"/>
            <rFont val="Tahoma"/>
            <family val="2"/>
          </rPr>
          <t xml:space="preserve">
</t>
        </r>
        <r>
          <rPr>
            <sz val="9"/>
            <color indexed="81"/>
            <rFont val="Tahoma"/>
            <family val="2"/>
          </rPr>
          <t xml:space="preserve">
</t>
        </r>
      </text>
    </comment>
    <comment ref="M39" authorId="1" shapeId="0" xr:uid="{00000000-0006-0000-0500-000026000000}">
      <text>
        <r>
          <rPr>
            <b/>
            <sz val="9"/>
            <color indexed="81"/>
            <rFont val="Tahoma"/>
            <family val="2"/>
          </rPr>
          <t xml:space="preserve">Fernando Gomez Arenas:
Antes decia:
</t>
        </r>
        <r>
          <rPr>
            <sz val="9"/>
            <color indexed="81"/>
            <rFont val="Tahoma"/>
            <family val="2"/>
          </rPr>
          <t xml:space="preserve">Porcentual
</t>
        </r>
      </text>
    </comment>
    <comment ref="M41" authorId="1" shapeId="0" xr:uid="{00000000-0006-0000-0500-000027000000}">
      <text>
        <r>
          <rPr>
            <b/>
            <sz val="9"/>
            <color indexed="81"/>
            <rFont val="Tahoma"/>
            <family val="2"/>
          </rPr>
          <t xml:space="preserve">Fernando Gomez Arenas:
Antes decia:
</t>
        </r>
        <r>
          <rPr>
            <sz val="9"/>
            <color indexed="81"/>
            <rFont val="Tahoma"/>
            <family val="2"/>
          </rPr>
          <t xml:space="preserve">Porcentual 
</t>
        </r>
      </text>
    </comment>
    <comment ref="K42" authorId="1" shapeId="0" xr:uid="{00000000-0006-0000-0500-000028000000}">
      <text>
        <r>
          <rPr>
            <b/>
            <sz val="9"/>
            <color indexed="81"/>
            <rFont val="Tahoma"/>
            <family val="2"/>
          </rPr>
          <t xml:space="preserve">Fernando Gomez Arenas:
Antes decia: 
</t>
        </r>
        <r>
          <rPr>
            <sz val="9"/>
            <color indexed="81"/>
            <rFont val="Tahoma"/>
            <family val="2"/>
          </rPr>
          <t xml:space="preserve">100%
</t>
        </r>
      </text>
    </comment>
    <comment ref="M42" authorId="1" shapeId="0" xr:uid="{00000000-0006-0000-0500-000029000000}">
      <text>
        <r>
          <rPr>
            <b/>
            <sz val="9"/>
            <color indexed="81"/>
            <rFont val="Tahoma"/>
            <family val="2"/>
          </rPr>
          <t xml:space="preserve">Fernando Gomez Arenas:
Antes decia:
</t>
        </r>
        <r>
          <rPr>
            <sz val="9"/>
            <color indexed="81"/>
            <rFont val="Tahoma"/>
            <family val="2"/>
          </rPr>
          <t xml:space="preserve">Porcentual
</t>
        </r>
      </text>
    </comment>
    <comment ref="K45" authorId="1" shapeId="0" xr:uid="{00000000-0006-0000-0500-00002A000000}">
      <text>
        <r>
          <rPr>
            <b/>
            <sz val="9"/>
            <color indexed="81"/>
            <rFont val="Tahoma"/>
            <family val="2"/>
          </rPr>
          <t xml:space="preserve">Fernando Gomez Arenas:
Antes decia:
</t>
        </r>
        <r>
          <rPr>
            <sz val="9"/>
            <color indexed="81"/>
            <rFont val="Tahoma"/>
            <family val="2"/>
          </rPr>
          <t xml:space="preserve">100%
</t>
        </r>
      </text>
    </comment>
    <comment ref="M45" authorId="1" shapeId="0" xr:uid="{00000000-0006-0000-0500-00002B000000}">
      <text>
        <r>
          <rPr>
            <b/>
            <sz val="9"/>
            <color indexed="81"/>
            <rFont val="Tahoma"/>
            <family val="2"/>
          </rPr>
          <t xml:space="preserve">Fernando Gomez Arenas:
Antes decia:
</t>
        </r>
        <r>
          <rPr>
            <sz val="9"/>
            <color indexed="81"/>
            <rFont val="Tahoma"/>
            <family val="2"/>
          </rPr>
          <t xml:space="preserve">Porcentual
</t>
        </r>
      </text>
    </comment>
    <comment ref="J49" authorId="2" shapeId="0" xr:uid="{00000000-0006-0000-0500-00002C000000}">
      <text>
        <r>
          <rPr>
            <b/>
            <sz val="9"/>
            <color indexed="81"/>
            <rFont val="Tahoma"/>
            <charset val="1"/>
          </rPr>
          <t>Antes decia:</t>
        </r>
        <r>
          <rPr>
            <sz val="9"/>
            <color indexed="81"/>
            <rFont val="Tahoma"/>
            <charset val="1"/>
          </rPr>
          <t xml:space="preserve">
Planeación Estrategica</t>
        </r>
      </text>
    </comment>
    <comment ref="K49" authorId="2" shapeId="0" xr:uid="{00000000-0006-0000-0500-00002D000000}">
      <text>
        <r>
          <rPr>
            <b/>
            <sz val="9"/>
            <color indexed="81"/>
            <rFont val="Tahoma"/>
            <family val="2"/>
          </rPr>
          <t xml:space="preserve">Decia antes: </t>
        </r>
        <r>
          <rPr>
            <sz val="9"/>
            <color indexed="81"/>
            <rFont val="Tahoma"/>
            <family val="2"/>
          </rPr>
          <t xml:space="preserve">100%
</t>
        </r>
      </text>
    </comment>
    <comment ref="I54" authorId="2" shapeId="0" xr:uid="{00000000-0006-0000-0500-00002E000000}">
      <text>
        <r>
          <rPr>
            <b/>
            <sz val="9"/>
            <color indexed="81"/>
            <rFont val="Tahoma"/>
            <family val="2"/>
          </rPr>
          <t xml:space="preserve">Antes decia: </t>
        </r>
        <r>
          <rPr>
            <sz val="9"/>
            <color indexed="81"/>
            <rFont val="Tahoma"/>
            <family val="2"/>
          </rPr>
          <t xml:space="preserve">Aplicar  la encuesta de satisfacción  del cliente interno y externo para percibir la percepción del cliente con los productos y servicios que se ofrecen desde el Consejo Seccional de la Judicatura
</t>
        </r>
      </text>
    </comment>
    <comment ref="J55" authorId="2" shapeId="0" xr:uid="{00000000-0006-0000-0500-00002F000000}">
      <text>
        <r>
          <rPr>
            <b/>
            <sz val="9"/>
            <color indexed="81"/>
            <rFont val="Tahoma"/>
            <charset val="1"/>
          </rPr>
          <t>Antes decia:</t>
        </r>
        <r>
          <rPr>
            <sz val="9"/>
            <color indexed="81"/>
            <rFont val="Tahoma"/>
            <charset val="1"/>
          </rPr>
          <t xml:space="preserve">
Planeación Estrategica</t>
        </r>
      </text>
    </comment>
    <comment ref="I57" authorId="0" shapeId="0" xr:uid="{00000000-0006-0000-0500-000030000000}">
      <text>
        <r>
          <rPr>
            <b/>
            <sz val="9"/>
            <color indexed="81"/>
            <rFont val="Tahoma"/>
            <family val="2"/>
          </rPr>
          <t>Antes:</t>
        </r>
        <r>
          <rPr>
            <sz val="9"/>
            <color indexed="81"/>
            <rFont val="Tahoma"/>
            <family val="2"/>
          </rPr>
          <t xml:space="preserve">
Ejecutar el 100% de las actividades programadas por trimestre</t>
        </r>
      </text>
    </comment>
    <comment ref="I59" authorId="2" shapeId="0" xr:uid="{00000000-0006-0000-0500-000031000000}">
      <text>
        <r>
          <rPr>
            <b/>
            <sz val="9"/>
            <color indexed="81"/>
            <rFont val="Tahoma"/>
            <family val="2"/>
          </rPr>
          <t>Antes decia:</t>
        </r>
        <r>
          <rPr>
            <sz val="9"/>
            <color indexed="81"/>
            <rFont val="Tahoma"/>
            <family val="2"/>
          </rPr>
          <t xml:space="preserve">
Gestionar  la implementación del SIGCMA en los despachos judiciales del Distrito de Florencia y/o Administrativos del Caquetá.</t>
        </r>
      </text>
    </comment>
    <comment ref="K59" authorId="2" shapeId="0" xr:uid="{00000000-0006-0000-0500-000032000000}">
      <text>
        <r>
          <rPr>
            <b/>
            <sz val="9"/>
            <color indexed="81"/>
            <rFont val="Tahoma"/>
            <family val="2"/>
          </rPr>
          <t>Antes decia:</t>
        </r>
        <r>
          <rPr>
            <sz val="9"/>
            <color indexed="81"/>
            <rFont val="Tahoma"/>
            <family val="2"/>
          </rPr>
          <t xml:space="preserve"> 100%
</t>
        </r>
      </text>
    </comment>
    <comment ref="I63" authorId="2" shapeId="0" xr:uid="{00000000-0006-0000-0500-000033000000}">
      <text>
        <r>
          <rPr>
            <b/>
            <sz val="9"/>
            <color indexed="81"/>
            <rFont val="Tahoma"/>
            <family val="2"/>
          </rPr>
          <t>Antes decia:</t>
        </r>
        <r>
          <rPr>
            <sz val="9"/>
            <color indexed="81"/>
            <rFont val="Tahoma"/>
            <family val="2"/>
          </rPr>
          <t xml:space="preserve">
Actualización de los mapas de riesgo por proceso </t>
        </r>
      </text>
    </comment>
    <comment ref="I67" authorId="2" shapeId="0" xr:uid="{00000000-0006-0000-0500-000034000000}">
      <text>
        <r>
          <rPr>
            <b/>
            <sz val="9"/>
            <color indexed="81"/>
            <rFont val="Tahoma"/>
            <family val="2"/>
          </rPr>
          <t>Antes decia:</t>
        </r>
        <r>
          <rPr>
            <sz val="9"/>
            <color indexed="81"/>
            <rFont val="Tahoma"/>
            <family val="2"/>
          </rPr>
          <t xml:space="preserve">
Programación de las reuniones del comité de calidad</t>
        </r>
      </text>
    </comment>
    <comment ref="K67" authorId="2" shapeId="0" xr:uid="{00000000-0006-0000-0500-000035000000}">
      <text>
        <r>
          <rPr>
            <b/>
            <sz val="9"/>
            <color indexed="81"/>
            <rFont val="Tahoma"/>
            <family val="2"/>
          </rPr>
          <t>Antes decia:</t>
        </r>
        <r>
          <rPr>
            <sz val="9"/>
            <color indexed="81"/>
            <rFont val="Tahoma"/>
            <family val="2"/>
          </rPr>
          <t xml:space="preserve">
100%</t>
        </r>
      </text>
    </comment>
    <comment ref="M67" authorId="2" shapeId="0" xr:uid="{00000000-0006-0000-0500-000036000000}">
      <text>
        <r>
          <rPr>
            <b/>
            <sz val="9"/>
            <color indexed="81"/>
            <rFont val="Tahoma"/>
            <family val="2"/>
          </rPr>
          <t>Antes decia:</t>
        </r>
        <r>
          <rPr>
            <sz val="9"/>
            <color indexed="81"/>
            <rFont val="Tahoma"/>
            <family val="2"/>
          </rPr>
          <t xml:space="preserve">
Porcentual</t>
        </r>
      </text>
    </comment>
    <comment ref="K68" authorId="0" shapeId="0" xr:uid="{00000000-0006-0000-0500-000037000000}">
      <text>
        <r>
          <rPr>
            <sz val="9"/>
            <color indexed="81"/>
            <rFont val="Tahoma"/>
            <family val="2"/>
          </rPr>
          <t xml:space="preserve">Estado anterior:
Informe de las solicitudes de conciliacion efectuadas. </t>
        </r>
      </text>
    </comment>
    <comment ref="K69" authorId="0" shapeId="0" xr:uid="{00000000-0006-0000-0500-000038000000}">
      <text>
        <r>
          <rPr>
            <sz val="9"/>
            <color indexed="81"/>
            <rFont val="Tahoma"/>
            <family val="2"/>
          </rPr>
          <t>Estado anterior:
Informe de requerimientos efectuados para obtener el pago de las obligaciones impuestas.</t>
        </r>
      </text>
    </comment>
    <comment ref="K70" authorId="0" shapeId="0" xr:uid="{00000000-0006-0000-0500-000039000000}">
      <text>
        <r>
          <rPr>
            <sz val="9"/>
            <color indexed="81"/>
            <rFont val="Tahoma"/>
            <family val="2"/>
          </rPr>
          <t>Estado anterior:
100%</t>
        </r>
      </text>
    </comment>
    <comment ref="I71" authorId="0" shapeId="0" xr:uid="{00000000-0006-0000-0500-00003A000000}">
      <text>
        <r>
          <rPr>
            <b/>
            <sz val="9"/>
            <color indexed="81"/>
            <rFont val="Tahoma"/>
            <family val="2"/>
          </rPr>
          <t>Antes:</t>
        </r>
        <r>
          <rPr>
            <sz val="9"/>
            <color indexed="81"/>
            <rFont val="Tahoma"/>
            <family val="2"/>
          </rPr>
          <t xml:space="preserve">
Presentar  el  informe de gestión del Consejo Seccional de la Judicatura del Caquetá periodo 2020.</t>
        </r>
      </text>
    </comment>
    <comment ref="I72" authorId="0" shapeId="0" xr:uid="{00000000-0006-0000-0500-00003B000000}">
      <text>
        <r>
          <rPr>
            <sz val="9"/>
            <color indexed="81"/>
            <rFont val="Tahoma"/>
            <family val="2"/>
          </rPr>
          <t xml:space="preserve">Estado anterior:
Actualización constante de las politicas y directrices para ejercer la Defensa Judicial. </t>
        </r>
      </text>
    </comment>
    <comment ref="K72" authorId="0" shapeId="0" xr:uid="{00000000-0006-0000-0500-00003C000000}">
      <text>
        <r>
          <rPr>
            <sz val="9"/>
            <color indexed="81"/>
            <rFont val="Tahoma"/>
            <family val="2"/>
          </rPr>
          <t xml:space="preserve">Estado anterior:
Estar actualizado al 100% de las novedades efectuadas por nivel central referentes a la Defensa Judicial de la Institución. </t>
        </r>
      </text>
    </comment>
    <comment ref="K73" authorId="0" shapeId="0" xr:uid="{00000000-0006-0000-0500-00003D000000}">
      <text>
        <r>
          <rPr>
            <sz val="9"/>
            <color indexed="81"/>
            <rFont val="Tahoma"/>
            <family val="2"/>
          </rPr>
          <t xml:space="preserve">Estado anterior:
Efectuar la totalidad de los conceptos requeridos por parte del Director Administrativo. </t>
        </r>
      </text>
    </comment>
  </commentList>
</comments>
</file>

<file path=xl/comments4.xml><?xml version="1.0" encoding="utf-8"?>
<comments xmlns="http://schemas.openxmlformats.org/spreadsheetml/2006/main" xmlns:mc="http://schemas.openxmlformats.org/markup-compatibility/2006" xmlns:xr="http://schemas.microsoft.com/office/spreadsheetml/2014/revision" mc:Ignorable="xr">
  <authors>
    <author>Usuario</author>
    <author>Fernando Gomez Arenas</author>
    <author>GIOVANNI ALEJANDRO GONZALEZ GUEVARA</author>
  </authors>
  <commentList>
    <comment ref="K3" authorId="0" shapeId="0" xr:uid="{00000000-0006-0000-0600-000001000000}">
      <text>
        <r>
          <rPr>
            <sz val="9"/>
            <color indexed="81"/>
            <rFont val="Tahoma"/>
            <charset val="1"/>
          </rPr>
          <t>Estado Anterior:
Resolver la totalidad de las solicitudes elevadas.</t>
        </r>
      </text>
    </comment>
    <comment ref="M4" authorId="0" shapeId="0" xr:uid="{00000000-0006-0000-0600-000002000000}">
      <text>
        <r>
          <rPr>
            <sz val="9"/>
            <color indexed="81"/>
            <rFont val="Tahoma"/>
            <family val="2"/>
          </rPr>
          <t xml:space="preserve">Estado anterior: 
Porcentual
</t>
        </r>
      </text>
    </comment>
    <comment ref="K5" authorId="0" shapeId="0" xr:uid="{00000000-0006-0000-0600-000003000000}">
      <text>
        <r>
          <rPr>
            <sz val="9"/>
            <color indexed="81"/>
            <rFont val="Tahoma"/>
            <family val="2"/>
          </rPr>
          <t>Estado anterior:
Efectuar un cronograma de capacitaciones.</t>
        </r>
      </text>
    </comment>
    <comment ref="K6" authorId="0" shapeId="0" xr:uid="{00000000-0006-0000-0600-000004000000}">
      <text>
        <r>
          <rPr>
            <sz val="9"/>
            <color indexed="81"/>
            <rFont val="Tahoma"/>
            <family val="2"/>
          </rPr>
          <t xml:space="preserve">Estado anterior: 
Informe anual sobre el consumo de los recursos de impresión. </t>
        </r>
      </text>
    </comment>
    <comment ref="M6" authorId="0" shapeId="0" xr:uid="{00000000-0006-0000-0600-000005000000}">
      <text>
        <r>
          <rPr>
            <sz val="9"/>
            <color indexed="81"/>
            <rFont val="Tahoma"/>
            <family val="2"/>
          </rPr>
          <t>Estado anterior:
Porcentual</t>
        </r>
      </text>
    </comment>
    <comment ref="M7" authorId="0" shapeId="0" xr:uid="{00000000-0006-0000-0600-000006000000}">
      <text>
        <r>
          <rPr>
            <sz val="9"/>
            <color indexed="81"/>
            <rFont val="Tahoma"/>
            <family val="2"/>
          </rPr>
          <t>Estado anterior:
Porcentual</t>
        </r>
      </text>
    </comment>
    <comment ref="K8" authorId="0" shapeId="0" xr:uid="{00000000-0006-0000-0600-000007000000}">
      <text>
        <r>
          <rPr>
            <sz val="9"/>
            <color indexed="81"/>
            <rFont val="Tahoma"/>
            <family val="2"/>
          </rPr>
          <t xml:space="preserve">Estado anterior:
Informe de las copias realizadas. </t>
        </r>
      </text>
    </comment>
    <comment ref="K9" authorId="0" shapeId="0" xr:uid="{00000000-0006-0000-0600-000008000000}">
      <text>
        <r>
          <rPr>
            <sz val="9"/>
            <color indexed="81"/>
            <rFont val="Tahoma"/>
            <family val="2"/>
          </rPr>
          <t xml:space="preserve">Estado anterior:
Informe de solicitudes atendidas </t>
        </r>
      </text>
    </comment>
    <comment ref="I10" authorId="0" shapeId="0" xr:uid="{00000000-0006-0000-0600-000009000000}">
      <text>
        <r>
          <rPr>
            <sz val="9"/>
            <color indexed="81"/>
            <rFont val="Tahoma"/>
            <family val="2"/>
          </rPr>
          <t xml:space="preserve">Estado anterior:
Seguimiento al consumo de los servicios publicos y buscar su disminución. 
</t>
        </r>
      </text>
    </comment>
    <comment ref="K10" authorId="0" shapeId="0" xr:uid="{00000000-0006-0000-0600-00000A000000}">
      <text>
        <r>
          <rPr>
            <sz val="9"/>
            <color indexed="81"/>
            <rFont val="Tahoma"/>
            <family val="2"/>
          </rPr>
          <t xml:space="preserve">Estado anterior:
Informe y reportes de consumo de servicios publicos con el valor mensual.  Control de las visitas realizadas a los despachos judiciales con su respectivo analisis de consumo. </t>
        </r>
      </text>
    </comment>
    <comment ref="M10" authorId="0" shapeId="0" xr:uid="{00000000-0006-0000-0600-00000B000000}">
      <text>
        <r>
          <rPr>
            <sz val="9"/>
            <color indexed="81"/>
            <rFont val="Tahoma"/>
            <family val="2"/>
          </rPr>
          <t xml:space="preserve">Estado anterior:
Porcentual
</t>
        </r>
      </text>
    </comment>
    <comment ref="I11" authorId="0" shapeId="0" xr:uid="{00000000-0006-0000-0600-00000C000000}">
      <text>
        <r>
          <rPr>
            <sz val="9"/>
            <color indexed="81"/>
            <rFont val="Tahoma"/>
            <family val="2"/>
          </rPr>
          <t>Estado anterior:
Atender las solicitudes de elementos de trabajo que se efectuan por parte de los Servidores Judiciales.</t>
        </r>
      </text>
    </comment>
    <comment ref="K11" authorId="0" shapeId="0" xr:uid="{00000000-0006-0000-0600-00000D000000}">
      <text>
        <r>
          <rPr>
            <sz val="9"/>
            <color indexed="81"/>
            <rFont val="Tahoma"/>
            <family val="2"/>
          </rPr>
          <t xml:space="preserve">Estado anterior: 
Consolidado de solicitudes recibidas por los Juzgados enviada a nivel Seccional  </t>
        </r>
      </text>
    </comment>
    <comment ref="K12" authorId="0" shapeId="0" xr:uid="{00000000-0006-0000-0600-00000E000000}">
      <text>
        <r>
          <rPr>
            <sz val="9"/>
            <color indexed="81"/>
            <rFont val="Tahoma"/>
            <family val="2"/>
          </rPr>
          <t xml:space="preserve">Estado anterior:
Plan de necesidades de  infraestructura y mantenimiento  </t>
        </r>
      </text>
    </comment>
    <comment ref="M12" authorId="0" shapeId="0" xr:uid="{00000000-0006-0000-0600-00000F000000}">
      <text>
        <r>
          <rPr>
            <sz val="9"/>
            <color indexed="81"/>
            <rFont val="Tahoma"/>
            <family val="2"/>
          </rPr>
          <t>Estado anterior:
Porcentual</t>
        </r>
      </text>
    </comment>
    <comment ref="I13" authorId="0" shapeId="0" xr:uid="{00000000-0006-0000-0600-000010000000}">
      <text>
        <r>
          <rPr>
            <sz val="9"/>
            <color indexed="81"/>
            <rFont val="Tahoma"/>
            <family val="2"/>
          </rPr>
          <t xml:space="preserve">Estado anterior:
Apoyo a la Dirección Seccional de Neiva en la etapa precontractual con la elaboración de estudios previos para atender las diferentes necesidades de invension y funcionamiento Distrito Judicial de Florencia y Administraivo del Caquetá.  </t>
        </r>
      </text>
    </comment>
    <comment ref="K13" authorId="0" shapeId="0" xr:uid="{00000000-0006-0000-0600-000011000000}">
      <text>
        <r>
          <rPr>
            <sz val="9"/>
            <color indexed="81"/>
            <rFont val="Tahoma"/>
            <family val="2"/>
          </rPr>
          <t xml:space="preserve">Estado anterior:
Estudios previos con soportes </t>
        </r>
      </text>
    </comment>
    <comment ref="K14" authorId="0" shapeId="0" xr:uid="{00000000-0006-0000-0600-000012000000}">
      <text>
        <r>
          <rPr>
            <sz val="9"/>
            <color indexed="81"/>
            <rFont val="Tahoma"/>
            <family val="2"/>
          </rPr>
          <t xml:space="preserve">Estado anterior:
Fichas de Seguimiento. </t>
        </r>
      </text>
    </comment>
    <comment ref="I15" authorId="0" shapeId="0" xr:uid="{00000000-0006-0000-0600-000013000000}">
      <text>
        <r>
          <rPr>
            <sz val="9"/>
            <color indexed="81"/>
            <rFont val="Tahoma"/>
            <family val="2"/>
          </rPr>
          <t>Estado anterior:
Atender los requerimientos que en materia de seguridad reporten los servidores judiciales del Caquetá.</t>
        </r>
      </text>
    </comment>
    <comment ref="K15" authorId="0" shapeId="0" xr:uid="{00000000-0006-0000-0600-000014000000}">
      <text>
        <r>
          <rPr>
            <sz val="9"/>
            <color indexed="81"/>
            <rFont val="Tahoma"/>
            <family val="2"/>
          </rPr>
          <t>Estado anterior:
Informe de las solicitudes elevadas y su repectivo tramite.</t>
        </r>
      </text>
    </comment>
    <comment ref="I16" authorId="0" shapeId="0" xr:uid="{00000000-0006-0000-0600-000015000000}">
      <text>
        <r>
          <rPr>
            <sz val="9"/>
            <color indexed="81"/>
            <rFont val="Tahoma"/>
            <family val="2"/>
          </rPr>
          <t>Estado anterior:
Gestionar las necesidades que en materia de seguridad surjan en las diferentes sedes judiciales ante Nivel Central.</t>
        </r>
      </text>
    </comment>
    <comment ref="M16" authorId="0" shapeId="0" xr:uid="{00000000-0006-0000-0600-000016000000}">
      <text>
        <r>
          <rPr>
            <sz val="9"/>
            <color indexed="81"/>
            <rFont val="Tahoma"/>
            <family val="2"/>
          </rPr>
          <t xml:space="preserve">Estado anterior:
Porcentual
</t>
        </r>
      </text>
    </comment>
    <comment ref="K17" authorId="0" shapeId="0" xr:uid="{00000000-0006-0000-0600-000017000000}">
      <text>
        <r>
          <rPr>
            <sz val="9"/>
            <color indexed="81"/>
            <rFont val="Tahoma"/>
            <family val="2"/>
          </rPr>
          <t xml:space="preserve">Estado anterior:
Determinar los bienes para dar de baja en los Despachos Judiciales del Caquetá.  </t>
        </r>
      </text>
    </comment>
    <comment ref="I18" authorId="0" shapeId="0" xr:uid="{00000000-0006-0000-0600-000018000000}">
      <text>
        <r>
          <rPr>
            <sz val="9"/>
            <color indexed="81"/>
            <rFont val="Tahoma"/>
            <family val="2"/>
          </rPr>
          <t xml:space="preserve">Estado anterior:
Gestionar la implementación de energias amigables con el medio ambiente, para la reducción de costos e impactos ambientales.  </t>
        </r>
      </text>
    </comment>
    <comment ref="K18" authorId="0" shapeId="0" xr:uid="{00000000-0006-0000-0600-000019000000}">
      <text>
        <r>
          <rPr>
            <sz val="9"/>
            <color indexed="81"/>
            <rFont val="Tahoma"/>
            <family val="2"/>
          </rPr>
          <t>Estado anterior:
Estudios de viabilidad</t>
        </r>
      </text>
    </comment>
    <comment ref="M18" authorId="0" shapeId="0" xr:uid="{00000000-0006-0000-0600-00001A000000}">
      <text>
        <r>
          <rPr>
            <sz val="9"/>
            <color indexed="81"/>
            <rFont val="Tahoma"/>
            <family val="2"/>
          </rPr>
          <t>Estado anterior:
Porcentual</t>
        </r>
      </text>
    </comment>
    <comment ref="K19" authorId="0" shapeId="0" xr:uid="{00000000-0006-0000-0600-00001B000000}">
      <text>
        <r>
          <rPr>
            <sz val="9"/>
            <color indexed="81"/>
            <rFont val="Tahoma"/>
            <family val="2"/>
          </rPr>
          <t xml:space="preserve">Estado anterior: Informe de Planta de Personal. </t>
        </r>
      </text>
    </comment>
    <comment ref="K20" authorId="0" shapeId="0" xr:uid="{00000000-0006-0000-0600-00001C000000}">
      <text>
        <r>
          <rPr>
            <sz val="9"/>
            <color indexed="81"/>
            <rFont val="Tahoma"/>
            <family val="2"/>
          </rPr>
          <t>Estado anterior: 
100%</t>
        </r>
      </text>
    </comment>
    <comment ref="K21" authorId="0" shapeId="0" xr:uid="{00000000-0006-0000-0600-00001D000000}">
      <text>
        <r>
          <rPr>
            <sz val="9"/>
            <color indexed="81"/>
            <rFont val="Tahoma"/>
            <family val="2"/>
          </rPr>
          <t xml:space="preserve">Estado anterior:
100%
</t>
        </r>
      </text>
    </comment>
    <comment ref="I22" authorId="0" shapeId="0" xr:uid="{00000000-0006-0000-0600-00001E000000}">
      <text>
        <r>
          <rPr>
            <sz val="9"/>
            <color indexed="81"/>
            <rFont val="Tahoma"/>
            <family val="2"/>
          </rPr>
          <t>Estado anterior:
Solicitar a nivel central la creación de cargos permantes para el Area de Talento Humano de la Oficina de Coordinacón Administrativa .</t>
        </r>
      </text>
    </comment>
    <comment ref="K22" authorId="0" shapeId="0" xr:uid="{00000000-0006-0000-0600-00001F000000}">
      <text>
        <r>
          <rPr>
            <sz val="9"/>
            <color indexed="81"/>
            <rFont val="Tahoma"/>
            <family val="2"/>
          </rPr>
          <t xml:space="preserve">Estado anterior:
Elaborar Proyecto Para La Creacion De Cargos Permanentes En Recursos Humanos </t>
        </r>
      </text>
    </comment>
    <comment ref="I23" authorId="0" shapeId="0" xr:uid="{00000000-0006-0000-0600-000020000000}">
      <text>
        <r>
          <rPr>
            <sz val="9"/>
            <color indexed="81"/>
            <rFont val="Tahoma"/>
            <family val="2"/>
          </rPr>
          <t xml:space="preserve">Estado anterior:
* Realiazar la gestion de elaboracion de nominas mes a mes de conformidad a los movimientos de personal presentados. * Enviar los reporte mensuales del personal a liquidar en prestaciones sociales y cesantias a la Dirección Ejecutiva Seccional de Administración Judicial de Neiva * Recepción de  las solicitudes de retiro parcial de cesantias validar documentación y dar traslado por compentencia a la  Dirección Ejecutiva Seccional de Administración Judicial de Neiva </t>
        </r>
      </text>
    </comment>
    <comment ref="K23" authorId="0" shapeId="0" xr:uid="{00000000-0006-0000-0600-000021000000}">
      <text>
        <r>
          <rPr>
            <sz val="9"/>
            <color indexed="81"/>
            <rFont val="Tahoma"/>
            <family val="2"/>
          </rPr>
          <t>Estado anterior:
100%</t>
        </r>
      </text>
    </comment>
    <comment ref="K35" authorId="0" shapeId="0" xr:uid="{00000000-0006-0000-0600-000022000000}">
      <text>
        <r>
          <rPr>
            <sz val="9"/>
            <color indexed="81"/>
            <rFont val="Tahoma"/>
            <family val="2"/>
          </rPr>
          <t>Estado anterior:
100%</t>
        </r>
      </text>
    </comment>
    <comment ref="M38" authorId="1" shapeId="0" xr:uid="{00000000-0006-0000-0600-000023000000}">
      <text>
        <r>
          <rPr>
            <b/>
            <sz val="9"/>
            <color indexed="81"/>
            <rFont val="Tahoma"/>
            <family val="2"/>
          </rPr>
          <t xml:space="preserve">Fernando Gomez Arenas:
Antes decia:
</t>
        </r>
        <r>
          <rPr>
            <sz val="9"/>
            <color indexed="81"/>
            <rFont val="Tahoma"/>
            <family val="2"/>
          </rPr>
          <t>Porcentual</t>
        </r>
        <r>
          <rPr>
            <b/>
            <sz val="9"/>
            <color indexed="81"/>
            <rFont val="Tahoma"/>
            <family val="2"/>
          </rPr>
          <t xml:space="preserve">
</t>
        </r>
        <r>
          <rPr>
            <sz val="9"/>
            <color indexed="81"/>
            <rFont val="Tahoma"/>
            <family val="2"/>
          </rPr>
          <t xml:space="preserve">
</t>
        </r>
      </text>
    </comment>
    <comment ref="M39" authorId="1" shapeId="0" xr:uid="{00000000-0006-0000-0600-000024000000}">
      <text>
        <r>
          <rPr>
            <b/>
            <sz val="9"/>
            <color indexed="81"/>
            <rFont val="Tahoma"/>
            <family val="2"/>
          </rPr>
          <t xml:space="preserve">Fernando Gomez Arenas:
Antes decia:
</t>
        </r>
        <r>
          <rPr>
            <sz val="9"/>
            <color indexed="81"/>
            <rFont val="Tahoma"/>
            <family val="2"/>
          </rPr>
          <t xml:space="preserve">Porcentual
</t>
        </r>
      </text>
    </comment>
    <comment ref="M41" authorId="1" shapeId="0" xr:uid="{00000000-0006-0000-0600-000025000000}">
      <text>
        <r>
          <rPr>
            <b/>
            <sz val="9"/>
            <color indexed="81"/>
            <rFont val="Tahoma"/>
            <family val="2"/>
          </rPr>
          <t xml:space="preserve">Fernando Gomez Arenas:
Antes decia:
</t>
        </r>
        <r>
          <rPr>
            <sz val="9"/>
            <color indexed="81"/>
            <rFont val="Tahoma"/>
            <family val="2"/>
          </rPr>
          <t xml:space="preserve">Porcentual 
</t>
        </r>
      </text>
    </comment>
    <comment ref="K42" authorId="1" shapeId="0" xr:uid="{00000000-0006-0000-0600-000026000000}">
      <text>
        <r>
          <rPr>
            <b/>
            <sz val="9"/>
            <color indexed="81"/>
            <rFont val="Tahoma"/>
            <family val="2"/>
          </rPr>
          <t xml:space="preserve">Fernando Gomez Arenas:
Antes decia: 
</t>
        </r>
        <r>
          <rPr>
            <sz val="9"/>
            <color indexed="81"/>
            <rFont val="Tahoma"/>
            <family val="2"/>
          </rPr>
          <t xml:space="preserve">100%
</t>
        </r>
      </text>
    </comment>
    <comment ref="M42" authorId="1" shapeId="0" xr:uid="{00000000-0006-0000-0600-000027000000}">
      <text>
        <r>
          <rPr>
            <b/>
            <sz val="9"/>
            <color indexed="81"/>
            <rFont val="Tahoma"/>
            <family val="2"/>
          </rPr>
          <t xml:space="preserve">Fernando Gomez Arenas:
Antes decia:
</t>
        </r>
        <r>
          <rPr>
            <sz val="9"/>
            <color indexed="81"/>
            <rFont val="Tahoma"/>
            <family val="2"/>
          </rPr>
          <t xml:space="preserve">Porcentual
</t>
        </r>
      </text>
    </comment>
    <comment ref="K45" authorId="1" shapeId="0" xr:uid="{00000000-0006-0000-0600-000028000000}">
      <text>
        <r>
          <rPr>
            <b/>
            <sz val="9"/>
            <color indexed="81"/>
            <rFont val="Tahoma"/>
            <family val="2"/>
          </rPr>
          <t xml:space="preserve">Fernando Gomez Arenas:
Antes decia:
</t>
        </r>
        <r>
          <rPr>
            <sz val="9"/>
            <color indexed="81"/>
            <rFont val="Tahoma"/>
            <family val="2"/>
          </rPr>
          <t xml:space="preserve">100%
</t>
        </r>
      </text>
    </comment>
    <comment ref="M45" authorId="1" shapeId="0" xr:uid="{00000000-0006-0000-0600-000029000000}">
      <text>
        <r>
          <rPr>
            <b/>
            <sz val="9"/>
            <color indexed="81"/>
            <rFont val="Tahoma"/>
            <family val="2"/>
          </rPr>
          <t xml:space="preserve">Fernando Gomez Arenas:
Antes decia:
</t>
        </r>
        <r>
          <rPr>
            <sz val="9"/>
            <color indexed="81"/>
            <rFont val="Tahoma"/>
            <family val="2"/>
          </rPr>
          <t xml:space="preserve">Porcentual
</t>
        </r>
      </text>
    </comment>
    <comment ref="J49" authorId="2" shapeId="0" xr:uid="{00000000-0006-0000-0600-00002A000000}">
      <text>
        <r>
          <rPr>
            <b/>
            <sz val="9"/>
            <color indexed="81"/>
            <rFont val="Tahoma"/>
            <charset val="1"/>
          </rPr>
          <t>Antes decia:</t>
        </r>
        <r>
          <rPr>
            <sz val="9"/>
            <color indexed="81"/>
            <rFont val="Tahoma"/>
            <charset val="1"/>
          </rPr>
          <t xml:space="preserve">
Planeación Estrategica</t>
        </r>
      </text>
    </comment>
    <comment ref="K49" authorId="2" shapeId="0" xr:uid="{00000000-0006-0000-0600-00002B000000}">
      <text>
        <r>
          <rPr>
            <b/>
            <sz val="9"/>
            <color indexed="81"/>
            <rFont val="Tahoma"/>
            <family val="2"/>
          </rPr>
          <t xml:space="preserve">Decia antes: </t>
        </r>
        <r>
          <rPr>
            <sz val="9"/>
            <color indexed="81"/>
            <rFont val="Tahoma"/>
            <family val="2"/>
          </rPr>
          <t xml:space="preserve">100%
</t>
        </r>
      </text>
    </comment>
    <comment ref="I54" authorId="2" shapeId="0" xr:uid="{00000000-0006-0000-0600-00002C000000}">
      <text>
        <r>
          <rPr>
            <b/>
            <sz val="9"/>
            <color indexed="81"/>
            <rFont val="Tahoma"/>
            <family val="2"/>
          </rPr>
          <t xml:space="preserve">Antes decia: </t>
        </r>
        <r>
          <rPr>
            <sz val="9"/>
            <color indexed="81"/>
            <rFont val="Tahoma"/>
            <family val="2"/>
          </rPr>
          <t xml:space="preserve">Aplicar  la encuesta de satisfacción  del cliente interno y externo para percibir la percepción del cliente con los productos y servicios que se ofrecen desde el Consejo Seccional de la Judicatura
</t>
        </r>
      </text>
    </comment>
    <comment ref="J55" authorId="2" shapeId="0" xr:uid="{00000000-0006-0000-0600-00002D000000}">
      <text>
        <r>
          <rPr>
            <b/>
            <sz val="9"/>
            <color indexed="81"/>
            <rFont val="Tahoma"/>
            <charset val="1"/>
          </rPr>
          <t>Antes decia:</t>
        </r>
        <r>
          <rPr>
            <sz val="9"/>
            <color indexed="81"/>
            <rFont val="Tahoma"/>
            <charset val="1"/>
          </rPr>
          <t xml:space="preserve">
Planeación Estrategica</t>
        </r>
      </text>
    </comment>
    <comment ref="I57" authorId="0" shapeId="0" xr:uid="{00000000-0006-0000-0600-00002E000000}">
      <text>
        <r>
          <rPr>
            <b/>
            <sz val="9"/>
            <color indexed="81"/>
            <rFont val="Tahoma"/>
            <family val="2"/>
          </rPr>
          <t>Antes:</t>
        </r>
        <r>
          <rPr>
            <sz val="9"/>
            <color indexed="81"/>
            <rFont val="Tahoma"/>
            <family val="2"/>
          </rPr>
          <t xml:space="preserve">
Ejecutar el 100% de las actividades programadas por trimestre</t>
        </r>
      </text>
    </comment>
    <comment ref="I59" authorId="2" shapeId="0" xr:uid="{00000000-0006-0000-0600-00002F000000}">
      <text>
        <r>
          <rPr>
            <b/>
            <sz val="9"/>
            <color indexed="81"/>
            <rFont val="Tahoma"/>
            <family val="2"/>
          </rPr>
          <t>Antes decia:</t>
        </r>
        <r>
          <rPr>
            <sz val="9"/>
            <color indexed="81"/>
            <rFont val="Tahoma"/>
            <family val="2"/>
          </rPr>
          <t xml:space="preserve">
Gestionar  la implementación del SIGCMA en los despachos judiciales del Distrito de Florencia y/o Administrativos del Caquetá.</t>
        </r>
      </text>
    </comment>
    <comment ref="K59" authorId="2" shapeId="0" xr:uid="{00000000-0006-0000-0600-000030000000}">
      <text>
        <r>
          <rPr>
            <b/>
            <sz val="9"/>
            <color indexed="81"/>
            <rFont val="Tahoma"/>
            <family val="2"/>
          </rPr>
          <t>Antes decia:</t>
        </r>
        <r>
          <rPr>
            <sz val="9"/>
            <color indexed="81"/>
            <rFont val="Tahoma"/>
            <family val="2"/>
          </rPr>
          <t xml:space="preserve"> 100%
</t>
        </r>
      </text>
    </comment>
    <comment ref="I63" authorId="2" shapeId="0" xr:uid="{00000000-0006-0000-0600-000031000000}">
      <text>
        <r>
          <rPr>
            <b/>
            <sz val="9"/>
            <color indexed="81"/>
            <rFont val="Tahoma"/>
            <family val="2"/>
          </rPr>
          <t>Antes decia:</t>
        </r>
        <r>
          <rPr>
            <sz val="9"/>
            <color indexed="81"/>
            <rFont val="Tahoma"/>
            <family val="2"/>
          </rPr>
          <t xml:space="preserve">
Actualización de los mapas de riesgo por proceso </t>
        </r>
      </text>
    </comment>
    <comment ref="I67" authorId="2" shapeId="0" xr:uid="{00000000-0006-0000-0600-000032000000}">
      <text>
        <r>
          <rPr>
            <b/>
            <sz val="9"/>
            <color indexed="81"/>
            <rFont val="Tahoma"/>
            <family val="2"/>
          </rPr>
          <t>Antes decia:</t>
        </r>
        <r>
          <rPr>
            <sz val="9"/>
            <color indexed="81"/>
            <rFont val="Tahoma"/>
            <family val="2"/>
          </rPr>
          <t xml:space="preserve">
Programación de las reuniones del comité de calidad</t>
        </r>
      </text>
    </comment>
    <comment ref="K67" authorId="2" shapeId="0" xr:uid="{00000000-0006-0000-0600-000033000000}">
      <text>
        <r>
          <rPr>
            <b/>
            <sz val="9"/>
            <color indexed="81"/>
            <rFont val="Tahoma"/>
            <family val="2"/>
          </rPr>
          <t>Antes decia:</t>
        </r>
        <r>
          <rPr>
            <sz val="9"/>
            <color indexed="81"/>
            <rFont val="Tahoma"/>
            <family val="2"/>
          </rPr>
          <t xml:space="preserve">
100%</t>
        </r>
      </text>
    </comment>
    <comment ref="M67" authorId="2" shapeId="0" xr:uid="{00000000-0006-0000-0600-000034000000}">
      <text>
        <r>
          <rPr>
            <b/>
            <sz val="9"/>
            <color indexed="81"/>
            <rFont val="Tahoma"/>
            <family val="2"/>
          </rPr>
          <t>Antes decia:</t>
        </r>
        <r>
          <rPr>
            <sz val="9"/>
            <color indexed="81"/>
            <rFont val="Tahoma"/>
            <family val="2"/>
          </rPr>
          <t xml:space="preserve">
Porcentual</t>
        </r>
      </text>
    </comment>
    <comment ref="K68" authorId="0" shapeId="0" xr:uid="{00000000-0006-0000-0600-000035000000}">
      <text>
        <r>
          <rPr>
            <sz val="9"/>
            <color indexed="81"/>
            <rFont val="Tahoma"/>
            <family val="2"/>
          </rPr>
          <t xml:space="preserve">Estado anterior:
Informe de las solicitudes de conciliacion efectuadas. </t>
        </r>
      </text>
    </comment>
    <comment ref="K69" authorId="0" shapeId="0" xr:uid="{00000000-0006-0000-0600-000036000000}">
      <text>
        <r>
          <rPr>
            <sz val="9"/>
            <color indexed="81"/>
            <rFont val="Tahoma"/>
            <family val="2"/>
          </rPr>
          <t>Estado anterior:
Informe de requerimientos efectuados para obtener el pago de las obligaciones impuestas.</t>
        </r>
      </text>
    </comment>
    <comment ref="K70" authorId="0" shapeId="0" xr:uid="{00000000-0006-0000-0600-000037000000}">
      <text>
        <r>
          <rPr>
            <sz val="9"/>
            <color indexed="81"/>
            <rFont val="Tahoma"/>
            <family val="2"/>
          </rPr>
          <t>Estado anterior:
100%</t>
        </r>
      </text>
    </comment>
    <comment ref="I71" authorId="0" shapeId="0" xr:uid="{00000000-0006-0000-0600-000038000000}">
      <text>
        <r>
          <rPr>
            <b/>
            <sz val="9"/>
            <color indexed="81"/>
            <rFont val="Tahoma"/>
            <family val="2"/>
          </rPr>
          <t>Antes:</t>
        </r>
        <r>
          <rPr>
            <sz val="9"/>
            <color indexed="81"/>
            <rFont val="Tahoma"/>
            <family val="2"/>
          </rPr>
          <t xml:space="preserve">
Presentar  el  informe de gestión del Consejo Seccional de la Judicatura del Caquetá periodo 2020.</t>
        </r>
      </text>
    </comment>
    <comment ref="I72" authorId="0" shapeId="0" xr:uid="{00000000-0006-0000-0600-000039000000}">
      <text>
        <r>
          <rPr>
            <sz val="9"/>
            <color indexed="81"/>
            <rFont val="Tahoma"/>
            <family val="2"/>
          </rPr>
          <t xml:space="preserve">Estado anterior:
Actualización constante de las politicas y directrices para ejercer la Defensa Judicial. </t>
        </r>
      </text>
    </comment>
    <comment ref="K72" authorId="0" shapeId="0" xr:uid="{00000000-0006-0000-0600-00003A000000}">
      <text>
        <r>
          <rPr>
            <sz val="9"/>
            <color indexed="81"/>
            <rFont val="Tahoma"/>
            <family val="2"/>
          </rPr>
          <t xml:space="preserve">Estado anterior:
Estar actualizado al 100% de las novedades efectuadas por nivel central referentes a la Defensa Judicial de la Institución. </t>
        </r>
      </text>
    </comment>
    <comment ref="K73" authorId="0" shapeId="0" xr:uid="{00000000-0006-0000-0600-00003B000000}">
      <text>
        <r>
          <rPr>
            <sz val="9"/>
            <color indexed="81"/>
            <rFont val="Tahoma"/>
            <family val="2"/>
          </rPr>
          <t xml:space="preserve">Estado anterior:
Efectuar la totalidad de los conceptos requeridos por parte del Director Administrativo. </t>
        </r>
      </text>
    </comment>
  </commentList>
</comments>
</file>

<file path=xl/metadata.xml><?xml version="1.0" encoding="utf-8"?>
<metadata xmlns="http://schemas.openxmlformats.org/spreadsheetml/2006/main" xmlns:xlrd="http://schemas.microsoft.com/office/spreadsheetml/2017/richdata">
  <metadataTypes count="1">
    <metadataType name="XLRICHVALUE" minSupportedVersion="120000" copy="1" pasteAll="1" pasteValues="1" merge="1" splitFirst="1" rowColShift="1" clearFormats="1" clearComments="1" assign="1" coerce="1"/>
  </metadataTypes>
  <futureMetadata name="XLRICHVALUE" count="1">
    <bk>
      <extLst>
        <ext uri="{3e2802c4-a4d2-4d8b-9148-e3be6c30e623}">
          <xlrd:rvb i="0"/>
        </ext>
      </extLst>
    </bk>
  </futureMetadata>
  <valueMetadata count="1">
    <bk>
      <rc t="1" v="0"/>
    </bk>
  </valueMetadata>
</metadata>
</file>

<file path=xl/sharedStrings.xml><?xml version="1.0" encoding="utf-8"?>
<sst xmlns="http://schemas.openxmlformats.org/spreadsheetml/2006/main" count="3222" uniqueCount="1067">
  <si>
    <t>Consejo Superior de la Judicatura</t>
  </si>
  <si>
    <t xml:space="preserve">ESTRATEGIAS/ACCIONES </t>
  </si>
  <si>
    <t>ESTRATEGIAS  DOFA</t>
  </si>
  <si>
    <t>ESTRATEGIA/ACCIÓN/ PROYECTO</t>
  </si>
  <si>
    <t xml:space="preserve">GESTIONA </t>
  </si>
  <si>
    <t xml:space="preserve">DOCUMENTADA EN </t>
  </si>
  <si>
    <t>A</t>
  </si>
  <si>
    <t>O</t>
  </si>
  <si>
    <t>D</t>
  </si>
  <si>
    <t>F</t>
  </si>
  <si>
    <t>Gestión de la Carrera Judicial</t>
  </si>
  <si>
    <t>1,3,9</t>
  </si>
  <si>
    <t>4,5,6,8</t>
  </si>
  <si>
    <t>1,2,6,10,13</t>
  </si>
  <si>
    <t>Plan de Acción</t>
  </si>
  <si>
    <t xml:space="preserve">Control, seguimiento y diligenciamiento formularios SIERJU </t>
  </si>
  <si>
    <t>1,6,7,9</t>
  </si>
  <si>
    <t>4,5,8</t>
  </si>
  <si>
    <t>1,3,4,5</t>
  </si>
  <si>
    <t>Ajuste general e incremento de la planta de personal.</t>
  </si>
  <si>
    <t>1,2,4</t>
  </si>
  <si>
    <t>Organización Interna de los Despachos Judiciales.</t>
  </si>
  <si>
    <t xml:space="preserve">Ampliación Cobertura de TIC en el Departamento y Seguridad informatica. </t>
  </si>
  <si>
    <t>1,3,4,7,9</t>
  </si>
  <si>
    <t>1,2,3,4,5,6</t>
  </si>
  <si>
    <t>2,3,4,5,7,8,9,10</t>
  </si>
  <si>
    <t>1,2,5,6,10,11</t>
  </si>
  <si>
    <t>Atención con enfoque diferencial.</t>
  </si>
  <si>
    <t>2,3,4,5</t>
  </si>
  <si>
    <t>2,3,5,7,9,11</t>
  </si>
  <si>
    <t>1,2,3,4,8,11,13</t>
  </si>
  <si>
    <t>Justicia y Region.</t>
  </si>
  <si>
    <t>1,2,3,4,5,6,7,8,9</t>
  </si>
  <si>
    <t>2,3,4,5,6</t>
  </si>
  <si>
    <t>1,2,3,5,9,10,11</t>
  </si>
  <si>
    <t>1,2,3,4,5,6,7,8,10,11,12,13</t>
  </si>
  <si>
    <t>Fortalecimiento de la Institución y su imagen.</t>
  </si>
  <si>
    <t>1,3,4,5,6,7,8</t>
  </si>
  <si>
    <t>1,2,3,4,5,6,7</t>
  </si>
  <si>
    <t>1,2,3,4,5,7,8,9,10,11</t>
  </si>
  <si>
    <t>Proceso de Capacitación.</t>
  </si>
  <si>
    <t>1,3,5,7,8,9</t>
  </si>
  <si>
    <t>1,2,4,5,6,8</t>
  </si>
  <si>
    <t>1,2,3,4,5,6,7,10,13</t>
  </si>
  <si>
    <t>Bandeja de entrada</t>
  </si>
  <si>
    <t>1,5,9,10,11</t>
  </si>
  <si>
    <t>Manuales de diligenciamineto Dtos Sicgma</t>
  </si>
  <si>
    <t>4,5,6</t>
  </si>
  <si>
    <t>1,3,4,5,12,13</t>
  </si>
  <si>
    <t>Unificación Sistemas de Gestión Documental</t>
  </si>
  <si>
    <t>1,2,5,6,7</t>
  </si>
  <si>
    <t>Actualización informatica y documental.</t>
  </si>
  <si>
    <t>1,7,8</t>
  </si>
  <si>
    <t>5,8,9,10,11</t>
  </si>
  <si>
    <t>1,2,3,4,5,6,7,9,10,11,12,13</t>
  </si>
  <si>
    <t>Fortalecimiento de los Planes de contigencia del riesgo naturales.</t>
  </si>
  <si>
    <t>Disminución del impacto ambiental.</t>
  </si>
  <si>
    <t>1,2,3</t>
  </si>
  <si>
    <t>3,6,7</t>
  </si>
  <si>
    <t>2,3,4,7,8,9,13</t>
  </si>
  <si>
    <t>Tramite de Consultas y Derechos de Petición</t>
  </si>
  <si>
    <t>1,4,5,6,7,8</t>
  </si>
  <si>
    <t>3,4,5,9,10,11</t>
  </si>
  <si>
    <t>1,4,5,6,9,10</t>
  </si>
  <si>
    <t>Pago de Salarios, Prestaciones Sociales y Cesantias</t>
  </si>
  <si>
    <t>1,3,4,6,7</t>
  </si>
  <si>
    <t>1,2,4,6</t>
  </si>
  <si>
    <t>2,3,4,5,9,10,11</t>
  </si>
  <si>
    <t>1,3,4,5,6,7,9,10</t>
  </si>
  <si>
    <t>Desarrollo de actividades en materia de Seguridad para los Servidores Judiciales.</t>
  </si>
  <si>
    <t>3,4,6</t>
  </si>
  <si>
    <t>2,3,7,</t>
  </si>
  <si>
    <t>1,2,3,4,5,7,8,12,13</t>
  </si>
  <si>
    <t xml:space="preserve">Mejoramiento a las condiciones de Acceso a la Justicia. </t>
  </si>
  <si>
    <t>2,3,4,5,6,7</t>
  </si>
  <si>
    <t>2,3,4,7,9,10</t>
  </si>
  <si>
    <t>1,2,3,4,5,7,8,11,13</t>
  </si>
  <si>
    <t xml:space="preserve">Defensa Judicial y ejecución de obligaciones coactivas. </t>
  </si>
  <si>
    <t>1,4,7</t>
  </si>
  <si>
    <t>1,3,4,5,6,7,9,12,13</t>
  </si>
  <si>
    <t xml:space="preserve">Plan de trabajo integral con actividades presenciales y virtuales en el Sistema de Gestión de seguridad y salud en el trabajo. </t>
  </si>
  <si>
    <t>1,3,4,7,8,9</t>
  </si>
  <si>
    <t>2,3,4,6</t>
  </si>
  <si>
    <t>2,3,7,8,9,10,11</t>
  </si>
  <si>
    <t>1,2,3,4,5,6,7,8,9,10,11,13</t>
  </si>
  <si>
    <t>Análisis de Contexto</t>
  </si>
  <si>
    <t>DEPENDENCIA:</t>
  </si>
  <si>
    <t>CONSEJO SECCIONAL DE LA JUDICATURA DEL CAQUETA Y COORDINACIÓN ADMINISTRATIVA DE FLORENCIA</t>
  </si>
  <si>
    <t xml:space="preserve">PROCESO </t>
  </si>
  <si>
    <t>Registrar el nombre del proceso según el mapa de procesos SIGCMA</t>
  </si>
  <si>
    <t>CONSEJO SECCIONAL/ DIRECCIÓN SECCIONAL DE ADMINISTRACIÓN JUDICIAL</t>
  </si>
  <si>
    <t xml:space="preserve">OBJETIVO DEL PROCESO: </t>
  </si>
  <si>
    <t xml:space="preserve"> Registrar el objetivo del  proceso. Aplica  solo para los procesos del nivel central del CSJ.</t>
  </si>
  <si>
    <t xml:space="preserve">CONTEXTO EXTERNO </t>
  </si>
  <si>
    <t xml:space="preserve">FACTORES TEMÁTICO </t>
  </si>
  <si>
    <t>No.</t>
  </si>
  <si>
    <t xml:space="preserve">AMENAZAS (Factores específicos) </t>
  </si>
  <si>
    <t xml:space="preserve">No. </t>
  </si>
  <si>
    <t xml:space="preserve">OPORTUNIDADES (Factores específicos) </t>
  </si>
  <si>
    <t xml:space="preserve">Político (cambios de gobierno, legislación, políticas públicas, regulación). </t>
  </si>
  <si>
    <t>Restructuracion Rama Judicial por parte de las otras Ramas del poder publico.</t>
  </si>
  <si>
    <t>Ampliación de la cobertura en la oferta y fomentar medidas que reduzcan la congestión, así como la mora judicial, administrativa y fortalecimiento del Talento Humano.</t>
  </si>
  <si>
    <t>Decretos y Acuerdos por parte de la administracion departamental y municipal que afecte el servicio.</t>
  </si>
  <si>
    <t xml:space="preserve">Afianzamiento de la imagen institucional e incremento del nivel de percepción positivo frente a las partes interesadas. </t>
  </si>
  <si>
    <t>Económicos y Financieros( disponibilidad de capital, liquidez, mercados financieros, desempleo, competencia.)</t>
  </si>
  <si>
    <t xml:space="preserve">Falta de asignacion de recursos por parte del Gobierno Nacional que permita cubrir las necesidades de demanda de justicia, infraestructura y modernización de la Rama Judicial en el Caqueta. </t>
  </si>
  <si>
    <t xml:space="preserve">Gestión para la promoción de convenios y apoyo interinstitucional de las diferentes entidades del Estado y socios estratégicos. </t>
  </si>
  <si>
    <t>Sociales  y culturales ( cultura, religión, demografía, responsabilidad social, orden público.)</t>
  </si>
  <si>
    <t xml:space="preserve">Deficiencia de la planta de personal actual para atender el incremento de la demanda de administración de justicia y el mayor número de usuarios. </t>
  </si>
  <si>
    <t xml:space="preserve">Aumento de la capacidad de respuesta para atender las necesidades de las partes interesadas. </t>
  </si>
  <si>
    <t>Desconocimiento en la aplicación de un enfoque diferencial e inclusivo en la prestacion del servicio de justicia frente a los usuarios Internos y Externos.</t>
  </si>
  <si>
    <t>Reducción de la Brecha entre los actores no formales de la justicia (Grupos y minorias Indigenas, género)</t>
  </si>
  <si>
    <t>Cese de actividades programadas por las Organizaciones Sindicales. Afectación del servicio de justicia por situaciones de orden público.</t>
  </si>
  <si>
    <t>Tecnológicos (desarrollo digital,avances en tecnología, acceso a sistemas de información externos, gobierno en línea.</t>
  </si>
  <si>
    <t xml:space="preserve">Insuficiente cobertura de las TIC por parte del Gobierno Nacional y desactualización.
Ataques ciberneticos. </t>
  </si>
  <si>
    <t>Busqueda de aliados estratégicos, para la ampliación y fortalecimiento de las TICs.</t>
  </si>
  <si>
    <t>Legales y reglamentarios (estandares nacionales, internacionales, regulación )</t>
  </si>
  <si>
    <t>Deficiente legislación acorde a la realidad que afecta la prestacion del Servicio a nivel Seccional y atendiendo las necesidades regionales. Actualización permanente de estandares de icontec.</t>
  </si>
  <si>
    <t>AMBIENTALES: emisiones y residuos, energía, catástrofes naturales, desarrollo sostenible.</t>
  </si>
  <si>
    <t xml:space="preserve">Afectación del servicio de administración de justicia por las condiciones climatologicas, sismicas y de situación geografica. </t>
  </si>
  <si>
    <t xml:space="preserve">Busqueda de aliados estratégicos, para la implementación de tecnológias limpias. </t>
  </si>
  <si>
    <t>Inadecuada disposición de residuos e inservibles  acordes con la legislación ambiental en la materia acorde con las políticas del Gobierno Nacional y Local.</t>
  </si>
  <si>
    <t>Realización de jornadas de concientización sobre la importancia del carácter imperativo sobre el manejo y disposición de los residuos e inservibles.</t>
  </si>
  <si>
    <t xml:space="preserve">Ocurrencia de fenómenos naturales (Inundación, sismo, vendavales) que pueden afectar la prestación del servicio </t>
  </si>
  <si>
    <t>Con la pandemia del COVID - 19, se han fomentado nuevas estrategias para impartir justicia, que contribuyen a la disminución de los impactos ambientales que genera el desarrollo de éstas actividades en sitio.</t>
  </si>
  <si>
    <t xml:space="preserve">CONTEXTO INTERNO </t>
  </si>
  <si>
    <t xml:space="preserve">DEBILIDADES  (Factores específicos)  </t>
  </si>
  <si>
    <t xml:space="preserve">FORTALEZAS(Factores específicos) ) </t>
  </si>
  <si>
    <t>Estratégicos :(direccionamiento estratégico, planeación institucional, liderazgo, trabajo en equipo)</t>
  </si>
  <si>
    <t>Desconocimiento de las competencias y funciones de la organización (CSJCAQ - Coordinación Administrativa) por las partes interesadas. Desactualización de la plataforma estretegica del SIGCMA y falta de comunicación de los cambios efectuados a los documentos SIGCMA.
Falta de unificación de criterios para el reconocimiento de las prestaciones enconómicas en materia salarial desde el nivel central.
Inadecuada parametrización de los aplicativos de nómina, para efectos de liquidación de prestaciones salariales.</t>
  </si>
  <si>
    <t xml:space="preserve">Eficiente comunicación e interacción con las partes interesadas, con un adecuado trabajo en equipo e indeclinable compromiso con el SIGCMA. </t>
  </si>
  <si>
    <t>Recursos financieros (presupuesto de funcionamiento, recursos de inversión)</t>
  </si>
  <si>
    <t>Falta de autonomia presupuestal que permita suplir las necesidades de la Seccional.</t>
  </si>
  <si>
    <t xml:space="preserve">Adecuada distribución de los planes de inversión en infraestructura fisica y tecnologica. </t>
  </si>
  <si>
    <t>Personal
( competencia del personal, disponibilidad, suficiencia, seguridad
y salud ocupacional.)</t>
  </si>
  <si>
    <r>
      <t xml:space="preserve">Insuficiencia de personal capacitado para atender las funciones administrativas y judiciales de la organización (CSJCAQ - Coordinación Administrativa) - </t>
    </r>
    <r>
      <rPr>
        <sz val="10"/>
        <rFont val="Arial"/>
        <family val="2"/>
      </rPr>
      <t xml:space="preserve">Afectación del Clima Organizacional y convivencia laboral en algunos despachos judiciales y dependencias administrativas que afecta negativamente el desempeño y la prestación del servicio a las partes interesadas. 
Indebida reestructuracion de la Planta de Personal, que consulte la realidad del cargo y region.
Apatia en los procesos de formacion y capacitacion en el uso de las herramientas tecnologicas y aplicativos dispuestos por la Rama Judicial.
Falta de competencia del personal para la verificación de documentos.
</t>
    </r>
  </si>
  <si>
    <t>Autoformación de los lideres de proceso. Acceso a bibliotecas virtuales, diplomados virtuales, recepción de normas que permiten la permanente actualización de los servidores judiciales.
La excelencia en la prestación del servicio y el compromiso con la Rama Judicial, nos permite la mejora contínua de la imagen institucional.
Programas de promoción y prevención para los servidores judiciales en los riesgos de accidentes de trabajo, enfermedad común y laboral, así mismo la mitigación y contención de pandemia, epidemia y brote. 
Estrategia de intervención del riesgo psicosocial desde el plan de trabajo, que permita proporcionar herramientas de afrontamiento y adaptación al cambio.
Apoyo de la alta dirección en el desarrollo del plan de trabajo con el apoyo de los profesionales de la ARL y de la División de Bienestar Social de la DEAJ, asegurando la participación masiva de los servidores judiciales.</t>
  </si>
  <si>
    <t>Proceso
( capacidad, diseño, ejecución, proveedores, entradas, salidas,
gestión del conocimiento)</t>
  </si>
  <si>
    <t>No se dispone del proceso de Vigilancia Judicial Administrativa siendo este una actividad de ley.
Pese al compromiso del personal del Consejo Seccional de la Judicatura del Caquetá y la Oficina de coordiancion administrativa de florencia, para ejecutar los procesos Misionales propios y modernizar el SIGCMA, no se cuenta con suficiente personal competente para cumplir cabalmente el objetivo. 
Falta de participacion deproveedores de la region a traves de los sitemas electonicos pára la contratacion publica SECOP.</t>
  </si>
  <si>
    <t>Divulgación de Manuales.
Empoderamiento de los servidores judiciales en las funciones encomendadas.</t>
  </si>
  <si>
    <t xml:space="preserve">Tecnológicos </t>
  </si>
  <si>
    <t>Falta de unificación de los sistemas de gestión de la información documental (Sigobyus, TYBA, Justicia Siglo XXI, Reparto, Depositos Judiciales.)
El sistema de nomina presenta deficiencias en el software.</t>
  </si>
  <si>
    <t>Planes de mejoramiento tecnológico en la Seccional, dentro de los que se incluye Administrar y proteger la información de Bases de Datos y Sistemas Operativos tipo Servidor de la Rama Judicial Seccional Caqueta (Oficina de Coordinación Adminsitrativa), brindando mayor control y protección de la información.</t>
  </si>
  <si>
    <t>Obsolescencia de las herramientas Tecnologica.
Falta de conciencia en el uso de las herramientas tecnologicas y digitalizacion de la Justicia.</t>
  </si>
  <si>
    <t>Capacitación en el uso de las nuevas tecnologías para el desarrollo del expediente digital.</t>
  </si>
  <si>
    <t xml:space="preserve">Documentación ( Actualización, coherencia, aplicabilidad) </t>
  </si>
  <si>
    <t xml:space="preserve">Desactualización de los documentos SIGCMA
Creacion y actualización permanente de manuales de Funciones y procedimientos. 
</t>
  </si>
  <si>
    <t xml:space="preserve">Mejoramiento de la infraestructura fisica del Archivo Central de Florencia.
Planes de formación Seccional en Ley de Archivo y dar cumplimiento a la reglamentación del expediente digital
</t>
  </si>
  <si>
    <t>Infraestructura física ( suficiencia, comodidad)</t>
  </si>
  <si>
    <t xml:space="preserve">Falta de concentración en sedes fisicas, de los despachos judiciales, por especialidad. 
Se requieren sedes propias para adecuar  los despachos judiciales a las reales necesidades de infraestructura judicial.  
Imprevistos en el normal funcionamiento del ascensor. </t>
  </si>
  <si>
    <t>Disponibilidad de espacios fisicos para efectuar la distribución de los despachos judiciales por especialidad.
Permanente mantenimiento de la infraestructura propia del sector en el distrito judicial de Florencia.
Gestiones tendientes a la consecución de espacios propios ante las autoridades regionales competentes.</t>
  </si>
  <si>
    <t>Elementos de trabajo (papel, equipos)</t>
  </si>
  <si>
    <t xml:space="preserve">Obsolescencia, insuficiencia y falta de planeacion para la compra y reposicion de equipos (tecnologicos, refrigeracion y UPS)
</t>
  </si>
  <si>
    <t>Reduccion del consumo de papel y elementos para impresoras.</t>
  </si>
  <si>
    <t>Comunicación Interna ( canales utilizados y su efectividad, flujo de la información necesaria para el desarrollo de las actividades)</t>
  </si>
  <si>
    <t>Autonomia en el uso de las herramientas de comunciación (micrositio).</t>
  </si>
  <si>
    <t>Se dispone de mayor amplitud de alojamiento de la información en el MICROSITIO.​</t>
  </si>
  <si>
    <t>Falta de Reglamentación y actualizacion para el uso de medios electronicos de comunicación oficiales y no oficiales</t>
  </si>
  <si>
    <t>Uso de herramientas informáticas alternativas a las Oficiales. (Facebook, Pagina Web).​</t>
  </si>
  <si>
    <t>Desinteres de las partes interesadas de consultar las desiciones emanadas de la organziacion.
Falta de herramientas apropiadas para la divulgacion de informacion de la corporacion.</t>
  </si>
  <si>
    <r>
      <rPr>
        <sz val="10"/>
        <rFont val="Arial"/>
        <family val="2"/>
      </rPr>
      <t xml:space="preserve">Visibilidad y transparencia en la informacion con el fin de minimizar actos de corrupción y soborno.
</t>
    </r>
    <r>
      <rPr>
        <sz val="10"/>
        <color theme="1"/>
        <rFont val="Arial"/>
        <family val="2"/>
      </rPr>
      <t xml:space="preserve">
Migración de la información escrita a medio audiovisual y lenguage de señas.
Divulgacion Oportuna de las desiciones e informe a las partes interesadas que adopta la organziación.</t>
    </r>
  </si>
  <si>
    <t>Otros</t>
  </si>
  <si>
    <t>Obsolescencia del parque automotor al servicio de la Rama Judcial Seccional Caqueta</t>
  </si>
  <si>
    <t>Compromiso de los Lideres de los procesos SIGCMA</t>
  </si>
  <si>
    <t>Desconocimiento del Plan de Gestión Ambiental que aplica para la Rama Judicial Acuerdo PSAA14-10160</t>
  </si>
  <si>
    <t>PILARES ESTRATEGICOS</t>
  </si>
  <si>
    <t xml:space="preserve">PROPOSITO DEL PILAR ESTRATEGICO </t>
  </si>
  <si>
    <t>OBJETIVOS ESTRATÉGICOS DEL PILAR</t>
  </si>
  <si>
    <t>OBJETIVO GENERAL DEL PILAR</t>
  </si>
  <si>
    <t>OBJETIVOS ESPECIFICOS</t>
  </si>
  <si>
    <t>OBJETIVOS DEL SIGCMA</t>
  </si>
  <si>
    <t>NOMBRE DEL PROYECTO O ACCIÓN (con base en lo que le compete</t>
  </si>
  <si>
    <t>D: DIA A DIA</t>
  </si>
  <si>
    <t xml:space="preserve">N: PROYECTOS DE INVERSION, PROCESO DE AUTOGESTIÓN PARA LA MEJORA CONTINUA. </t>
  </si>
  <si>
    <t xml:space="preserve">ACTIVIDADES  </t>
  </si>
  <si>
    <t>PROCESO LIDER
NOMBRE</t>
  </si>
  <si>
    <t>CENTRAL</t>
  </si>
  <si>
    <t>SECCIONAL</t>
  </si>
  <si>
    <t>PROCESOS QUE IMPACTAN</t>
  </si>
  <si>
    <t>RESPONSABLE POR PROYECTO</t>
  </si>
  <si>
    <t>ENTREGABLES O META DEL INDICADOR (TRIMESTRAL)</t>
  </si>
  <si>
    <t xml:space="preserve">INDICADOR </t>
  </si>
  <si>
    <t>UNIDAD DE MEDIDA</t>
  </si>
  <si>
    <t>FECHA DEL PROYECTO/ACTIVIDAD
INICIO - FIN</t>
  </si>
  <si>
    <t>CUMPLIMIENTO DEL PLAN DE ACCIÓN (ACUMULADO DE LOS 4 TRIMESTRES)</t>
  </si>
  <si>
    <t>ANÁLISIS DEL RESULTADO
FINAL - ACUMULADO</t>
  </si>
  <si>
    <t>MODERNIZACIÓN TECNOLÓGICA Y TRANSFORMACIÓN
DIGITAL</t>
  </si>
  <si>
    <r>
      <t xml:space="preserve">El pilar estratégico de modernización tecnológica y transformación digital tiene como propósito fundamental contribuir a ampliar, mejorar, facilitar y agilizar la prestación del servicio de  dministración de justicia, en el marco del desarrollo escalonado de una justicia en línea y abierta, que además propenda por el aprovechamiento de los datos y la información para la generación de conocimiento.
Por lo tanto, se centra en disponer de un modelo tecnológico que gestione información, datos y conocimiento, mediante una infraestructura informática moderna, segura e innovadora, con el fin de impactar y desarrollar los procesos misionales de la Rama Judicial.
</t>
    </r>
    <r>
      <rPr>
        <b/>
        <sz val="9"/>
        <rFont val="Arial"/>
        <family val="2"/>
      </rPr>
      <t xml:space="preserve">
A)</t>
    </r>
    <r>
      <rPr>
        <sz val="9"/>
        <rFont val="Arial"/>
        <family val="2"/>
      </rPr>
      <t xml:space="preserve">. Acercar, mejorar y hacer más transparente el servicio de justicia que se presta al
ciudadano.
</t>
    </r>
    <r>
      <rPr>
        <b/>
        <sz val="9"/>
        <rFont val="Arial"/>
        <family val="2"/>
      </rPr>
      <t xml:space="preserve">B) </t>
    </r>
    <r>
      <rPr>
        <sz val="9"/>
        <rFont val="Arial"/>
        <family val="2"/>
      </rPr>
      <t xml:space="preserve">Facilitar, hacer más eficiente y potenciar el trabajo de los operadores judiciales y
servidores administrativos.
</t>
    </r>
    <r>
      <rPr>
        <b/>
        <sz val="9"/>
        <rFont val="Arial"/>
        <family val="2"/>
      </rPr>
      <t xml:space="preserve">C) </t>
    </r>
    <r>
      <rPr>
        <sz val="9"/>
        <rFont val="Arial"/>
        <family val="2"/>
      </rPr>
      <t xml:space="preserve"> Mejorar la obtención y calidad de los datos, estadísticas, indicadores, para la toma informada de decisiones de política, gobierno y administración en la Rama Judicial.</t>
    </r>
  </si>
  <si>
    <t>1. Mejorar la efectividad de la Rama Judicial y disminuir la congestión.</t>
  </si>
  <si>
    <t>Este pilar estratégico tiene como objetivo general impulsar la transformación digital, de manera escalonada, en la gestión judicial y administrativa de la Rama Judicial, incluyendo la definición e implementación de un modelo de negocio basado en procesos.</t>
  </si>
  <si>
    <r>
      <rPr>
        <b/>
        <sz val="9"/>
        <rFont val="Arial"/>
        <family val="2"/>
      </rPr>
      <t xml:space="preserve">A) </t>
    </r>
    <r>
      <rPr>
        <sz val="9"/>
        <rFont val="Arial"/>
        <family val="2"/>
      </rPr>
      <t>Definir los lineamientos estratégicos y de política en materia TIC y de justicia digital en la Rama Judicial.</t>
    </r>
  </si>
  <si>
    <t xml:space="preserve">1. Garantizar el acceso a la Justicia, reconociendo al usuario como razón de ser de la misma. </t>
  </si>
  <si>
    <t>X</t>
  </si>
  <si>
    <t>Gestionar ante el Nivel Central la necesidad de ampliacion de los canales</t>
  </si>
  <si>
    <t>Gestion Tecnologica</t>
  </si>
  <si>
    <t>Todos los Procesos</t>
  </si>
  <si>
    <t>Lider Gestión Tecnologica</t>
  </si>
  <si>
    <t xml:space="preserve">
Número de solicitudes gestionadas/ Número de solicitudes recibidas. 
</t>
  </si>
  <si>
    <t>Porcentual</t>
  </si>
  <si>
    <t xml:space="preserve">Teniendo en cuenta la alta demanda en el servicio de internet, se gestionó ante el nivel central la ampliación de los canales de internet del Palacio de Justicia y de la sede donde laboran los Juzgados administrativos, Tribunal Administrativo y Tribunal Superior. De igual forma se sustentó  la necesidad de ampliar la capacidad del internet para todas las sedes judiciales del Departamento del Caquetá, teniendo en cuenta que el 90% de las actividades que realizan los Despachos Judiciales deben usar esta herramienta tecnológica y que en las actuales condiciones no garantiza la normal prestación del servicio.  </t>
  </si>
  <si>
    <t>NOTA :  EN LA COLUMNA  H-" NOMBRE DEL PROYECTO O ACCIÓN (con base en lo que le compete ", SE REGISTRAN LAS ACCIONES QUE SE DETERMINAN CON BASE EN EL ANALISIS DE CONTEXTO , MAS LAS QUE SE DEBEN ADELANTAR PARA DAR CUMPLIMIENTO  A LAS  RESPONSABILIDADES Y FUNCIONES.</t>
  </si>
  <si>
    <t>2. Fortalecer la transparencia y apertura de datos de la Rama Judicial.</t>
  </si>
  <si>
    <r>
      <rPr>
        <b/>
        <sz val="9"/>
        <rFont val="Arial"/>
        <family val="2"/>
      </rPr>
      <t>B)</t>
    </r>
    <r>
      <rPr>
        <sz val="9"/>
        <rFont val="Arial"/>
        <family val="2"/>
      </rPr>
      <t xml:space="preserve"> Desarrollar, desplegar de forma escalonada y estabilizar el nuevo Sistema Integrado de Gestión Judicial, en el marco del expediente electrónico, los servicios ciudadanos digitales y la justicia en línea.</t>
    </r>
  </si>
  <si>
    <t xml:space="preserve">Realizar el plan de necesidades de equipos de computo ante el Nivel Central. </t>
  </si>
  <si>
    <t xml:space="preserve">Plan de necesidades de equipos de computo y tecnologico. </t>
  </si>
  <si>
    <t>N/A</t>
  </si>
  <si>
    <t>Informe</t>
  </si>
  <si>
    <t>Se fortaleció los recursos tecnológicos para los Despachos Judiciales dotándolos de 92 computadores y 50 escáneres como también se realizó la compra de 135 computadores que serán entregados en el 2022, con lo cual se alcanza una cobertura de modernización de equipos de cómputo del 80% y del 100% en escáner.</t>
  </si>
  <si>
    <t>3. Mejorar el acceso a la justicia</t>
  </si>
  <si>
    <r>
      <rPr>
        <b/>
        <sz val="9"/>
        <rFont val="Arial"/>
        <family val="2"/>
      </rPr>
      <t>C)</t>
    </r>
    <r>
      <rPr>
        <sz val="9"/>
        <rFont val="Arial"/>
        <family val="2"/>
      </rPr>
      <t xml:space="preserve"> Generar las condiciones para el despliegue escalonado del nuevo Sistema Integrado de Gestión Judicial bajo un concepto de expediente electrónico y de arquitectura empresarial, así como para la actualización, mantenimiento y evolución de los sistemas de información que soportan la gestión judicial y administrativa.</t>
    </r>
  </si>
  <si>
    <t xml:space="preserve"> </t>
  </si>
  <si>
    <t>Capacitar a todo el personal de las Areas Administrativas y de los Despachos Judiciales en el uso de las herramientas tecnológicas. Apoyo Continuado</t>
  </si>
  <si>
    <t>Número de capacitaciones efectuadas / Número de capaciones programadas</t>
  </si>
  <si>
    <t>Dentro del fortalecimiento del uso de las herramientas tecnológicas y con el propósito de masificar el uso de la plataforma Life Size se capacito a todos los Despachos Judiciales del Caquetá como también en el apoyo del manejo y administración del Outlook y las demás aplicaciones propias de la Rama  Judicial.</t>
  </si>
  <si>
    <t>4. Fortalecer la autonomía e independencia judicial, administrativa y financiera de la Rama Judicial.</t>
  </si>
  <si>
    <r>
      <rPr>
        <b/>
        <sz val="9"/>
        <rFont val="Arial"/>
        <family val="2"/>
      </rPr>
      <t>D)</t>
    </r>
    <r>
      <rPr>
        <sz val="9"/>
        <rFont val="Arial"/>
        <family val="2"/>
      </rPr>
      <t xml:space="preserve"> Desarrollar y fortalecer las habilidades y competencias digitales, promover la gestión del cambio, el uso y apropiación de las TIC, así como el plan de comunicaciones.</t>
    </r>
  </si>
  <si>
    <t>Concientizar en el uso adecuado de los recursos de impresión, incluyendo papel e insumos y fortaleciendo el uso de documentos electronicos</t>
  </si>
  <si>
    <t>Análisis sobre el consumo de insumo de impresión</t>
  </si>
  <si>
    <t>El creciente uso de internet y un entorno cada vez más digitalizado han favorecido en la disminución de los insumos de impresión tanto en consumo de toner y de papel. La concientización en la adecuada utilización de las impresiones ha sido de manera gradual, aunque algunos despachos judiciales todavía insisten en el documento físico para la conformación del expediente Judicial, el 90% de los Despachos Judiciales contribuye a la correcta utilización de las herramientas tecnológicas en beneficio del medio ambiente.</t>
  </si>
  <si>
    <t>Actualización informatica.</t>
  </si>
  <si>
    <t>Verificar las condiciones de los elementos tecnologicos que se entregan por parte de los contratistas, con el proposito de que se suministren elementos con las condiciones fijadas en los contratos</t>
  </si>
  <si>
    <t>Informe de la calidad de los elementos entregados</t>
  </si>
  <si>
    <t xml:space="preserve">El apoyo tecnológico se realizó con total cobertura, para lo cual se suministraron 221 repuestos con el proposito de atender los casos que requerian cambio de partes o elementos en los equipos de computo de los Despachos Judiiales. Los repuestos suministrados por parte del contratista cumplieron con la calidad y caracteristica necesaria para dar solución y garantizar el normal desarrollo de las labores en los Despachos Judiciales. </t>
  </si>
  <si>
    <t>Realizar las copias de Seguridad de las Bases de datos de los aplicativos de Justicia XXI, Reparto y correspondencia</t>
  </si>
  <si>
    <t xml:space="preserve">
Número de Copias realizadas / Número de copias proyectadas 
</t>
  </si>
  <si>
    <t>Con el proposito de garantizar la seguridadd e integridad de la información recopilada en las bases de datos de los servidores locales, se realizo una copia mensual de las bases de datos de los aplicativos Justicia XXI en todas sus especialidades, Reparto y Correspondencia. Se realizaron  180 copias de seguridad (15 bases de datos por mes). Existen diversas situaciones a las que la Rama Judicial se expone y que pueden dar lugar a una pérdida de nuestra información judicial: robos, incendios, fallos en el hardware o el software, etc. La información que manejamos en nuestra entidad se ha convertido en uno de nuestros activos más valioso y por ello la realización de copias de seguridad adquiere una especial importancia. En el caso de que se produzca algunas de estas situaciones, será posible recuperar la información y volver a la normalidad</t>
  </si>
  <si>
    <t>5. Atraer, desarrollar y mantener a los mejores servidores judiciales.</t>
  </si>
  <si>
    <r>
      <rPr>
        <b/>
        <sz val="9"/>
        <rFont val="Arial"/>
        <family val="2"/>
      </rPr>
      <t>E)</t>
    </r>
    <r>
      <rPr>
        <sz val="9"/>
        <rFont val="Arial"/>
        <family val="2"/>
      </rPr>
      <t xml:space="preserve"> Impulsar el fortalecimiento institucional para la gestión estratégica de proyectos y procesos, así como para la gobernanza de la información y las TIC.</t>
    </r>
  </si>
  <si>
    <t>Soporte a los aplicativos de la Rama Judicial que utilizan los Despachos Judiciales</t>
  </si>
  <si>
    <t>Numero de Solicitudes Atendidas / Numero de Solicitudes Generadas</t>
  </si>
  <si>
    <t>Para garantizar el normal desarrollo de las actividades de los Despachos Judiciales se realizo el soporte y acompañamiento en la uso y aplicación de los aplicativos propios de Rama Judicial, donde se solicitaron 343 servicios de apoyo, 233 de manera remota y 110 de manera presencial. Tambien se realizo el debido acompañamiento tecnologico en la realizacion de 10888 audiencias virtuales de todos los Despachos Judiciales del Caquetá</t>
  </si>
  <si>
    <t>PILAR ESTRATÉGICO DE MODERNIZACIÓN DE LA INFRAESTRUCTURA JUDICIAL Y SEGURIDAD</t>
  </si>
  <si>
    <t xml:space="preserve">A través del pilar estratégico de Modernización de la Infraestructura Judicial, se contribuirá al desarrollo de la misión institucional, por cuanto se busca el mejoramiento de las condiciones de acceso a la justicia mediante la construcción, adquisición y mantenimiento de inmuebles en  todo el territorio nacional, para ofrecer instalaciones físicas en condiciones óptimas que permitan una adecuada prestación del servicio de justicia en un espacio físico digno para los  prestadores y usuarios del sistema.
</t>
  </si>
  <si>
    <t>Mejorar el acceso a la justicia.</t>
  </si>
  <si>
    <t>Acercar la justicia a la ciudadanía, por medio de la ampliación, mantenimiento y mejoramiento de las instalaciones físicas, para poner a su servicio instalaciones judiciales amigables con el medio ambiente, funcionales y dotadas, de tal manera que contribuyan al mejoramiento de las condiciones de acceso a la justicia. Adicionalmente, sostener y mejorar la infraestructura de seguridad de la Rama Judicial generando las condiciones adecuadas para la operación de la administración de justicia colombiana.</t>
  </si>
  <si>
    <t>A) Reducir la brecha que en materia de capacidad instalada presenta la Rama Judicial, acorde con la demanda de justicia.</t>
  </si>
  <si>
    <t xml:space="preserve">2.Avanzar hacia el enfoque sistémico integral de la Rama Judicial, por medio de la armonización y coordinación de los esfuerzos de los distintos órganos que la integran.  
9. Aprovechar eficientemente los recursos naturales utilizados por la entidad, en especial el uso del papel, el agua y la energía, y gestionar de manera racional los residuos sólidos. 
10. Prevenir la contaminación ambiental potencial generada por las actividades administrativas y judiciales. 
11. Garantizar el oportuno y eficaz cumplimiento de la legislación ambiental aplicable a las actividades administrativas y laborales.  </t>
  </si>
  <si>
    <t>Seguimiento al consumo de los servicios públicos dando cumplimiento a las políticas económicas y ambientales</t>
  </si>
  <si>
    <t>Mejoramiento de Infraestructura Fisica</t>
  </si>
  <si>
    <t>Lider Mejoramiento de Infraestructura Fisica</t>
  </si>
  <si>
    <t>Informe comparativo del consumo de servicios públicos trimestrales</t>
  </si>
  <si>
    <t>Durante la vigencia 2021 se concluye, que hubo algunos meses donde se vio el incremento en el servicio de energía, obedeciendo ello, a que a pesar de no estar el aforo total del personal en sede judicial,  los equipos de cómputo deben permanecer  encendidos, para ejecutar el trabajo en casa de forma remota y puedan acceder a los aplicativos locales de la Rama Judicial, se tiene que el aforo de personal fue aumentando y por ende la puesta en funcionamiento de los diferentes equipos que se encuentran en los despachos, tales como Ascensor, Aires Acondicionados, scanner, cafeteras y luminarias. 
Respecto al servicio del agua este se mantiene, toda vez que siempre ha sido empleado como una constante para poner frente a la crisis generada por la pandemia del COVID-19, a través de jornadas de aseo y desinfección.
En cuanto al servicio de telefonía, existió algunas variaciones no tan significantes, dada la nueva modalidad de trabajo, que no amerita la presencialidad en su totalidad.
Finalmente, para el servicio de combustible, existió diferencias significativitas en el consumo, en razón a que se cuenta con el parque automotor asignado al Consejo Seccional de la Judicatura, Jueces Penales del Circuito Especializados y Coordinación Administrativa de Florencia, para esta última, quien se encarga de los desplazamientos a sedes judiciales de los municipios atendiendo funciones propias de la Coordinación Administrativa, abastecimiento de ls plantas eléctricas, traslado de elementos para disposición final a la ciudad de Neiva, traslado de equipos, mobiliarios, expedientes para el trabajo en casa o viceversa de regreso a la sede judicial y traslado de expedientes al archivo central. En general, estos servicios fueron brindados sin interrupción alguna, excepto el suministro de combustible que se agotó el 30/11/2021, no siendo suficiente para toda la vigencia; aclarando que se trataba de una reserva presupuestal generada en la vigencia 2020. En general, siempre hubo seguimiento  a estos servicios en aras de minimizar al máximo su consumo, hasta donde las circunstancias lo permitían.</t>
  </si>
  <si>
    <t>Mejorar la efectividad de la Rama Judicial y disminuir la congestión.</t>
  </si>
  <si>
    <t>B) Aumentar el porcentaje de sedes propias.</t>
  </si>
  <si>
    <t xml:space="preserve">Gestionar las solicitudes de elementos de trabajo que se efectuan por parte de los Servidores Judiciales. </t>
  </si>
  <si>
    <t xml:space="preserve"> Número de solicitudes gestionadas / Número de solicitudes recibidas </t>
  </si>
  <si>
    <t xml:space="preserve">Durante el 2 Semestre de 2021 se presentó un aumento en el pedido o solicitud  de  elementos  como esferos, lápices, cajas para archivo, CD y muy bajo papel, etc., dado el aumento de personal en sede judicial, teniendo en cuenta el aumento en el aforo en las sedes judiciales.
Se pueda apreciar que producto del aumento en la presencialidad se generaron solicitudes de elementos para las labores cotidianas que fueron atendidos en su totalidad. También se evidencia una disminución en el consumo de elementos de oficina, dado que los trámites se generan virtualmente o por correo electrónico y no se requiere de impresión ahorrando papel y toner. </t>
  </si>
  <si>
    <t>Atraer, desarrollar y mantener a los mejores servidores judiciales.</t>
  </si>
  <si>
    <t>C) Aumentar el nivel de satisfacción de los prestadores y usuarios del servicio de justicia frente a la infraestructura.</t>
  </si>
  <si>
    <t xml:space="preserve">Gestión para la modernización de la infraestructura Judicial de acuerdo  a las necesidades presentadas en el Distrito Judicial de Florencia y Administraivo del Caquetá. </t>
  </si>
  <si>
    <t>Informe de necesidades de infraestructura</t>
  </si>
  <si>
    <t>Se evidenció que a diario en las sedes judiciales se presentan necesidades en materia de mejoramiento de la infraestructura, que deben ser atendidas dándoles la prioridad que se merecen dado los escasos recursos que se sitúa el nivel central al Distrito para este fin. A pesar de ello, se lograron atender los requerimientos más significativos donde nos apoyamos a través del contrato de Mantenimiento 12-OBR002-2021 que se ejecutó por la suma de $40.000.000 para los casos presentados en las tres (3) sedes propias. Respecto a las demás, que son tomadas en calidad de arrendamiento y que presenten necesidades en su infraestructura, se requiere al contratista mediante oficio para que sea este quien las atienda; esto si son daños ajenos al arrendatario.</t>
  </si>
  <si>
    <t>Apoyo a la Seccional en la etapa precontractual con la elaboración de estudios previos para atender las diferentes necesidades de inversión y funcionamiento Distrito Judicial de Florencia y Administrativo del Caquetá</t>
  </si>
  <si>
    <t>Número de estudios realizados / número estudios proyectado</t>
  </si>
  <si>
    <t>Dentro de las funciones propias que tiene La Oficina de Coordinación Administrativa realizo la elaboración de los procesos contractuales que se generaron para el Distrito Judicial de Florencia.
Tenemos que para la vigencia 2021 se apoyó a la Seccional para lograr la adjudicación  de los contratos que se relacionan:  
-Mantenimiento de Vehículos - Mantenimiento de Aires - Mantenimiento de Inmuebles – Fotocopiado - Arrendamiento de Inmuebles (Espazios Urbanos Zomac S.A.S, Puerto Rico y Cartagena del Chairá) - Red Contra Incendios e Interventoría - Sistema de Apantallamiento - Obra Civil e Interventoría.
Todos los contratos fueron ejecutados en su totalidad con normalidad, excepto el contrato de obra y su interventoría que ha sido suspendido desde el 22 de diciembre de 2021 y por el término de un (1) mes.</t>
  </si>
  <si>
    <t xml:space="preserve">Apoyo en la supervición de los contratos. </t>
  </si>
  <si>
    <t>Mejoramiento de la Infraestructura Física</t>
  </si>
  <si>
    <t>Fichas realizadas / número de contratos</t>
  </si>
  <si>
    <t>Para garantizar la normal ejecución y aplicación de los contratos en el Distrito Judicial de Florencia, se realizó mensualmente el apoyo en la supervisión de 16 contratos de arrendamiento, reserva presupuestal "Combustible” y funcionamiento como Servicio de Fotocopiado, Mantenimiento de Aires, Mantenimiento de Vehículos, Mantenimiento de Inmuebles y demás contratos que se hayan adjudicado en el Distrito. Cumpliéndose a cabalidad con la ejecución de este indicador.</t>
  </si>
  <si>
    <t>Fortalecer la autonomía e independencia judicial, administrativa y financiera de la Rama Judicial. Con la implementaci</t>
  </si>
  <si>
    <t>D) Reducir la vulnerabilidad de los funcionarios o empleados judiciales que en desarrollo de sus funciones presenten riesgos para su seguridad personal, según previo estudio.</t>
  </si>
  <si>
    <t xml:space="preserve">Desarrollo de actividades en materia de Seguridad para los Servidores Judiciales </t>
  </si>
  <si>
    <t>Gestionar los requerimientos que en materia de seguridad reporten los servidores judiciales del Caquetá.</t>
  </si>
  <si>
    <t>Administración de Seguridad</t>
  </si>
  <si>
    <t>Lider Administración de la Seguridad</t>
  </si>
  <si>
    <t>Número de solicitudes gestionadas / número de solicitudes recibidas</t>
  </si>
  <si>
    <t xml:space="preserve">En la vigencia 2021, no se presentaron solicitudes en materia de seguridad por parte de los servidores judiciales del Distrito Judicial del Caquetá. </t>
  </si>
  <si>
    <t>Gestionar las necesidades que en materia de seguridad surjan en las diferentes sedes del Distrito Judicial de Florencia  ante Nivel Central.</t>
  </si>
  <si>
    <t>Informe de necesidades en materia de seguridad</t>
  </si>
  <si>
    <t xml:space="preserve">En el año 2021, se enviaron a la Directora Seccional de Administración Judicial de Neiva los oficios CAFLO21-42- del 9 de febrero de 2021 y oficio CAFLO21-391 del 20 de septiembre de 2021, reiterando la urgente e imperiosa necesidad de equipos para brindar seguridad a las sedes judiciales, sin que se haya obtenido respuesta favorable. La Coordinación Administrativa de Florencia, en aras de brindar seguridad a la sede judicial del Palacio de Justicia de Florencia, con los escasos recursos puso en funcionamiento 43 cámaras de seguridad, aclarando que las sedes judiciales propias de Albania y Puerto Rico están sin estos elementos. </t>
  </si>
  <si>
    <t xml:space="preserve">Finalizado el periodo 2019-2022 se habrá incidido en forma importante en el
mejoramiento del acceso y calidad del servicio de justicia, alcanzando las metas
propuestas en materia de infraestructura física en el presente plan sectorial de
desarrollo.
</t>
  </si>
  <si>
    <t>E) Reducir la vulnerabilidad de la infraestructura física de la Rama Judicial.</t>
  </si>
  <si>
    <t xml:space="preserve">Depuración de inventarios fisicos. </t>
  </si>
  <si>
    <t>Número de bienes muebles incluidos en el proceso de baja / Número de bienes muebles reintegrados como inservibles</t>
  </si>
  <si>
    <t>Se adelantaron diferentes procesos de baja, traspaso, reintegro de elementos al almacén, dado los nombramientos que se están adelantando producto del concurso de meritos para los empleados de la Rama Judicial, sumado a ello, se tiene que el Director Administrativo de Florencia, realizó el traslado de la sede judicial de Florencia al Palacio de Justicia de Neiva con el fin de realizar el proceso de disposición final conforme a la norma RAAE, entre los elementos trasladados esta, Equipos de AA, Maquina Rayo X, Nevera y equipos de cómputo. Se tiene que, el 30 de noviembre de 2021 a las 10:00 a.m, se llevó a cabo la entrega de los bienes dados de baja por inservibles en el Circuito Judicial de Florencia, a la empresa PUERTO RAEE S.A.S, actividad que se llevó a cabo en el Palacio de Justicia de Florencia ‘Gerardo Cortes Castañeda,  de la ciudad de Florencia – Caquetá, entregando un toal de 328 elementos, quedando pendiente otro proceso de baja para la vigencia 2022.</t>
  </si>
  <si>
    <t>Concientización en el uso racional de los servicios públicos para la reducción de costos e impactos ambientales.</t>
  </si>
  <si>
    <t>Informe de las actividades realizadas para la implementación de la disminución del impacto ambiental</t>
  </si>
  <si>
    <t xml:space="preserve">Producto de la continuidad en las normas de bioseguridad y el  consumo de agua para el lavado de manos en las sedes judiciales, como también el consumo de energía de los equipos de cómputo por las conexiones remotas con las sedes judiciales desde el lugar de residencia de los funcionarios empleados, se realizo énfasis en la utilización de manera racional de los equipos eléctricos como también el consumo de papel e insumos de impresión. En cuanto al consumo de agua esta se ha incrementado por el aumento en el aforo e ingreso a las sedes judiciales por parte de la comunidad en general.  </t>
  </si>
  <si>
    <t>PILAR ESTRATÉGICO DE CARRERA JUDICIAL, DESARROLLO DEL TALENTO HUMANO Y GESTIÓN DEL CONOCIMIENTO</t>
  </si>
  <si>
    <t>Fortalecer la institucionalidad y función pública de la Rama Judicial, mediante la gestión efectiva y oportuna del  onocimiento y el talento humano del nivel central y territorial,
impactando en el rendimiento y resultados de los procesos misionales, estratégicos y administrativos.
Para lo cual debe disponer de los mejores servidores en la Rama Judicial, mediante la gestión del conocimiento, la selección de personas idóneas, competentes y  Comprometidas, el seguimiento y evaluación a la gestión, la cualificación y mejoramiento de las competencias de funcionarios y empleados, la adecuación de ambientes laborales propicios que  avorezcan las condiciones de salud, con el fin de lograr altos niveles de desempeño, cumplimiento de las metas institucionales y satisfacción de las expectativas de los usuarios del servicio.</t>
  </si>
  <si>
    <t>Atraer, desarrollar y mantener a los mejores servidores judiciales</t>
  </si>
  <si>
    <t>Implementar el proceso de gestión del conocimiento, fortalecer el modelo de formación judicial, mantener las competencias, habilidades y conocimientos de los servidores judiciales logrando el balance entre el desarrollo profesional, el bienestar integral, el mérito y el logro de las metas institucionales.</t>
  </si>
  <si>
    <t>a) Diseñar e implementar el proceso de gestión de conocimiento para la Rama Judicial.</t>
  </si>
  <si>
    <t xml:space="preserve">3. Cumplir los requisitos de los usuarios de conformidad con la Constitución y la Ley.
7. Fortalecer continuamente las competencias y el liderazgo del talento humano de la de la organización.
8. Reconocer la importancia del talento humano y de la gestión del conocimiento en la Administración de Justicia. </t>
  </si>
  <si>
    <t>Depuración y actualización de la estructura de la planta de personal</t>
  </si>
  <si>
    <t>* Mantener actualizada la planta de Personal del Distrito Judicial de Florencia en el Aplicativo de Nomina * Realizar la gestión de los movimientos de nómina y prestaciones sociales presentadas por los servidores judiciales del Distrito de Florencia.</t>
  </si>
  <si>
    <t>Gestión Humana</t>
  </si>
  <si>
    <t>Gestion De Seguridad Y Salud En El Trabajo  - Administracion De La Carrera Judicial</t>
  </si>
  <si>
    <t>Lider de Proceso de Gestión Humana</t>
  </si>
  <si>
    <t xml:space="preserve"> Número Total de Novedades incluidas y/o efectivas realizadas en el Sistemas / Cantidad de Novedades reportadas por los Nominadores  </t>
  </si>
  <si>
    <t xml:space="preserve">Tomando como base concurso de méritos para el acceso a los cargos de la Rama Judicial del Caquetá y vinculaciones provisionalidad,  se atendieron la totalidad de novedades de personal como también los movimientos internos que se presentan como resultado de incapacidades, vacaciones o traslados un total (349) movimientos de novedades de personal, las cuales fueron actualizadas en la planta de personal. </t>
  </si>
  <si>
    <t>Dar respuesta y trámite a los requerimientos, interpuestos por los servidores judiciales y personal externo como (Certificaciones para Demanda, CETIL, Tiempos de Servicio, Factores Salariales, Pagos y no Pagos etc.)</t>
  </si>
  <si>
    <t xml:space="preserve">Asistencia Legal </t>
  </si>
  <si>
    <t>Número de solicitudes gestionadas / Número total de requerimientos</t>
  </si>
  <si>
    <t xml:space="preserve">Durante el año 2021 se recibieron 536 solicitudes entre certificaciones para demanda, certificados CETIL, requerimientos de información en procesos disciplinarios, tiempos de servicio y retiro de cesantías etc, dando cumpliendo en un 94% que equivale a (505) solicitudes atendidas al cerrar la vigencia. </t>
  </si>
  <si>
    <t>Organizar y alimentar la información en las hojas de vidas de los Servidores Judiciales reportada mensualmente, aplicando las técnicas de archivo establecidas por la ley y la digitalizacion de la misma.</t>
  </si>
  <si>
    <t>Gestion De Seguridad Y Salud En El Trabajo  - Administracion De La Carrera Judicial - Gestion Documental</t>
  </si>
  <si>
    <t xml:space="preserve">Numero de novedades actualizadas en Hoja Vida / Número total de Novedades reportadas </t>
  </si>
  <si>
    <t>Con el propósito de realizar la digitalización y actualización de las hojas de vida de la planta de personal de los diferentes Despachos Judiciales, se enviaron a la DESAJ de Neiva,  282 hojas de vida correspondiente al 95% del total de carpetas que se requieren realizar este proceso</t>
  </si>
  <si>
    <t>Solicitar al superior  la creación de cargos permantes para las diferentes dependencias que conforman la  Oficina de Coordinacón Administrativa .</t>
  </si>
  <si>
    <t>Director Administrativo</t>
  </si>
  <si>
    <t>Elaborar Proyecto Para La Creacion De Cargos Permanentes</t>
  </si>
  <si>
    <t>Desde nivel central se dio inicio a un proyecto de optimización y reorganización organizacional, para determinar las cargas laborales por cada Seccional / Coordinación para establecer si se requiere personal y la clasificación de perfiles y roles. Iniciativa en la cual la Coordinación Administrativa de Florencia presentó el informe de medición de cargas de trabajo, dando como resultado que por necesidad y perfiles de responsabilidad para ejecución de las actividades desarrolladas por todos los procesos se requiere aumentar la planta con (05) Profesional Universitarios Gr. 11, (02) Técnicos en Sistemas Gr. 10, (01) Asistente Administrativo Gr. 9 y (07) Asistentes Administrativos Gr. 5</t>
  </si>
  <si>
    <t>Procedimiento para el pago de sueldos y cesantias de los servidores judiciales del Distrito Judicial de Neiva</t>
  </si>
  <si>
    <t xml:space="preserve">Gestión Financiera Y Presupuestal </t>
  </si>
  <si>
    <t>Reporte de nomina e informe de pago de cesantías</t>
  </si>
  <si>
    <t>Para el año se cumplió con la elaboración de 12 nóminas de sueldo general, 2 liquidaciones de retroactivos (Jueces y Empleados), 2 pagos de primas (Servicios y Navidad), así mismo los actos administrativos de la liquidación de cesantías anualizadas como el pago de intereses de cesantías a los 348 servidores judiciales. Se presentó la novedad de implementación del software Efinomina permitiendo el pago de salarios, prestaciones sociales de manera oportuna</t>
  </si>
  <si>
    <t>x</t>
  </si>
  <si>
    <t>Expedir, publicar, comunicar los actos administrativos que resulten del concurso de méritos para proveer cargos de carrera de empleados de tribunales, juzgados y centros de servicios judicial. Conforme a las directrices por parte del Nivel Central</t>
  </si>
  <si>
    <t>Administración de Carrera Judicial</t>
  </si>
  <si>
    <t>Reordenamiento
Comunicación Institucional
Gestion Humana</t>
  </si>
  <si>
    <t>Lider Carrera Judicial</t>
  </si>
  <si>
    <t>Numero de Actos administrativos expedidos/numero de actos administrativos esperados</t>
  </si>
  <si>
    <t>Mejorar la efectividad de la Rama Judicial y disminuir la congestión.
Mejorar el acceso a la justicia.</t>
  </si>
  <si>
    <t>b) Disponer de registros de elegibles vigentes con los mejores candidatos para la provisión de cargos de funcionarios y empleados para la Rama Judicial y fortalecer el sistema de ingreso a la carrera judicial.</t>
  </si>
  <si>
    <t xml:space="preserve">Mantener actualizada la base de datos de funcionarios y empleados de carrera </t>
  </si>
  <si>
    <t>Gestion Humana
Comunicación Institucional</t>
  </si>
  <si>
    <t>Novedades reportadas / Novedades actualizadas</t>
  </si>
  <si>
    <t>Fortalecer la autonomía e independencia judicial, administrativa y financiera de la Rama Judicial</t>
  </si>
  <si>
    <t>Remitir las listas de elegibles para proveer los cargos de jueces al respectivo Tribunal, y conformar y remitir la lista de elegibles para proveer los cargos de empleados a la respectiva autoridad nominadora.</t>
  </si>
  <si>
    <t>Gestion Humana
Formacion y Capacitacion</t>
  </si>
  <si>
    <t># de lista conformadas / # de listas de remitidas</t>
  </si>
  <si>
    <t>Fortalecer la transparencia y apertura de datos de la Rama Judicial.</t>
  </si>
  <si>
    <t>c) Aumentar las competencias de los servidores judiciales a partir de evaluación permanente de la gestión y fortalecer el sistema de evaluación y seguimiento,</t>
  </si>
  <si>
    <t>Realizar la calificación integral de servicios de los jueces de este distrito judicial, nombrados en propiedad, periodo 2020</t>
  </si>
  <si>
    <t>Gestion Humana
Formacion Judicial</t>
  </si>
  <si>
    <t>Numero de calificaciones realizadas/Número de calificaciones por realizar</t>
  </si>
  <si>
    <t>Poner a disposición de los servidores judiciales y usuarios de la Rama Judicial, los productos a partir de un proceso de gestión de conocimiento implementado.
Planta de personal permanente de la Rama Judicial con los servidores judiciales idóneos y competentes según el sistema de carrera judicial, para aumentar la cobertura al 100% de cargos en propiedad.</t>
  </si>
  <si>
    <t>d) Ampliar la cobertura de funcionarios y empleados de la Rama Judicial con conocimientos actualizados por especialidad del Derecho, así como desde un enfoque de competencias y habilidades, aportando un mejor servicio de justicia en Colombia.</t>
  </si>
  <si>
    <t>Publicar las vacantes definitivas de  cargos de carrera de empleados de tribunales, juzgados y centros de servicios judicial</t>
  </si>
  <si>
    <t>Gestion Humana
comunicación Institucional</t>
  </si>
  <si>
    <t xml:space="preserve"> Lista de vacantes publicadas/Listas de vacantes esperadas por publicar</t>
  </si>
  <si>
    <t>Proferir y comunicar los actos administrativos de inscripción, actualización y exclusión del Registro Nacional de Escalafón</t>
  </si>
  <si>
    <t>Gestion Humana
Seguridad y salud en el trabajo</t>
  </si>
  <si>
    <t>Número de actos administrativos comunicados/Nùmero de actos proferidos</t>
  </si>
  <si>
    <t>Estudiar y conceptuar sobre las solicitudes de traslado de empleados de carrera</t>
  </si>
  <si>
    <t>Gestion Humana
comunicación Institucional
Seguridad y salud en el trabajo</t>
  </si>
  <si>
    <t>Numero de conceptos proferidos/Numero de solicitudes presentadas</t>
  </si>
  <si>
    <t xml:space="preserve">Estudiar y decidir sobre los permisos de residencia por fuera de la sede del Juzgado que presenten los jueces y empleados </t>
  </si>
  <si>
    <t>Seguridad y salud en el trabajo</t>
  </si>
  <si>
    <t>Número de resoluciones proferidas/numero de solicitudes presentadas</t>
  </si>
  <si>
    <t xml:space="preserve">Estudiar y decidir sobre los permisos de estudio que presenten los jueces </t>
  </si>
  <si>
    <t>Gestion Humana</t>
  </si>
  <si>
    <t>Modelo integral de formación, investigación y proyección social y fortalecimiento de la Escuela Judicial Rodrigo Lara Bonilla.</t>
  </si>
  <si>
    <t>El cumplimiento de las meta se encuetra supeditado a las directircs impartidas por la unidad de aministracion de carrera judicial y/o por orden Judicial</t>
  </si>
  <si>
    <t xml:space="preserve">Proceso de Capacitación </t>
  </si>
  <si>
    <t>Convocar y presidir las reuniones del Grupo Seccional de Apoyo, en cumplimiento a las directrices impartidas en el Acuerdo 964 de 2000, proferido por la Sala Administrativa del Consejo Superior de la Judicatura, por medio del cual se reglamenta el funcionamiento del mismo.</t>
  </si>
  <si>
    <t>Formación Judicial</t>
  </si>
  <si>
    <t>Gestión Informatica
Gestión Humana</t>
  </si>
  <si>
    <t>Lider Formación Judicial</t>
  </si>
  <si>
    <t>100% - 2 Reuniones</t>
  </si>
  <si>
    <t>Número de Reuniones realizadas/Nùmero de reuniones programadas</t>
  </si>
  <si>
    <t>e) Ampliar la participación de los servidores judiciales de la Rama Judicial en los programas de bienestar integral, prevención y control del riesgo laboral.</t>
  </si>
  <si>
    <t xml:space="preserve">Elaboración de un plan de trabajo integral que permita el desarrollo y cumplimiento de los programas de seguridad y salud en el trabajo de la Distristrito Judicial de Florencia y Administrativo del Caquetá. 
</t>
  </si>
  <si>
    <t>Gestión de la Seguridad y Salud en el Trabajo</t>
  </si>
  <si>
    <t>Lider del Proceso de Gestión de la Seguridad y Salud en el Trabajo</t>
  </si>
  <si>
    <t>Actividades realizadas / Actividades Programadas</t>
  </si>
  <si>
    <t>Durante el año 2021, se logró el 100% de las actividades programadas del plan de trabajo anual, dándose cumplimiento a la meta establecida.  
Adicionalmente, contando con una meta de 100% en cobertura de las actividades.
Estas actividades se realizaron de forma virtual y presencial, con el fin de lograr participación integral de los servidores judiciales, haciendo énfasis en sistemas observación postural - condición Salud Músculo Esquelética, asesoría técnica en la intervención a los servidores judiciales que presenten sintomatología de origen osteomuscular, asesorías individuales y organizaciones con el profesional de psicosocial de ARL positiva, para reducir el estrés, la ansiedad y posible acoso laboral, adicionalmente, diversos factores que están expuestos en el ámbito laboral los servidores judiciales, por parte del área de seguridad industrial.  
Por otro lado, se realizaron campañas relacionadas con la mitigación del Covid-19.</t>
  </si>
  <si>
    <t>Servidores judiciales y ciudadanos capacitados y formados en las temáticas y competencias según las jurisdicciones y especialidades del sistema de justicia, así como en habilidades blandas y distintas competencias, para un servicio en constante mejora.</t>
  </si>
  <si>
    <t>f) Mejorar las condiciones de acción y especialización la formación judicial y el fortalecimiento de la Escuela Judicial Rodrigo Lara Bonilla.</t>
  </si>
  <si>
    <t>Gestionar la implementación del Plan de bienestar  2020</t>
  </si>
  <si>
    <t>Planeación Estrategica</t>
  </si>
  <si>
    <t>Gestion Humana - SST</t>
  </si>
  <si>
    <t>Lider Planeación Estrategica</t>
  </si>
  <si>
    <t>31.0476 servidores judiciales beneficiados en el país (5.826 funcionarios y 25.221 empleados), con actividades deportivas, recreativas, culturales, de prevención y control del riesgo laboral y condiciones de salud.</t>
  </si>
  <si>
    <t>Llevar el control de participacíon y asistencia a las formaciones (presenciales o virtuales) que programe la Escuela Judicial "Rodrigo Lara Bonilla" en el Distrito Judicial de Florencia.</t>
  </si>
  <si>
    <t>Gestio de Formación Judicial</t>
  </si>
  <si>
    <t xml:space="preserve">Número de capacitadas programadas / Número de capacitaciones efectuadas. </t>
  </si>
  <si>
    <t xml:space="preserve">Como apoyo al fortalecimiento de las competencias laborales de los servidores judiciales del Distrito aspecto importante para la mejora continua en los procesos, con aliados estratégicos se promocionaron (284) actividades académicas y diplomados on-line través de la plataforma colaborativa TEAMS de Office 365 dirigidas por la Escuela Judicial “Rodrigo Lara Bonilla”, así mismo el Centro De Documentación Judicial – “CENDOJ” llevo a cabo capacitaciones para fortalecer y mejorar la utilización del uso de los recursos tecnológicos de varias aplicaciones como (TEAMS, OUTLOOK, ONEDRIVE, FORMS, POWER AUTOMATE Y PLANNER, SIGOBIUS), donde se tuvo 251 participaciones durante todas la formación. </t>
  </si>
  <si>
    <t>PILAR ESTRATÉGICO DE TRANSFORMACIÓN DE LA ARQUITECTURA ORGANIZACIONAL</t>
  </si>
  <si>
    <t xml:space="preserve">El propósito fundamental de este pilar es facilitar el cumplimiento de la misión institucional, al coadyuvar en la solución de los problemas que enfrenta la Rama Judicial en su quehacer administrativo y jurisdiccional al proveer información suficiente, estructurada y actualizada, que soporte la toma de decisiones técnicas con miras a desarrollar e implementar estructuras, modelos de gestión que faciliten los trámites, métodos y procedimientos de trabajo en materia de plantas de personal, congestión judicial, ubicación de despachos judiciales.
Es necesario optimizar la organización del sistema de Justicia con un enfoque sistémico para identificar sus actores y las diferentes relaciones entre ellos, lo que permite realizar mejoras al  sistema como un todo y no solo a sus partes. </t>
  </si>
  <si>
    <t>Mejorar estructuralmente la gestión de la Rama Judicial, disminuir la diferencia entre la oferta y demanda de justica, contando con información suficiente y oportuna para soportar las propuestas y decisiones transformación y mejoramiento.</t>
  </si>
  <si>
    <t xml:space="preserve">
a) Mejorar la estructura de gobierno y organizacional de la Rama Judicial para facilitar la gestión, toma de decisiones, el seguimiento y control.</t>
  </si>
  <si>
    <t xml:space="preserve">9. Aprovechar eficientemente los recursos naturales utilizados por la entidad, en especial el uso del papel, el agua y la energía, y gestionar de manera racional los residuos sólidos. 
10. Prevenir la contaminación ambiental potencial generada por las actividades administrativas y judiciales. 
11. Garantizar el oportuno y eficaz cumplimiento de la legislación ambiental aplicable a las actividades administrativas y laborales. </t>
  </si>
  <si>
    <t>Ajuste general de la planta de personal.</t>
  </si>
  <si>
    <t>Proponer el fortalecimiento de la planta de cargos del Consejo Seccional de la Judicatura del Caquetá y Oficina de coordinacion administrativa con cargos permanentes</t>
  </si>
  <si>
    <t>Reornamiento Judicial</t>
  </si>
  <si>
    <t>Gestion Humana
Infraestructura Fisica
Gestion Tecnologica
Seguridad y salud en el Trabajo</t>
  </si>
  <si>
    <t>Lider Reornamiento Judicial</t>
  </si>
  <si>
    <t>Realizar 1 Propuesta para la creación de cargos permanentes para el Consejo   Seccional y Oficina de Coordinacion</t>
  </si>
  <si>
    <t>Numero de Propuestas Presentadas al superior</t>
  </si>
  <si>
    <t>Numerica</t>
  </si>
  <si>
    <t xml:space="preserve">4 Propuestas </t>
  </si>
  <si>
    <t>Elaborar propuesta de reordenamiento para los Distritos (creación, fusión, supresión, fortalecimiento de despachos y centros de servicios judiciales en los distritos judiciales)</t>
  </si>
  <si>
    <t>Realizar 1 proyectos de reordenamiento</t>
  </si>
  <si>
    <t>b) Incrementar la calidad y cantidad de la información sobre la Rama Judicial, que permita generar propuestas para el mejoramiento de la administración de justicia.</t>
  </si>
  <si>
    <t>Realizar seguimiento a los despachos judiciales al reporte de SIERJU</t>
  </si>
  <si>
    <t>Gestión de la Información Estadistica</t>
  </si>
  <si>
    <t xml:space="preserve">Reordenamiento
Administracion de la Carrera Judicial
</t>
  </si>
  <si>
    <t>LIDER Gestión de la Información Estadistica</t>
  </si>
  <si>
    <t>Reporte  en el tiempo establecido por parte de los despachos judiciales</t>
  </si>
  <si>
    <t>Número reportes realizados/Número de reportes esperados</t>
  </si>
  <si>
    <t>Las estrategias propuestas en conjunto con el desarrollo de las diferentes actividades que serán ejecutadas por la Unidad de Desarrollo y Análisis Estadístico – UDAE, aportarán en el fortalecimiento de la gestión de la entidad, mediante la producción de información oportuna y suficiente del comportamiento de la gestión de los despachos judiciales, para el planteamiento de propuestas concretas que den respuesta a los requerimientos de justicia y se brinde una efectiva rendición de cuentas al ciudadano.
Todo lo anterior redundará en el mejoramiento del funcionamiento de la Rama Judicial permitiendo un mayor acceso a la administración de justicia y la reducción de la congestión, para impactar positivamente en la resolución de conflictos e incrementar la satisfacción de los usuarios de la justicia.</t>
  </si>
  <si>
    <t xml:space="preserve">c) Disminuir los tiempos procesales por jurisdicción, especialidad y nivel de competencia.
d) Disminuir la congestión a través del aumento de la cantidad promedio de egresos efectivos de procesos, por especialidad, subespecialidad y nivel de competencia.
</t>
  </si>
  <si>
    <t>Adoptar medidas de redistribución de procesos o asignar competencias delegadas por normas y reglamentos y trasaldos transitorios de cargos.</t>
  </si>
  <si>
    <t>Gestion Humana
Infraestructura Fisica
Gestion Tecnologica
Seguridad y salud en el Trabajo
Administracion de la Carrera Judicial</t>
  </si>
  <si>
    <t>Líder Reornamiento Judicial</t>
  </si>
  <si>
    <t>Realizar 1 medidas de redistribución</t>
  </si>
  <si>
    <t>Numero de Medidas de Redistribución presentadas</t>
  </si>
  <si>
    <t>4 Medidas de Redistribución</t>
  </si>
  <si>
    <t>PILAR ESTRATÉGICO DE JUSTICIA CERCANA AL CIUDADANO Y DE COMUNICACIÓN</t>
  </si>
  <si>
    <t>Mejorar la visibilidad y transparencia institucional, la gestión y disponibilidad de la información generada por la Rama Judicial, mediante la optimización y modernización de los mecanismos y herramientas para la gestión y comunicación de la información judicial.</t>
  </si>
  <si>
    <t xml:space="preserve">Fortalecer la transparencia y apertura de datos de la Rama Judicial </t>
  </si>
  <si>
    <t>Modernizar y optimizar los mecanismos documentales y herramientas tecnológicas de gestión de la información generada por la Rama Judicial para su oportuna y confiable divulgación y consulta.</t>
  </si>
  <si>
    <t>a) Diseñar e implementar el modelo de atención al ciudadano.</t>
  </si>
  <si>
    <t xml:space="preserve">4.Incrementar los niveles de satisfacción al usuario, estableciendo metas que respondan a las necesidades y expectativas de los usuarios internos y externos, a partir del fortalecimiento de las estrategias de planeación, gestión eficaz y eficiente de sus procesos. </t>
  </si>
  <si>
    <t>Mantener las relaciones con los medios de comunicación para divulgar la gestión realizada por el Consejo Superior y los despachos de los Distritos Judiciales.</t>
  </si>
  <si>
    <t>Comunicación Institucional</t>
  </si>
  <si>
    <t>Comunicación 
Gestión Tecnologica</t>
  </si>
  <si>
    <t>Lider Comunicación Institucional</t>
  </si>
  <si>
    <t>Realizar una Publicación a través de un Medio de Comunicación de amplia circulación regional.</t>
  </si>
  <si>
    <t xml:space="preserve">Realizar Una publicación Trimestral a traves de un medio de comunicación de amplia circulación regional </t>
  </si>
  <si>
    <t>4 Publicaciones</t>
  </si>
  <si>
    <t>Seguimiento al Avance de la Matriz de Comunicaciones seccional Caquetá</t>
  </si>
  <si>
    <t>Realizar un seguimiento Trimestral  de las actividades de la Matriz de Comunicaciones</t>
  </si>
  <si>
    <t xml:space="preserve">4 Seguimeintos </t>
  </si>
  <si>
    <t xml:space="preserve">Ejercer la vigilancia judicial administrativa, de oficio o por queja presentada </t>
  </si>
  <si>
    <t>Carrera Judicial.
Formación Judicial</t>
  </si>
  <si>
    <t xml:space="preserve">Numero de Vigilancias Judiciales presentadas / Numero de Vigilancias Judiciales Atendidas </t>
  </si>
  <si>
    <t>Aplicar  la encuesta de satisfacción  del cliente interno y externo para percibir la percepción del cliente con los productos y servicios que se ofrecen desde el Consejo Seccional de la Judicatura</t>
  </si>
  <si>
    <t>Aplicar una encuesta general a partes interesadas por semestre</t>
  </si>
  <si>
    <t xml:space="preserve">Aplicar una Encuesta Semestral a partes interesadas internas y externas </t>
  </si>
  <si>
    <t>2 Encuestas</t>
  </si>
  <si>
    <t xml:space="preserve">Contribuir al fortalecimiento de la Jurisdicción Especial Indígena. </t>
  </si>
  <si>
    <t>Comunicación</t>
  </si>
  <si>
    <t>Realizar reunion de mesa interjurisdiccional indigena.</t>
  </si>
  <si>
    <t>Convocar y presidir las reuniones de los comités de seguimiento y control de los centros de servicio judicial</t>
  </si>
  <si>
    <t>Comunicación - Planeación Estrategica</t>
  </si>
  <si>
    <t>Realizar reunion del SAP</t>
  </si>
  <si>
    <t>Convocar y presidir las reuniones del comité de  coordinación , seguimiento y control del Centro de servicios judiciales civil y familia de Florencia</t>
  </si>
  <si>
    <t>Realizar reunion con la especialidad Civil Familia</t>
  </si>
  <si>
    <t>Unificación Sistemas de Gestión.</t>
  </si>
  <si>
    <t>Participar en las reuniones y actividades del  comité de archivo</t>
  </si>
  <si>
    <t>Gestión Documental</t>
  </si>
  <si>
    <t>Gestion Documental</t>
  </si>
  <si>
    <t>Lider Gestion Documental</t>
  </si>
  <si>
    <t xml:space="preserve">Partcipar en las reuniones de Archivo. </t>
  </si>
  <si>
    <t>Numero de reuniones programadas / Numero de Audiencias Asistidas</t>
  </si>
  <si>
    <t>Justicia y Region</t>
  </si>
  <si>
    <t xml:space="preserve">Gestionar los recursos  para la adquisiscion del Edificio de la Juridicción Contencioso Administrativa y Tribunal Superior </t>
  </si>
  <si>
    <t>Infraestructura Fisica - Planeación Estrategica</t>
  </si>
  <si>
    <t>Solicitar ante la UIF los recursos</t>
  </si>
  <si>
    <t>Gestionar los recursos  para la adquisicion de la Bodega para el Archivo Central del Distrito Judicial de Florencia</t>
  </si>
  <si>
    <t>Programar y Realizar visitas ordinarias a los Despachos Judiciales</t>
  </si>
  <si>
    <t xml:space="preserve">Carrera Judicial - Reordenamiento - Infraestructura Fisica
</t>
  </si>
  <si>
    <t>Numero de visitas realizadas/Número de visitas programadas</t>
  </si>
  <si>
    <t>Presentar informe de seguimiento QRS al comité seccional SIGCMA</t>
  </si>
  <si>
    <t>Mejoramiento SIGCMA</t>
  </si>
  <si>
    <t>Lider Mejoramiento SIGCMA</t>
  </si>
  <si>
    <t>Realizar informe de QRS</t>
  </si>
  <si>
    <t>Mejorar el acceso a la justicia
Fortalecer la autonomía e independencia judicial, administrativa y financiera de la Rama Judicial
Mejorar la efectividad de la Rama Judicial y disminuir la congestión
Atraer, desarrollar y mantener a los mejores servidores judiciales</t>
  </si>
  <si>
    <t>b) Aumentar la cantidad de despachos judiciales y dependencias administrativas con información organizada y archivada mediante la aplicación de una metodología con lineamientos en gestión documental.
c) Aumentar los niveles de comunicación efectiva de la información jurisprudencial en la Rama Judicial e impulsar el uso de sistemas o herramientas digitales para la gestión y divulgación de la información producida por la Rama Judicial.
e) Aumentar el número de folios y soportes digitalizados de tarjetas profesionales del Sistema de Información del Registro Nacional de Abogados y Auxiliares de la Justicia.</t>
  </si>
  <si>
    <t>Aplicar  la encuesta de satisfacción  del cliente interno y externo 1 vez cada semestre (1ra a finales 2do trimestre y la 2da a finales de 4to trimestre) para percibir la percepción del cliente con los productos y servicios que se ofrecen desde el Consejo Seccional de la Judicatura</t>
  </si>
  <si>
    <t>Aplicar una encuestra Semestral</t>
  </si>
  <si>
    <t>Mejorar los tiempos de respuesta en el servicio al usuario interno o externo al implementar metodologías para la Gestion Documentalen la Rama Judicial.
Implementar una estrategia de gestión, análisis y comunicación sencilla, transparente y efectiva de la información jurisprudencial de la Rama Judicial, en función de las necesidades e intereses de la comunidad jurídica, ciudadanía y demás usuarios y, de la eficacia de las decisiones judiciales.
Establecer sistemas ágiles y precisos de clasificación, búsqueda y acceso de jurisprudencia por parte del usuario.</t>
  </si>
  <si>
    <t>Tramitar las necesidades de crear, modificar o eliminar un documento en el SIGCMA</t>
  </si>
  <si>
    <t>Lider Gestión Documental</t>
  </si>
  <si>
    <t xml:space="preserve">Gestionar el 100% de las solicitudes </t>
  </si>
  <si>
    <t>Número de solicitudes tramitadas/Numero de solicitudes recibidas</t>
  </si>
  <si>
    <t>Fortalecer la consolidación, actualización y acceso a la información normativa y doctrinaria
Controlar en tiempo real el ejercicio de la profesión de todos los Abogados del país mediante la presentación y validación de una tarjeta profesional con formato tecnológico.
Evaluar y acreditar los futuros abogados egresados mediante el Examen de Estado como requisito para ejercer su profesión.</t>
  </si>
  <si>
    <t>f) Evaluar y acreditar el 100% de los futuros egresados en Derecho mediante la realización el Examen de Estado, como requisito para el ejercicio de la profesión conforme lo estipulado en la Ley 1905 de 2018.</t>
  </si>
  <si>
    <t>Llevar registro de los tipos de solicitudes(Tarjetas Profesionales, Licencias temporales, reconomiento de judicatura)</t>
  </si>
  <si>
    <t>Registra Nacional de Abogados</t>
  </si>
  <si>
    <t>Registro y control de abogados y auxiliares de justicia</t>
  </si>
  <si>
    <t>Lider Registra Nacional de Abogados</t>
  </si>
  <si>
    <t>Construir y actualizar base de datos</t>
  </si>
  <si>
    <t>Solicitudes registradas/solicitudes presentadas</t>
  </si>
  <si>
    <t>PILAR ESTRATÉGICO DE CALIDAD DE LA JUSTICIA</t>
  </si>
  <si>
    <t>Asegurar la calidad de la administración y servicio de Justicia en la Rama en todo el país, por medio de la implementación de la gestión de la calidad en todas las fases de la administración de justicia, orientada al desempeño del aparato de justicia con mayor productividad y competitividad, a través de la generación de herramientas de gestión que propendan por una mejora continua.
Por esta razón, el Plan Sectorial de Desarrollo de la Rama Judicial 2019-2022 plantea como uno de sus ejes o pilares el fortalecimiento de la calidad de la Justicia y atención al ciudadano, donde el Consejo Superior de la Judicatura se propone avanzar en el número de despachos que cumplan los requisitos y criterios de las normas técnicas de calidad y ambiental acercando a las Altas Cortes y demás despachos judiciales que han demostrado su interés en la implementación y adopción del SIGCMA.</t>
  </si>
  <si>
    <t>Mejorar la efectividad de la Rama Judicial y disminuir la congestión
Mejorar el acceso a la justicia.</t>
  </si>
  <si>
    <t>Aumentar el número de despachos que cumplan los requisitos y criterios de las normas técnicas de calidad y ambiental, por medio del mejoramiento continuo del Sistema Integrado de Gestión y Control de la Calidad y del Medio Ambiente - SIGCMA, para fortalecer y mejorar la calidad de la administración y el servicio de justicia, por medio de la  rmonización y coordinación de los esfuerzos de los distintos órganos que la integran.</t>
  </si>
  <si>
    <t>a) Garantizar el acceso a la Justicia, reconociendo al usuario como razón de ser de la misma.
b) Avanzar hacia el enfoque sistémico integral de la Rama Judicial, por medio de la armonización y coordinación de los esfuerzos de los distintos órganos que la integran.
c) Cumplir los requisitos de los usuarios de conformidad con la Constitución y la Ley.
d) Incrementar los niveles de satisfacción del usuario, estableciendo metas que respondan a las necesidades y expectativas de los usuarios internos y externos, a partir del fortalecimiento de las estrategias de planeación, gestión eficaz y eficiente de los procesos.</t>
  </si>
  <si>
    <t>Efectuar el seguimiento del 100% de las actividades programadas por trimestre en el Plan de Accion 2021</t>
  </si>
  <si>
    <t>Planeación Estretegica</t>
  </si>
  <si>
    <t>Nùmero de actividades Verificadas/Número de actividades programadas</t>
  </si>
  <si>
    <t>e) Fomentar la cultura organizacional de calidad, control y medio ambiente, orientada a la responsabilidad social y ética del servidor judicial.</t>
  </si>
  <si>
    <t>5.Fomentar la cultura organizacional de calidad, control y medio ambiente, orientada a la responsabilidad social y ética del servidor judicial.</t>
  </si>
  <si>
    <t>Consolidar y mantener la certificación del SIGCMA en los procesos  del Consejo Seccional de la Judicatura.</t>
  </si>
  <si>
    <t>Mantener la Certificaciòn</t>
  </si>
  <si>
    <t>Gestionar una vez al año la implementación del SIGCMA en los despachos judiciales del Distrito de Florencia y/o Administrativos del Caquetá.</t>
  </si>
  <si>
    <t>Planeacion Estrategica - Mejoramiento SIGCMA</t>
  </si>
  <si>
    <t>Realizar 1 solicitud de inclusion ante nivel Central</t>
  </si>
  <si>
    <t>Gestionar ante el Superior  la inclusión de despachos en el SIGCMA</t>
  </si>
  <si>
    <t>f) Mejorar continuamente el Sistema Integrado de Gestión y Control de la Calidad y del Medio Ambiente “SIGCMA”.</t>
  </si>
  <si>
    <t>Realizar seguimiento a los hallazgos de las  auditorias internas y externas   para todos  los procesos del SIGCMA (observaciones-NC)</t>
  </si>
  <si>
    <t>Establecer planes de mejoramiento</t>
  </si>
  <si>
    <t>Realizar seguimiento y cierre de las acciones preventivas que se generen de los mapas de riesgos, QRS y demas  procedimientos identificados .</t>
  </si>
  <si>
    <t>100% Cierre de las acciones de gestión</t>
  </si>
  <si>
    <t>Realizar seguimiento y cierre a las acciones correctivas que se generen de los mapas de riesgos , QRS y demas  procedimientos identificados .</t>
  </si>
  <si>
    <t xml:space="preserve">Actualización una vez al año los mapas de riesgo por proceso </t>
  </si>
  <si>
    <t>Actualización del 100% de los mapas de riesgos</t>
  </si>
  <si>
    <t>Elaborar informe de revisión por la dirección 2020- SIGCMA</t>
  </si>
  <si>
    <t>Planeacion Estrategica</t>
  </si>
  <si>
    <t>Presentar informe de revisión por la dirección del año 2020</t>
  </si>
  <si>
    <t>Solicitar a nivel Centrtal una  auditoria interna  de los procesos misionales del Consejo Seccional de la Judicatura.</t>
  </si>
  <si>
    <t xml:space="preserve">Solicitar auditoria interna. </t>
  </si>
  <si>
    <t>g) Fortalecer continuamente las competencias y el liderazgo del talento humano de la organización</t>
  </si>
  <si>
    <t xml:space="preserve">Solicitar capacitaciones de formación en SIGCMA a los integrantes del Comité de calidad, de acuerdo con las necesidades identificadas en las reuniones </t>
  </si>
  <si>
    <t>Solicitudes de capacitacion identificadas en las reuniones / Solicitudes tramitadas ante nivel central.</t>
  </si>
  <si>
    <t>Atraer, desarrollar y mantener a los mejores servidores judiciales
La implementación de los sistemas de gestión impacta dependencias administrativas, Altas Cortes y despachos judiciales, por lo que se toma como referencia la cantidad de servidores judiciales a nivel nacional que, a diciembre de 2017, alcanzaban un número de 34.041 personas; impactando así a todas las seccionales y Despachos Judiciales.</t>
  </si>
  <si>
    <t>h) Reconocer la importancia del talento humano y de la gestión del conocimiento en la Administración de Justicia.
i) Aprovechar eficientemente los recursos naturales utilizados por la entidad, en especial el uso del papel, el agua y la energía, y gestionar de manera racional los residuos sólidos.
j) Prevenir la contaminación ambiental potencial generada por las actividades administrativas y judiciales.
k) Garantizar el oportuno y eficaz cumplimiento de la legislación ambiental aplicable a las actividades administrativas y laborales.</t>
  </si>
  <si>
    <t xml:space="preserve">Programar por lo menos 2 reuniones del Comité de Calidad cada trimestre. </t>
  </si>
  <si>
    <t>2 Reuniones</t>
  </si>
  <si>
    <t xml:space="preserve">Reuniones realizadas en el periodo </t>
  </si>
  <si>
    <t>Unidad</t>
  </si>
  <si>
    <t>8 Reuniones</t>
  </si>
  <si>
    <t>PILAR ESTRATÉGICO DE ANTICORRUPCIÓN Y TRANSPARENCIA</t>
  </si>
  <si>
    <t>El propósito de este pilar estratégico es impulsar el cumplimiento de los principios de transparencia, justicia abierta y equidad, mediante acciones preventivas y correctivas que orienten el actuar de los servidores y demás actores judiciales, para fortalecer la confianza ciudadana en la administración de justicia. 
Esto se logra aportando en la solución de los problemas que obstaculizan la adecuada prestación del servicio de justicia, a través del desarrollo de buenas prácticas de gestión judicial con transparencia y equidad aportando al cumplimiento de la misión institucional de la Rama Judicial.</t>
  </si>
  <si>
    <t>Fortalecer la transparencia y apertura de datos de la Rama Judicial</t>
  </si>
  <si>
    <t>Posicionar la imagen de la Rama Judicial como pilar de ética, objetividad y transparencia.</t>
  </si>
  <si>
    <t>a) Sensibilizar y propiciar la interiorización en los servidores judiciales de los valores y principios éticos que deben regir su actuar frente a la sociedad.</t>
  </si>
  <si>
    <t>5.Fomentar la cultura organizacional de calidad, control y medio ambiente, orientada a la responsabilidad social y ética del servidor judicial.
6.Generar las condiciones adecuadas y convenientes necesarias para la transparencia, rendición de cuentas y participación ciudadana
7. Fortalecer continuamente las competencias y el liderazgo del talento humano de la organización</t>
  </si>
  <si>
    <t xml:space="preserve">Proponer mecanismos alternativos de Solución, con el proposito de que los usuarios internos y externos  puedan resolver sus pretensiones  de una manera ágil, eficaz y eficiente.
</t>
  </si>
  <si>
    <t>Asistencia Legal</t>
  </si>
  <si>
    <t>Gestión Humana - Gestion Documental- Infraestructura Física</t>
  </si>
  <si>
    <t>Lider Asistencia Legal</t>
  </si>
  <si>
    <t>Número de fichas elaborados / número de solicitudes de conciliacion</t>
  </si>
  <si>
    <t xml:space="preserve">b) Mejorar los mecanismos de comunicación y acceso a la información judicial, que permita el control social sobre la gestión judicial.
</t>
  </si>
  <si>
    <t xml:space="preserve">Persuadir a los deudores para obtener el pago de las obligaciones impuestas . </t>
  </si>
  <si>
    <t>Asistencia Legal - Gestión Humana</t>
  </si>
  <si>
    <t>Número de oficios persuasivos tramitados / Número procesos de cobros coactivos</t>
  </si>
  <si>
    <t xml:space="preserve">Defender y proteger los intereses litigiosos de la Nación, en procesos donde esté involucrada la Rama Judicial. </t>
  </si>
  <si>
    <t xml:space="preserve"> Número de demandas contestadas / Número de demandas recibidas</t>
  </si>
  <si>
    <t>Mejorar la efectividad de la Rama Judicial y disminuir la congestión</t>
  </si>
  <si>
    <t>c) Fortalecer las herramientas de divulgación y rendición de cuentas que contribuyan a fortalecer la confianza ciudadana en la administración de justicia.</t>
  </si>
  <si>
    <t>Presentar el informe de gestión del Consejo Seccional de la Judicatura del Caquetá periodo 2020 en una Audiencia Publica durante el año de vigencia del Plan de Accion</t>
  </si>
  <si>
    <t>Realizar rendición de cuentas para presentar el informe de gestión</t>
  </si>
  <si>
    <t>Mejorar el acceso a la justicia</t>
  </si>
  <si>
    <t>Actualización constante de las politicas y directrices para ejercer la Defensa Judicial impartidas por parte del nivel central</t>
  </si>
  <si>
    <t>Numero de capacitaciones asistidas  / número de capacitaciones programadas</t>
  </si>
  <si>
    <t>Impactar en la gestión judicial, fortaleciendo la imagen institucional y los valores y principios éticos en los servidores judiciales.
Lo anterior motivará a brindar una respuesta efectiva a los requerimientos de justicia e incrementar en los usuarios la confianza en el sistema.</t>
  </si>
  <si>
    <t>d) Fortalecer los mecanismos de seguimiento y control de sanciones a los servidores judiciales y a los abogados.</t>
  </si>
  <si>
    <t xml:space="preserve">Emitir conceptos jurídicos solicitados por parte del Director Administrativo. </t>
  </si>
  <si>
    <t>TRIMESTRE 1</t>
  </si>
  <si>
    <t>PROCESO</t>
  </si>
  <si>
    <t xml:space="preserve">RESULTADOS </t>
  </si>
  <si>
    <t>UNIDAD DE 
MEDIDA</t>
  </si>
  <si>
    <t>EVIDENCIA</t>
  </si>
  <si>
    <t>FECHA DE CONTROL</t>
  </si>
  <si>
    <t>ANÁLISIS DEL RESULTADO</t>
  </si>
  <si>
    <t>Resolver la totalidad de las solicitudes elevadas.</t>
  </si>
  <si>
    <t>Correos Electronicos</t>
  </si>
  <si>
    <t>Se presento una solictud por parte del Tribunal Administrativo y fue remitida al nivel central, pero no cumplieron con los requerimientos establecidos para que se cree la necesidad de ampliación del canal</t>
  </si>
  <si>
    <t>Archivo de Necesidades y correo enviado a la DEAJ</t>
  </si>
  <si>
    <t>Se envio a la Unidad de Informatica de la DEAJ la totalidad de necesidades de equipos de computo para todos los Despachos Judiciales del Departamento del Caquetá</t>
  </si>
  <si>
    <t>Efectuar un cronograma de capacitaciones.</t>
  </si>
  <si>
    <t>Circular y video de capacitación realizada. La actividad se realizo del 8 al 12 de marzo de 2021, asistieron 171 personas.</t>
  </si>
  <si>
    <t>Capacitación realizada para fortalecer los conocimientos en el manejo de la herramienta Ondrive, indispensable para el proceso del expediente Digital</t>
  </si>
  <si>
    <t xml:space="preserve">Informe anual sobre el consumo de los recursos de impresión. </t>
  </si>
  <si>
    <t>Control de Inventario de elementos de consumo de Impresión</t>
  </si>
  <si>
    <t>Con el uso de las herramientas tecnologicas y el proceso del expediente digital se ha disminuido la solicitud de insumos de impresión, pero a pesar de estas nueva forma de administración de los procesos judiciales algunos despachos continuan haciendo usos de la impresión fisica para el desarrollo de sus actividades, para lo cual se seguira insistiendo en el cambio tecnologico en beneficio del medio ambiente.</t>
  </si>
  <si>
    <t>Control de calidad de los elementos y repuestos entregados</t>
  </si>
  <si>
    <t>Todos los elementos y  repuestos que se han recibido cumplen con las condiciones tecnicas y son de buena calidad para subsanar las fallas que se presentan en los equipos de computo. Se presenta demora en los tiempos de entrega de los elementos que se solicitan, para lo cual se realizara las gestiones pertinentes para que se puedan entregar en el menor tiempo posible</t>
  </si>
  <si>
    <t xml:space="preserve">Informe de las copias realizadas. </t>
  </si>
  <si>
    <t>Copias de Seguridad con dispositivos externos (Discos duro externo)</t>
  </si>
  <si>
    <t>Se realizaron copias de seguridad diarias del primer trimestre y luego se clasifico para dejar una sola copia por mes de las bases de datos de los aplicativos de Justicia XXI Cliente Servidor</t>
  </si>
  <si>
    <t xml:space="preserve">Informe de solicitudes atendidas </t>
  </si>
  <si>
    <t xml:space="preserve">Correos Electronicos y solicitudes de manera verbal de apoyo a los diferentes aplicativos </t>
  </si>
  <si>
    <t>Se presto el apoyo en los diferentes aplicativos y la creación de usuarios para los aplicativos que se encuentran en la web como la firma electronica,  microstio de la Rama Judicial y TYBA. De igual forma se realizo el apoyo a los Despachos Judiciales de Florencia que tienen el aplicativo de Justicia XXI Cliente Servidor y el proceso de reparto en la Oficina de Apoyo.</t>
  </si>
  <si>
    <t xml:space="preserve">Informe y reportes de consumo de servicios publicos con el valor mensual.                                       Control de las visitas realizadas a los despachos judiciales con su respectivo analisis de consumo. </t>
  </si>
  <si>
    <t xml:space="preserve">Realación  mensualizada de los consumos _ pantallazos correos electronicos </t>
  </si>
  <si>
    <t xml:space="preserve">Se valida la información de cada uno de los servicios públicos AGUA, ENERGIA, TELEFONO, COMBUSTIBLE y el costo reportado en cada factura. Se revisa el estado: Activo, suspendido y/o con fallas, traslados.                                                       Como resultado vemos, que el mes más bajo de consumo corresponde al mes de enero de 2021, esto tiene su origen en la vacancia judicial, ya para los meses de febrero y marzo el aforo del personal se ha ido incrementando, esto es, sin sobrepasar el 60% establecido por el Consejo Superior de la Judicatura mediante Acuerdo   PCSJA21-11680 de 2020, el cual se dio a partir del 1 de diciembre de 2020. Vemos que entre los meses de febrero y marzo de 2021 hay variación en el consumo donde un factor interviniente en ello, es el clima lluvioso que se ha venido presentando donde se dejan de operar los equipos de aire acondcionado que caracteriza la región. </t>
  </si>
  <si>
    <t xml:space="preserve">Consolidado de solicitudes recibidas por los Juzgados enviada a nivel Seccional  </t>
  </si>
  <si>
    <t xml:space="preserve">Ofcios y formatos de solicitud de papeleria </t>
  </si>
  <si>
    <t>En el primer trimestre de 2021 de los 65 despachos del Distrito Caquetá, se recibieron 37 solicitudes de papelería de los despachos judiciales que se enuncian en el formato anexo denominado Solicitud efectiva de papelería.
Aunado a lo anterior, se suman las solicitudes que han podido ser atendidas directamente en el Área de Almacén de la Oficina de Coordinación Administrativa de Florencia, donde una parte se recepcionan a través del WhatsApp, caso especial los Juzgados de San Vicente del Caguán, Curillo y El Doncello.</t>
  </si>
  <si>
    <t> </t>
  </si>
  <si>
    <t xml:space="preserve">Plan de necesidades de  infraestructura y mantenimiento  </t>
  </si>
  <si>
    <t xml:space="preserve">Oficios Plan de Necesidades </t>
  </si>
  <si>
    <t xml:space="preserve">Se han elevadas de forma escrita tres solicitudes. No  han sido atendidas por cuanto no habian recursos, el 5 de abril de 2021 mediante Resolución 988 de 2021 de la DEAJ, efectúa unos ajustes en el Presupuesto de Funcionamiento de la Rama Judicial, asignando  $40.000.000. Se aclara, que todas las sedes judiciales de propiedad de la Rama Judicial estan para intervención en su infraestructura a causa de las lluvias que se han agudizado en el Departamento del caquetá.    </t>
  </si>
  <si>
    <t xml:space="preserve">Estudios previos con soportes </t>
  </si>
  <si>
    <t>Estudios Previos, oficios, CDP</t>
  </si>
  <si>
    <t>En el primer trimestre de 2021 se cumplió con la totalidad de la elaboración de los estudios previos de los procesos de funcionamiento presvistos en la Oficina de Coordianción Administrativa ante la Dirección Seccional de Administración Judicial de Neiva</t>
  </si>
  <si>
    <t xml:space="preserve">Fichas de Seguimiento. </t>
  </si>
  <si>
    <t xml:space="preserve">Formatos fichas de seguimiento, oficios </t>
  </si>
  <si>
    <t>Se realizo el seguimiento a todos los procesos contractuales vigentes en el Distrito. Como apoyo a ello, se elaboraron oficios a los propietarios de los arrendamientos.</t>
  </si>
  <si>
    <t>Informe de las solicitudes elevadas y su repectivo tramite.</t>
  </si>
  <si>
    <t>Oficio JPMV No. 133 de 2021 Oficio CAFLO21-113 de 2021</t>
  </si>
  <si>
    <t xml:space="preserve">En lo transcurrido de la vigencia 2021se ha presentado un oficio suscrito por el Juez Promiscuo Municipal de Valparaiso en el cual se expone un tema de seguridad acaecido con la sede judicial, el 8 de marzo de 2021; aclarando que el documento se refiere principalmente a un tema de inventario y para llegar a ello aduce el tema sucedido en el despacho. 
Teniendo en cuenta que se trata de un tema de seguridad la Oficina de Coordinación Administrativa procedió a comunicar lo pertinente al Sr. Coronel de la Policía en el Departamento del Caquetá
</t>
  </si>
  <si>
    <t>Oficio CAFLO21-42 de 2021</t>
  </si>
  <si>
    <t>Previa verificación se econtró que que se requieren de elementos de seguridad tales como máquina de rayo R/X, Arco Detector de Metales y CCTV para sedes judiciales (Palacio de Justicia Florencia, Sede Judicial Espacios Urbanos Zomac S.A.S, y sedes de los Circuitos Judiciales de Belén de los Andaquies y Puerto Rico Caquetá. Se generó el oficio CAFLO21-42 del 9 de febrero de 2021.</t>
  </si>
  <si>
    <t xml:space="preserve">Determinar los bienes para dar de baja en los Despachos Judiciales del Caquetá.  </t>
  </si>
  <si>
    <t>Oficios, Inventarios</t>
  </si>
  <si>
    <t>En la vigencia 2020 se levantó inventario de los muebles y enseres que están para el proceso de baja, los cuales han sido reintegrados durante varias vigencias por los servidores judiciales al área de almacén de la Oficina de Coordinación Administrativa de Florencia. Mediante oficio CAFLO20-751 del 28 de diciembre de 2020 se remitió a la Seccional Neiva el listado de 573 elementos para dar inicio al proceso de baja definitiva. Quedando 13 identificados mas no reportados.</t>
  </si>
  <si>
    <t>Estudios de viabilidad</t>
  </si>
  <si>
    <t xml:space="preserve">No se ha materializado trámite al respecto habida cuenta que está en consulta y  verificación el perfil profesional de la persona que podría dar trámite al inicio de factibilidad y viabilidad del proyecto.  </t>
  </si>
  <si>
    <t>Depuración y actualización de la estructura de la planta de personal.</t>
  </si>
  <si>
    <t xml:space="preserve">Informe de Planta de Personal. </t>
  </si>
  <si>
    <t>Entregable</t>
  </si>
  <si>
    <t>Base datos en Excel del personal vigente en la nómina de cada mes.</t>
  </si>
  <si>
    <t>Para el presente periodo se cumplió el 25% para el acumulable anual del 100%. Se realizó los tres Informes de planta personal correspondiente al trimestre (con la actualización de 98 novedades reportada para nomina durante el periodo evaluado)</t>
  </si>
  <si>
    <t xml:space="preserve">Planilla de Excel diseñada para llevar el registros mensuales y seguimiento de solicitud de petición, solicitudes de retiro parcial de cesantías y expedición de certificaciones CETIL. </t>
  </si>
  <si>
    <t xml:space="preserve">
En el trimestre se atendió el 21% sobre la meta del 25% proyectado para el periodo, de los cual se resumen que durante los 3 meses se recibieron 50 solicitud entre(certificaciones para demanda, CETIL, requerimientos de información en procesos disciplinarios, tiempos de servicio etc) y 67 peticiones de retiro parcial de cesantías, quedando en trámite general 20 pendientes de ellas, es de indicar que para el trimestre la persona encargada por funciones disfruto de vacaciones, quedando solo una empleada para atendiendo la dependencia, actualmente se reintegró y se encuentra trabajando para poner al día el proceso.</t>
  </si>
  <si>
    <t>Alimentación de la documentación por novedades reportadas mensualmente y organización de las Hojas de vida de los Servidores activos para enviar a la Dirección Ejecutiva Seccional de Administración Judicial de Neiva para el proceso de digitalización del expediente.</t>
  </si>
  <si>
    <t xml:space="preserve">
De la proyección del 25% del trimestre se ha cumplido el 12% , que por dificultad de falta de personal y cumulo de trabajo no se ha podido completar la labor de organización de las hojas de vida para el traslado de los expediente laborales a Neiva y la alimentación de la novedades.</t>
  </si>
  <si>
    <t xml:space="preserve">Elaborar Proyecto Para La Creacion De Cargos Permanentes En Recursos Humanos </t>
  </si>
  <si>
    <t>Diligenciamiento del formato de MEDICIÓN DE CARGAS DE TRABAJO POR DEPENDENCIA</t>
  </si>
  <si>
    <t xml:space="preserve">
Desde marzo se adelanta desde nivel central un proyecto de optimización y reorganización organizacional, para determinar las cargas laborales por cada seccional / coordinación y determinar si se requiere personal, como también apoyo a la clasificación de perfiles y roles. </t>
  </si>
  <si>
    <t>Copia de las Nóminas (enero, febrero, marzo) y expedición de Resoluciones de liquidación de Cesantías Anualizadas y Parciales.</t>
  </si>
  <si>
    <t>Para el trimestre se cumplió el 25% sumando a la meta proyectada para el año del 100%, labora que a tenido múltiples dificultades y ha causado la ocupación de la mayoría del tiempo laboral y extra, por causa del cambio del aplicativo de nómina de Kactus a Efinomina, pero haciendo trabajo adicional en equipo con la Seccional, hemos podido cumplir los pagos de salarios en los tiempos correctos, sin dejar de mencionar que continuamos con muchos problemas para enfrentar los próximos meses.</t>
  </si>
  <si>
    <t xml:space="preserve">Porcentual </t>
  </si>
  <si>
    <t>No hubo movimiento</t>
  </si>
  <si>
    <t>durante el 1 trimestre no hubo movimiento en relacion a la expedicion de actos administartivos relacionados con el concurso No.4 puesto que durante dicho periodo las actuaciones de recursos de apelacion se encontraban en cabeza de  CARJUD  y  en virtud al coronograma establecido por el CSJ la etapa de clasificatoria a cargo de la seccional esta para expedirse el 14/05/2021, no obstante se dieron respuestas a la CARJUD de los requerimientos sobre dicha convocatoria.</t>
  </si>
  <si>
    <t>1.Resolucion CSJCAQR21-9
27 de enero de 2021 Actualizar escalafon Obed Castaño Osorio</t>
  </si>
  <si>
    <t>Durante el 1 trimestre de 2020 ingreso una novedad de actualizacion de escalafon la cual fue evacuda mediante resolucion 9  y comunicada a CARJUD quedando actualizado el registro seccional de escalafón cumpliendo la meta establecida para el trimestre.</t>
  </si>
  <si>
    <t xml:space="preserve">Durante el 1  trimestre  del 2021, el Consejo Seccional de la Judicatura del Caquetá obtuvo una cobertura del 25% del indicador pues no hubo listas de elegibles para conformar y remitir a los nominadores teniendo en cuenta que los  registros de elegibles para cargos de empleados se encuentran vencidos desde el mes de diciembre de 2020 y  aun se encuentra en tramite la Convocatoria Nº. 4,  y la Unidad de Carrera no ha informado que un integrante de los Registros de elegibles de Funcionarios hayan optado por las plazas seccionales . </t>
  </si>
  <si>
    <t>Durante el 1 trimestre de 2021 no hubo movimiento en este indicador teniendo en cuenta que con ocasión a la pandemia del COVID19 el H. CSJ amplió el termino para consolidar la calificion de funcionaris hasta el 31 de abril de 2021. este consejo seccional realizo la consolidacion total del año 2019 solo hasta el 25 de marzo de 2021 estando en tramite de recoleccion de materia prima para la consolidacion de los factores</t>
  </si>
  <si>
    <t>Poner a disposición de los servidores judiciales y usuarios de la Rama Judicial, los productos a partir de un proceso de gestión de conocimiento implementado.</t>
  </si>
  <si>
    <t>Planta de personal permanente de la Rama Judicial con los servidores judiciales idóneos y competentes según el sistema de carrera judicial, para aumentar la cobertura al 100% de cargos en propiedad.</t>
  </si>
  <si>
    <t xml:space="preserve">Formato vacantes Enero 2021                                        Formato vacantes Febrero 2021                                      Formato Vacantes Marzo 2021         
https://www.ramajudicial.gov.co/web/consejo-seccional-de-la-judicatura-de-caqueta/vacantes-definitivas2 
                      </t>
  </si>
  <si>
    <t>Durante el 1 trimestre de 2020 se realizaron las publicaciones mensuales de las vacantes de empleados de los meses de enero, febrero y marzo de 2021 en la pagina web de la rama judicial  cumpliendo la meta establecida para el trimestre.</t>
  </si>
  <si>
    <t>Durante el 1 trimestre de 2020 ingreso una novedad de actualizacion de escalafon la cual fue evacuda mediante resolucion 9  y comunicada a CARJUD cumpliendo la meta establecida para el trimestre.</t>
  </si>
  <si>
    <t xml:space="preserve">Durante el 1 trimestre no hubo solicitudes de traslado presentadas en esta seccional </t>
  </si>
  <si>
    <t xml:space="preserve">Durante el 1 trimestre no hubo solicitudes de permisos de residencia presentadas en esta seccional </t>
  </si>
  <si>
    <t xml:space="preserve">1.Resolucion CSJCAQR21-16 permiso Dra Johana Duque                                                                                                           2.Resolucion CSJCAQR21-18 permiso Dra Diana Milena Llanos Escovar </t>
  </si>
  <si>
    <t>Durante el 1 trimestre de 2020 ingreso 2 solciitude de permiso de estudio las cuales fueron evacuadas mediante resolucion 16 y 189  y comunicadas a la interesadas cumpliendo la meta establecida para el trimestre.</t>
  </si>
  <si>
    <t>Durante el primer trimestre del año 2021 la Escuela Judicial no programó capacitaciones y a la fecha no se tienene las directrices para la recolección de la información sobre las necesidades de formación para la programación del año 2022, por lo tanto no se programaron reuniones del Grupo Seccionalde Apoyo</t>
  </si>
  <si>
    <t>Documento en Excel Plan de Trabajo</t>
  </si>
  <si>
    <t xml:space="preserve">Durante el primer trimestre del año 2021, fue ejecutado el plan de trabajo integral en un 27% respecto de la ejecución de las actividades y 31% de cobertura en la participación de los servidores judiciales. Este resultado supera la meta establecida para el primer trimestre del año 2021, la cual es 25%.   Estas actividades se han realizado de forma virtual y presencial, con el fin de lograr participación integral de los servidores judiciales, haciendo énfasis en sistemas observación postural - condición Salud Músculo Esquelética, asesoría técnica en la intervención a los servidores judiciales que presenten sintomatología de origen osteomuscular, asesorías individuales y organizaciones con el profesional de psicosocial de ARL positiva, para reducir el estrés, la ansiedad y posible acoso laboral, adicionalmente, diversos factores que están expuestos en el ámbito laboral los servidores judiciales, por parte del área de seguridad industrial. </t>
  </si>
  <si>
    <t>Acta Reunion socializacion plan de bienestar.</t>
  </si>
  <si>
    <t>En el primer trimestre se establecio  la  Plan de bienestar  2021 y los programas a desarrollar durante esta vigencia, las cuales fueran tratadas el comité de Bienestar y se genero acta de las misma.</t>
  </si>
  <si>
    <t xml:space="preserve">Copia - Acta de Comite de Coordinación del 06/04/2021. </t>
  </si>
  <si>
    <t>Para la gestión de presente indicador se resalta que la Escuela Judicial “Lara Bonilla” de manera constante adelanta capacitaciones para los servidores judiciales en general y viene desarrollando diplomados enfocados en el desarrollo de competencia laborales y adicional se encuentra fortaleciendo los conocimientos en herramientas tecnológicas y ofimáticas, con la opción de estar gravadas y son de consulta al servidor en cualquier momento o necesidad. Del trabajo interno del personal de la administración estamos en la organización de capacitación sobre tablas de retención documental con un profesional del SENA de Neiva.</t>
  </si>
  <si>
    <t xml:space="preserve">
a) Mejorar la estructura de gobierno y organizacional de la Rama Judicial para facilitar la
gestión, toma de decisiones, el seguimiento y control.</t>
  </si>
  <si>
    <t>Oficio CSJCAQOP20-767 de fecha 19 de octubre 2020                               Oficio CSJCAQOP21-151 del 18 de Febrero de 2021</t>
  </si>
  <si>
    <t>Durante el primer trimestre se actualizó la Propuesta de  Creación de Cargos Permanentes para el Consejo Seccional y la Oficina de Coordinación Administrativa. Sin obtener respuesta definitiva, sin embargo, se obtuvo la creación transitoria de  algunos cargos en Descongestión, los cuales fueron: 1 PROFESIONAL UNIVERSITARIO y 1 ASISTENTE ADMINISTRATIVO GRADO 5. A pesar de lo anterior se insistirá nuevamente en la creación permanente de los cargos y con ello fortalecer la planta de personal del CSJCAQ y OCAF.</t>
  </si>
  <si>
    <t>Retornamiento Judicial</t>
  </si>
  <si>
    <t>Oficio CSJCAQOP21-198 del 2 de marzo de 2021</t>
  </si>
  <si>
    <t xml:space="preserve">Durante el primer trimestre se realizó un Proyecto de reordenamiento, con el que se busca Especializar las Salas del Tribunal Superior de Florencia, crear 1 Despacho de Magistrado, 5 Cargos de Oficial Mayor y 1 Secretario. De este proyecto no se ha obtenido respuesta; sin embargo, se obtuvo la creación en Descongestión de 5 Cargos de Oficial Mayor para esa Corporación. Es necesario insistir en la especialización y creación definitiva de los cargos solicitados. Es necesario, a través del CSJCAQ reiterar e insistir oportunamente en la implementación de esta propuesta de Reordenamiento Judicial, encaminadas al fortalecimiento de la oferta Judicial y oportuna prestación del servicio. </t>
  </si>
  <si>
    <t>Gestión de la Información Estadística</t>
  </si>
  <si>
    <t>https://teams.microsoft.com/l/file/488FB355-19DF-4D06-8891-D1E4C49BDD66?tenantId=622cba98-80f8-41f3-8df5-8eb99901598b&amp;fileType=xlsx&amp;objectUrl=https%3A%2F%2Fetbcsj.sharepoint.com%2Fteams%2FSIGCMA-CAQ%2FDocumentos%20compartidos%2FGeneral%2FSIGCMA%20-%202021%2FProcesos%20-%202021%2F08GestionInformacionEstadistica-2021%2FEVIDENCIA%2F02.Trimestre%2F01.ControlIngresoEstadistica2Trim.xlsx&amp;baseUrl=https%3A%2F%2Fetbcsj.sharepoint.com%2Fteams%2FSIGCMA-CAQ&amp;serviceName=teams&amp;threadId=19:a204c0fecc5d460fa3cd616ec5b35c21@thread.tacv2&amp;groupId=da1c0ea0-b69b-4dda-95ee-da4f9c3b97c5
https://teams.microsoft.com/l/file/3F36F849-DA36-4A84-B5E2-57498832C911?tenantId=622cba98-80f8-41f3-8df5-8eb99901598b&amp;fileType=pdf&amp;objectUrl=https%3A%2F%2Fetbcsj.sharepoint.com%2Fteams%2FSIGCMA-CAQ%2FDocumentos%20compartidos%2FGeneral%2FSIGCMA%20-%202021%2FProcesos%20-%202021%2F08GestionInformacionEstadistica-2021%2FEVIDENCIA%2F02.Trimestre%2F2.EvidenciaProrrogaCargueEstadistica2Trim.pdf&amp;baseUrl=https%3A%2F%2Fetbcsj.sharepoint.com%2Fteams%2FSIGCMA-CAQ&amp;serviceName=teams&amp;threadId=19:a204c0fecc5d460fa3cd616ec5b35c21@thread.tacv2&amp;groupId=da1c0ea0-b69b-4dda-95ee-da4f9c3b97c5</t>
  </si>
  <si>
    <t>Para el Primer Trimestre del año, el nivel de oportunidad en el reporte de la informaciión estadistica alcanzó solo el 78,79% de ejecución, pese haberseles recordado  a los despachos el cumplimiento de los terminos, pues existieron diferentes circunstancias tales como PRIMERO:  los despachos de la anterior Sala Jurisdiccional Disciplinaria del Caquetá se les amplió el plazo del reporte del periodo 13/01/2021 al 31/03/2021 hasta el 23 de abril de 2021  en virtud a lo señalado por la UDAE en UDAEO21-556 del 9 de abril de 2021 tras su transformacion en comisiones seccionales de disciplina judicial y la necesariedad de capacitacion por parte del superior. SEGUNDO:  El Juzgado de Restitucion de tierras solo fue creado en la plataforma SIERJU el pasado5/03/2021 custion esta a cargo exclusivamente de la UDAE. TERCERO: Los despachos restantes han presentado durante el termino establecido problemas de conectividad por la saturacion del sistema lo cual se evidencia en los requerimientos presentados a la seccional. a los despachos que al corte del periodo se les solicito por escrito el cumplimiento del reporte.</t>
  </si>
  <si>
    <t>Las estrategias propuestas en conjunto con el desarrollo de las diferentes actividades que serán ejecutadas por la Unidad de Desarrollo y Análisis Estadístico – UDAE, aportarán en el fortalecimiento de la gestión de la entidad, mediante la producción de información oportuna y suficiente del comportamiento de la gestión de los despachos judiciales, para el planteamiento de propuestas concretas que den respuesta a los requerimientos de justicia y se brinde una efectiva rendición de cuentas al ciudadano.</t>
  </si>
  <si>
    <t xml:space="preserve">c) Disminuir los tiempos procesales por jurisdicción, especialidad y nivel de competencia.
</t>
  </si>
  <si>
    <t>Acuerdo CSJCAQA21-2 del 14/01/21,
Acuerdo CSJCAQA21-3 del 14/01/21,
Acuerdo CSJCAQA21-5 del 15/01/21 y
Acuerdo CSJCAQA21-8 del  25/01/21</t>
  </si>
  <si>
    <t>Durante el primer trimestre, se adoptaron 5 medidas de redistribución de procesos, superando ampliamente el número de entregables propuestos en el Plan de Acción 2021. Con dichas medidas el CSJCAQ, se logró equilibrar las cargas laborales de los Juzgados Civiles Municipales, Penales Municipales y Administrativos de Florencia, así como de los Juzgados Promiscuos del Circuito de Puerto Rico - Caquetá, donde adicionalmente se obtuvo la puesta en marcha de los Juzgados creados mediante Acuerdo PCSJA20-11650 del 28 de octubre de 2020, del H. Consejo Superior de la Judicatura.</t>
  </si>
  <si>
    <t>Todo lo anterior redundará en el mejoramiento del funcionamiento de la Rama Judicial permitiendo un mayor acceso a la administración de justicia y la reducción de la congestión, para impactar positivamente en la resolución de conflictos e incrementar la satisfacción de los usuarios de la justicia.</t>
  </si>
  <si>
    <t>d) Disminuir la congestión a través del aumento de la cantidad promedio de egresos efectivos de procesos, por especialidad, subespecialidad y nivel de competencia.</t>
  </si>
  <si>
    <t>Justicia y Región.</t>
  </si>
  <si>
    <t>Durante el primer trimestre y con el fin de asegurar la participacipación de los diversos Grupos de Interes; en cumplimiento de la Actividad Pública de Rendición de Cuentas, se acudió a los servicios de un medio regional de comunicaciones audiovisuales (Lente Regional), a través del cual se convocó a la comunidad Caqueteña a participar de éste importante evento. Como resultado se obtuvo la conexión al evento de aproximadamente 200 personas, labor que impacto positivamente en la imagen institucional del CSJCAQ y la OCAF.</t>
  </si>
  <si>
    <t>Ver Tabla Dinamica Excel para Reparto de Vigilancias Judiciales Administratvas/2021 Archivo de evidencias</t>
  </si>
  <si>
    <t xml:space="preserve">Revisada la actividad durante el primer trimestre se pudo verificar que se presentaron 25 Solicitudes de Vigilancia Judicial Administrativa, de las cuales fueron atendidas 25, razón por la cual se alcanzó un resultado correspondiente al 25%, que corresponde a un trimestre. Se hace necesario precisar que los resultados anteriores hacen referencia a la atención de la solicitud y no a su culminación  pues dentro de las mismas es necesario respetar el debido proceso previsto para aquellas. No obstante, finalizado el trimestre quedaron pendientes por culminar definitivamente 4 solicitudes. Igualmente, de las cifras anteriores se puede evidenciar un considerable aumento de solicitudes de vigilancia judicial administrativa frente al mismo trimestre del año anterior, sin embargo, la respuesta de dichos requerimientos se ha efectuado sin ningún contratiempo. </t>
  </si>
  <si>
    <t>Revisar y controlar el listado maestro de documentos internos y externos de los procesos del SIGCMA</t>
  </si>
  <si>
    <t xml:space="preserve">Verificar evidencias </t>
  </si>
  <si>
    <t>En esta acción es necesario revisar el instrumento a aplicar, debiendo establecer si se aplica el instrumento por cada uno de los procesos o se realiza una encuesta general que involucre al Consejo y la Coordinación Administrativa.</t>
  </si>
  <si>
    <t>Oficio CSJCAQOP21-248</t>
  </si>
  <si>
    <t>En el 1° trimestre no se reallizaron reuniones con el comité de la jurisdiccion especial indigena  pero se atendieron requerimientos de nivel central con relacion al presupuesto con el fin de realziar mesa departamental indigena en  esta seccional.</t>
  </si>
  <si>
    <t xml:space="preserve"> Se eligio juez coordinador Acta y Reunion - Solicitud creacion de cargos</t>
  </si>
  <si>
    <t>Durante el primer Trimestre se convoco y presidio el comité de  coordinación , seguimiento y control del Centro de servicios judiciales civil y familia de Florencia, eligiendo el juez coordinador y tomando las acciones pertinentes a las necesidas expuestas en reuniones desarrolladas con los jueces de cada especialidad.</t>
  </si>
  <si>
    <t>Oficio DESAJNEO20-213</t>
  </si>
  <si>
    <t>Mediante oficio se comunico el interes de la  adquisiscion del Edificio de la Juridicción Contencioso Administrativa y Tribunal Superior a su propietario y éste nos informa que no es de su interes vender la propiedad.</t>
  </si>
  <si>
    <t>Durante el primer trimestre del año en curso, se estudio la  viabilidad para solicitar los recursos y debido al decreto de restriccion presupúestal para compra de inmubeble imposibilida esta gestion.</t>
  </si>
  <si>
    <t>Se realiza la programacion</t>
  </si>
  <si>
    <t>Se realiza la programacion para realziar las visitas a partir del 2° Trimestre.</t>
  </si>
  <si>
    <t>Seguimiento Trimestral del Plan de Accion - Reuniones Comité SIGCMA mensuales</t>
  </si>
  <si>
    <t>Para el Primer Trimestre del año se realiza el seguimiento a todas las actividades del plan de accion y adicional a eso se convoca a reunion mensual  para ver el avance de cada proceso.</t>
  </si>
  <si>
    <t>PORCENTUAL</t>
  </si>
  <si>
    <t>INFORME QRS PRIMER TRIMESTRE</t>
  </si>
  <si>
    <t xml:space="preserve">Durante el Primer trimestre del año 2021, se recibieron por el Buzón de QRS, 25 solicitudes de Vigilancia Judicial Administrativa las cuales se tramitaron como quejas y las cuales se atendieron de forma inmediata. </t>
  </si>
  <si>
    <t>De acuerdo a las actividades establecidas en el Plan de Acción la encuesta de satisfacción del cliente interno y externo para percibir la percepción del cliente con los productos y servicios que se ofrecen desde el Consejo Seccional de la Judicatura, seran efectuadas al final del Segundo Trimestre y Ultimo Trimestre del 2021, teniendo como rango de medida un periodo Semestral, es por ello que durante el primer trimestre no se efectuo encuesta alguna.</t>
  </si>
  <si>
    <t>b) Aumentar la cantidad de despachos judiciales y dependencias administrativas con información organizada y archivada mediante la aplicación de una metodología con lineamientos en gestión documental.</t>
  </si>
  <si>
    <t>c) Aumentar los niveles de comunicación efectiva de la información jurisprudencial en la Rama Judicial e impulsar el uso de sistemas o herramientas digitales para la gestión y divulgación de la información producida por la Rama Judicial.</t>
  </si>
  <si>
    <t>Mejorar los tiempos de respuesta en el servicio al usuario interno o externo al implementar metodologías para la gestión documental en la Rama Judicial.</t>
  </si>
  <si>
    <t>Implementar una estrategia de gestión, análisis y comunicación sencilla, transparente y efectiva de la información jurisprudencial de la Rama Judicial, en función de las necesidades e intereses de la comunidad jurídica, ciudadanía y demás usuarios y, de la eficacia de las decisiones judiciales.</t>
  </si>
  <si>
    <t>Establecer sistemas ágiles y precisos de clasificación, búsqueda y acceso de jurisprudencia por parte del usuario.</t>
  </si>
  <si>
    <t>e) Aumentar el número de folios y soportes digitalizados de tarjetas profesionales del Sistema de Información del Registro Nacional de Abogados y Auxiliares de la Justicia.</t>
  </si>
  <si>
    <t xml:space="preserve">GESTIÓN DOCUMENTAL </t>
  </si>
  <si>
    <t>SIN SOLICITUDES POR PARTE DE LOS LIDERES DE PROCESO.</t>
  </si>
  <si>
    <t>Dentro del Trimestre no se presento ninguna solicitud de creación, modificación o eliminación de documentos en el SIGCMA por parte de los Lideres de los Procesos.</t>
  </si>
  <si>
    <t>Fortalecer la consolidación, actualización y acceso a la información normativa y doctrinaria</t>
  </si>
  <si>
    <t>Registro Nacional de Abogados y Auxiliares de la Justicia</t>
  </si>
  <si>
    <t>Base de dator URNA</t>
  </si>
  <si>
    <t>Durante el primer trimestre de 2021, se remitieron a URNA el 100% de las solicitudes recibidas</t>
  </si>
  <si>
    <t>Controlar en tiempo real el ejercicio de la profesión de todos los Abogados del país mediante la presentación y validación de una tarjeta profesional con formato tecnológico.</t>
  </si>
  <si>
    <t>Evaluar y acreditar los futuros abogados egresados mediante el Examen de Estado como requisito para ejercer su profesión.</t>
  </si>
  <si>
    <t>a) Garantizar el acceso a la Justicia, reconociendo al usuario como razón de ser de la misma.</t>
  </si>
  <si>
    <t>5.Fomentar la cultura organizacional de calidad, control y medio ambiente, orientada a la responsabilidad social y ética del servidor judicial.
7. Fortalecer continuamente las competencias y el liderazgo del talento humano de la organización</t>
  </si>
  <si>
    <t>b) Avanzar hacia el enfoque sistémico integral de la Rama Judicial, por medio de la armonización y coordinación de los esfuerzos de los distintos órganos que la integran.</t>
  </si>
  <si>
    <t>Mejorar el acceso a la justicia.-</t>
  </si>
  <si>
    <t>c) Cumplir los requisitos de los usuarios de conformidad con la Constitución y la Ley.</t>
  </si>
  <si>
    <t>d) Incrementar los niveles de satisfacción del usuario, estableciendo metas que respondan a las necesidades y expectativas de los usuarios internos y externos, a partir del fortalecimiento de las estrategias de planeación, gestión eficaz y eficiente de los procesos.</t>
  </si>
  <si>
    <t>Informe de Gestion a la Alta Direccion Vigencia 2020</t>
  </si>
  <si>
    <t>Se rindio el informe conforme a las recomendacions realizadas por nivel central y las auditorias.</t>
  </si>
  <si>
    <t>A la fecha se encuentra Certificado el Sistema SIGCMA en la Seccional del Caquetá, toda vez que se superaron con buenos resultados las Auditorias Interna y Externa.</t>
  </si>
  <si>
    <t>Durante el primer trimestre del 2021 no ha sido posible gestionar la implementación del SIGCMA en los despachos judiciales del Distrito de Florencia y/o Administrativos del Caquetá, sin embargo es importante resaltar que esta actividad su medición es anual.</t>
  </si>
  <si>
    <t>Durante el primer trimestre del 2021, no se efectuo ningun seguimiento a los hallazgos de las  auditorias internas y externas   para todos  los procesos del SIGCMA,teniendo en cuenta que en las que en la auditoria interna se efectuaron inmediatamente las correcciónes durante el ultimo trimestre del año 2020, y frente a la auditoria externa, esta en su informe no señalo hallazgo o no conformidad a esta Seccional especificamente.</t>
  </si>
  <si>
    <t>Durante el primer trimestre del año 2021 no se han presentado acciones preventivas generadas de los mapas de riesgos, QRS y demas  procedimientos identificados, Resaltando que a la fecha no se han elaborado los mapas de Riesgo e igualmente no se han presentado solicitudes de QRS.</t>
  </si>
  <si>
    <t>Durante el primer trimestre del año 2021 no se han presentado acciones correctivas generadas de los mapas de riesgos, QRS y demas  procedimientos identificados, Resaltando que a la fecha no se han elaborado los mapas de Riesgo e igualmente no se han presentado solicitudes de QRS.</t>
  </si>
  <si>
    <t>Durante el primer trimestre del 2021 no se han efectuado las reuniones con los Lideres de Procesos para la actualización de los mapas de riesgo, resaltando que el modelo establecido por Nivel Central se encuentra en etapa de modificación, puesto que ya no es una matriz 3x3 sino 5x5</t>
  </si>
  <si>
    <t>CONSTANCIA DE ENVIO DEL INFORME DE LA ALTA REVISIÓN AL DR. WILLIAM SANTAMARIA, mediante correo electronico.</t>
  </si>
  <si>
    <t xml:space="preserve">Tendiente en cuenta la información suministrada por cada uno de los Lideres de Procesos, se procedio con la elaoración del Informe del año 2020, el cual fue aprobado por la Alta Dirección En Sala y posteriormente remitido a nivel Central al Dr. William Santamaria. </t>
  </si>
  <si>
    <t>Realizar auditoria interna  de los procesos misionales del Consejo Seccional de la Judicatura (Muestreo procesos)</t>
  </si>
  <si>
    <t>Durante el primer trimestre del año 2021, la Lider del SIGCMA Seccional Caquetá gestiono la capacitacion de los Lideres de Enlace, obteniendo la capacitacion en SIGCMA en la Universidad Politecnico Superior de Forma Virtual.</t>
  </si>
  <si>
    <t>Durante el Primer trimestre del año 2021 se programaron 3 Reuniones de calidad, las cuales en la primera se trato asuntos correspondientes a la recopilación de insumos para la elaboración del informe a la Alta Dirección, y las otras 2 frente al seguimiento del Plan de Acción 2021, asi como la medición de los indicadores del Primer Trimestre.</t>
  </si>
  <si>
    <t>h) Reconocer la importancia del talento humano y de la gestión del conocimiento en la Administración de Justicia.</t>
  </si>
  <si>
    <t>i) Aprovechar eficientemente los recursos naturales utilizados por la entidad, en especial el uso del papel, el agua y la energía, y gestionar de manera racional los residuos sólidos.</t>
  </si>
  <si>
    <t>La implementación de los sistemas de gestión impacta dependencias administrativas, Altas Cortes y despachos judiciales, por lo que se toma como referencia la cantidad de servidores judiciales a nivel nacional que, a diciembre de 2017, alcanzaban un número de 34.041 personas; impactando así a todas las seccionales y Despachos Judiciales.</t>
  </si>
  <si>
    <t>j) Prevenir la contaminación ambiental potencial generada por las actividades administrativas y judiciales.</t>
  </si>
  <si>
    <t>k) Garantizar el oportuno y eficaz cumplimiento de la legislación ambiental aplicable a las actividades administrativas y laborales.</t>
  </si>
  <si>
    <t>5.Fomentar la cultura organizacional de calidad, control y medio ambiente, orientada a la responsabilidad social y ética del servidor judicial.
6.Generar las condiciones adecuadas y convenientes necesarias para la transparencia, rendición de cuentas y participación ciudadana</t>
  </si>
  <si>
    <t xml:space="preserve">Informe de las solicitudes de conciliacion efectuadas. </t>
  </si>
  <si>
    <t xml:space="preserve">Se recibieron 11 solicitudes, de las cuales se  elabora las respectivas fichas de conciliacion </t>
  </si>
  <si>
    <t>03/30/2021</t>
  </si>
  <si>
    <t>De las 2 procuradurias que estan habililtadas en el distrito judicial de Florencia, solo esta actuando una  prouraduria por lo que las audiencias estan retrasadas por el coumulo de solicitudes</t>
  </si>
  <si>
    <t>Informe de requerimientos efectuados para obtener el pago de las obligaciones impuestas.</t>
  </si>
  <si>
    <t xml:space="preserve">se crearon 30 procesos de cobro coactivo </t>
  </si>
  <si>
    <t xml:space="preserve"> 1  ya se realizo acuerdo de pago , 1  esta en etapa persuasiva, el restante estan para busqueda de bienes y identificar el sancionado</t>
  </si>
  <si>
    <t>9 notificaciones de demanda de las cuales ya se contestaron 6 demandas</t>
  </si>
  <si>
    <t>de acuerdo a la fecha de notificacion de la demanda, se va radicando el memorial de contestacion, a la fecha se han contestado 6 demandas</t>
  </si>
  <si>
    <t xml:space="preserve">Estar actualizado al 100% de las novedades efectuadas por nivel central referentes a la Defensa Judicial de la Institución. </t>
  </si>
  <si>
    <t>NA</t>
  </si>
  <si>
    <t>Impactar en la gestión judicial, fortaleciendo la imagen institucional y los valores y principios éticos en los servidores judiciales.</t>
  </si>
  <si>
    <t xml:space="preserve">Efectuar la totalidad de los conceptos requeridos por parte del Director Administrativo. </t>
  </si>
  <si>
    <t>Lo anterior motivará a brindar una respuesta efectiva a los requerimientos de justicia e incrementar en los usuarios la confianza en el sistema.</t>
  </si>
  <si>
    <t>TRIMESTRE 2</t>
  </si>
  <si>
    <t>ACTIVIDADES</t>
  </si>
  <si>
    <t>Correos electronicos</t>
  </si>
  <si>
    <t>Gestión ante el Nivel Central para la cobertura del servicio de internet del Juzgado 2 Promiscuo del Circuito de Puerto Rico, quedando habilitado el servicio para este Despacho Judicial el día 30 de Junio de 2021</t>
  </si>
  <si>
    <t>La actividad se realizo en el primer trimestre de 2021</t>
  </si>
  <si>
    <t>Correos electronicos y links de los videos de las capacitaciones realizadas</t>
  </si>
  <si>
    <t>Se realizo el primer ciclo de capacitación en la plataforma de grabaciones de audiencias Lifesize, para todos los Despachos Judiciales de los municipios del  Caquetá, actividad que se realizo los días 8 y 9 de junio de 2021 a la cual asistieron 29 personas.</t>
  </si>
  <si>
    <t>En el segundo trimestre de 2021, el consumo de los elementos de impresión disminuyo con respecto al trimestre anterior, teniendo en cuenta que en el primer trimestre se utilizaron 31 elementos entre drump y unidades fusoras y para el segundo trimestre 10 elementos de insumos de impresión, con lo que se pueda apreciar que el uso de las herramientas tecnológicas y el manejo del expediente digital esta contribuyendo en la disminución del consumo de los insumos de impresión.</t>
  </si>
  <si>
    <t xml:space="preserve">Cuadro con ingresos de respuestos y verificación de calidad de los elementos y repuestos </t>
  </si>
  <si>
    <t>Ingresaron 26 repuestos en perfectas condiciones de los cuales se entregaron y se instalaron 12 repuestos o elementos requeridos por parte Despachos Judiciales atendiendo de manera parcial las necesidades generadas</t>
  </si>
  <si>
    <t>Copias de Seguridad tanto de forma local como dispositivos externos (Discos duro externo)</t>
  </si>
  <si>
    <t xml:space="preserve">Se realizaron las copias de Seguridad de las Bases de datos de los aplicativos de Justicia XXI, Reparto y correspondencia. Se realizaron copias de seguridad diarias del segundo trimestre y luego se clasifico para dejar una sola copia por mes de las bases de datos de los aplicativos de Justicia XXI Cliente Servidor. </t>
  </si>
  <si>
    <t xml:space="preserve">Correos Electronicos y solicitudes de manera telefonica y presencialmente  en sitio </t>
  </si>
  <si>
    <t>Para el segundo trimestre se realizó el acompañamiento en los diferentes aplicativos y herramientas tecnológicas a los Despachos Judiciales del Caquetá, haciendo énfasis en el desarrollo del proceso digital con el propósito de mejorar las condiciones laborales y de atención al usuario final, se realizaron un total 122 servicios de apoyo en las diferentes aplicaciones tanto locales como web.</t>
  </si>
  <si>
    <t>Tabla en excel "Servicios Publicos Caquetá"</t>
  </si>
  <si>
    <t xml:space="preserve">Se realiza mes a mes seguimiento a los servicios publicos, donde se han encontrado inconsistencias, solicitandose a las empresas encargas las aclaraciones al respecto. Se difiere del servicio de energia donde se evidencia que ha pesar de no estar el 100% de la población judicial en sede judicial el consumo no ha disminuido sino que este ha tenido un incremento en relación a antes de la crisis epidemiológica, dado que los equipos de computo deben de estar de corrido encendidos para el trabajo en casa como remoto. Auanado a ello se suma, que el aforo en sede judicial es del 60% y que esto implica hacer uso de la energia de la sede como lo es en el alumbrado, aires y equipos. </t>
  </si>
  <si>
    <t xml:space="preserve">Formatos de entrega de papeleria </t>
  </si>
  <si>
    <t>Se atendieron todas las solicitudes elevadas ante el Area de Almacen de la Oficina de Corodinación Administrativa de Florencia. Se resalta la disminución en el consumo de papel y otros elementos de oficina.</t>
  </si>
  <si>
    <t>Formato excel.</t>
  </si>
  <si>
    <t xml:space="preserve">De 85 solicitudes elevadas en materia de infraestructura se tiene que fueron atendidas 55 quedando pendiente 30 para ser atendidas por medio del contrato de Mantenimiento de Inmuebles 2021. </t>
  </si>
  <si>
    <t xml:space="preserve">Estudios previos, Oficios </t>
  </si>
  <si>
    <t>De los 10 procesos establecidos para ejecutar en la vigencia 2021 dentro de los rubros de funcionamiento e inversión, se han adjudicato 5 procesos. Los demás procesos se encuentran en estructuración.</t>
  </si>
  <si>
    <t xml:space="preserve">Fichas Técnicas de avance de ejecución de contratos </t>
  </si>
  <si>
    <t xml:space="preserve">Se brindó mes a mes el apoyo en la supervisión a 16 contratos de arrendamiento, dos de reserva presupuestal "Fotocopiado y Combustible"  </t>
  </si>
  <si>
    <t>No se presentaron solicitudes en materia de seguridad por parte de los servidores judiciales del Distrito Judicial del Caquetá.</t>
  </si>
  <si>
    <t xml:space="preserve">Informe Ejecutivo </t>
  </si>
  <si>
    <t xml:space="preserve">Se ha venido requiriendo al nivel central por intermedio de la Directora Ejecutiva Seccional de Administración Judicial de Neiva de elementos de seguridad tales como máquina de rayo R/X, Arco Detector de Metales y CCTV para sedes judiciales (Palacio de Justicia Florencia, Sede Judicial Espacios Urbanos Zomac S.A.S, y sedes de los Circuitos Judiciales de Belén de los Andaquies y Puerto Rico Caquetá, este último mediante oficio CAFLO21-42 del 9 de febrero de 2021. Teniendo en cuenta que no se ha recibido respuesta al mismo y que no solo se trata de este requerimiento sino de varios desde la vigencia 2019, 2020 y 2021 y donde a junio de 2021 no se ha obtenido una respuesta puntual, aclarando, que contamos con tres sedes propias a las cuales se les debe garantizar seguridad, así: Florencia, Albania y Puerto Rico.                               Dado lo anterior y teniendo en cuenta que esta necesidad tan sentida persiste, se han arreglado y puesto en funcionamiento ( 24) cámaras en la sede judicial del Palacio de Justicia de Florencia, mientras se formaliza la solicitud por parte de la Oficina de Seguridad de la Rama Judicial. 
Teniendo en cuenta que los equipos existentes llevan mucho tiempo en funcionamiento, razón por la cual están dejando de operar.
</t>
  </si>
  <si>
    <t>Table en excel y formatos de reintegro.</t>
  </si>
  <si>
    <t xml:space="preserve">Se recibiero 31 elementos para el proceso de baja. Como la Seccional Neiva ya inicio el trámite con los elementos reportados en la vigencia 2019, los recibidos en el segundo trimestre 2021 quedan para un nuevo trámite con la DESDAJ Neiva. </t>
  </si>
  <si>
    <t xml:space="preserve">Pantallazo diapostiva - Circular </t>
  </si>
  <si>
    <t xml:space="preserve">Se remito vía e-mail a todos los despachos judiciales del Caquetá la Circular CAFLC21-13 del 27 de abril de 2021, por medio de la cual se invita al cuidado y manejo de los servicios públicos que de una u otra forma generan impacto ambiental. 
A raíz de que El Ministerio del Medio Ambiente expidió la Resolución No. 2184 de 2019, que empezó a regir en la vigencia 2021, por medio de la cual establece el código de colores. El nuevo código unificado establece tres colores para las canecas de reciclaje: blanco para residuos aprovechables, negro para residuos no aprovechables y verde para residuos orgánicos aprovechables. Con base en esta regulación, se ha venido adecuando las mismas en las sedes judiciales del Florencia. 
</t>
  </si>
  <si>
    <t>Para el presente periodo se cumplió el 25% para el acumulable anual del 100%. Se realizó los tres Informes de planta personal correspondiente al trimestre (con la actualización de 78 novedades reportada para nomina durante el periodo evaluado)</t>
  </si>
  <si>
    <t>En el trimestre se atendió el 20% sobre la meta del 25% proyectado para el periodo, de los cual se resumen que durante los 3 meses se recibieron 120 solicitud entre (certificaciones para demanda, CETIL, requerimientos de información en procesos disciplinarios, tiempos de servicio etc) particiones tramitadas y se atendieron las peticiones de retiro parcial de cesantías que llegaron, quedan pendiente en trámite de atención 22 solicitud, se expidió 74 certificados, 6 certificados de CETIL, 11 peticiones de la sala disciplinaria entre otros, es de indicar que para el trimestre por la premura cumplir con envió de las hojas de vidas a la Seccional de Nieva se dedicó más tiempo a esta labor quedando en espera otro procesos.</t>
  </si>
  <si>
    <t>Para el presente periodo se cumplió el 25% para el acumulable anual del 100%, con el apoyo de personal de otras dependencia y practicantes durante el trimestre se organizaron 162 hojas de vidas del personal activo, las cuales fueron trasladas a la Dirección Ejecutiva Seccional de Administración Judicial de Neiva, con total de (186) carpetas sumando 19,390 folios, para que se proceda con la digitalización de la documentación, se informa que el personal activo corresponde a 354 servidores.</t>
  </si>
  <si>
    <t>El 21 de Junio 2021, se presentó el informe de medicion de cargas de trabajo del área de Gestión Humana, requerimiento de nivel central dentro del proyecto de optimización y reorganización organizacional, dando como resultado que la dependencia para las actividades que desarrolla y para tener un óptimo resultado de gestión es necesario contar con (01) Profesional y (03) Asistentes Administrativos, actualmente las tareas las desarrollan (01) Asistente Administrativo Gr. 6 y (01) Auxiliar Administrativo Gr. 3.</t>
  </si>
  <si>
    <t>Copia de las Nóminas (Abril, Mayo, Junio y Prima de Servicios) y expedición de Resoluciones de Retiro Pacial de Cesantías .</t>
  </si>
  <si>
    <t>Para el trimestre se acumula el 25% sumando a la meta proyectada para el año del 100%, labora que se continua con múltiples dificultades a causa de errores  de migración de datos e inconsistencia del aplicativo Efinomina, sumando que esta labor nos está ocupando tiempo laboral extra para poder realizar la auditoria de todo lo que liquida el sistema mes a mes, en este  trimestre se adicionó el pago de primas (Productividad/Bonificación por Actividad Judicial y Prima de Servicios), pero a pesar de las dificultades hemos podido cumplir los pagos de salarios en los tiempos establecidos, en referencia a los tramites de cesantías se han atendido las solicitud de retiro parcial sin inconvenientes y en totalidad.</t>
  </si>
  <si>
    <t xml:space="preserve">1.Resolucion CSJCAQR21-75  Registro Elegibles Asistente Ativo 6 EPMS
2.Resolucion CSJCAQR21-76  Registro Elegibles Asistente Social I
3. Resolucion CSJCAQR21-77  Registro Elegibles Citador Cto 3 CSJ Y A
4. Resolucion CSJCAQR21-78 Registro Elegibles Citador Juzgado Cto 3
5. Resolucion CSJCAQR21-79  Registro Elegibles Escribiente Juzgado Cto
6.Resolucion CSJCAQR21-80  Registro Elegibles Oficial Mayor Juzgado Cto
7.Resolucion CSJCAQR21-81  Registro Elegibles Profe Univer. 16 CSJ y A
8.Resolucion CSJCAQR21-82 Registro Elegibles Profe Univer Tribunal 12
9.Resolucion CSJCAQR21-83 Exclusion Registro Elegibles  Secretario Juzgado Cto
10.Resolucion CSJCAQR21-84 Registro Elegibles Asistente Social 18 EPMS
11.Resolucion CSJCAQR21-85 Registro Elegibles Citador Juzgado Mpal 3
12.Resolucion CSJCAQR21-86 Registro Elegibles Citador Mpal 3 CSJ Y A
13.Resolucion CSJCAQR21-87 Registro Elegibles Citador Tribunal 4
14.Resolucion CSJCAQR21-88 Registro Elegibles Escribiente CSJ Y A
15.Resolucion CSJCAQR21-89 Registro Elegibles Citador Tribunal 4 
16.Resolucion CSJCAQR21-90 Registro Elegibles Oficial Mayor Cto CSJ Y A
17.Resolucion CSJCAQR21-91 Registro Elegibles Oficial Mayor Mpal Juzgado Mpal
18.Resolucion CSJCAQR21-92 Registro Elegibles Oficial Mayor Tribunal
19.Resolucion CSJCAQR21-93 Registro Elegibles Prof Universitario 16 Juzgado Ativo
20.Resolucion CSJCAQR21-94 Registro Elegibles Secretario Cto CSJ Y A 
21.Resolucion CSJCAQR21-95 Registro Elegibles Secretario Juzgado Mpal
22.Resolucion CSJCAQR21-96 Registro Elegibles Secretario Tribunal
23.Resolucion CSJCAQR21-97 Registro Elegibles Tecnico 11
24.Resolucion CSJCAQR21-98 Registro Elegibles Tecnico Sistemas Tribunal 11
25.Resolucion CSJCAQR21-99 Registro Elegibles Escribiente juzgado Mpal 
26.Resolucion CSJCAQR21-100 Registro Elegibles Escribiente Mpal CSJ Y A
27.Resolucion CSJCAQR21-116  firmeza de la Resolución CSJCAQR21-92
28.Resolucion CSJCAQR21-117 firmeza de la Resolución CSJCAQR21-95
29.Resolucion CSJCAQR21-119  firmeza de unos Registros de Elegibles
https://www.ramajudicial.gov.co/web/consejo-seccional-de-la-judicatura-de-caqueta/registro-de-elegibles3   
</t>
  </si>
  <si>
    <t xml:space="preserve">Durante el 2 trimestre hubo 29 movimientos relacionados a la expedicion de actos administartivos relacionados con el concurso de empleados No.4  lo anterior de conformidad con lo establecido en el cronograma del CSJ de ahi que se expidieron 26 registros de elegibles (Resoluciones 75,76,77,78,79,80,81,82,83,84,85,86,87,88,89,90,91,92,93,94,95,96,97,98,99 y 100) para la provision de los cargos de acuerdo a la valoracion de la etapa de clasificatoria a cargo de la seccional y 3 actos administrativos adicionales (Resoluciones 116, 117 y 119) por medio de las cuales se resolvieron las firmezas de los mismos. 
El cumplimiento de la meta se encuetra cumplido en un 100% 
</t>
  </si>
  <si>
    <t xml:space="preserve">1.Resolucion CSJCAQR21-47  Actualizacion Claudia Suzunaga
2.Resolucion CSJCAQR21-48  Actualizacion Karen Lorena Ramirez
3. Resolucion CSJCAQR21-49  Exclusion Jairo Gonzalez Hoyos
4. Resolucion CSJCAQR21-50 Exclusion Jirge Anibal Ospina
5. Resolucion CSJCAQR21-51  Exclusion Luis Alberto Robayo
6.Resolucion CSJCAQR21-52  Exclusion Luis Moises Carvajal
7.Resolucion CSJCAQR21-53  Exclusion Luz Delia Mendez
8.Resolucion CSJCAQR21-54  Exclusion Ritter Jaramillo
9.Resolucion CSJCAQR21-55 Exclusion Tulio Efren Ramirez
10.Resolucion CSJCAQR21-58 Exclusion Norela Perdomo 
11.Resolucion CSJCAQR21-110 Exclusion Leonardo Solano </t>
  </si>
  <si>
    <t>Durante el 2 trimestre de 2021 se tuvo un ingreso de 11  novedades de actualizacion y exclusion de escalafon l las cuales fueron evacuadas mediante resoluciones 47, 48,49,50,51,52,53,54,55,58,y 110  y comunicadas a CARJUD quedando actualizado el registro seccional de escalafón cumpliendo el 100% de la meta establecida para el trimestre.</t>
  </si>
  <si>
    <t>Durante el 2 trimestre del 2021, el Consejo Seccional de la Judicatura del Caquetá obtuvo una cobertura del 25% del indicador pues no hubo listas de elegibles para conformar y remitir a los nominadores teniendo en cuenta que los registros de elegibles para cargos de empleados solo fueron expedidos hasta el 21 de mayo de 2021, y mientras corria el termino de ejecutoria no era posible ofertar las vacantes para que los integrantes de los registros que se encontraban en firme optaran por las plazas; de ahi que solo es posible hacer la oferta de vacantes a partir del 1 de julio de 2021
Además tampoco se conformaron listas de elegibles para la provision de los cargos de funcionarios pues la  Unidad de Carrera no ha informado que algun integrante de los Registros de elegibles de funcionarios haya optado por las plazas seccionales, solo se remitió un concepto de traslado el cual se encuentra en tramite ante el Tribunal Superior de Florencia.  
 Si bien es cierto el resultado de la actividad conforme a la formula establecida para el indicador (# de lista conformadas / # de listas de remitidas) es de 0.00% esto no quiere decir que no se haya cumplido la meta establecida, puesto que el 100% de cumplimiento deriva del número de opciones de sede presentadas por los integrantes del registro, y a la fecha según lo informado por CARJUD ningún integrante optó durante el trimestre por lo que no hubo lugar para que la seccional expidiera lista alguna. Para el caso concreto este indicador se ha cumplido en un 100%.</t>
  </si>
  <si>
    <t>Visitas Organización del Trabajo 2020: https://teams.microsoft.com/_#/files/General?threadId=19%3Ad441125c4f9145ea86a6b20bab0d1f67%40thread.tacv2&amp;ctx=channel&amp;context=2020&amp;rootfolder=%252Fsites%252FEQUIPOCONSEJOSECCIONALCAQUETA%252FDocumentos%2520compartidos%252FGeneral%252FCARRERA%2520JUDICIAL%252FVISITAS%2520OT%252F2020
Requerimientos y base de datos de factor calidad:  https://teams.microsoft.com/_#/files/General?threadId=19%3Ad441125c4f9145ea86a6b20bab0d1f67%40thread.tacv2&amp;ctx=channel&amp;context=2019&amp;rootfolder=%252Fsites%252FEQUIPOCONSEJOSECCIONALCAQUETA%252FDocumentos%2520compartidos%252FGeneral%252FCARRERA%2520JUDICIAL%252FCALIFICACION%2520INTEGRAL%2520DE%2520SERVICIOS%252FJUECES%252F2019</t>
  </si>
  <si>
    <t>Durante el 2 trimestre de 2021 no hubo movimiento en este indicador teniendo en cuenta de conformidad a lo establecido en el Artículo 4° del  Acuerdo PSAA16-10618 de 2016 la calificación integral tiene como plazo de consolidacion hasta el  31 de agosto de 2021, por lo que la Corporación dio tramite a la recoleccion de informacion necesaria para la consolidacion de factores tales como fichas de calidad y las visitas de organizacion del trabajo  
No obstante a lo anterior, y  atendiendo lo señalado por el CSJ mediante  ACUERDO PCSJA21-11799 del  11/06/2021 que dispuso Establecer como calificación de servicios de los jueces y empleados judiciales para el año 2020, la obtenida en el 2019 en los factores de calidad, eficiencia o rendimiento y organización del trabajo, y valorar el factor publicaciones de 2020 de conformidad con las reglas establecidas en el Acuerdo PSAA16-10618 de 2016, la Corporaciónpara el 3 trimestre dará el tramite señalado. 
Observación sobre el cumplimiento de la meta: Si bien es cierto el resultado de la actividad conforme a la formula establecida para el indicador Numero de calificaciones realizadas/Número de calificaciones por realizar) es de 0.00% esto no quiere decir que no se haya cumplido la meta establecida, puesto que el 100% de cumplimiento deriva de la suma de todo el procedimiento contemplado para la calificación integral cuyo plazo se encuentra establecido para el 31 de agosto de 2021 conforme lo reglamenta el Artículo 4° del  Acuerdo PSAA16-10618 de 2016. Para el caso concreto este indicador trimestral se encuentra cumplido en un 100% en cuanto a la recolección de información.</t>
  </si>
  <si>
    <t>Formato vacantes Abril 2021     
Formato vacantes Mayo 2021               
Formato Vacantes Junio 2021         
https://www.ramajudicial.gov.co/web/consejo-seccional-de-la-judicatura-de-caqueta/vacantes-definitivas2                      
https://www.ramajudicial.gov.co/web/consejo-seccional-de-la-judicatura-de-caqueta/vacantes-definitivas3</t>
  </si>
  <si>
    <t xml:space="preserve">Durante el 2 trimestre de 2021 se realizaron las publicaciones mensuales de las vacantes de empleados de los meses de Abril, Mayo, Junio de 2021 en la pagina web de la rama judicial 
https://www.ramajudicial.gov.co/web/consejo-seccional-de-la-judicatura-de-caqueta/vacantes-definitivas3 
https://www.ramajudicial.gov.co/web/consejo-seccional-de-la-judicatura-de-caqueta/vacantes-definitivas2      
cumpliendo con ello la meta del 100% establecido para el trimestre.
</t>
  </si>
  <si>
    <t>Durante el 2 trimestre de 2021 ingresaron 11 novedades de actualizacion y exclusion de escalafon las cuales fueron evacuadas mediante resoluciones 47, 48,49,50,51,52,53,54,55,58,y 110  y comunicadas a CARJUD cumpliendo la meta establecida para el trimestre.</t>
  </si>
  <si>
    <t>1.Concepto CSJCAQOP21-556 Sandra Ibonny Mogollon
2.Concepto CSJCAQOP21-561 Alberto Correa Muñoz</t>
  </si>
  <si>
    <t>Durante el 2 trimestre ingresaron dos (2) solicitudes de traslado de los señores Sandra Ibonny Mogollon y Alberto Correa Muñoz los cuales se conceptuaron negativamente  mediante Oficios 556 u 561 los cuales fueron comunicados a los respectivos solicitantes quienes no recurrieron la decision quendando esta ejecutoriada, cumpliendo con ello la meta establecida para el trimestre del 100%.</t>
  </si>
  <si>
    <t>1. Resolucion CSJCAQR21-44 Yesid Losada Cabrera</t>
  </si>
  <si>
    <t>Durante el 2 trimestre de 2021 ingresó una (1) solicitud de autorizacion de residencia presentada por el señor Yesid Losada Cabrera  la cua fue aprobada mediante resolucion 44  cumpliendo la meta del 100%  establecida para el trimestre.</t>
  </si>
  <si>
    <t>1. Resolucion CSJCAQR21-59 Diana Milena Llanos Escovar
2. Resolucion CSJCAQR21-69 Johana Duque Gonzalez</t>
  </si>
  <si>
    <t>Durante el 2 trimestre de 2021 ingreso 2 solciitude de permiso de estudio las cuales fueron evacuadas mediante resolucion 59 y 69  y comunicadas a la interesadas cumpliendo la meta establecida para el trimestre.</t>
  </si>
  <si>
    <t xml:space="preserve">Acta de Reunion 26 de abril de 2021
https://etbcsj-my.sharepoint.com/:b:/g/personal/aux2sadfl_cendoj_ramajudicial_gov_co/EdMqMqR7w_lAiRufvAOccqYBId1sB4W_6RGMVDOtYKiypw?e=aJGxDu 
</t>
  </si>
  <si>
    <t>Durante el 2° Trimestre del año en curso se realizo una reunion del grupo seccional de apoyo en la que se trato las necesidades de formacion para los servidores judiciales para la vigencia 2021.</t>
  </si>
  <si>
    <t>16 de Julio de 2021</t>
  </si>
  <si>
    <t>Durante el segundo trimestre del año 2021, fue ejecutado el plan de trabajo integral en un 60% respecto de la ejecución de las actividades y 60% de cobertura en la participación de los servidores judiciales. Este resultado supera la meta establecida para el segundo trimestre del año 2021, la cual es 52%.
Estas actividades se han realizado de forma virtual y presencial, con el fin de lograr participación integral de los servidores judiciales, haciendo énfasis en sistemas observación postural - condición Salud Músculo Esquelética, asesoría técnica en la intervención a los servidores judiciales que presenten sintomatología de origen osteomuscular, asesorías individuales y organizaciones con el profesional de psicosocial de ARL positiva, para reducir el estrés, la ansiedad y posible acoso laboral, adicionalmente, diversos factores que están expuestos en el ámbito laboral los servidores judiciales, por parte del área de seguridad industrial. 
Por otro lado, se han realizado campañas relacionadas con la mitigación del Covid-19.</t>
  </si>
  <si>
    <t>Gestionar la implementación del Plan de bienestar  2021</t>
  </si>
  <si>
    <t xml:space="preserve">1) Invitacion para Participar en las Capacitaciones de la ESCUELA JUDICIAL "RODRIGO LARA BONILLA" para los meses Abril a Junio de 2021  2) Capacitacion en uso de la plataforma LifeSize 3)Oficio de Solicitud a la Escuela Judicial del Registro de Asistencia a las Capacitaciones del PERSONAL DISTRITO JUDICIAL FLORENCIA - CAQUETÁ. </t>
  </si>
  <si>
    <t>1) La Escuela Judicial “Rodrigo Lara Bonilla”, centro de formación de la Rama Judicial, para el periodo entre el 05 de abril al 02 de julio de 2021, realizo (113) actividades académicas on-line mediante conferencias virtuales transmitidas a través de la plataforma colaborativa TEAMS de Office 365. 2)El  área de informática de la Coordinación Administrativa de Florencia llevo a cabo el 8y 9 de junio una capacitación para fortalecer y mejorar la utilización del uso de la plataforma LifeSize para la grabación de audiencias de
manera personalizada y grupal, para los funcionarios y empleados de los Despachos Judiciales de los municipios del Caquetá, donde participaron 30 personas. 3)Se envio solicitud a la Escuela Judicial sobre Registro de Asistencia a las Capacitaciones del PERSONAL DISTRITO JUDICIAL FLORENCIA - CAQUETÁ.</t>
  </si>
  <si>
    <t xml:space="preserve">Borrador Oficio mediante el cual se reitera la creación definitiva de cargos para el CSJCAQ y Coordinación Adminiistrativa de Florencia. </t>
  </si>
  <si>
    <r>
      <t xml:space="preserve"> Teniendo en cuenta la Directriz General expedida por el Gobierno Nacional, donde se establecieron restricciones al presupuesto para la creación de nuevos cargos permanentes en las Plantas de Personal, se consideró</t>
    </r>
    <r>
      <rPr>
        <b/>
        <sz val="9"/>
        <rFont val="Arial"/>
        <family val="2"/>
      </rPr>
      <t xml:space="preserve"> inoportuno</t>
    </r>
    <r>
      <rPr>
        <sz val="9"/>
        <rFont val="Arial"/>
        <family val="2"/>
      </rPr>
      <t xml:space="preserve">  presentar nuevamente la propuesta teniendo en cuanta las aludidas causa externas indicadas, sin embargo para el tercer trimestre se procederá a evaluar si persisten las condiciones de restricción presupuestal, con el fin de cursar una nueva propuesta de fortalecimiento de la Planta de Personal del CSJCAQ y Coordinación Administrativa de Florencia.</t>
    </r>
  </si>
  <si>
    <t xml:space="preserve">Oficio CSJCAQOP21-323 de fecha 13 de abril 2021                                               Oficio CSJCAQOP21-375 del 23 de abril de 2021                                               Oficio CSJCAQOP21-435 de fecha 07 de mayo 2021                                    Oficio CSJCAQOP21-438 de fecha 10 de mayo 2021   </t>
  </si>
  <si>
    <t xml:space="preserve">Se presentaron 2 proyectos para el fortalecimiento de la prestación del servicio de  Justicia y se reiteraron dos propuestas anteriores, así: Creación de un  Juzgado Promiscuo Municipal para San Vicente del Caguán, teniendo en cuenta su mayor demanda de justicia. Se insistió en la especialización del Tribunal Superior de Florencia, para robustecer el nivel de respuesta de esa Corporación. Finalmente se presentó proyecto de ajuste de la Planta de Personal del Centro de Servicios Judiciales Penales de Florencia, por el incremento del servicio. Las anteriores actividades, conforme lo indica la UDAE, ingresaron para su estudio y evaluación, sin embargo, ante la existencia de dificultades presupuestales sugirió la adopción de otras medidas de acuerdo con facultades otorgadas. A pesar de la respuesta, como resultados se implementó  la creación de 5 cargos de Oficial Mayor o Sustanciador en descongestión dicho Tribunal.    </t>
  </si>
  <si>
    <t>Dentro del segundo trimestre del año 2021, de los 66 despachos activos que debieron reportar la informacion estadistica, solo 57 despachos lo efectuaron dentro del termino establecido el cual fue planteado por la UDAE hasta el 12 de julio de 2021. 7 de estos cargaron la informacion en la semana siguiente al vencimiento sin presentar observaciones frente al incumplimiento y 2 despachos a la fecha del corte no han cargado la informacion por lo cual se dispone hacer los respectivos requerimientos.
si bien es cierto la corporacion efectuó labores tendientes a corregir dificultades a traves de la plataforma y dando avisos previos antes del vencimiento del termino para que los despachos lograran el cargue de la informacion solo fue posible que el 86,36% de los despachos efectuaran la labor dentro del termino quedando el 13,64 por fuera de los margenes establecidos.</t>
  </si>
  <si>
    <t>Medidas de redistribución          Acuerdo CSJCAQA21-14 de fecha 30 de junio 2021                               Traslados Transitorios                            Resolución CSJCAQ21-123 de fecha 30 de junio de 2021                Resolución CSJCAQ21-124 de fecha 30 de junio de 2021                Resolución CSJCAQ21-125 de fecha 30 de junio de 2021                      Resolución CSJCAQ21-126 de fecha 30 de junio de 2021</t>
  </si>
  <si>
    <t>Para el segundo trimestre, fueron presentadas dos medidas de redistribución, la primera encaminada a regular el reparto de procesos en los Juzgados Civiles Municipales de Florencia y la segunda relacionada con el traslado transitorio de empelados judiciales al Centro de Servicios Judiciales Penales de Florencia. Como resultado de las medidas anteriores, se pudo nivelar el volumen y carga de trabajo en los Juzgados Civiles Municipales de Florencia y en el segundo caso, se mitigó la mayor actividad que debe soportar el Centro de Servicios Penales de Florencia. Las medidas seguirán siendo objeto se seguimiento.</t>
  </si>
  <si>
    <r>
      <rPr>
        <u/>
        <sz val="9"/>
        <color theme="10"/>
        <rFont val="Calibri"/>
        <family val="2"/>
        <scheme val="minor"/>
      </rPr>
      <t>https://www.facebook.com/966693033386717/posts/4289688987753755/?d=n https://www.facebook.com/966693033386717/posts/4289688987753755/?d=n</t>
    </r>
    <r>
      <rPr>
        <u/>
        <sz val="11"/>
        <color theme="10"/>
        <rFont val="Calibri"/>
        <family val="2"/>
        <scheme val="minor"/>
      </rPr>
      <t xml:space="preserve">
</t>
    </r>
  </si>
  <si>
    <t>En el segundo trimestre, se publicaron anuncios de alto valor e interés para la comunidad relacionados con el nuevo correo electrónico institucional del CSJCAQ y la relativa al adecuado manejo del protocolo para construcción, conformación, consulta del expediente digital de la Rama Judicial. Como resultado, se pudo hacer un transito sin inconvenientes a la nueva dirección electrónica y se logro divulgar la nueva estrategia digital de la Rama Judicial, como estrategia de transparencia. Las anteriores publicaciones obtuvieron un alcance de 5.284 usuarios.</t>
  </si>
  <si>
    <t>Ver Tabla Dinamica Excel Matriz de Comunicaciones /2021 Archivo de evidencias 2°Trimestre 2021</t>
  </si>
  <si>
    <t xml:space="preserve">Una vez revisado la documentación e instrumentos diseñados para el proceso Estratégico de comunicación institucional, se dispuso incorporar al Plan de Acción, el seguimiento al avance de la Matriz de Comunicaciones del Consejo Seccional de la Judicatura del Caquetá, actividad que arrojo un resultado positivo al permitir verificar de manera personal y periódica cada uno de los procedimientos del proceso, arrojando para el presente trimestre un rendimiento del 25%, que corresponde al total del trimestre, conforme a la formula de ejecución implementada en el instrumento. </t>
  </si>
  <si>
    <t>Ver Tabla Dinamica Excel para Reparto de Vigilancias Judiciales Administratvas/2021 Archivo de evidencias 2°Trimestre 2021</t>
  </si>
  <si>
    <t xml:space="preserve">Durante el  segundo trimestre, se verificó que ingresaron 44 Solicitudes de Vigilancia Judicial Administrativa, de las cuales fueron atendidas 44, Circunstancia que permitió obtener un avance y cumplimiento del  25% correspondiente al total del trimestre. Se hace necesario precisar nuevamente que los resultados anteriores hacen referencia a la atención de la solicitud y no a su culminación  pues dentro de las mismas es necesario respetar el debido proceso previsto para aquellas. No obstante, finalizado el trimestre quedaron pendientes por culminar definitivamente 11 solicitudes. Igualmente, de las cifras anteriores se puede evidenciar un considerable aumento de solicitudes de vigilancia judicial administrativa frente al trimestre anterior representado en un incremento de 19 peticiones; sin embargo, la respuesta de dichos requerimientos se ha efectuado sin ningún contratiempo. </t>
  </si>
  <si>
    <t>Numérica</t>
  </si>
  <si>
    <r>
      <t xml:space="preserve">Formato Encuesta Satisfacción Cliente Externo    
 </t>
    </r>
    <r>
      <rPr>
        <b/>
        <sz val="8.5"/>
        <rFont val="Arial"/>
        <family val="2"/>
      </rPr>
      <t>https://forms.gle/2stcXiau6dg9xRCt5</t>
    </r>
    <r>
      <rPr>
        <sz val="8.5"/>
        <rFont val="Arial"/>
        <family val="2"/>
      </rPr>
      <t xml:space="preserve">                                                   </t>
    </r>
  </si>
  <si>
    <t>Teniendo en cuenta que el diseño y aplicación para la encuesta de satisfacción a partes interesadas tiene una ejecución semestral, por periodo vencido, tal como se dispuso por la Alta Dirección, su aplicación se surtirá durante el mes de Julio, por lo tanto el análisis de resultados será incluido en el informe de avances del tercer trimestre de 2021</t>
  </si>
  <si>
    <t>Reunion por teams y Acta</t>
  </si>
  <si>
    <t>En el 2° trimestre se reallizaron acciones para fortalecer el sistema regional indigena para el cumplimeinto del objetivo del comité,</t>
  </si>
  <si>
    <t>Se realizaron Reuniones con las diferentes especialidades
Acuerdo CSJCAQA21-14 Por el cual se reanuda reparto a los Juzgado 1 2 3 y 4 Civil Mpal a partir del 06 de Julio de 2021.</t>
  </si>
  <si>
    <t>Durante el Segundo Trimestre se convoco y presidio el comité de  coordinación , seguimiento y control del Centro de servicios judiciales civil y familia de Florencia donde se reunion con la JUez coordinara para determinar las medidas tendientes a fortalecer el acceso y oportuno servicios de administrar justicia y se adopto el Acuerdo CSJCAQA21-14</t>
  </si>
  <si>
    <t>ACTA 1 COMITÉ SECCIONAL DE ARCHIVO</t>
  </si>
  <si>
    <t xml:space="preserve">Durante el Segundo Trimestre del año 2021, se convoco a una reunión del Comité Seccional de Archivo, en la cual se participo de acuerdo a la actividades establecida en el Plan de Acción, en dicha reunión se procedio con la verificación de Quorom, aprobación del acta de la ultima reunión efectuada el 26 de noviembre de 2020, seguimiento a las tareas pendientes y poposiciones. </t>
  </si>
  <si>
    <t>Decreto - Solicitud recursos para consultoría en Gestión Documental</t>
  </si>
  <si>
    <t>Durante el 2° trimestre del año en curso se presento una solicitud de recurso para consultoria en gestion documental en la que se incluye el diagnostico de la infraestructura fisica del archivo (El edificio, deposito de los documentos, prevencion y  mantenimiento de los documentos.</t>
  </si>
  <si>
    <t>Visitar Realizadas</t>
  </si>
  <si>
    <t>Durante este trimestre se realizan las visitas en conjunto con la coordinacion administrativa de manera virtual con los despachos judiciales que conforman el distrito judicial de florencia y administrativo del caqueta con el fin de escuchar y atender las necesidades de los servidores judiciales.</t>
  </si>
  <si>
    <t>INFORME QRS PRIMER TRIMESTRE
INFORME QRS MENSUAL ABRIL, MAYO Y JUNIO</t>
  </si>
  <si>
    <t xml:space="preserve">Durante el Segundo trimestre del año 2021, no se recibieron por el Buzón de QRS, si embargo por la mesa de entrada se recibieron 44 solicitudes de Vigilancia Judicial Administrativa las cuales se tramitaron como quejas y las cuales se atendieron de forma inmediata. </t>
  </si>
  <si>
    <t>https://forms.gle/2stcXiau6dg9xRCt5</t>
  </si>
  <si>
    <t xml:space="preserve">Finalizado el primer Semestre se iniciaron actividades tendientes a efectuar la Encuesta de Satisfacción del Cliente Interno y Externo, al momento ya se cuenta con la del Cliente Externo la cual debe ser sometida a consideración de los miembros del Consejo Seccional de la Judictura del Caquetá para su aprobación y posterior publicación. </t>
  </si>
  <si>
    <t xml:space="preserve">Durante el Segundo Trimestre no se recibieron por parte de los Lideres de Proceso alguna necesidad de crear, modificar o eliminiar un documento en el SIGCMA. </t>
  </si>
  <si>
    <t>Durante el Segundo trimestre de 2021, se remitieron a URNA el 100% de las solicitudes recibidas</t>
  </si>
  <si>
    <t>Para el Segundo Trimestre del año se realiza el seguimiento a todas las actividades del plan de accion y adicional a eso se convoca a reunion mensual  para ver el avance de cada proceso.</t>
  </si>
  <si>
    <t>Certificacion ICONTEC 
https://www.ramajudicial.gov.co/documents/8957139/27850882/SC5780-4+Seccionales+%284%29.pdf/d3c12b59-0172-4b6c-bc83-c0e41812243c</t>
  </si>
  <si>
    <t>Durante el Segundo Trimestre se adelantaron actividades tendientes a la  Recertificación del SIGCMA en los procesos  del Consejo Seccional de la Judicatura y Oficina de Coordinacion Administrativa, las cuales se dan a traves de las Auditorias Internas / Externas.</t>
  </si>
  <si>
    <t>Durante el Segundo trimestre del 2021 no ha sido posible gestionar la implementación del SIGCMA en los despachos judiciales del Distrito de Florencia y/o Administrativos del Caquetá, sin embargo es importante resaltar que esta actividad su medición es anual y la cual se efectuara en este Tercer Trimestre, teniendo en cuenta los cambios por los cuales nos encontramos afrontando debido a la Pandemia generada por el COVID-19.</t>
  </si>
  <si>
    <t>Durante el Segundo trimestre del 2021, no se efectuo ningun seguimiento a los hallazgos de las  auditorias internas y externas   para todos  los procesos del SIGCMA, teniendo en cuenta que en la auditoria interna se efectuaron inmediatamente las correcciónes durante el ultimo trimestre del año 2020, y frente a la auditoria externa, esta en su informe no señalo hallazgo o no conformidad a esta Seccional especificamente.</t>
  </si>
  <si>
    <t xml:space="preserve">Durante el Segundo trimestre del año 2021 no se han presentado acciones preventivas generadas de los mapas de riesgos, QRS y demas  procedimientos identificados, </t>
  </si>
  <si>
    <t>INFORME QRS SEGUNDO TRIMESTRE</t>
  </si>
  <si>
    <t xml:space="preserve">Durante el Segundo trimestre del año 2021, se recibieron por el Buzón de QRS, 44 solicitudes de Vigilancia Judicial Administrativa las cuales se tramitaron como quejas y las cuales se atendieron de forma inmediata. </t>
  </si>
  <si>
    <t>MATRIZ DE RIESGOS DE LOS PROCESOS 
Las matrices de riesgos se encuentran en el TEAMS - SIGMA 2021</t>
  </si>
  <si>
    <t>Se procedio a elaborar las reuniones con los lideres de proceso para poner a consideracion las matrices de riesgo las cuales fuieron aprobadas, quedando pendiente exclusivamente la elaboración del acta, actividad que no se ha realizado debido a que Nivel Central señalo que para inicios del primer trimestre actualizaran el Acta.</t>
  </si>
  <si>
    <t xml:space="preserve">Es importante resaltar que esta actividad se efectua una vez al año y ya se cumplio en el primer trimestre, remitiendo el Informe de la Alta Dirección al Nivel Central. </t>
  </si>
  <si>
    <t>https://www.ramajudicial.gov.co/web/sistema-integrado-gestion-de-la-calidad-y-el-medio-ambiente/instrumentos-de-auditoria-formatos-</t>
  </si>
  <si>
    <t>En el segundo trimestre el nivel Central dio inicio a las capacitaciones y eleboración de los nuevos documentos SIGCMA los cuales serviran de soporte para la realización de la Auditoria Interna, estableciendo con ello el Plan de Auditorias 2021, es por esta razon que en la actualidad no es procedente efectuar dicha solicitud, asi mismo se estudiara la posibilidad de modificar la presente actividad en el Plan de Acción del año 2022.</t>
  </si>
  <si>
    <t>https://www.ramajudicial.gov.co/web/sistema-integrado-gestion-de-la-calidad-y-el-medio-ambiente/comite-nacional-sigcma-2021</t>
  </si>
  <si>
    <t>Para el segundo trimestre se presentaron varios cambios por parte de Nivel Central lo que genero una capacitación constante de dichos temas por parte del Comité Nacional del SIGCMA.</t>
  </si>
  <si>
    <t>30/04/2021
14/05/2021
01/06/2021
23/06/2021</t>
  </si>
  <si>
    <t>Durante el segundo trimestre se realizaron 4 reuniones de calidad, cumpliendo con ello la meta establecida para el presente trimestre.</t>
  </si>
  <si>
    <t xml:space="preserve">Se recibieron 10 solicitudes, de las cuales se  elabora las respectivas fichas de conciliacion </t>
  </si>
  <si>
    <t>06/30/2021</t>
  </si>
  <si>
    <t>De las solicitudes de conciliación prejudicial que se radicaron por los convocantes, corresponden  a un hecho que promueve un agente externo, cuyo tramite consiste en elaborar la ficha de conciliación prejudicial y llevar al Comité de Conciliación de la Seccional para que sea evaluada la posibilidad de presentar formula conciliatoria o no. El cual se realizo de acuerdo a las políticas establecidas por la Entidad.</t>
  </si>
  <si>
    <t>Se realizaron en lo que corresponde a 30 procesos aperturados con anterioridad, busqueda de bienes, identificacion de domicilio, estado de actual del sancionado y/o multado y notificacion del persuasivo en los procesos con datos completos como tambien  2 preacuerdos de pago por reintegro</t>
  </si>
  <si>
    <t>Cuando se remiten las multas para para aperturar procesos de cobro coactivo, carecen de datos que permitan iniciar de manera inmediata el persuasivo, lo que genera la tarea de identificar y ubicar al sancionado para proceder a notificar y adelantar el cobro coactivo .</t>
  </si>
  <si>
    <t>se notificaron 10 admisiones de demanda, las cuales se procedieron a contestar de acuerdo a la fecha de radicación de cada una de ellas.</t>
  </si>
  <si>
    <t>De acuerdo a la fecha de notificacion de la admision de demanda, se da respuesta a la misma mediante un memorial que se radica en el Juzgado de conocimiento, a la fecha se han contestado 10 demandas contra la entidad.</t>
  </si>
  <si>
    <t>Presentar el informe de gestión a la Alta Direccion del Consejo Seccional de la Judicatura del Caquetá periodo 2020 en una Audiencia Publica durante el año de vigencia del Plan de Accion</t>
  </si>
  <si>
    <t>Las capacitaciones son fijadas y coordinadas por el Nivel central, estando sujeto al calendario que se fije por ellos sin que a la fecha se me haya inscrito y/o notificados a capacitaciones</t>
  </si>
  <si>
    <t>No se emitieron conceptos juridicos dado que no fueron solicitados por parte del Director Administrativo.</t>
  </si>
  <si>
    <t>TRIMESTRE 3</t>
  </si>
  <si>
    <t>Durante el tercer trimestre no se presentaron solicitudes de ampliación del servicio de internet, pero se presentó una falla masiva el 14 de Septiembre de 2021 que afecto todos los Despachos de la Rama Judicial del país, para ello se realizó un comunicado a nivel local como también un pronunciamiento por parte del nivel central. La empresa contratista restablecio el servicio en horas de la tarde del mismo dia que se presento la novedad, garantizando el uso en todas las sedes judiciales.</t>
  </si>
  <si>
    <t>Tomando como base el Oficio DEAJIFO21-707 del 6 de Julio de 2021, enviado parte de la Unidad de Informática de la Dirección Ejecutiva de Administración Judicial de Bogotá, se diligencio el formulario con el reporte de las necesidades de equipos de cómputo y se destinaron recursos para la compra de 117 equipos de cómputo, Cabe anotar que este número de equipos seria el mínimo a comprar, pero esta cantidad puede aumentar de acuerdo a las propuestas que presenten los proponentes.</t>
  </si>
  <si>
    <t>Se programó el Segundo ciclo de capacitación en la plataforma de grabaciones de audiencias Lifesize, para todos los Despachos Judiciales del Departamento del Caquetá, actividad que se realizó los días 14, 15, 16, 17 y 20 de septiembre de 2021 a la cual asistieron 47 personas.</t>
  </si>
  <si>
    <t>En el tercer trimestre de 2021, el consumo de los elementos de impresión aumento con respecto al trimestre anterior, teniendo en cuenta que en el segundo trimestre se utilizaron 10 elementos entre tóner, drump y unidades fusoras,  para el tercer trimestre 58 elementos de insumos de impresión, con lo que se pueda apreciar que el proceso  gradual de presencialidad en la atención de los Despachos Judiciales ha aumentado el consumo de insumos de impresión a pesar de uso de las herramientas tecnológicas y el manejo del expediente digital. Cabe anotar que se suministraron en calidad de préstamo 12 tóner para el Distrito Judicial del Huila para impresora OKI 5501.</t>
  </si>
  <si>
    <t>Durante el tercer Trimestre de 2021 ingresaron 125 repuestos y se entregaron a los usuarios 81, entregando el 65% de los elementos que ingresaron. Todos los elementos se entregaron en perfectas condiciones, cumpliendo con las calidades exigidas y dando solución a los casos presentados por los funcionarios y empleados de los Despachos Judiciales.</t>
  </si>
  <si>
    <t>Para garantizar las copias de seguridad de las bases de datos de los aplicativos de Justicia XXI Cliente Servidor, Reparto SARJ, Reparto Tedial, Correspondencia y Depósitos Judiciales se realizaron las copias de seguridad tanto en el servidor local como en un disco externo. Las copias de Seguridad realizadas se organizaron una por cada mes del trimestre, Se realizaron un total de 241 copais de seguridad correspondiente a los meses de Julio, Agosto y Septiembre de 2021.</t>
  </si>
  <si>
    <t>Para el Tercer Trimestre se realizó el acompañamiento en los diferentes aplicativos y herramientas tecnológicas a los Despachos Judiciales del Caquetá, haciendo énfasis en el desarrollo del proceso digital con el propósito de mejorar las condiciones laborales y de atención al usuario final. Se aumentó el apoyo presencial en los puestos de trabajo de las sedes judiciales, con el ingreso gradual de los empleados y funcionarios de los Despachos Judiciales. Se realizaron 121 acompañamientos en el desarrollo de las aplicaciones propias de la Rama Judicial.</t>
  </si>
  <si>
    <t>Durante este trimestre (julio- Agosto- Septiembre) se ha concluido, que habido un incremento en el servicio de energía por valor de $1.691.449 frente al trimestre anterior, pues a pesar de no estar la totalidad de la población judicial en sede Judicial, los equipos de cómputo deben de estar de corrido encendidos para el trabajo en casa como remoto, sumado a ello, se incrementa el ingreso de personal y por tal razón el consumo, por la puesta en funcionamiento de los diferentes equipos que se encuentran en los despachos, tales como Aires, scanner, cafeteras y hasta el mismo hecho de tener encendidas las luces. 
Respecto al servicio del agua este se mantiene, toda vez que siempre ha sido empleado como una constante para poner frente a la crisis generada por la pandemia, a través de jornadas de aseo y desinfección, existiendo una diferencia en valor de un trimestre a otro por la suma $31.933.
En cuanto al servicio de telefonía, hay una diferencia en valor de $746.183, se ha mantenido el uso constante de este medio dado la nueva modalidad de trabajo, que no amerita la presencialidad en su totalidad.
Finalmente, para el servicio de combustible, la diferencia de un trimestre a otro asciende a la suma de $1.097.378 siendo este último trimestre el más elevado, esta situación obedece al suministro de ACPM que se le hizo a la planta de la sede judicial alterna de la ciudad de Florencia, desplazamiento a municipios, traslado de elementos para disposición final a la ciudad de Neiva.</t>
  </si>
  <si>
    <t>Formatos entrega de papeleria</t>
  </si>
  <si>
    <t xml:space="preserve">En el tercer trimestre de 2021 se atendieron treinta (30) solicitudes de elementos de oficina, entre ellos, esferos, papel, lápices, cajas para archivo, etc,  donde el servidor se acercan al Area de Almacén de la Oficina de Coordinación Administrativa  y los solicita, para ello diligencian un formato que sirve como evidencia de lo antes enunciado.
Como se puede ver, se tiene que la presencia de la pandemia del COVID-19 ha generado una disminución en el consumo de elementos de oficina, dado que muchos trámites se generan virtualmente y no se requiere por ejemplo de impresión. 
</t>
  </si>
  <si>
    <t>Ordenes de Servicio, Oficios.</t>
  </si>
  <si>
    <t>Se evidencia a diario en las sedes judiciales necesidades de infraestructura y/o locativas que deben ser atendidas dándoles la prioridad que se merecen con los escasos recursos que se  sitúan al Distrito para este fin. A pesar de ello, en el tercer trimestre se lograron atender 53 requerimientos más los atendidos a través del contrato de Mantenimiento 12-OBR002-2021 que se ejecutó por la suma de $40.000.000 para los casos presentados en las tres (3) sedes propias. Respecto a las demás, que son tomadas en calidad de arrendamiento y que presenten necesidades en su infraestructura, se requiere al contratista mediante oficio para que sea este quien las atienda; esto si son daños ajenos al arrendatario.</t>
  </si>
  <si>
    <t>Estudios Previos, Oficios</t>
  </si>
  <si>
    <t>El Area Administrativa contando el tercer trimestre apoyo a la Seccional Neiva en la elaboración de diez (10) procesos contractuales de acuerdo a las necesidades presentadas en la vigencia anterior y en otros procesos que de manera imprevista se presenten.
Procesos de Funcionamiento (5) Segundo Trimestre
 Mantenimiento de Vehículos
 Mantenimiento de Aires
 Mantenimiento de Inmuebles
 Fotocopiado
Proceso de Inversión Tercer Trimestre 
• Red Contraincendio 
• Interventoria Red Contraincendio
• Sistema de protección contra descargas atmosféricas  (Apantallamiento) 
• Obra Civil Palacio de Justicia Florencia
• Interventoría Obra Civil Palacio de Justicia Florencia
• Arrendamiento inmueble sede alterna al Palacio de Justicia de razón Social Espazios Urbanos Zomac S.A.S
Otros que se llegaren a presentar como contratación Directa. Arrendamiento sede judicial Puerto Rico y Cartagena del Chairá.
Respecto a los cinco procesos de Inversión, están todos adjudicados excepto la Interventoría de la Obra Civil y los procesos de contratación directa (Arrendamientos).</t>
  </si>
  <si>
    <t>Fichas Técnicas de avance de Ejecución de Contratos</t>
  </si>
  <si>
    <t>Mensualmente se brinda apoyo en la supervisión de 16 contratos de arrendamiento, reserva presupuestal "Combustible"  y funcionamiento como Servicio de Fotocopiado, Mantenimiento de Aires, Mantenimiento de Vehículos, Mantenimiento de Inmuebles.</t>
  </si>
  <si>
    <t xml:space="preserve">No se presentaron solicitudes en materia de seguridad por parte de los servidores judiciales del Distrito Judicial del Caquetá. </t>
  </si>
  <si>
    <t>Oficio</t>
  </si>
  <si>
    <t>Se envió oficio CAFLO21-391 del 20 de septiembre de 2021, reiterando a la Directora Ejecutiva Seccional de Administración Judicial de Neiva, la urgente e imperiosa necesidad de equipos para brindar seguridad a las sedes judiciales.</t>
  </si>
  <si>
    <t>Formatos y Registros Fotograficos</t>
  </si>
  <si>
    <t>En este tercer trimestre se han adelantado diferentes procesos de baja, traspaso, reintegro de elementos al alamacen, dado los nombramientos que se estan adelantando en Carrera Judicial en los diferentes despachos judiciales, sumado a ello, se tiene que el Director a realizado tres viajes de la sede judicial de Florencia al Palacio de Justicia de Neiva con el fin de realizar el proceso de disposición final conforme a la norma RAAE, entre los elementos trasladados esta, Equipos de AA, Maquina Rayo X, Nevera.</t>
  </si>
  <si>
    <t>Filminas ahorro de servicios publicos</t>
  </si>
  <si>
    <t xml:space="preserve">Se ha elaborado lapresentación de una  filmina que aparece en las pantallas de los equipos de cómputo de cada servidor para estar en sintonía con lo que nos ocupa en aras de dar aplicación a prácticas de conservación, ahorro y cuidado de los elementos con los cuales cuenta cada despacho judicial.
A raíz de la nueva regulación por medio de la cual se establece el código de colores, se ha venido dotando y gestionando para la instalación de estas las difernetes sedes judiciales. 
</t>
  </si>
  <si>
    <r>
      <t>Para el presente periodo se cumplió el 25% para el acumulable anual del 100%. Se realizó los tres Informes de planta personal correspondiente al trimestre (con la actualización de 93</t>
    </r>
    <r>
      <rPr>
        <b/>
        <sz val="9"/>
        <color rgb="FFFF0000"/>
        <rFont val="Arial"/>
        <family val="2"/>
      </rPr>
      <t xml:space="preserve"> </t>
    </r>
    <r>
      <rPr>
        <sz val="9"/>
        <rFont val="Arial"/>
        <family val="2"/>
      </rPr>
      <t>novedades reportada para nomina durante el periodo evaluado de julio a sepiembre 2021)</t>
    </r>
  </si>
  <si>
    <t>Planilla de Excel diseñada para llevar el registros mensuales y seguimiento de solicitud de petición, solicitudes de retiro parcial de cesantías y expedición de certificaciones CETIL</t>
  </si>
  <si>
    <t>En el trimestre se atendió el 29,25% sobre la meta del 25% proyectado para el periodo, de los cual se resumen que durante los 3 meses se recibieron 116 solicitud entre (certificaciones para demanda, CETIL, requerimientos de información en procesos disciplinarios, tiempos de servicio etc) peticiones tramitadas y se atendieron las peticiones de retiro parcial de cesantías que llegaron, quedan pendiente en trámite de atención para el periodo 9 solicitud, se expidió 119 certificados, 4 certificados de CETIL, 9 respuesta de peticiones de la comisión disciplinaria entre otros, es de indicar que de los trimestres anteriores había quedado pendiente el cumplimiento de un 9% sobre esta actividad que en parte se avance para el presente periodo</t>
  </si>
  <si>
    <t xml:space="preserve">Para el presente periodo se cumplió el 10% sobre la meta del 25% proyectado para el periodo, que teniendo presente el avance de los trimestres anteriores esta actividad presenta un acumulable del 72%, pero por dificultad de falta de personal y la atención en otras actividades que teníamos pendientes en el área no se ha podido completar la labor de organización de las hojas de vida para el traslado de los expedientes laborales a la Seccional de Neiva y así culminar con la digitalización, igualmente con la alimentación de los documentos allegados con las novedades reportadas mes a mes. El avance en el trimestre corresponde a la recepción de algunas hojas de vidas del personal nuevo posesionado en propiedad que han enviado al correo institucional los soportes digitalizados, se crearon las carpetas para el control y otros se reciben de manera física pendiente escanear.   </t>
  </si>
  <si>
    <t>Se envió vía correo electrónico ante el personal encargado del proyecto de Optimización la distribución por áreas de personal nuevo requerido sobre el levantamiento de cargas de trabajo en la Oficina de Coordinación Administrativa de Florencia quedando un total de (13) cargo en general.</t>
  </si>
  <si>
    <t>Copia de las Nóminas (Julio, Agosto, Octubre y Retroactivo Jueces) y expedición de Resoluciones de Retiro Pacial de Cesantías .</t>
  </si>
  <si>
    <t>Para el trimestre se acumula el 25% sumando a la meta proyectada para el año del 100%, esta labora se continua con dificultades a causa de inconsistencia del aplicativo Efinomina reportada al área de soporte tecnológico de efinomina, adicional a la demanda de horas para llegar a cabo esta actividad se nos ha generado el problema que los servidores un vez se publique la prenomina por la congestión de consulta a nivel nacional no les permite bajar el desprendible, generando de esta manera desgaste administrativo, en este  trimestre se adicionó el pago del retroactivo para los jueces, pero a pesar de las dificultades hemos podido cumplir los pagos de salarios en los tiempos establecidos, en referencia a los tramites de cesantías se han atendido las solicitud de retiro parcial sin inconvenientes y en totalidad con numero de 12 peticiones.</t>
  </si>
  <si>
    <t xml:space="preserve">1. Resolucion CSJCAQR21-150 Resuelve recurso reposición y concede apelacion 
2. Resolucion CSJCAQR21-151 Resuelve recurso reposición y concede apelacion 
3. Resolucion CSJCAQR21-152 Resuelve recurso reposición y concede apelacion 
4. Resolucion CSJCAQR21-154 Resuelve recurso reposición y concede apelacion 
5. Resolucion CSJCAQR21-155 Resuelve recurso reposición y concede apelacion 
6. Resolucion CSJCAQR21-156 Resuelve recurso reposición y concede apelacion 
7. Resolucion CSJCAQR21-157 Resuelve recurso reposición y concede apelacion 
8. Resolucion CSJCAQR21-158 Resuelve recurso reposición y concede apelacion 
9. Resolucion CSJCAQR21-159 Resuelve recurso reposición y concede apelacion 
10. Resolucion CSJCAQR21-160 Resuelve recurso reposición y concede apelacion 
11. Resolucion CSJCAQR21-161 Resuelve recurso reposición y concede apelacion 
12. Resolucion CSJCAQR21-162 Resuelve recurso reposición y concede apelacion 
13. Resolucion CSJCAQR21-163 Resuelve recurso reposición y concede apelacion 
14. Resolucion CSJCAQR21-164 Resuelve recurso reposición y concede apelacion 
15. Resolucion CSJCAQR21-165 Resuelve recurso reposición y concede apelacion 
16. Resolucion CSJCAQR21-166 Resuelve recurso reposición y concede apelacion 
17. Resolucion CSJCAQR21-167 Resuelve recurso reposición y concede apelacion 
18. Resolucion CSJCAQR21-168 Resuelve recurso reposición y concede apelacion 
19. Resolucion CSJCAQR21-169 Resuelve recurso reposición y concede apelacion 
20. Resolucion CSJCAQR21-170 Resuelve recurso reposición y concede apelacion 
21. Resolucion CSJCAQR21-171 Resuelve recurso reposición y concede apelacion 
22. Resolucion CSJCAQR21-172 Resuelve recurso reposición y concede apelacion 
23. Resolucion CSJCAQR21-173 Resuelve recurso reposición y concede apelacion 
24. Resolucion CSJCAQR21-174 Resuelve recurso reposición y concede apelacion 
25. Resolucion CSJCAQR21-175 Resuelve recurso reposición y concede apelacion 
26. Resolucion CSJCAQR21-175 Por medio de la cual se adiciona y modifica la Resolución CSJCAQR21-169 del 16 de agosto
https://www.ramajudicial.gov.co/web/consejo-seccional-de-la-judicatura-de-caqueta/registro-de-elegibles3
</t>
  </si>
  <si>
    <t xml:space="preserve">Durante el 3 trimestre hubo 26 movimientos relacionados a la expedición de actos administrativos relacionados con el concurso de empleados No.4  lo anterior de conformidad con lo establecido en el cronograma del CSJ de ahí que se expidieron 25 Resoluciones por medio de las cuales se resolvieron los recursos de reposición y apelación interpuestos en contra de los Registros Seccionales de Elegibles y 1 Resolución por medio de la cual se adicionó y modificó la Resolución 169. 
El cumplimiento de la meta se encuentra cumplido en un 100%
</t>
  </si>
  <si>
    <t xml:space="preserve">1.Resolucion CSJCAQR21-133 Exclusión Jimmy Duvan Zapata Vargas
2.Resolucion CSJCAQR21-179 Inscripción Ingrid Maryeth Varón Burbano
3. Resolución CSJCAQR21-185 Inscripción Karen Liseth Camacho Cortes
4. Resolución CSJCAQR21-189 Inscripción Cristian Andrés Cuellar Perdomo 
5. Resolución CSJCAQR21-193 Inscripción Marly Viviana Polania Hernández 
</t>
  </si>
  <si>
    <t xml:space="preserve">Durante el 3 trimestre de 2021 se tuvo un ingreso de 5 novedades de inscripción y exclusión de escalafón las cuales fueron evacuadas mediante resoluciones 133, 179, 185, 189 y 193 y comunicadas a CARJUD quedando actualizado el registro seccional de escalafón cumpliendo el 100% de la meta establecida para el trimestre.
</t>
  </si>
  <si>
    <t xml:space="preserve">1. Acuerdo CSJCAQA21-17 Lista secretario Paujil
2. Acuerdo CSJCAQA21-18 Lista secretario Doncello
3. Acuerdo CSJCAQA21-19 Lista secretario 7 Penal Mpal
4. Acuerdo CSJCAQA21-20 Lista secretario 2 Prom Pto Rico
5. Acuerdo CSJCAQA21-21 Lista secretario 2 Civil Mpall
6. Acuerdo CSJCAQA21-22 Lista secretario 1 Prom Pto Rico
7. Acuerdo CSJCAQA21-23 Lista secretario 1 Penal Mpall
8. Acuerdo CSJCAQA21-24 Lista secretario Valparaiso
9. Acuerdo CSJCAQA21-25 Lista secretario Solita
10. Acuerdo CSJCAQA21-26 Lista secretario solano
11. Acuerdo CSJCAQA21-27 Lista secretario San Vicente
12. Acuerdo CSJCAQA21-28 Lista secretario Milán 
13. Acuerdo CSJCAQA21-29 Lista secretario Albania
14. Acuerdo CSJCAQA21-30 Lista Oficial Mayor Tribunal 
15. Acuerdo CSJCAQA21-31 Lista Citador Mpal CSJ Penales
16. Acuerdo CSJCAQA21-34 Lista secretario 3 penal Mpal
17. Acuerdo CSJCAQA21-35 Lista Tecnico 11 CSJ Penales
18. Acuerdo CSJCAQA21-36 Lista Oficial Mayor 4 Civil Mpal
19. Acuerdo CSJCAQA21-37 Lista Oficial Mayor 5 Civil Mpal
20. Acuerdo CSJCAQA21-38 se modifica el Acuerdo CSJCAQA21-34 
</t>
  </si>
  <si>
    <t xml:space="preserve">Durante el 3 trimestre del 2021, el Consejo Seccional de la Judicatura del Caquetá obtuvo una cobertura del 25% correspondiente al cumplimiento de un 100% de las actividades propuestas durante el periodo. Este indicador posiblemente tendría una tendencia al aumento durante el cuarto trimestre debido a la resolución de los recursos de apelación por parte de la Unidad de Administración de la Carrera Judicial. </t>
  </si>
  <si>
    <t xml:space="preserve">Maria Elisa Benavidez Guevara
Martha Liliana Benavidez Guevara
Alexander Jovanni Cárdenas Ortiz 
Jimmy Duvan Zapata Vargas
María Cristina Marles Rodríguez
Jose Leonardo Suarez Ramirez
Hernando Garzón Rodríguez
Gloria Marly Gómez Galíndez
Leivy Johana Muñoz Yate
Juan Carlos Barrera Peña
Omar Fernando Muriel Palacios
Carlos Alirio Losada Rojas
Angela María Murcia Ramos
Ingrid Dayana Cubides Vargas
https://etbcsj.sharepoint.com/:f:/r/sites/EQUIPOCONSEJOSECCIONALCAQUETA/Documentos%20compartidos/General/CARRERA%20JUDICIAL/CALIFICACION%20INTEGRAL%20DE%20SERVICIOS/JUECES/2020?csf=1&amp;web=1&amp;e=yM5lSG 
</t>
  </si>
  <si>
    <t xml:space="preserve">Durante el 3 trimestre de 2021 se cumplió dentro de los términos el desarrollo de la calificación integral de servicios de los servidores vinculados en propiedad en el Distrito Judicial de Florencia y Administrativo del Caquetá atendiendo lo señalado por el CSJ mediante  ACUERDO PCSJA21-11799 del  11/06/2021 que dispuso Establecer como calificación de servicios de los jueces y empleados judiciales para el año 2020, la obtenida en el 2019 en los factores de calidad, eficiencia o rendimiento y organización del trabajo, y valorar el factor publicaciones de 2020 de conformidad con las reglas establecidas en el Acuerdo PSAA16-10618 de 2016, la Corporación para el 3 trimestre dará el trámite señalado. 
</t>
  </si>
  <si>
    <t xml:space="preserve">Formato vacantes Julio 2021     
Formato vacantes Agosto 2021               
 Formato Vacantes Septiembre 2021         
https://www.ramajudicial.gov.co/web/consejo-seccional-de-la-judicatura-de-caqueta/vacantes-definitivas3  
https://www.ramajudicial.gov.co/web/consejo-seccional-de-la-judicatura-de-caqueta/formato-opcion-de-sede3 
</t>
  </si>
  <si>
    <t xml:space="preserve">Durante el 3 trimestre de 2021 se realizaron las publicaciones mensuales de las vacantes de empleados de los meses de julio, agosto y septiembre de 2021 en la página web de la rama judicial, cumpliendo con ello la meta del 100% establecido para el trimestre.
</t>
  </si>
  <si>
    <t xml:space="preserve">1. Resolucion CSJCAQR21-133 Exclusión Jimmy Duvan Zapata Vargas
2.Resolucion CSJCAQR21-179 Inscripción Ingrid Maryeth Varón Burbano
3. Resolución CSJCAQR21-185 Inscripción Karen Liseth Camacho Cortes
4. Resolución CSJCAQR21-189 Inscripción Cristian Andrés Cuellar Perdomo 
5. Resolución CSJCAQR21-193 Inscripción Marly Viviana Polania Hernández 
</t>
  </si>
  <si>
    <t>Durante el 3 trimestre de 2021 ingresaron 5 novedades de inscripción y exclusión de escalafón de escalafón las cuales fueron evacuadas mediante resoluciones 133, 179, 185, 189 y 193 y comunicadas a CARJUD quedando actualizado el registro seccional de escalafón cumpliendo el 100% de la meta establecida para el trimestre.</t>
  </si>
  <si>
    <t>1.Concepto CSJCAQOP21-792 Cristian Fernando Calderón Villalobos</t>
  </si>
  <si>
    <t>Durante el 3 trimestre ingresó una (1) solicitud de traslado del señor Cristian Fernando Calderón Villalobos los cuales se conceptuaron, el cual fue conceptuado positivamente, cumpliendo con ello la meta establecida para el trimestre del 100%.</t>
  </si>
  <si>
    <t>Durante el 3 trimestre de 2021 no ingresaron solicitudes de permisos de residencia  por lo que al no haber necesidad de emisión de acto administrativo que resuelva solicitudes presentadas se da por cumplida la meta.</t>
  </si>
  <si>
    <t xml:space="preserve">1. Resolución CSJCAQR21-145 WILLIAM ANDRÉS CHICA PIMENTEL 
2. Resolución CSJCAQR21-146 VÍCTOR DANIEL RAMÍREZ LÓPEZ
3. Resolución CSJCAQR21-147 DIANA MILENA LLANOS ESCOVAR
</t>
  </si>
  <si>
    <t>Durante el 3 trimestre de 2021 ingreso 3 solicitudes de permiso de estudio las cuales fueron evacuadas mediante resoluciones 145, 146 y 147 comunicadas a los interesados cumpliendo la meta establecida para el trimestre.</t>
  </si>
  <si>
    <t>ACTIVIDAD REPETIDA</t>
  </si>
  <si>
    <t>Las capacitaciones programadas por la Escuela Judicial durante el tercer trimestre de 2021 han sido virtuales, por lo cual no ha sido necesario programar reuniones del Grupo Seccional de Apoyo</t>
  </si>
  <si>
    <t>Documento en excel Plan de Trabajo</t>
  </si>
  <si>
    <t xml:space="preserve">Durante el tercer trimestre del año 2021, fue ejecutado el plan de trabajo integral en un 85% respecto de la ejecución de las actividades y 94% de cobertura en la participación de los servidores judiciales. Este resultado supera la meta establecida para el tercer trimestre del año 2021, la cual es 76%.
Estas actividades se han realizado de forma virtual y presencial, con el fin de lograr participación integral de los servidores judiciales, haciendo énfasis en sistemas observación postural - condición Salud Músculo Esquelética, asesoría técnica en la intervención a los servidores judiciales que presenten sintomatología de origen osteomuscular, asesorías individuales y organizaciones con el profesional de psicosocial de ARL positiva, para reducir el estrés, la ansiedad y posible acoso laboral, adicionalmente, diversos factores que están expuestos en el ámbito laboral los servidores judiciales, por parte del área de seguridad industrial.
Por otro lado, se han realizado campañas relacionadas con la mitigación del Covid-19. </t>
  </si>
  <si>
    <t xml:space="preserve">Año Acuerdo 11707 del 6 de enero 2021 - 
https://tinyurl.com/Planbienestar </t>
  </si>
  <si>
    <t>El  Presupuesto se asigna por Nivel Central al Inicio de Año Acuerdo 11707 del 6 de enero 2021</t>
  </si>
  <si>
    <t>1) Invitacion para Participar en las Capacitaciones de la ESCUELA JUDICIAL "RODRIGO LARA BONILLA" para los meses julio a sep de 2021  2) Capacitacion en uso de Ofimatica dictada por el Centro De Documentacion JudiCIAL - CENDOJ del 08 al 23 sep 2021</t>
  </si>
  <si>
    <t>1) La Escuela Judicial “Rodrigo Lara Bonilla”, centro de formación de la Rama Judicial, para el periodo entre el 02 de abril al 30 de septiembre de 2021, realizo (88) actividades académicas on-line mediante conferencias virtuales transmitidas a través de la plataforma colaborativa TEAMS de Office 365. 2)El  área de informática de la Coordinación Administrativa de Florencia llevo a cabo Del 8 al 23 septiembre varias capacitaciones para fortalecer y mejorar la utilización del uso de los recursos tecnológicos de varias aplicaciones (TEAMS, OUTLOOK, ONEDRIVE, FORMS, POWER AUTOMATE Y PLANNER) de manera virtual  por TEAMS de Office 365 durante los 12 días formando 3 grupos por día de lunes a jueves, para los funcionarios y empleados de los Despachos Judiciales de los municipios del Caquetá, donde es tuvo 206 participaciones durante todas la formación. 3)Se recibió respuesta de la solicitud escalada a la Escuela Judicial sobre Registro de Asistencia a las Capacitaciones del PERSONAL DISTRITO JUDICIAL FLORENCIA - CAQUETÁ</t>
  </si>
  <si>
    <t>Reordenamiento Judicial</t>
  </si>
  <si>
    <t xml:space="preserve"> Oficio CSJCAQOP21-926 de fecha 30 de septiembre de 2021</t>
  </si>
  <si>
    <t>Teniendo en cuenta la Directriz General expedida por el Gobierno Nacional, donde se establecieron restricciones al presupuesto para la creación de nuevos cargos permanentes en las Plantas de Personal, para el tercer trimestre del 2021, se consideró importante y oportuno insistir en la propuesta de fortalecimiento de la Planta de Personal del Consejo Seccional de la Judicatura del Caquetá, con la creación permanente de una cargo de Profesional Universitario Grado 11, a efectos de que sea incluida desde ahora en el plan de necesidades y se proceda a su eventual inclusión dentro del presupuesto del año 2022. Igulamente, dentro de la propuesta se insistió en optimización organizacional previsto para la Oficina de Coordinación Administrativa de Florencia, conforme se viene trabajando desde la DEAJ, lo anterior con el fin de evitar la duplicidad de propuestas.</t>
  </si>
  <si>
    <t xml:space="preserve"> Oficio CSJCAQOP21-899 de fecha 21 de septiembre de 2021</t>
  </si>
  <si>
    <t>Durante el tercer trimestre, se presentó 1 proyecto para el fortalecimiento de la prestación del servicio de  Justicia en la Especialidad Contencisoso Administrativa, consitente en la creación de manera defintiva de Un (1) cargo de Oficial Mayor o Sustanciador para cada cada uno de los cuatro (4) Despachos de Magistrado que integran el Tribunal Contencioso Administrativo del Caquetá. La anterior propuesta fue atendida desfavorablemente por la Unidad de Desarrollo y Anailisis Estadístico del Consejo Superior de la Judicatura; sin embargo, fue solictado por la aludida Unidad información pertinente relacionada con la conformación y estructura de personal de la Secretaria del referido Tribunal para su eventual fortalecimeinto.</t>
  </si>
  <si>
    <t>https://tinyurl.com/RequerimientoEstad</t>
  </si>
  <si>
    <t>Finalizando el tercer trimestre del año 2021, se procedio a efectuar el seguimiento de los Despachos Judiciales que han efectuado el reporte de la Estadistica en el SIERJU, estableciendo que 9 Despachos no han generado el correspondiente reporte por lo cual, se procedio por parte de la Lider del Proceso a efectuar los correspondientes requimientos.</t>
  </si>
  <si>
    <t xml:space="preserve"> Acuerdo CSJCAQA21-16 de fecha    21 de julio de 2021                   Acuerdo CSJCAQA21-33 de fecha 27 de Julio de 2021</t>
  </si>
  <si>
    <t>Para el Tercer trimestre, se adoptaron dos medidas de redistribución de procesos y cargos de manera transitoria, el primero con el propósito de fortalecer la prestación del servicio de justicia en el Centro de Servicios Administrativos de los Juzgados Civiles Muicipales y del Circuito de Florencia, medida que se desplegó desde el día 01 de agosto de 2021. Igulamente, en la especialidad penal, se dispuso suspender temporalmente el reparto de Acciones Constitucionales y de Procesos penales con privado de la libertad en primera y segunda instancia al Juzgado Primero Penal del Circuito de Florencia, por un lapso de 3 meses, con el fin de que se atendiera de manera prioritaria un proceso de alto impacto regional, que por su complejidad e importancia demandaba mayores esfuerzos del aludido Estrado Judicial.</t>
  </si>
  <si>
    <t xml:space="preserve">Publicacion en Lente Regional
Publicacion en Pagina de Facebook de la Corpración
</t>
  </si>
  <si>
    <t>En el tercer trimestre del 2021, se hizo neceario intensificar e insistir en la publicación de anuncios de alto valor e interés para la comunidad referidos a la nueva dirección electronica institucional del CSJCAQ, en particular con la mesa de entrada para correspondencia; en este mismo sentido se insistió en la publicación de los protocolos de digitalización de expedientes y adecuado manejo para construcción, conformación, consulta de los mismos. Como resultado, se obtuvo un alcance combinado de las publicaciones a usuarios y proveedores externos de 8788 personas, garantizando así la estrategia de transparencia de la Rama Judicial. Igualmente, se acudió al mismo medio audio-visual Lente Regional, con el fin de realizar el programa y Conversatorio Herramientas Técnologicas para Acceder a la Justicia del Consejo Seccional de la Judicatura del Caquetá, llevado a cabo el 30 de Septeimbre de 2021, como extensión del ejercicio de Rendición de Cuentas de la Rama Judicial.</t>
  </si>
  <si>
    <t>Ver Tabla Dinamica Excel Matriz de Comunicaciones /2021 Archivo de evidencias 3°Trimestre 2021</t>
  </si>
  <si>
    <t xml:space="preserve">Hechas las verificaciones correspondientes, en lo relacionado con la la documentación inherente al proceso Estratégico de Comunicación Institucional, se dio cabal cumplimiento a la Matriz de Comunicaciones que fuera incorporado Plan de Acción durante el segundo trimestre, actividad que para el tercer trimestre de 2021, arrojo nuevamente un resultado positivo, pues se pudo constatar el cumplimiento de las actividades propias del proceso, con el uso adecuado de los medios y canales de comunicación, tanto internos como externos, que fueron dispuestos por la Alta Dirección, contribuyendo con ello al manejo transparente y oportuno de la infomación relevante de la entidad que debe ser sumnistrada a proveedores internos y externos; lo anterior  arrojó para el presente trimestre un rendimiento del 25%, que corresponde al total del trimestre, conforme a la formula de ejecución implementada en el instrumento, el cual a la fecha agota el 75% acumulado del presente año. </t>
  </si>
  <si>
    <t>Ver Tabla Dinamica Excel para Reparto de Vigilancias Judiciales Administratvas/2021 Archivo de evidencias 3°Trimestre 2021</t>
  </si>
  <si>
    <t xml:space="preserve">Durante el  Tercer  trimestre, se verificó que ingresaron 28 Solicitudes de Vigilancia Judicial Administrativa e igualmente que venian 9 solicitudes del Segundo Trimestre para resolver, de las cuales fueron atendidas 29. Circunstancia que permitió obtener un avance y cumplimiento del  25% correspondiente al total del trimestre. Se hace necesario precisar nuevamente que los resultados anteriores hacen referencia a la atención de la solicitud y no a su culminación  pues dentro de las mismas es necesario respetar el debido proceso previsto para aquellas. No obstante, finalizado el trimestre quedaron pendientes por culminar definitivamente 8 solicitudes. Igualmente, de las cifras anteriores se puede evidenciar una considerable disminución de solicitudes de vigilancia judicial administrativa frente al trimestre anterior representado en una disminución de 16 peticiones; sin embargo, la respuesta de dichos requerimientos se ha efectuado sin ningún contratiempo. </t>
  </si>
  <si>
    <t xml:space="preserve">Formato Encuesta Satisfacción Cliente Interno
hps://forms.office.com/r/fFyxWnfYYE
Formato Encuesta Satisfacción Cliente Externo    
 https://forms.gle/2stcXiau6dg9xRCt5                                                    </t>
  </si>
  <si>
    <t>ENCUESTA EXTERNA: Vencido el primer Semestre del año 2021, se efectuaron las actividades tendientes para efectuar la Encuesta de Satisdacción de los Clientes Externo, la cual fue generada a traves de la plataforma FORMS de GOOGLE, asi mismo se genero el link de la encuesta y fue puesta en conocimiento de nuestos Cliente Externos a traves de nuestra red social FACEBOOK, sin embargo la participación de la misma es muy excasa fue en la actualidad solo se conto con la participación de 7 persosas, de las cuales 3 nos conocen a traves de nuesta Página Web, 2 por medios de comunicación, 1 por correo electronico y 1 a traves de Facebook.
Asi mismo los servicios de los cuales hicieron uso las 7 personas encuestadas fueron: 3 Concurso de meritos, 2 Tarjertas profesional de abogados, 1 informafación de Despacho Judicial.
Como resultados de Satisfaccion se tienen que el 71.4 de los encuentrados llenaron sus expectativas frente a los servicios prestados, el 14,3 corresponde a no y el ultimo correspondiente a 14,3 no requirio ningun servicio. 
(Se intentara efectuar para la Encuesta del 2do Trimestre alguna extrategia que nos ayude a que más Clientes Externos procedan a diligenciar la Encuesta)
ENCUESTA INTERNA: Vencido el primer Trimestre del año 2021, se efectuaron las actividades tendientes para efectuar la Encuesta de Satisfacción de los Clientes internos, la cual se efecuato a traves de FORMS de MICROSOFT, asi mismo se genero el link de la encuesta y fue puesta en conocimiento de nuestos Cliente Internos a traves de los correos institucionales.
Se conto con la participación de 75 servidores funcionarios, teniendo calificación del servicio de 37 Excelente - 30 Bueno -  3 Aceptable -  2 Deficiente.</t>
  </si>
  <si>
    <r>
      <t xml:space="preserve">1-  preparacion  e Intervencion    Consejo seccional  26 y  31  agosto balance Gestion </t>
    </r>
    <r>
      <rPr>
        <sz val="9"/>
        <color rgb="FFFF0000"/>
        <rFont val="Arial"/>
        <family val="2"/>
      </rPr>
      <t xml:space="preserve">https://call.lifesizecloud.com/10412639 
</t>
    </r>
    <r>
      <rPr>
        <sz val="9"/>
        <rFont val="Arial"/>
        <family val="2"/>
      </rPr>
      <t xml:space="preserve">
2 - Se realziao una reunion con  entidades niembros  de  la Mesa Departamental Indigena, 29 septiembre de 2021 (presencial) - https://tinyurl.com/Indigenascaqueta  </t>
    </r>
  </si>
  <si>
    <t>Durante el trimestre se realziaron gestiones para el fortalecimeinto de la Mesa Interjurisdiccional Indigena</t>
  </si>
  <si>
    <t>Convocar y presidir las reuniones de los comités de seguimiento y control de los centros de servicio judicial Penales Municipales y del Circuito.</t>
  </si>
  <si>
    <r>
      <t xml:space="preserve">Planeación Estrategica
</t>
    </r>
    <r>
      <rPr>
        <b/>
        <sz val="9"/>
        <rFont val="Arial"/>
        <family val="2"/>
      </rPr>
      <t>Dr Manuel Arenas</t>
    </r>
  </si>
  <si>
    <t xml:space="preserve">Reunion por teams </t>
  </si>
  <si>
    <t>Durante el 3er Trimestre del año en curso se convocaron a 2 reuniones del comité de seguimiento y control de los centros de servicio judicial Penales Municipales y del Circuito las cuales se realizaron satisfactoriamente utilizando las herrameintas tecnologicas microsoft teams,</t>
  </si>
  <si>
    <t>Actas de comites
Acuerdo traslado transitorio Escribientes al Centro de Servicios
https://tinyurl.com/CivilFamiliaLaboral</t>
  </si>
  <si>
    <t>Durante el trimestre se realziaron gestiones para el fortalecimeinto de la especialidad Civil Familia y Laboral, atendiendo las necesidades expuestas por los diferentes Funcionarios y empleados,</t>
  </si>
  <si>
    <t>Durante el Tercer Trimestre del año 2021, no se convocaron a reuniones del Comité de Archivo, pues se estan efectuando actividades tendientes para dar capacitaciones de Gestión Documental en el siguiente Trimestre.</t>
  </si>
  <si>
    <t xml:space="preserve">Oficio - https://tinyurl.com/RecursosTribunal </t>
  </si>
  <si>
    <t>El propietario   desecho    POR MOMENTO propuesta   compra   como se refleja trimestre anterior</t>
  </si>
  <si>
    <t>Decreto - Solicitud recursos para consultoría en Gestión Documental
https://tinyurl.com/RecursosBodegaArchivo</t>
  </si>
  <si>
    <t>En el  trimestre anterior del año en curso se presento una solicitud de recurso para consultoria en gestion documental en la que se incluye el diagnostico de la infraestructura fisica del archivo (El edificio, deposito de los documentos, prevencion y  mantenimiento de los documentos.</t>
  </si>
  <si>
    <t>Actas de Visitas  - https://tinyurl.com/VisitasDespacho1</t>
  </si>
  <si>
    <t>Durante el Trimestre se realizaron 10 Visitas a Juzgados y 4 Visitas a despachos de Magistrados en virtud de la funcion establecida en el Art. 101 de la Ley 270 de 1996, donde se establecieron algunas necesidas en las visitas.</t>
  </si>
  <si>
    <t>INFORME QRS TERCER TRIMESTRE
INFORME QRS MENSUAL JULIO, AGOSTO Y SEPTIEMBRE
https://tinyurl.com/InformeQRS</t>
  </si>
  <si>
    <t xml:space="preserve">Durante el Segundo trimestre del año 2021, no se recibieron por el Buzón de QRS, si embargo por la mesa de entrada se recibieron 28 solicitudes de Vigilancia Judicial Administrativa las cuales se tramitaron como quejas y las cuales se atendieron de forma inmediata. </t>
  </si>
  <si>
    <t xml:space="preserve"> https://tinyurl.com/Encuestar1rSem </t>
  </si>
  <si>
    <t>Durante el primer semestre se efectuo la encuesta de Cliente Interno en donde se conto con la participacion de 6 Funcionarios y 9 Empleados, en donde procedieron a evaluar los Servicios prestados por el Conejo Seciconal de la Judicatura del Caquetá de la siguiente forma: 
1. Canales de Comunicación: 4,33 
2. Públicación Actos Adm: 4,4 
3. Atención SIERJU: 4,47
4. Ubicación geografica: 4,4
5. Adm Carrera Judicial: 4,07
6. Formación: 3,93
7. Plan Sectorial: 10 - SI // 5 - NO</t>
  </si>
  <si>
    <t xml:space="preserve">Durante el Tercer Trimestre no se recibieron por parte de los Lideres de Proceso alguna necesidad de crear, modificar o eliminiar un documento en el SIGCMA. </t>
  </si>
  <si>
    <t>Base de datos URNA</t>
  </si>
  <si>
    <t>Durante el tercer trimestre de 2021, se remitieron a URNA el 100% de las solicitudes recibidas</t>
  </si>
  <si>
    <t>Seguimiento Plan de Accion 3° Trimestre</t>
  </si>
  <si>
    <t>Durante el presente trimestre se realiza el seguimeinto a las actividades programadas de los prodesos y el cumplimiento de las mismas,</t>
  </si>
  <si>
    <t>Durante el Tercer Trimestre se adelantaron actividades tendientes a la  Recertificación del SIGCMA en los procesos  del Consejo Seccional de la Judicatura y Oficina de Coordinacion Administrativa, las cuales se dan a traves de las Auditorias Internas / Externas.</t>
  </si>
  <si>
    <t xml:space="preserve">CSJCAQOP21-xxxx 
Florencia, 29 de Septiembre de 2019 
Doctora 
MARTHA LUCIA OLANO DE NOGUERA 
Magistrada Líder del SIGCMA 
Consejo Superior de la Judicatura 
Carrera 8 N° 12B – 82 
coornacalidbta@cendoj.ramajudicial.gov.co  
Bogotá  
Asunto: “Inclusión de la Jurisdicción Contencioso Administrativa del Caquetá al SIGCMA” </t>
  </si>
  <si>
    <t>Durante del Tercer trimestre se efecuo proyecto dirigido a la Magistrada Lider SIGCMA solicitando se tenga en cuenta a la Jurisdicción de lo Contencioso Administrativo del Caquetá en las diferentes capacitaciones, con miras a ser incluidos en el SIGCMA.</t>
  </si>
  <si>
    <t>Listado Maestro y Formato - Acciones de Mejora.</t>
  </si>
  <si>
    <t xml:space="preserve">Durante el tercer trimestre del 2021, se procedieron a efectuar las acciones de gestion tendientes a cumplir con lo señalado en la Auditoria Interna, efectuando por parte de los Lideres de Proceso de Mejoramiento SIGCMA, Asistencia Legal y Mejoramiento a la Infraestructura Fisica, las actividades tendientes para ello. </t>
  </si>
  <si>
    <t xml:space="preserve">Durante el tercer trimestre del año 2021 se procedio a aprobar las Matrices de Riesgos que se realizaron en el segundo trimestre teniendo en cuenta los lineamientos establecidos por Nivel Central, las cuales fueron aprobadas mediante Acta N°. 9 de Reunión del Comité de Calidad, remitiendose copia mediante Correo Electronico a Nivel Central. </t>
  </si>
  <si>
    <t>https://tinyurl.com/InformeAltDir</t>
  </si>
  <si>
    <t xml:space="preserve">Durante el tercer trimestre del año 2021 se procedio a actualizar el Informe a la Alta Dirección teniendo en cuenta el nuevo formato que establecio nivel central para consolidar a Nivel Nacional todos los Informes, cumpliendo esta actividad y dejando constancia en el Acta de Reunión de Calidad N°. 9. asi mismo se remitio copia a Nivel Central a traves de Correo Electronico. </t>
  </si>
  <si>
    <t>https://tinyurl.com/AuditoriaInt</t>
  </si>
  <si>
    <t>En el tercer trimestre del año 2021 el Nivel Central procedio a efectuar la correspondiente auditoria interna en la cual se concluyo que  la  Seccional  de  Caquetá, integrada  por  el Consejo  Seccional  de  la  Judicatura  del  Caquetá  y  la  Coordinación Administrativa de Florencia mantiene de forma eficaz y eficiente susprocesos, cumpliendo de forma  conveniente con los criterios evaluados en el plan de auditoria interna  propuesto para la vigencia 2021</t>
  </si>
  <si>
    <t xml:space="preserve">Para el tercer trimestre se hanb generado varias capacitaciones debido a los cambios que se han presentado dentro del SIGCMA, lo que ha generado una participacion activa por parte de los Lideres de Proceso, igualmente en las rreuniones de calidad no se han efectuado peticion alguna sobre capacitacion de algun tema en especial. </t>
  </si>
  <si>
    <t>https://tinyurl.com/ReunionesCalidad2021</t>
  </si>
  <si>
    <t xml:space="preserve">Durante el tercer trimestre se efectuaron 2 reuniones de calidad, la primera fue continua desde el 28 de junio al 19 de julio de 2021, con miras de efectuar la aprobación del Plan de Accion 2021, Matriz de Riesgos 2021. La segunda se realizo el 24 de septiembre de 2021 en donde se trataron las acciones efectuadas a raiz de la auditoria interna dentro de los peorceso de Asistencia Legal y Mejoramiento a la Infraestructura Fisica. </t>
  </si>
  <si>
    <r>
      <t>Se recibieron 04 solicitudes de conciliacion prejudicial, de las cuales se  elabora las respectivas</t>
    </r>
    <r>
      <rPr>
        <b/>
        <sz val="9"/>
        <color theme="4"/>
        <rFont val="Arial"/>
        <family val="2"/>
      </rPr>
      <t xml:space="preserve"> fichas y se llevaron al comité.</t>
    </r>
  </si>
  <si>
    <t>09/30/2021</t>
  </si>
  <si>
    <t>De las solicitudes de conciliacion prejudicial que se radicaron por los convocantes, corresponden  a un hecho que promueve un agente externo, cuyo tramite consiste en elaborar la ficha de conciliacion prejudicial y llevar al Comité de Conciliacion de la Seccional para que sea evaluada la posibilidad de presentar formula conciliatoria o no. El cual se realizo de acuerdo a las politicas establecidas por la Entidad.</t>
  </si>
  <si>
    <r>
      <t xml:space="preserve">Se realizaron en lo que corresponde a </t>
    </r>
    <r>
      <rPr>
        <b/>
        <sz val="9"/>
        <color theme="4"/>
        <rFont val="Arial"/>
        <family val="2"/>
      </rPr>
      <t>35 procesos aperturados</t>
    </r>
    <r>
      <rPr>
        <b/>
        <sz val="9"/>
        <rFont val="Arial"/>
        <family val="2"/>
      </rPr>
      <t xml:space="preserve"> </t>
    </r>
    <r>
      <rPr>
        <sz val="9"/>
        <rFont val="Arial"/>
        <family val="2"/>
      </rPr>
      <t>con anterioridad, busqueda de bienes, identificacion de domicilio, estado de actual del sancionado y/o multado y notificacion del persuasivo en los procesos con datos completos como tambien  2 preacuerdos de pago por reintegro</t>
    </r>
  </si>
  <si>
    <t xml:space="preserve">Cuando se remiten las multas para para aperturar procesos de cobro coactivo, carecen de datos que permitan iniciar de manera inmediata el persuasivo, lo que genera la tarea de identificar y ubicar al sancionado para proceder a notificar y adelantar el cobro coactivo  </t>
  </si>
  <si>
    <r>
      <t xml:space="preserve">se notificaron </t>
    </r>
    <r>
      <rPr>
        <b/>
        <sz val="9"/>
        <color theme="4"/>
        <rFont val="Arial"/>
        <family val="2"/>
      </rPr>
      <t>10 admisiones</t>
    </r>
    <r>
      <rPr>
        <sz val="9"/>
        <rFont val="Arial"/>
        <family val="2"/>
      </rPr>
      <t xml:space="preserve"> de demanda, las cuales se procedieron a contestar de acuerdo a la fecha de radicacion de cada una de ellas.</t>
    </r>
  </si>
  <si>
    <t>de acuerdo a la fecha de notificacion de la admision de demanda, se da respuesta a la misma mediante un memorial que se radica en el Juzgado de conocimiento, a la fecha se han contestado 10 demandas contra la entidad.</t>
  </si>
  <si>
    <t>https://bit.ly/3lz4mPB</t>
  </si>
  <si>
    <t>El 30 de septuiembre se realizao el Espacio de Dialogo por medio de la red social Facebook Live, en el que se dio a continuidad a la rendicion de cuentas y se resalto las herrameintas tecnologicas para acceder a la justicia en este distrito judicial.</t>
  </si>
  <si>
    <t xml:space="preserve">Las capacitaciones son fijadas y coordinadas por el Nivel central, estando sujeto al calendario que se fije por ellos sin que a la fecha se me haya inscrito y/o notificados a capacitaciones </t>
  </si>
  <si>
    <t>Se realizaron las gestiones necesarias para que se ampliara el ancho de banda del Palacio de Justicia de Florencia y de las sede judicial donde laboran los Juzgados Administrativos, Tribunal Administrativo y Tribunal Superior. Ambas sedes Judiciales se ampliaron a 40 Megas</t>
  </si>
  <si>
    <t>Correos electronicos, documentos</t>
  </si>
  <si>
    <t>Se fortaleció los recursos tecnológicos para los Despachos Judiciales dotándolos de 50 escáneres como también se realizó la compra de 135 computadores que serán entregados en el 2022</t>
  </si>
  <si>
    <t>Documentos y link de capacitaciones</t>
  </si>
  <si>
    <t xml:space="preserve">
Con la creación del Juzgado 3 Penal Especializado y la vinculación del Tecnico del Centro de Servicios se programo capacitación en Life Size y la instalación y configuración del Cicero, software para la grabación de audiencias de manera local</t>
  </si>
  <si>
    <t xml:space="preserve">
El consumo de los insumos de impresión de las impresoras OKI 5501 se aumento teniendo que solicitar 24 toner para este tipo de impresoras. Tomando como base este incremento se sigue insistiendo a los despachos judiciales la utilización de las herramientas tecnologicas y trabajar los documentos de manera electronica como tambien dar cumplimiento a la aplicación del protocolo establecido para el expediente digital.</t>
  </si>
  <si>
    <t xml:space="preserve">Cuadro con ingresos de respuestos y verificación de calidad de los elementos y repuestos  </t>
  </si>
  <si>
    <t>Durante el 4 Trimestre de 2021, ingresaron 61 repuestos con las calidades y caracteristicas requeridas, de los cuales 53 fueron entregados e instalados y los 8 restantes que pertenecen a los Despachos de los municipios que seran entregados e instalados una vez ingresen del periodo vacacional colectivo</t>
  </si>
  <si>
    <t xml:space="preserve"> Copias de Seguridad tanto de forma local como dispositivos externos (Discos duro externo)</t>
  </si>
  <si>
    <t xml:space="preserve">Con el proposito de garantizar la fidelidad de la informacioón y prevenir riesgos en la perdida de información de la base de datos de los difrentes aplicativos locales, se realizaron las copias de seguridad del 4 Trimestre de 2021, dejando una copia por mes para un total de 45 backups  de las bases de datos de los aplicativos de Justicia XXI Cliente Servidor, Reparto SARJ, Reparto Tedial, Correspondencia y Depósitos Judiciales. Las copias de seguridad  se hicieron tanto en el servidor local como en un disco externo. </t>
  </si>
  <si>
    <t>Se realizo el acompañamiento en los diferentes aplicativos propios de la Rama, fortaleciendo su uso y dando el apoyo necesario para la realización de la audiencias virtuales con la utilización de la plataforma Lise Size</t>
  </si>
  <si>
    <t xml:space="preserve">Tabla en excel "Servicios Publicos Caquetá" y graficas </t>
  </si>
  <si>
    <t xml:space="preserve">
En el cuarto trimestre de 2021, se ha continuado en el seguimiento y revisión minuciosa de cada uno de los servicios públicos, reportados por los diferentes despachos Judiciales del Caquetá. Así mismo, tenemos que se trabaja en la búsqueda del uso racional de los mismos en aplicación a las políticas ambientales y de austeridad establecidas a nivel nacional. Es por ello, que se ha continuado con la presentación de una filmina en las pantallas de los equipos de cómputo de cada servidor para estar en sintonía con lo que nos ocupa en aras de dar aplicación a prácticas de conservación, ahorro y cuidado de nuestros servicios suminstrados y el cuidado de los elementos con los cuales cuenta cada despacho en pro de evitar que por su deterioro generen aumento de consumo en los servicios públicos. Así mismo, el 2 de diciembre de 2021, se remitió a todos los correos electrónicos una nueva diapositiva donde se hace énfasis en la concientización con el Medio Ambiente entre, ello tips para el ahorro y cuidado con los servicios públicos. 
Se tiene que los servicios  públicos tienen una variación en su consumo de un trimestre a otro no muy significativo, dado que para el caso de la energia a pesar de no estar toda la población en sede judicial ; también lo es que debe estar por lo menos un servidor en el despacho que lo obliga a tener luces prendidas, aire y en general los equipos de cómputo conectados todo el tiempo como remotos para aquellos servidores que laboran desde sede judicial como de aquellos que lo hacen desde casa. Respecto al servicio del agua, se mantienen las jornadas de aseo y desinfección; es asi,  que por el tema de la pandemia se han intensificado para mantener espacios saludables y ajenos a un posible contagio por no hacer estas actividades con rigurosidad; aunado a ello el lavado de manos de todo el personal que ingresan a las sedes judiciales donde de manera constante se deb contar con el servicio de agua. Respecto al servicio de combustible, este se brindó con totalñ normalidad hasta el 30 de noviembre de 2021.
En general, es interes de la Administración Judicial trabajar porque los servicios públicos disminuyan y se aporte con la conservación y cuidado del medio ambiente .  
</t>
  </si>
  <si>
    <t xml:space="preserve">Se han atendido los pedimentos de papeleria que en caso de no existir en Almacen Florencia, se elevan a la Seccioanl hasta lograr atender lo solicitado por los depsachos judiciales. En el cuarto trimestre de 2021 se atendieron veintiseis (26) solicitudes de elementos de oficina, entre ellos, esferos, papel, lápices, cajas para archivo, pegante, cartulinas, etc,  donde el servidor se acercan al Area de Almacén de la Oficina de Coordinación Administrativa  y los solicita, para ello diligencian un formato que sirve como evidencia de lo antes enunciado.
A raíz de la presencia de la pandemia del COVID-19 se ha generado una disminución en el consumo de elementos de oficina, dado que muchos trámites se generan virtualmente y no se requiere de la misma cantidad de papel e impresión como era tradición antes de pandemia que se imprimian dos copias por trámite que se surtiera. 
</t>
  </si>
  <si>
    <t>Ordenes de Servicio, E-mail.</t>
  </si>
  <si>
    <t>Para el mes de octubre de 2021, se ha puesto en funcionamiento en el primer piso del Palacio de Justicia, la sala de lactancia, dotación que se encontraba sin darle el uso para la cual fue asignadadesde finales de la vigencia 2019, dado que a raíz de  la presencia de la pandemia del COVID-19 que nos llevó a tener que ejecutar nuestras actividades judiciales desde casa, esto impidió de inmediato ponerla en operatividad. Así mismo en el cuarto piso, está disponible el comedor.
Dentro de las tareas previstas  para gestionar la modernización de la infraestructura Judicial de acuerdo a las necesidades presentadas en el Distrito Judicial de Florencia y Administrativo del Caquetá, el 20 de octubre de 2021, se diligenció y remitió a la Seccional Neiva la solicitud de recursos de Inversión 2022 y el 19 de Noviembre de 2021 la de  Recursos de Funcionamiento 2022. 
Constantemente, los servidores judiciales reportan algún tipo de requerimiento locativo en sus sedes judiciales que deben ser atendidas dándoles la prioridad que se merecen con los escasos recursos que se  sitúan al Distrito para este fin.  A pesar de ello, en el cuarto trimestre se logró atender los requerimientos elevados a diario con los medios y gestiones que se surten desde la Coordinación Administrativa de Florencia, máxime que ya no se contaba con el contrato de Mantenimiento 12-OBR002-2021 el cual culminó su ejecución a mediados del mes de septiembre de 2021 y donde los recursos asignados fueron insuficientes ascendiendo a la suma de $40.000.000 para los casos presentados en las tres (3) sedes propias. Respecto a las demás inmuebles, que estan tomados en calidad de arrendamiento, se requiere al contratista mediante oficio para que sea este quien las atienda siempre y cuando no sean generados por causa de la Entidad.</t>
  </si>
  <si>
    <t xml:space="preserve">El Area Administrativa en el cuarto trimestre apoyo a la Seccional Neiva en la elaboración de  (7) procesos contractuales de acuerdo a las necesidades presentadas en la vigencia anterior.
Procesos de Inversión Cuarto Trimestre
• Red Contraincendios
• Interventoría Red Contraincendios
• Obra Civil Palacio de Justicia Florencia
• Interventoría Obra Civil Palacio de Justicia Florencia
CONTRATACION DIRECTA
• Arrendamiento inmueble sede alterna al Palacio de Justicia de razón Social Espazios Urbanos Zomac S.A.S, Puerto Rico, y Cartagena del Chairá.
Respecto a los  procesos de Inversión, ha sido suspendida su ejecución el proceso de Obra Civil 12-OBR005-2021 y su Interventoría 12-SER020 de 2021, hasta el 21 de enero de 2022, respecto a los otros dos procesos, es decir RCI y su Interventoría culminaron su ejecución el 31 de diciembre de 2021.
Se concluye, que se ha cumplido con el apoyo total de los procesos de contratación establecidos como meta a ejecutar en la vigencia 2021. 
</t>
  </si>
  <si>
    <t xml:space="preserve">Mensualmente se brinda apoyo en la supervisión de 16 contratos de arrendamiento, procesos de inversión, reserva presupuestal "Combustible"  y funcionamiento como Servicio de Fotocopiado, Mantenimiento de Aires, Mantenimiento de Vehículos, Mantenimiento de Inmuebles.
</t>
  </si>
  <si>
    <t>En el cuarto trimestre de 2021, se estuvo a la espera de respuesta al oficio CAFLO21-391 del 20 de septiembre de 2021, en el cual se reiteró a la Directora Ejecutiva Seccional de Administración Judicial de Neiva, la urgente e imperiosa necesidad de equipos para brindar seguridad a las sedes judiciales.</t>
  </si>
  <si>
    <t xml:space="preserve">Formatos Actas de reintegro, Resolución dispone baja de elementos, Resolución DESAJNER21-1928 del 21 de junio de 2021 y E-mail relacionado el traslado de impresoras </t>
  </si>
  <si>
    <t xml:space="preserve">Para el cuarto trimestre de 2021, en aras de lograr espacios físicos saludables y descongestión de áreas, se han realizado procesos de baja, reintegro, traspaso de bienes entre empleados, dado el cambio de personal provisional por el de Carrera Judicial. Así mismo, se tiene que como se emitió la Circular CAFLO21-390 del 20 de septiembre de 2021, relacionada con el MANEJO Y CONTROL DE INVENTARIOS: ACTUALIZACION FORMATOS TRASPASO Y REINTEGRO DE ELEMENTOS DEVOLUTIVOS AL ALMACEN, se ha insistido para que al momento de haber algún novedad en sus puestos de trabajo se materialice la consulta y trámite que corresponde sobre sus inventarios. Filtro que coadyuva el Area de Recursos Humanos, donde hasta no tener su inventario debidamente legalizado no se le expide el correspondiente Paz y Salvo; así mismo, no se le genera la orden del pago de su liquidación.
Se exhorta a los servidores judiciales en el manejo del aplicativo CONSULTA DE INVENTARIOS SERVIDORES JUDICIALES, el cual se encuentra disponible en la página de la Rama Judicial, con el fin de que cada servidor pueda consultarlo y tener control sobre el manejo de los mismos. Habiendo también sido comunicada en la Circular antes descrita.
Dentro del proceso de depuración de inventarios, se realizaron los días 22 y 29 de octubre de 2021, dos traslados de impresoras inservibles a la Seccional Neiva, para un total de 74. Lo antes descrito, con el fin de realizar el proceso de disposición final conforme a la norma RAAE.
El 30 de noviembre de 2021, se materializó la baja de 352 elementos, quedando pendiente de este proceso el 80% de los bienes que han sido reintegrados por los servidores judiciales para surtir esta gestión, los cuales ocupan una gran cantidad de espacios, generando con ello, obstrucción, desorden, acumulación de roedores y otros que al tener donde escudasen no dudan en trasladasen allí. Compromiso que ha quedado fijado iniciar a comienzos de la vigencia 2022. </t>
  </si>
  <si>
    <t xml:space="preserve">Filminas/diapostivas </t>
  </si>
  <si>
    <t xml:space="preserve">Mediante E-mail del 2 de diciembre de 2021, se remitió a todos los correos electrónicos una nueva diapositiva donde se hace énfasis en la concientización con el Medio Ambiente entre, ello tips para el ahorro y cuidado con los servicios públicos. 
Se continuó con la presentación de una filmina en las pantallas de los equipos de cómputo de cada servidor para estar en sintonía con lo que nos ocupa en aras de dar aplicación a prácticas de conservación, ahorro y cuidado de los elementos con los cuales cuenta cada despacho.
</t>
  </si>
  <si>
    <r>
      <t>Para el presente periodo se cumplió el 25% para el acumulable anual del 100%. Se realizó los tres Informes de planta personal correspondiente al trimestre (con la actualización de 135</t>
    </r>
    <r>
      <rPr>
        <b/>
        <sz val="9"/>
        <color rgb="FFFF0000"/>
        <rFont val="Arial"/>
        <family val="2"/>
      </rPr>
      <t xml:space="preserve"> </t>
    </r>
    <r>
      <rPr>
        <sz val="9"/>
        <rFont val="Arial"/>
        <family val="2"/>
      </rPr>
      <t xml:space="preserve">novedades reportada para nomina durante el periodo evaluado de oct a diciembre 2021)
</t>
    </r>
  </si>
  <si>
    <t xml:space="preserve">En el trimestre se atendió el 23,5% sobre la meta del 25% proyectado para el periodo, de los cual durante los 3 meses se recibieron 166 solicitud entre (certificaciones para demanda, CETIL, requerimientos de información en procesos disciplinarios, tiempos de servicio etc) se atendieron 19 las peticiones de retiro parcial de cesantías que llegaron, quedan pendiente en trámite de atención para el periodo 31 solicitud, se expidió 123 certificados de tiempo de servicio, 22 certificados de CETIL, 6 respuesta de peticiones para demanda, 10 respuesta de peticiones de la comisión disciplinaria entre otros.
</t>
  </si>
  <si>
    <t xml:space="preserve">Para el presente periodo se cumplió el 23% sobre la meta del 25% proyectado para el periodo, que teniendo presente el avance de los trimestres anteriores esta actividad presenta un acumulable del 95%, pero por dificultad de falta de personal y la atención en otras actividades extras presentadas en el periodo nos queda pendientes la organización de aproximadamente 60 las hojas de vida para la labor de escaneo. El avance en el trimestre corresponde a la recepción de algunas hojas de vidas del personal nuevo posesionado en propiedad que han enviado al correo institucional los soportes digitalizados, se crearon las carpetas para el control y otros se reciben de manera física.
</t>
  </si>
  <si>
    <t xml:space="preserve">Para el periodo se comunicó la distribución de cargos y grados necesarios por áreas de la oficina de coordinación administrativa y oficina de apoyo ante el personal encargado del proyecto de Optimización, queda para estudio de la alta dirección (nivel central). 
</t>
  </si>
  <si>
    <t>Copia de las Nóminas (octubre, noviembre, diciembre, Retroactivo y prima de navidad) y expedición de Resoluciones de Retiro Parcial de Cesantías .</t>
  </si>
  <si>
    <t xml:space="preserve">Para el trimestre cumplió el 25% de la meta, se llevó a cabo la liquidación de 3 nóminas de sueldo con diciembre el pago de (Vacaciones Colectivas - Prima de productividad - Bonif. por Actividad Judicial), (1) nómina de retroactivo por 8 meses y (1) nomina de prima de navidad, se continua con dificultades a causa de inconsistencia del aplicativo Efinomina reportada al área de soporte tecnológico de efinomina, se cumplió los pagos de salarios en los tiempos establecidos, en referencia a los tramites de cesantías se han atendido las solicitud de retiro parcial sin inconvenientes y en totalidad con numero de 19 peticiones.
</t>
  </si>
  <si>
    <t>https://etbcsj.sharepoint.com/:w:/r/teams/SIGCMA-CAQ/Documentos%20compartidos/General/SIGCMA%20-%202021/Procesos%20-%202021/01AdministracionCarreraJudicial-2021/03.Evidencias/04Trimestre2021/01ListasElegibles/4TO%20TRIMESTRE%20-%20Soporte%20Concurso%20de%20Meritos%20-%20Carrera%20Judicial.docx?d=w69f1a745002a4ca0939aa24e75646913&amp;csf=1&amp;web=1&amp;e=TLsbPc</t>
  </si>
  <si>
    <t xml:space="preserve">Durante el cuarto trimestre se fectuaron 80 actos administrativos relacionados con el concurso de meritos para los cargos de empleados, efectuado mediante la Convocatoria No.4  lo anterior de conformidad con lo establecido en el cronograma del CSJ de ahí que se expidieron 77 acuerdos mediante los cuales se elaboranan las listas de elebigles para proveer los cargos que se encontraban en vacancia definitiva, asi mismo la expedición de 3 Resoluciones mediante las cuales se conformaba el Registro Seccional de Elegibles. </t>
  </si>
  <si>
    <t>https://etbcsj.sharepoint.com/:w:/r/teams/SIGCMA-CAQ/Documentos%20compartidos/General/SIGCMA%20-%202021/Procesos%20-%202021/01AdministracionCarreraJudicial-2021/03.Evidencias/04Trimestre2021/01ListasElegibles/Actualizaci%C3%B3n%20Escalaf%C3%B3n%20-%204to%20Trimestre.docx?d=w063fa0a060044c9883ecf9e4235e198a&amp;csf=1&amp;web=1&amp;e=OAq9OW</t>
  </si>
  <si>
    <t xml:space="preserve">Durante el cuarto trimestre de 2021 se efectuaron las siguientes actualizaciones en la base de datos de los servidores judiciales que se encuentran en carrera:
INSCRIPCIÓN: 7
ACTUALIZACIÓN: 4
EXCLUSIÓN: 9
Cumpliendo con lo anterior con la totalidad de cambios que se efectuaron durante el periodo a medir. </t>
  </si>
  <si>
    <t>Durante el cuarto trimestre del 2021, el Consejo Seccional de la Judicatura del Caquetá obtuvo una cobertura del 25% correspondiente al cumplimiento de un 100% de las actividades propuestas durante el periodo. Se resalta que durante este periodo se elaboraron 77 listas de elegibles para proveer los cargos de empleados que se encuentran en vacancia definitiva.</t>
  </si>
  <si>
    <t xml:space="preserve">https://etbcsj.sharepoint.com/:f:/r/sites/EQUIPOCONSEJOSECCIONALCAQUETA/Documentos%20compartidos/General/CARRERA%20JUDICIAL/CALIFICACION%20INTEGRAL%20DE%20SERVICIOS/JUECES/2020?csf=1&amp;web=1&amp;e=yM5lSG </t>
  </si>
  <si>
    <t xml:space="preserve">Durante el cuarto trimestre de 2021 se cumplió dentro de los términos el desarrollo de la calificación integral de servicios de los servidores vinculados en propiedad en el Distrito Judicial de Florencia y Administrativo del Caquetá atendiendo lo señalado por el CSJ mediante  ACUERDO PCSJA21-11799 del  11/06/2021 que dispuso Establecer como calificación de servicios de los jueces y empleados judiciales para el año 2020, la obtenida en el 2019 en los factores de calidad, eficiencia o rendimiento y organización del trabajo, y valorar el factor publicaciones de 2020 de conformidad con las reglas establecidas en el Acuerdo PSAA16-10618 de 2016, la Corporación para el 4 trimestre dará el trámite señalado. 
</t>
  </si>
  <si>
    <t>https://www.ramajudicial.gov.co/web/consejo-seccional-de-la-judicatura-de-caqueta/vacantes-definitivas3</t>
  </si>
  <si>
    <t>Durante el cuarto trimestre de 2021 se realizaron las publicaciones mensuales de las vacantes de empleados de los meses de octubre, noviembre y diciembre de 2021 en la página web de la rama judicial, cumpliendo con ello la meta del 100% establecido para el trimestre.</t>
  </si>
  <si>
    <t>CSJCAQOP21-1234
CSJCAQOP21-1037
CSJCAQOP21-1220</t>
  </si>
  <si>
    <t xml:space="preserve">Durante el cuarto trimestre ingresaron tres solicitudes de traslado las cuales fueron atendidas de forma oportuna expidiendo el correspondiente concepto favorable o desfavorable, de acuerdo a cada caso en particular. </t>
  </si>
  <si>
    <t>Sin solicitudes</t>
  </si>
  <si>
    <t>Durante el cuarto trimestre, no se elevaron solicitudes de permiso para residencia por parte de los Funcionarios.</t>
  </si>
  <si>
    <t>Durante el cuarto trimestre, no se elevaron solicitudes de permiso para estudio por parte de los Funcionarios.</t>
  </si>
  <si>
    <t>https://etbcsj-my.sharepoint.com/:v:/g/personal/crincona_cendoj_ramajudicial_gov_co/EUtuIT24uuNMi2fIku8AfNwBo_nbnsfwfb20i3z3ghfCLA</t>
  </si>
  <si>
    <t>Se realizó una reunión  del Grupo Seccional de Apoyo para establecer las necesidaes de formación en el Distrito</t>
  </si>
  <si>
    <t>1) Invitación para Participar en las Capacitaciones de la ESCUELA JUDICIAL "RODRIGO LARA BONILLA" para los meses oct a dic de 2021  2) Capacitación en uso de Sigobius y tablas de retención dictada por el Centro De Documentación Judicial - CENDOJ</t>
  </si>
  <si>
    <t xml:space="preserve">1) La Escuela Judicial “Rodrigo Lara Bonilla”, centro de formación de la Rama Judicial, para el periodo entre octubre y diciembre de 2021, realizo (83) actividades académicas on-line mediante conferencias virtuales transmitidas a través de la plataforma colaborativa TEAMS de Office 365. 2)El CENDOJ llevo a cabo EL 11 y 12 Noviembre 2021 capacitaciones para fortalecer, actualización  y manejo del aplicativo Sigobius realizada por TEAMS de Office 365 actividad que participo el personal de la oficina de coordinación administrativa y oficina de apoyo, adicional se comunicó a través de correo la capacitación de manejo de tablas de retención documental en video el 19 de octubre 2021 para la consulta permanente del personal como refuerzo al proceso gestión de archivo.3) se llevó a cabo capacitación al personal de talento humano en certificación electrónica de tiempos públicos CETIL dictado por la oficina de bonos pensionales del MINHACIENDA.
</t>
  </si>
  <si>
    <t xml:space="preserve"> Oficio CSJCAQOP21-1355 de fecha 20 de Diciembre de 2021 del Consejo Seccional de la Judicatura del Caquetá.                                  Oficio UDAEO21-2720 de fecha 23 de diciembre de 2021 de la Unidad de Desarrollo y Analisis Estadistico del CSJ                                                                                                                                                                                                                                                                                                                                    </t>
  </si>
  <si>
    <t>Frente a la propuesta actualizada para la Creación de Cargos Permanentes para el Consejo Seccional de la Judicatura del Caquetá y la Oficina de Coordinación Administrativa de Florencia, a la fecha de elaboración del presente informe se obtuvo respuesta mediante oficio No. UDAEO21-2720, de fecha 23 de diciembre de 2021, donde se indicó "que para el año 2022 y de conformidad con los recursos que asigne el Gobierno Nacional para la creación de cargos transitorios, se evaluarán y priorizarán las necesidades de creación de cargos a nivel nacional, a fin de proponer medidas que coadyuven en la descongestión de los consejos seccionales”. A pesar de lo anterior se insistirá nuevamente en la creación permanente del cargo de Profesional Universitario y con ello fortalecer de manera definitiva la planta de personal del CSJCAQ y OCAF (Oficio CSJCAQOP21-1355 de fecha 20 de diciembre 2021 y Oficio CSJCAQOP21-151 del 18 de febrero de 2021).</t>
  </si>
  <si>
    <t xml:space="preserve"> Oficio CSJCAQOP21-1101 de fecha 08 de Noviembre de 2021,  Oficio CSJCAQOP21-1089 de fecha 04 de Noviembre de 2021  del Consejo Seccional de la Judicatura del Caquetá.                             Oficio UDAEO21-2677 de fecha 20 de diciembre de 2021, Oficio UDAEO21-2746 de fecha 30 de diciembre de 2021  de la Unidad de Desarrollo y Analisis Estadistico del CSJ</t>
  </si>
  <si>
    <t>Frente a los Proyectos de fortalecimiento de la Planta de Personal  se presentaron dos propuestas una para la Comisión Seccional de Disciplina Judicial del Caquetá, donde la UDAE informó que “con sustento en la baja demanda en asuntos disciplinarios y el nivel de inventario final que registran los dos despachos de la Comisión Seccional de Disciplina Judicial (249 procesos equivalente al 43% del parámetro del promedio nacional), no se evidencia la necesidad de fortalecer la planta de personal, como lo propone el Consejo Seccional.”; no obstante frente a la negativa en el ajuste de la planta de personal, se  deberá mantener un monitoreo constante de la carga laboral de la Comisión Seccional de Disciplina Judicial del Caquetá, teniendo en cuenta las nuevas competencias  asignadas por la ley en lo relativo a la investigación y fallo de las acciones disciplinarias contra los Empleados de la Rama Judicial. En cuanto a la segunda propuesta, esto es, el fortalecimiento de la Planta del Centro de Servicios de los Juzgados Penales del Cto. Especializados de Florencia, la UDAE informa que “es importante resaltar que el CSJ es consciente del apoyo que requiere el Centro de Servicios Administrativos de los Juzgados Penales Especializados de Florencia, y la relevancia que tiene el perfil del cargo técnico en sistemas al interior de la Rama Judicial en la implementación de la digitalización procesal, en razón al impacto positivo que generó y genera el apoyo interdisciplinario para su funcionamiento y el apoyo que se brinda a los jueces, sin embargo, la posibilidad de creación de despachos judiciales y cargos transitorios no puede exceder la asignación presupuestal para cada vigencia fiscal, de conformidad con lo establecido en la Ley 270 de 1996 y en la Constitución Política, no podrá establecer con cargo al tesoro, obligaciones que excedan el monto global fijado
para el respectivo servicio en la ley de apropiaciones”, con lo cual se impone insistir en la creación definitiva del cargo propuesto, dado que su consecución se sustenta en la eventual disponibilidad presupuestal que se tenga para su implementación en el año venidero.</t>
  </si>
  <si>
    <t>https://etbcsj.sharepoint.com/:f:/r/teams/SIGCMA-CAQ/Documentos%20compartidos/General/SIGCMA%20-%202021/Procesos%20-%202021/08GestionInformacionEstadistica-2021/EVIDENCIA/04.Trimestre?csf=1&amp;web=1&amp;e=yCDIjl</t>
  </si>
  <si>
    <t xml:space="preserve">Al finalizar el cuarto trimestre del 2021, los Despachos Judiciales durante los primeros 5 días habiles del 2022, esto es desde el 11 al 17 de enero de 2022, debian reportar la estadistica, por lo cual se hizo el seguimiento a los reportes estadisticos, efectuando los respectivos requerimientos al inicio de forma verbal a traves de llamadas telefonicas y para finalizar se efectuaron 2 requerimientos por escrito a los Juzgados Segundo de Fmailia de Florencia y al Juzgado Promiscuo Municipal de San José del Fragua. </t>
  </si>
  <si>
    <t>Acuerdo No. CSJCAQA21-86 de fecha 10 de Diciembre de 2021 del Consejo Seccional de la Judicatura del Caquetá.</t>
  </si>
  <si>
    <t>Frente a la Organización interna de los Despachos Judiciales, fue adoptada 1 medida de redistribución de turnos para la atención priorizada de la Función de Control de Garantías en el Sistema de Responsabilidad Penal para Adolescentes, actividad que se comenzará a ejecutar en el mes de enero del año 2022, con lo cual se dio cumplimiento al número de entregables propuestos en el Plan de Acción 2021. Con las referidas medidas el CSJCAQ, logró garantizar la atención prioritaria de la función de garantías para los niños, niñas y adolescentes transgresores del ordenamiento penal, dada su especial condición de protección constitucional.</t>
  </si>
  <si>
    <t>https://etbcsj.sharepoint.com/:f:/r/teams/SIGCMA-CAQ/Documentos%20compartidos/General/SIGCMA%20-%202021/Procesos%20-%202021/04Comunicaci%C3%B3nInstitucional2021/03Evidencias%20-%20Plan%20de%20Acci%C3%B3n%202021/04EVIDENCIAS4%C2%B0TRIMESTRE2021/01Relaci%C3%B3nMediosComunicaci%C3%B3n?csf=1&amp;web=1&amp;e=UZlRzs</t>
  </si>
  <si>
    <t xml:space="preserve">Con fundamento en las actividades contempladas en el Plan de Acción adoptado por el Consejo Seccional de la Judicatura del Caquetá y la Oficina de Coordinación Administrativa de Florencia, para el cuarto trimestre del  año 2021; y con el propósito de alcanzar el mayor número de usuarios y Grupos de Interés de la Rama Judicial, en cumplimiento de los propósitos allí contenidos, se dispuso publicar una infografía a través de la cual se dio a conocer las fechas de vacancia judicial, así como los Despachos Judiciales habilitados para la atención de las Acciones Constitucionales durante la mencionada época, permitiendo a la comunidad conocer de manera precisa cuales asuntos quedaban suspendidos y cuales se continuaban prestando de forma ininterrumpida. Para los fines anteriores, nuevamente se acudió a los servicios de un medio regional de comunicaciones audiovisuales de amplia circulación (Lente Regional), medio de comunicación que se ha convertido en un aliado estratégico para afianzar la imagen institucional permitiendo un mayor alcance de la información institucional generada </t>
  </si>
  <si>
    <t xml:space="preserve">https://etbcsj.sharepoint.com/:f:/r/teams/SIGCMA-CAQ/Documentos%20compartidos/General/SIGCMA%20-%202021/Procesos%20-%202021/04Comunicaci%C3%B3nInstitucional2021/03Evidencias%20-%20Plan%20de%20Acci%C3%B3n%202021/04EVIDENCIAS4%C2%B0TRIMESTRE2021/02SeguimientoMatrizComunicaciones?csf=1&amp;web=1&amp;e=d2lYZc                                                       </t>
  </si>
  <si>
    <t>Respecto a la documentación inherente al proceso Estratégico de Comunicación Institucional, se observa que se dio cumplimiento a  la  Matriz  de  Comunicaciones  que  fuera  incorporada al Plan  de  Acción, en el segundo  trimestre del año 2021, acción  que  para el  cuarto trimestre  de  2021,  arrojó un resultado positivo, como quiera que se cumplió con la totalidad de las actividades propias del proceso,  con  el  uso  adecuado  de  los  medios  y  canales  de  comunicación,  tanto  internos como  externos,  que  fueron  dispuestos  por  la  Alta  Dirección,  afianzando con  ello  el manejo  transparente  y  oportuno  de  la información relevante  de  la  entidad  que  debe  ser suministrada a  proveedores  internos  y  externos; el ejercicio anterior arrojó  para  el  presente trimestre  un  rendimiento  del  25%,  que  corresponde  al  total  del  trimestre,  conforme  a  la fórmula de  ejecución  implementada  en  el  instrumento,  el  cual  a  la  fecha  agotó el  100% acumulado del año 2021.</t>
  </si>
  <si>
    <t>https://etbcsj.sharepoint.com/:f:/r/teams/SIGCMA-CAQ/Documentos%20compartidos/General/SIGCMA%20-%202021/Procesos%20-%202021/04Comunicaci%C3%B3nInstitucional2021/03Evidencias%20-%20Plan%20de%20Acci%C3%B3n%202021/04EVIDENCIAS4%C2%B0TRIMESTRE2021/03VigilanciaJudicialAdministrativa?csf=1&amp;web=1&amp;e=5NARSa</t>
  </si>
  <si>
    <t>Para el cuarto trimestre de 2021, se pudo verificar que se presentaron 21 Solicitudes de Vigilancia Judicial Administrativa, de las cuales fueron atendidas 20, razón por la cual se alcanzó un resultado correspondiente al 25%, que corresponde a un trimestre. En este aspecto se hace necesario precisar que, conforme a la información disponible, del tercer trimestre de 2021, habían quedado pendientes por agotar 8 solicitudes, las cuales se encontraban surtiendo el debido proceso, situación que una ocurrió, permitió agotarlas.                                            A pesar de lo anterior, se hace necesario señalar que, para el cuarto periodo de 2021, quedo pendiente agotar un trámite de vigilancia judicial administrativa, mismo que no fue posible culminar, teniendo en cuenta la vacancia judicial que disfrutaba el Juzgado involucrado y el debido proceso que debe seguirse. Así las cosas, finalizado el trimestre y el año quedó pendiente por culminar definitivamente 1 solicitud por las razones ya anotadas, lo que permite señalar un cumplimiento del 99.7% dentro del año.                                                                                   Finalmente, de las cifras anteriores se puede evidenciar que, durante el año 2021, se reportó un considerable aumento de las solicitudes de vigilancias judicial administrativa frente a lo reportado en el año inmediatamente anterior, alcanzando para el año que se reporta un total de 120 procesos de vigilancia judicial administrativa</t>
  </si>
  <si>
    <t>https://etbcsj.sharepoint.com/:f:/r/teams/SIGCMA-CAQ/Documentos%20compartidos/General/SIGCMA%20-%202021/Procesos%20-%202021/04Comunicaci%C3%B3nInstitucional2021/03Evidencias%20-%20Plan%20de%20Acci%C3%B3n%202021/04EVIDENCIAS4%C2%B0TRIMESTRE2021/04EncuestaSatisfaccionClienteInternoExterno?csf=1&amp;web=1&amp;e=QA41Ui</t>
  </si>
  <si>
    <t>Teniendo en cuenta que el diseño y aplicación para la encuesta de satisfacción a partes interesadas tiene una ejecución semestral, por periodo vencido, tal como se dispuso por la Alta Dirección, su aplicación se surtirá durante el mes de Enero del año 2022, por lo tanto el análisis de resultados será incluido en el informe de avances del Primer trimestre de 2022.</t>
  </si>
  <si>
    <t>https://teams.microsoft.com/_#/files/General?threadId=19:a204c0fecc5d460fa3cd616ec5b35c21@thread.tacv2&amp;ctx=channel&amp;rootfolder=%252Fteams%252FSIGCMA-CAQ%252FDocumentos%2520compartidos%252FGeneral%252FSIGCMA%2520-%25202021%252FProcesos%2520-%25202021%252F12Planeaci%25C3%25B3nEstrat%25C3%25A9gica-2021%252F03Evidencias%252F02ComiteInterjurisdiccionalIndigena%252F4%25C2%25B0Trimestre</t>
  </si>
  <si>
    <t>Durante el cuarto trimestre del 2021, se programo para el dia 17 de noviembre reunion para el fortalecimeinto de la Mesa Interjurisdiccional Indigena, la cual se desarrollo en el Hotel Caquetal Real.</t>
  </si>
  <si>
    <t xml:space="preserve">Durante el cuarto Trimestre del 2021, no se convocaron a  reuniones del comité de seguimiento y control de los centros de servicio judicial Penales Municipales y del Circuito teniendo en cuenta que se efectuo el 100% de la actividad establecida en los trimestres anteriores. </t>
  </si>
  <si>
    <t>https://etbcsj-my.sharepoint.com/personal/aux1sadfl_cendoj_ramajudicial_gov_co/_layouts/15/onedrive.aspx?id=%2Fsites%2FVicepresidenciaCSJCaquet%2EMagGERMANDARIOSALDARRIAGA%2FDocumentos%20compartidos%2FGeneral%2FASUNTOS%20PROPIOS%20%2DDESPACHO%201%2FEVIDENCIAS%20%20%20COMITES%202021&amp;listurl=https%3A%2F%2Fetbcsj%2Esharepoint%2Ecom%2Fsites%2FVicepresidenciaCSJCaquet%2EMagGERMANDARIOSALDARRIAGA%2FDocumentos%20compartidos&amp;viewid=de2cd66d%2D553e%2D4b02%2Dbcc1%2D82e6a1417d5e</t>
  </si>
  <si>
    <t xml:space="preserve">Durante el cuarto Trimestre del 2021, se efectuaron 2 reuniones del Comité de Coordinación, seguimiento y control del Centro de Servicios Judiciales y Familia de Florencia, cumpliendo con ello la actividad establecida dentro del Plan de Acción 2021. </t>
  </si>
  <si>
    <t>https://etbcsj-my.sharepoint.com/:v:/r/personal/aux1sadfl_cendoj_ramajudicial_gov_co/Documents/Grabaciones/ORIENTACION%20EN%20GESTION%20DOCUMENTAL-20211019_162245-Grabaci%C3%B3n%20de%20la%20reuni%C3%B3n.mp4?csf=1&amp;web=1&amp;e=0OufQb</t>
  </si>
  <si>
    <t>Durante el cuarto Trimestre del año 2021 no se participó en reuniones del Comité de archivo, debido a que el Comité no convocó a ninguna reunión. En cuanto a las actividades, debe decirse que el Comité realizó el 19 de octubre de 2021, orientación sobre las pautas importantes en Gestión Documental. De otro lado, debido a que la lider de Gestión Documental no es miembro del Comité de archivo, no es convovada a las reuniones, por tanto, se dispuso implementar como acción de mejora, solicitar su participacion en las reuniones del Comité, oficio que fue enviado el 28 de diciembre de 2021, via correo electronico al Presidente y a la Secretaria del Comité.</t>
  </si>
  <si>
    <t>https://tinyurl.com/RecursosTribunal</t>
  </si>
  <si>
    <t>El propietario desecho POR MOMENTO propuesta  compra como se refleja trimestre anterior</t>
  </si>
  <si>
    <r>
      <t xml:space="preserve">Decreto - Solicitud recursos para consultoría en Gestión Documental </t>
    </r>
    <r>
      <rPr>
        <sz val="9"/>
        <color rgb="FF0070C0"/>
        <rFont val="Arial"/>
        <family val="2"/>
      </rPr>
      <t xml:space="preserve">https://tinyurl.com/RecursosBodegaArchivo </t>
    </r>
  </si>
  <si>
    <t>Durante el cuarto trimestre del año 2021, no se efectuo gestión alguna, teniendo en cuenta que en los trimestres anteriores se presento una solicitud de recurso para consultoria en gestion documental en la que se incluye el diagnostico de la infraestructura fisica del archivo (El edificio, deposito de los documentos, prevencion y  mantenimiento de los documentos.</t>
  </si>
  <si>
    <r>
      <t xml:space="preserve">Actas de Visitas 
</t>
    </r>
    <r>
      <rPr>
        <sz val="9"/>
        <color rgb="FF0070C0"/>
        <rFont val="Arial"/>
        <family val="2"/>
      </rPr>
      <t xml:space="preserve">https://tinyurl.com/VisitasDespacho1 </t>
    </r>
  </si>
  <si>
    <t>Durante el cuarto trimestre del año 2021, no se efectuaron visitas, teniendo en cuenta que las mismas se desarrollaron durante los trimestres pasados  en virtud de la funcion establecida en el Art. 101 de la Ley 270 de 1996, donde se establecieron algunas necesidas en las visitas.</t>
  </si>
  <si>
    <t>https://etbcsj.sharepoint.com/:f:/r/teams/SIGCMA-CAQ/Documentos%20compartidos/General/SIGCMA%20-%202021/Procesos%20-%202021/10MejoramientoSIGCMA-2021/03Evidencias-PlanDeAcci%C3%B3n2021/01InformesQRS?csf=1&amp;web=1&amp;e=hYKmYZ</t>
  </si>
  <si>
    <t>Durante el cuarto trimestre del año 2021, no se recibieron por el Buzón de QRS, si embargo por la mesa de entrada se recibieron 21 solicitudes de Vigilancia Judicial Administrativa las cuales se tramitaron como quejas y se atendieron de conformidad con el ACUERDO No. PSAA11-8716 del 6 de octubre de 2011</t>
  </si>
  <si>
    <t>https://etbcsj.sharepoint.com/:f:/r/teams/SIGCMA-CAQ/Documentos%20compartidos/General/SIGCMA%20-%202021/Procesos%20-%202021/10MejoramientoSIGCMA-2021/03Evidencias-PlanDeAcci%C3%B3n2021/02EncuestaSatisfacci%C3%B3n?csf=1&amp;web=1&amp;e=rLk4Kf</t>
  </si>
  <si>
    <t>Se difundieron las encuestas de cliente interno y cliente externo, en la primera se contó con la participacion de 24 servidores judiciales y, en la segunda, 8 usuarios externos respondieron la encuesta: 
1. Canales de Comunicación: 4,5
2. Públicación Actos Adm: 4,5
3. Atención SIERJU: 4,67
4. Ubicación geografica: 4,63
5. Adm Carrera Judicial: 4,54
6. Formación: 4,63
7. Plan Sectorial: 21 - SI // 3 - NO</t>
  </si>
  <si>
    <t>https://etbcsj.sharepoint.com/:f:/r/teams/SIGCMA-CAQ/Documentos%20compartidos/General/SIGCMA%20-%202021/Procesos%20-%202021/05Gesti%C3%B3nDocumental-2021/05Acci%C3%B3nDeMejora/02FormatoCrearModificarYEliminarDocumentosSIGCMA?csf=1&amp;web=1&amp;e=jVTc2R</t>
  </si>
  <si>
    <t>Durante el cuarto Trimestre no se recibieron por parte de los Lideres de Proceso alguna solicitud de crear, modificar o eliminar un documento SIGCMA. Por otro lado, debido a que no se cuenta con un formato para atender ese tipo de solicitudes, se procedió a establecer como accion de mejora, la creacion de un documento para que sea diligenciado por los lideres de procesos cada vez que requieran alguna solicitud de este tipo. Se elaboró el proyecto y queda pendiente la respectiva socialización en la proxima reunion del comité SIGCMA programada para el primer trimestre del 2022,</t>
  </si>
  <si>
    <t>Durante el cuarto  trimestre de 2021, se remitieron a URNA el 100% de las solicitudes recibidas</t>
  </si>
  <si>
    <t>Seguimiento Plan de Accion 4° Trimestre</t>
  </si>
  <si>
    <t>Durante el presente trimestre se realiza el seguimeinto a las actividades programadas de los prodesos y el cumplimiento de las mismas</t>
  </si>
  <si>
    <t>https://www.ramajudicial.gov.co/documents/8957139/27850882/SC5780-4+Seccionales+%284%29.pdf/d3c12b59-0172-4b6c-bc83-c0e41812243c</t>
  </si>
  <si>
    <t>Durante el cuarto Trimestre se anunció que el Comite SIGCMA CAQUETÁ no fue seleccionado para participar en la auditoria externa, de la cual se genera la Recertificación del SIGCMA junto con las auditorias internas. En ese sentido, se mantiene la certificación ICONTEC</t>
  </si>
  <si>
    <t>https://etbcsj.sharepoint.com/:f:/r/teams/SIGCMA-CAQ/Documentos%20compartidos/General/SIGCMA%20-%202021/Procesos%20-%202021/10MejoramientoSIGCMA-2021/03Evidencias-PlanDeAcci%C3%B3n2021/04Implementaci%C3%B3nSIGCMA/02CuartoTrimestre?csf=1&amp;web=1&amp;e=K4R4Ee</t>
  </si>
  <si>
    <t>Durante del cuarto trimestre mediante oficio No. 1012 del 20 de octubre de 2021, comunicado via correo electronico en la misma fecha, dirigido a la Magistrada Lider SIGCMA, se solicitó se tenga en cuenta a la Jurisdicción de lo Contencioso Administrativo del Caquetá en las diferentes capacitaciones, con miras a ser incluidos en el SIGCMA.</t>
  </si>
  <si>
    <t>Durante el cuarto trimestre del 2021, no se efectuo ningun seguimiento a los hallazgos de las  auditorias internas y externas para todos  los procesos del SIGCMA, teniendo en cuenta durante el tercer trimestre se efectuaron inmediatamente las correcciónes señaladas en la auditoria, y frente a la auditoria externa, esta Seccional no fue seleccionada para realizarla.</t>
  </si>
  <si>
    <t>Durante el Cuarto Trimestre del 2021, no se han presentado acciones preventivas generadas de los mapas de riesgos, QRS y demas  procedimientos identificados</t>
  </si>
  <si>
    <t>https://etbcsj.sharepoint.com/:f:/r/teams/SIGCMA-CAQ/Documentos%20compartidos/General/SIGCMA%20-%202021/Procesos%20-%202021/10MejoramientoSIGCMA-2021/03Evidencias-PlanDeAcci%C3%B3n2021/01InformesQRS/Trimestral?csf=1&amp;web=1&amp;e=SlWwYv</t>
  </si>
  <si>
    <t>Durante el Cuarto trimestre del año 2021 se recibieron por el Buzón de QRS, 21 solicitudes de Vigilancia Judicial Administrativa las cuales se tramitaron como quejas y se atendieron de conformidad con el ACUERDO No. PSAA11-8716 del 6 de octubre de 2011</t>
  </si>
  <si>
    <t>https://etbcsj.sharepoint.com/:b:/r/teams/SIGCMA-CAQ/Documentos%20compartidos/General/SIGCMA%20-%202021/Procesos%20-%202021/10MejoramientoSIGCMA-2021/03Evidencias-PlanDeAcci%C3%B3n2021/12ReunionesSIGCMA/04%20-%20Cuarto%20Trimestre/Acta%20Reuni%C3%B3n%20Comit%C3%A9%20de%20Calidad%20N%C2%B0%2014%20-%206%20de%20diciembre%20de%202021.pdf?csf=1&amp;web=1&amp;e=fpNDNL</t>
  </si>
  <si>
    <t>Durante el cuarto trimetre se aprobó la Matriz de Riesgos para la vigencia 2022 de los siguientes procesos: 1- Planeación Estrategica, 2- Gestión de la Información, 3- Comunicacion Institucional, 4- Reordenamiento Judicial y 5- Gestión Documental.</t>
  </si>
  <si>
    <t>https://etbcsj.sharepoint.com/:f:/r/teams/SIGCMA-CAQ/Documentos%20compartidos/General/SIGCMA%20-%202021/Procesos%20-%202021/10MejoramientoSIGCMA-2021/03Evidencias-PlanDeAcci%C3%B3n2021/09InformeAltaDirecci%C3%B3n2020/02AltaDireccion2020?csf=1&amp;web=1&amp;e=xwiw9u</t>
  </si>
  <si>
    <t xml:space="preserve">Es importante resaltar que esta actividad se efectua una vez al año y ya se cumplió en el primer trimestre, remitiendo el Informe de la Alta Dirección al Nivel Central. </t>
  </si>
  <si>
    <t>https://etbcsj.sharepoint.com/:f:/r/teams/SIGCMA-CAQ/Documentos%20compartidos/General/SIGCMA%20-%202021/Informes%20Auditorias%20-%202021/Auditoria%20Interna?csf=1&amp;web=1&amp;e=9aEp92</t>
  </si>
  <si>
    <t>En el Cuarto trimestre no hubo solicitud de auditoria interna, debido a que durante el tercer trimestre, el Nivel Central procedio a realizarla.</t>
  </si>
  <si>
    <t>Durante el cuarto trimestre se manifestó la viabilidad de solicitar capacitación a los lideres de procesos acerca de las acciones de mejora, sin embargo, una vez la Presidenta del SIGCMA estableció contacto con la persona encargada, se informó que no encontró disponibilidad durante este trimestre para realizarla.</t>
  </si>
  <si>
    <t xml:space="preserve">https://etbcsj.sharepoint.com/:f:/r/teams/SIGCMA-CAQ/Documentos%20compartidos/General/SIGCMA%20-%202021/Procesos%20-%202021/10MejoramientoSIGCMA-2021/03Evidencias-PlanDeAcci%C3%B3n2021/12ReunionesSIGCMA/04%20-%20Cuarto%20Trimestre?csf=1&amp;web=1&amp;e=uPyrFV </t>
  </si>
  <si>
    <t>Durante el cuarto trimestre se desarrollaron 4 reuniones del comité SIGCMA, correspondientes a las siguientes: (i) 29 de octubre de 2021: reunión ordinaria en donde se reiteraron los lineamientos a seguir con cada proceso, estableciendo la importancia de documentar cada actividad; (ii) 26 de noviembre de 2021: se dispuso consolidar el plan de accion 2022 de los procesos SIGCMA y verificar informacion matriz de riesgos de corrupcion 2022; (iii) 3 de diciembre de 2021: se aprobó el Plan de Acción 2022 de los procesos a cargo del Consejo Seccional de la Judicatura del Caquetá y se indicaron dos acciones de mejora proceso Gestion Documental; y, (iv) 6 de diciembre de 2021: Se aprobó la Matriz de Riesgos 2022 de algunos procesos a cargo del Consejo Seccional de la Judicatura del Caquetá, estos son: 1- Planeación Estrategica, 2- Gestión de la Información, 3- Comunicacion Institucional, 4- Reordenamiento Judicial y 5- Gestión Documental.</t>
  </si>
  <si>
    <r>
      <t>Se recibieron 11 solicitudes de conciliacion prejudicial, de las cuales se  elabora las respectivas</t>
    </r>
    <r>
      <rPr>
        <b/>
        <sz val="9"/>
        <color theme="4"/>
        <rFont val="Arial"/>
        <family val="2"/>
      </rPr>
      <t xml:space="preserve"> fichas y se llevaron al comité.</t>
    </r>
  </si>
  <si>
    <t>12/30/2021</t>
  </si>
  <si>
    <t>Se elevaron por parte de agentes externos ante la Entidad Rama Judicial, solicitudes de conciliacion Prejudicial que corresponden a diferetes actuaciones que se desprenden dentro del ejercicio de Administrar justicia, cuyo tramite consiste en elaborar la ficha de conciliacion prejudicial y llevar al Comité de Conciliacion de la Seccional para que sea analizada la posibilidad de presentar formula conciliatoria o no dentro del asunto que se pretenda. El cual se realizo de acuerdo a las politicas establecidas por la Entidad.</t>
  </si>
  <si>
    <r>
      <t xml:space="preserve">Se realizaron en lo que corresponde a </t>
    </r>
    <r>
      <rPr>
        <b/>
        <sz val="9"/>
        <color theme="4"/>
        <rFont val="Arial"/>
        <family val="2"/>
      </rPr>
      <t>39 procesos aperturados</t>
    </r>
    <r>
      <rPr>
        <b/>
        <sz val="9"/>
        <rFont val="Arial"/>
        <family val="2"/>
      </rPr>
      <t xml:space="preserve"> </t>
    </r>
    <r>
      <rPr>
        <sz val="9"/>
        <rFont val="Arial"/>
        <family val="2"/>
      </rPr>
      <t>con anterioridad, busqueda de bienes, identificacion de domicilio, estado de actual del sancionado y/o multado y notificacion del persuasivo en los procesos con datos completos como tambien  3 preacuerdos de pago por reintegro</t>
    </r>
  </si>
  <si>
    <t xml:space="preserve">Cuando se reciben las multas por parte de los despachos, para aperturar los procesos de cobro coactivo, ante la carecencia de datos que permitan iniciar de manera inmediata el persuasivo, lo que conlleva a identificar y ubicar al sancionado para proceder a notificar y adelantar el cobro coactivo  </t>
  </si>
  <si>
    <r>
      <t xml:space="preserve">se notificaron </t>
    </r>
    <r>
      <rPr>
        <b/>
        <sz val="9"/>
        <color theme="4"/>
        <rFont val="Arial"/>
        <family val="2"/>
      </rPr>
      <t>15 admisiones</t>
    </r>
    <r>
      <rPr>
        <sz val="9"/>
        <rFont val="Arial"/>
        <family val="2"/>
      </rPr>
      <t xml:space="preserve"> de demanda, las cuales se procedieron a contestar de acuerdo a la fecha de radicacion de cada una de ellas.</t>
    </r>
  </si>
  <si>
    <t>Posterior a la fecha de notificacion de la admision de demanda, se procede a respuesta a la misma, mediante un memorial que se radica en el Juzgado de conocimiento, a la fecha se han contestado 15 demandas contra la entidad.</t>
  </si>
  <si>
    <t>Durante el cuarto trimestre del 2021, no se efectuo actividad alguna teniendo en cuenta que el 30 de septiembre se realizo el Espacio de Dialogo por medio de la red social Facebook Live, en el que se dio a continuidad a la rendicion de cuentas y se resalto las herrameintas tecnologicas para acceder a la justicia en este distrito judicial.</t>
  </si>
  <si>
    <t>Se realizo 2 capacitacion por parte de la Oficina de Asistencia Legal del Nivel central en cuanto a las nuevas politica de defensa de la Entidad</t>
  </si>
  <si>
    <t>Las capacitaciones son fijadas y coordinadas por el Nivel central, estando sujeto al calendario que se fije, es asi que en el mes de diciembre se realizo una Capacitacion en las politicas de Defensa de la Entidad en temas como Privacion Injusta de la Libertad y Prima especial del 30% que reclaman los jueces.</t>
  </si>
  <si>
    <t>Se emitieron 5 conceptos juridicos por requerimientos hechos por parte de la Direccion Administrativa de la Coordinacion Administrativa</t>
  </si>
  <si>
    <t>12/30/2022</t>
  </si>
  <si>
    <t>Cuando se Solicita la experticia juridica por parte de la Direccion Administrativa en temas que se desprenden del funcionamiento de la Oficina de Coordinacion Administrativa, se procede con el estudio y elaboracion de la respuesta del concepto solicitado.</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</si>
</sst>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fonts count="54">
    <font>
      <sz val="11"/>
      <color theme="1"/>
      <name val="Calibri"/>
      <family val="2"/>
      <scheme val="minor"/>
    </font>
    <font>
      <sz val="9"/>
      <name val="Arial"/>
      <family val="2"/>
    </font>
    <font>
      <b/>
      <sz val="9"/>
      <color theme="2"/>
      <name val="Arial"/>
      <family val="2"/>
    </font>
    <font>
      <b/>
      <sz val="9"/>
      <name val="Arial"/>
      <family val="2"/>
    </font>
    <font>
      <sz val="14"/>
      <color theme="1"/>
      <name val="Calibri"/>
      <family val="2"/>
      <scheme val="minor"/>
    </font>
    <font>
      <b/>
      <sz val="14"/>
      <color theme="1"/>
      <name val="Calibri"/>
      <family val="2"/>
      <scheme val="minor"/>
    </font>
    <font>
      <b/>
      <sz val="14"/>
      <color theme="0"/>
      <name val="Calibri"/>
      <family val="2"/>
      <scheme val="minor"/>
    </font>
    <font>
      <sz val="14"/>
      <name val="Calibri"/>
      <family val="2"/>
      <scheme val="minor"/>
    </font>
    <font>
      <b/>
      <i/>
      <sz val="11"/>
      <name val="Arial"/>
      <family val="2"/>
    </font>
    <font>
      <sz val="11"/>
      <color theme="1"/>
      <name val="Arial"/>
      <family val="2"/>
    </font>
    <font>
      <b/>
      <sz val="11"/>
      <color theme="1"/>
      <name val="Arial"/>
      <family val="2"/>
    </font>
    <font>
      <sz val="10"/>
      <color theme="1"/>
      <name val="Arial"/>
      <family val="2"/>
    </font>
    <font>
      <b/>
      <sz val="10"/>
      <color theme="0" tint="-4.9989318521683403E-2"/>
      <name val="Arial"/>
      <family val="2"/>
    </font>
    <font>
      <b/>
      <sz val="10"/>
      <name val="Arial"/>
      <family val="2"/>
    </font>
    <font>
      <sz val="10"/>
      <name val="Arial"/>
      <family val="2"/>
    </font>
    <font>
      <b/>
      <sz val="10"/>
      <color theme="1"/>
      <name val="Arial"/>
      <family val="2"/>
    </font>
    <font>
      <sz val="10"/>
      <color rgb="FF000000"/>
      <name val="Arial"/>
      <family val="2"/>
    </font>
    <font>
      <b/>
      <sz val="10"/>
      <color theme="0"/>
      <name val="Arial"/>
      <family val="2"/>
    </font>
    <font>
      <sz val="10"/>
      <color theme="0"/>
      <name val="Arial"/>
      <family val="2"/>
    </font>
    <font>
      <b/>
      <i/>
      <sz val="14"/>
      <color theme="1"/>
      <name val="Calibri"/>
      <family val="2"/>
      <scheme val="minor"/>
    </font>
    <font>
      <b/>
      <i/>
      <sz val="11"/>
      <color theme="1"/>
      <name val="Arial"/>
      <family val="2"/>
    </font>
    <font>
      <sz val="11"/>
      <color theme="0"/>
      <name val="Arial"/>
      <family val="2"/>
    </font>
    <font>
      <sz val="11"/>
      <color rgb="FF000000"/>
      <name val="Calibri"/>
      <family val="2"/>
      <scheme val="minor"/>
    </font>
    <font>
      <b/>
      <sz val="8"/>
      <color theme="2"/>
      <name val="Arial"/>
      <family val="2"/>
    </font>
    <font>
      <b/>
      <sz val="6"/>
      <color theme="2"/>
      <name val="Arial"/>
      <family val="2"/>
    </font>
    <font>
      <b/>
      <sz val="9"/>
      <color rgb="FF002060"/>
      <name val="Arial"/>
      <family val="2"/>
    </font>
    <font>
      <sz val="9"/>
      <color rgb="FF002060"/>
      <name val="Arial"/>
      <family val="2"/>
    </font>
    <font>
      <b/>
      <sz val="28"/>
      <name val="Arial"/>
      <family val="2"/>
    </font>
    <font>
      <b/>
      <sz val="9"/>
      <color theme="3" tint="0.79998168889431442"/>
      <name val="Arial"/>
      <family val="2"/>
    </font>
    <font>
      <sz val="12"/>
      <name val="Arial"/>
      <family val="2"/>
    </font>
    <font>
      <b/>
      <sz val="12"/>
      <color theme="0"/>
      <name val="Arial"/>
      <family val="2"/>
    </font>
    <font>
      <sz val="9"/>
      <name val="Calibri"/>
      <family val="2"/>
      <scheme val="minor"/>
    </font>
    <font>
      <sz val="12"/>
      <name val="Calibri"/>
      <family val="2"/>
      <scheme val="minor"/>
    </font>
    <font>
      <b/>
      <sz val="12"/>
      <name val="Arial"/>
      <family val="2"/>
    </font>
    <font>
      <sz val="9"/>
      <color rgb="FFFF0000"/>
      <name val="Arial"/>
      <family val="2"/>
    </font>
    <font>
      <b/>
      <sz val="9"/>
      <color theme="0"/>
      <name val="Arial"/>
      <family val="2"/>
    </font>
    <font>
      <u/>
      <sz val="11"/>
      <color theme="10"/>
      <name val="Calibri"/>
      <family val="2"/>
      <scheme val="minor"/>
    </font>
    <font>
      <sz val="9"/>
      <color rgb="FF000000"/>
      <name val="Arial"/>
      <family val="2"/>
    </font>
    <font>
      <sz val="9"/>
      <color indexed="81"/>
      <name val="Tahoma"/>
      <charset val="1"/>
    </font>
    <font>
      <sz val="9"/>
      <color indexed="81"/>
      <name val="Tahoma"/>
      <family val="2"/>
    </font>
    <font>
      <b/>
      <sz val="9"/>
      <color indexed="81"/>
      <name val="Tahoma"/>
      <charset val="1"/>
    </font>
    <font>
      <b/>
      <sz val="9"/>
      <color indexed="81"/>
      <name val="Tahoma"/>
      <family val="2"/>
    </font>
    <font>
      <sz val="11"/>
      <color theme="1"/>
      <name val="Calibri"/>
      <family val="2"/>
      <scheme val="minor"/>
    </font>
    <font>
      <sz val="9"/>
      <color theme="1"/>
      <name val="Arial"/>
      <family val="2"/>
    </font>
    <font>
      <sz val="9"/>
      <color rgb="FF000000"/>
      <name val="Tahoma"/>
      <family val="2"/>
    </font>
    <font>
      <u/>
      <sz val="9"/>
      <color theme="10"/>
      <name val="Calibri"/>
      <family val="2"/>
      <scheme val="minor"/>
    </font>
    <font>
      <sz val="8.5"/>
      <name val="Arial"/>
      <family val="2"/>
    </font>
    <font>
      <b/>
      <sz val="8.5"/>
      <name val="Arial"/>
      <family val="2"/>
    </font>
    <font>
      <b/>
      <sz val="9"/>
      <color theme="4"/>
      <name val="Arial"/>
      <family val="2"/>
    </font>
    <font>
      <b/>
      <sz val="9"/>
      <color rgb="FFFF0000"/>
      <name val="Arial"/>
      <family val="2"/>
    </font>
    <font>
      <sz val="9"/>
      <color rgb="FF0070C0"/>
      <name val="Arial"/>
      <family val="2"/>
    </font>
    <font>
      <u/>
      <sz val="9"/>
      <color theme="10"/>
      <name val="Arial"/>
      <family val="2"/>
    </font>
    <font>
      <b/>
      <sz val="8"/>
      <color rgb="FF000000"/>
      <name val="Arial"/>
      <family val="2"/>
    </font>
    <font>
      <b/>
      <sz val="8"/>
      <color rgb="FF202124"/>
      <name val="Arial"/>
      <family val="2"/>
    </font>
  </fonts>
  <fills count="18">
    <fill>
      <patternFill patternType="none"/>
    </fill>
    <fill>
      <patternFill patternType="gray125"/>
    </fill>
    <fill>
      <patternFill patternType="solid">
        <fgColor theme="3" tint="-0.249977111117893"/>
        <bgColor indexed="64"/>
      </patternFill>
    </fill>
    <fill>
      <patternFill patternType="solid">
        <fgColor theme="0"/>
        <bgColor indexed="64"/>
      </patternFill>
    </fill>
    <fill>
      <patternFill patternType="solid">
        <fgColor rgb="FF002060"/>
        <bgColor indexed="64"/>
      </patternFill>
    </fill>
    <fill>
      <patternFill patternType="solid">
        <fgColor rgb="FF00B0F0"/>
        <bgColor indexed="64"/>
      </patternFill>
    </fill>
    <fill>
      <patternFill patternType="solid">
        <fgColor theme="4" tint="0.39997558519241921"/>
        <bgColor indexed="64"/>
      </patternFill>
    </fill>
    <fill>
      <patternFill patternType="solid">
        <fgColor theme="0" tint="-0.14999847407452621"/>
        <bgColor indexed="64"/>
      </patternFill>
    </fill>
    <fill>
      <patternFill patternType="solid">
        <fgColor theme="9" tint="-0.249977111117893"/>
        <bgColor indexed="64"/>
      </patternFill>
    </fill>
    <fill>
      <patternFill patternType="solid">
        <fgColor theme="0" tint="-0.499984740745262"/>
        <bgColor indexed="64"/>
      </patternFill>
    </fill>
    <fill>
      <patternFill patternType="solid">
        <fgColor theme="0" tint="-0.34998626667073579"/>
        <bgColor indexed="64"/>
      </patternFill>
    </fill>
    <fill>
      <patternFill patternType="solid">
        <fgColor rgb="FFFFC000"/>
        <bgColor indexed="64"/>
      </patternFill>
    </fill>
    <fill>
      <patternFill patternType="solid">
        <fgColor rgb="FFFF0000"/>
        <bgColor indexed="64"/>
      </patternFill>
    </fill>
    <fill>
      <patternFill patternType="solid">
        <fgColor rgb="FF00B050"/>
        <bgColor indexed="64"/>
      </patternFill>
    </fill>
    <fill>
      <patternFill patternType="solid">
        <fgColor theme="4"/>
        <bgColor indexed="64"/>
      </patternFill>
    </fill>
    <fill>
      <patternFill patternType="solid">
        <fgColor theme="4" tint="0.79998168889431442"/>
        <bgColor indexed="64"/>
      </patternFill>
    </fill>
    <fill>
      <patternFill patternType="solid">
        <fgColor theme="1"/>
        <bgColor indexed="64"/>
      </patternFill>
    </fill>
    <fill>
      <patternFill patternType="solid">
        <fgColor theme="0"/>
        <bgColor rgb="FF000000"/>
      </patternFill>
    </fill>
  </fills>
  <borders count="14">
    <border>
      <left/>
      <right/>
      <top/>
      <bottom/>
      <diagonal/>
    </border>
    <border>
      <left style="thin">
        <color indexed="64"/>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thin">
        <color indexed="64"/>
      </left>
      <right style="thin">
        <color indexed="64"/>
      </right>
      <top/>
      <bottom style="thin">
        <color indexed="64"/>
      </bottom>
      <diagonal/>
    </border>
    <border>
      <left/>
      <right style="thin">
        <color indexed="64"/>
      </right>
      <top style="thin">
        <color indexed="64"/>
      </top>
      <bottom style="thin">
        <color indexed="64"/>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style="thin">
        <color indexed="64"/>
      </left>
      <right style="thin">
        <color indexed="64"/>
      </right>
      <top/>
      <bottom/>
      <diagonal/>
    </border>
    <border>
      <left style="thin">
        <color indexed="64"/>
      </left>
      <right/>
      <top style="thin">
        <color indexed="64"/>
      </top>
      <bottom/>
      <diagonal/>
    </border>
    <border>
      <left style="thin">
        <color rgb="FF000000"/>
      </left>
      <right style="thin">
        <color rgb="FF000000"/>
      </right>
      <top style="thin">
        <color rgb="FF000000"/>
      </top>
      <bottom style="thin">
        <color rgb="FF000000"/>
      </bottom>
      <diagonal/>
    </border>
    <border>
      <left/>
      <right style="thin">
        <color indexed="64"/>
      </right>
      <top style="thin">
        <color indexed="64"/>
      </top>
      <bottom/>
      <diagonal/>
    </border>
    <border>
      <left/>
      <right style="thin">
        <color indexed="64"/>
      </right>
      <top/>
      <bottom style="thin">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rgb="FF000000"/>
      </top>
      <bottom/>
      <diagonal/>
    </border>
  </borders>
  <cellStyleXfs count="3">
    <xf numFmtId="0" fontId="0" fillId="0" borderId="0"/>
    <xf numFmtId="0" fontId="36" fillId="0" borderId="0" applyNumberFormat="0" applyFill="0" applyBorder="0" applyAlignment="0" applyProtection="0"/>
    <xf numFmtId="9" fontId="42" fillId="0" borderId="0" applyFont="0" applyFill="0" applyBorder="0" applyAlignment="0" applyProtection="0"/>
  </cellStyleXfs>
  <cellXfs count="277">
    <xf numFmtId="0" fontId="0" fillId="0" borderId="0" xfId="0"/>
    <xf numFmtId="0" fontId="1" fillId="3" borderId="0" xfId="0" applyFont="1" applyFill="1" applyAlignment="1">
      <alignment horizontal="center" vertical="center" wrapText="1"/>
    </xf>
    <xf numFmtId="0" fontId="1" fillId="0" borderId="1" xfId="0" applyFont="1" applyBorder="1" applyAlignment="1">
      <alignment vertical="center" wrapText="1"/>
    </xf>
    <xf numFmtId="0" fontId="4" fillId="0" borderId="0" xfId="0" applyFont="1" applyAlignment="1">
      <alignment horizontal="left"/>
    </xf>
    <xf numFmtId="0" fontId="7" fillId="0" borderId="0" xfId="0" applyFont="1" applyAlignment="1">
      <alignment horizontal="center"/>
    </xf>
    <xf numFmtId="0" fontId="4" fillId="0" borderId="0" xfId="0" applyFont="1" applyAlignment="1">
      <alignment horizontal="center"/>
    </xf>
    <xf numFmtId="0" fontId="1" fillId="3" borderId="0" xfId="0" applyFont="1" applyFill="1" applyAlignment="1">
      <alignment horizontal="left" vertical="center" wrapText="1"/>
    </xf>
    <xf numFmtId="0" fontId="9" fillId="0" borderId="0" xfId="0" applyFont="1" applyAlignment="1" applyProtection="1">
      <alignment horizontal="center" vertical="center"/>
      <protection locked="0"/>
    </xf>
    <xf numFmtId="0" fontId="5" fillId="7" borderId="1" xfId="0" applyFont="1" applyFill="1" applyBorder="1" applyAlignment="1">
      <alignment horizontal="center" vertical="center"/>
    </xf>
    <xf numFmtId="0" fontId="10" fillId="0" borderId="0" xfId="0" applyFont="1" applyAlignment="1" applyProtection="1">
      <alignment vertical="center"/>
      <protection locked="0"/>
    </xf>
    <xf numFmtId="0" fontId="15" fillId="6" borderId="1" xfId="0" applyFont="1" applyFill="1" applyBorder="1" applyAlignment="1">
      <alignment horizontal="center" vertical="center" wrapText="1" readingOrder="1"/>
    </xf>
    <xf numFmtId="0" fontId="16" fillId="0" borderId="1" xfId="0" applyFont="1" applyBorder="1" applyAlignment="1">
      <alignment horizontal="center" vertical="center" wrapText="1" readingOrder="1"/>
    </xf>
    <xf numFmtId="0" fontId="11" fillId="0" borderId="1" xfId="0" applyFont="1" applyBorder="1" applyAlignment="1">
      <alignment vertical="center" wrapText="1"/>
    </xf>
    <xf numFmtId="0" fontId="6" fillId="9" borderId="1" xfId="0" applyFont="1" applyFill="1" applyBorder="1" applyAlignment="1">
      <alignment vertical="center" wrapText="1"/>
    </xf>
    <xf numFmtId="0" fontId="15" fillId="0" borderId="0" xfId="0" applyFont="1" applyAlignment="1" applyProtection="1">
      <alignment horizontal="left" vertical="center"/>
      <protection locked="0"/>
    </xf>
    <xf numFmtId="0" fontId="17" fillId="0" borderId="0" xfId="0" applyFont="1" applyAlignment="1" applyProtection="1">
      <alignment horizontal="center" vertical="center"/>
      <protection locked="0"/>
    </xf>
    <xf numFmtId="0" fontId="21" fillId="0" borderId="0" xfId="0" applyFont="1" applyAlignment="1" applyProtection="1">
      <alignment horizontal="center" vertical="center"/>
      <protection locked="0"/>
    </xf>
    <xf numFmtId="0" fontId="15" fillId="6" borderId="0" xfId="0" applyFont="1" applyFill="1" applyAlignment="1" applyProtection="1">
      <alignment horizontal="left" vertical="center"/>
      <protection locked="0"/>
    </xf>
    <xf numFmtId="0" fontId="15" fillId="6" borderId="0" xfId="0" applyFont="1" applyFill="1" applyAlignment="1" applyProtection="1">
      <alignment horizontal="left" vertical="center" wrapText="1"/>
      <protection locked="0"/>
    </xf>
    <xf numFmtId="0" fontId="21" fillId="10" borderId="0" xfId="0" applyFont="1" applyFill="1" applyAlignment="1" applyProtection="1">
      <alignment horizontal="center" vertical="center"/>
      <protection locked="0"/>
    </xf>
    <xf numFmtId="0" fontId="21" fillId="9" borderId="0" xfId="0" applyFont="1" applyFill="1" applyAlignment="1" applyProtection="1">
      <alignment horizontal="center" vertical="center" wrapText="1"/>
      <protection locked="0"/>
    </xf>
    <xf numFmtId="0" fontId="22" fillId="0" borderId="0" xfId="0" applyFont="1"/>
    <xf numFmtId="0" fontId="26" fillId="3" borderId="0" xfId="0" applyFont="1" applyFill="1" applyAlignment="1">
      <alignment horizontal="center" vertical="center" wrapText="1"/>
    </xf>
    <xf numFmtId="0" fontId="1" fillId="0" borderId="0" xfId="0" applyFont="1" applyAlignment="1">
      <alignment horizontal="left" vertical="center" wrapText="1"/>
    </xf>
    <xf numFmtId="0" fontId="1" fillId="11" borderId="0" xfId="0" applyFont="1" applyFill="1" applyAlignment="1">
      <alignment horizontal="left" vertical="center" wrapText="1"/>
    </xf>
    <xf numFmtId="0" fontId="1" fillId="0" borderId="0" xfId="0" applyFont="1" applyAlignment="1">
      <alignment horizontal="center" vertical="center" wrapText="1"/>
    </xf>
    <xf numFmtId="0" fontId="28" fillId="2" borderId="2" xfId="0" applyFont="1" applyFill="1" applyBorder="1" applyAlignment="1">
      <alignment horizontal="center" vertical="center" wrapText="1"/>
    </xf>
    <xf numFmtId="0" fontId="28" fillId="2" borderId="1" xfId="0" applyFont="1" applyFill="1" applyBorder="1" applyAlignment="1">
      <alignment horizontal="center" vertical="center" wrapText="1"/>
    </xf>
    <xf numFmtId="0" fontId="2" fillId="4" borderId="1" xfId="0" applyFont="1" applyFill="1" applyBorder="1" applyAlignment="1">
      <alignment horizontal="center" vertical="center" wrapText="1"/>
    </xf>
    <xf numFmtId="0" fontId="11" fillId="0" borderId="1" xfId="0" applyFont="1" applyBorder="1" applyAlignment="1">
      <alignment horizontal="left"/>
    </xf>
    <xf numFmtId="0" fontId="1" fillId="0" borderId="0" xfId="0" applyFont="1" applyAlignment="1">
      <alignment vertical="center" wrapText="1"/>
    </xf>
    <xf numFmtId="0" fontId="24" fillId="4" borderId="1" xfId="0" applyFont="1" applyFill="1" applyBorder="1" applyAlignment="1">
      <alignment horizontal="center" vertical="center" textRotation="88" wrapText="1"/>
    </xf>
    <xf numFmtId="0" fontId="23" fillId="4" borderId="1" xfId="0" applyFont="1" applyFill="1" applyBorder="1" applyAlignment="1">
      <alignment horizontal="center" vertical="center" textRotation="89" wrapText="1"/>
    </xf>
    <xf numFmtId="0" fontId="9" fillId="0" borderId="0" xfId="0" applyFont="1" applyAlignment="1" applyProtection="1">
      <alignment vertical="center"/>
      <protection locked="0"/>
    </xf>
    <xf numFmtId="0" fontId="9" fillId="0" borderId="0" xfId="0" applyFont="1" applyAlignment="1">
      <alignment vertical="center"/>
    </xf>
    <xf numFmtId="0" fontId="17" fillId="10" borderId="0" xfId="0" applyFont="1" applyFill="1" applyAlignment="1" applyProtection="1">
      <alignment horizontal="left" vertical="center"/>
      <protection locked="0"/>
    </xf>
    <xf numFmtId="0" fontId="21" fillId="10" borderId="0" xfId="0" applyFont="1" applyFill="1" applyAlignment="1">
      <alignment vertical="center"/>
    </xf>
    <xf numFmtId="0" fontId="11" fillId="0" borderId="0" xfId="0" applyFont="1" applyAlignment="1">
      <alignment vertical="center"/>
    </xf>
    <xf numFmtId="0" fontId="13" fillId="5" borderId="5" xfId="0" applyFont="1" applyFill="1" applyBorder="1" applyAlignment="1">
      <alignment horizontal="center" vertical="center" wrapText="1" readingOrder="1"/>
    </xf>
    <xf numFmtId="0" fontId="13" fillId="5" borderId="4" xfId="0" applyFont="1" applyFill="1" applyBorder="1" applyAlignment="1">
      <alignment horizontal="center" vertical="center" wrapText="1" readingOrder="1"/>
    </xf>
    <xf numFmtId="0" fontId="15" fillId="5" borderId="1" xfId="0" applyFont="1" applyFill="1" applyBorder="1" applyAlignment="1">
      <alignment horizontal="center" vertical="center" wrapText="1" readingOrder="1"/>
    </xf>
    <xf numFmtId="0" fontId="14" fillId="0" borderId="1" xfId="0" applyFont="1" applyBorder="1" applyAlignment="1">
      <alignment horizontal="left" vertical="center" wrapText="1" readingOrder="1"/>
    </xf>
    <xf numFmtId="0" fontId="17" fillId="0" borderId="1" xfId="0" applyFont="1" applyBorder="1" applyAlignment="1">
      <alignment horizontal="center" vertical="center" wrapText="1" readingOrder="1"/>
    </xf>
    <xf numFmtId="0" fontId="18" fillId="0" borderId="0" xfId="0" applyFont="1" applyAlignment="1">
      <alignment vertical="center"/>
    </xf>
    <xf numFmtId="0" fontId="9" fillId="0" borderId="0" xfId="0" applyFont="1" applyAlignment="1">
      <alignment horizontal="left" vertical="center"/>
    </xf>
    <xf numFmtId="0" fontId="9" fillId="0" borderId="0" xfId="0" applyFont="1" applyAlignment="1">
      <alignment horizontal="center" vertical="center"/>
    </xf>
    <xf numFmtId="0" fontId="14" fillId="0" borderId="1" xfId="0" applyFont="1" applyBorder="1" applyAlignment="1">
      <alignment vertical="center" wrapText="1" readingOrder="1"/>
    </xf>
    <xf numFmtId="0" fontId="14" fillId="0" borderId="1" xfId="0" applyFont="1" applyBorder="1" applyAlignment="1">
      <alignment horizontal="center" vertical="center" wrapText="1" readingOrder="1"/>
    </xf>
    <xf numFmtId="0" fontId="14" fillId="0" borderId="0" xfId="0" applyFont="1" applyAlignment="1">
      <alignment vertical="center"/>
    </xf>
    <xf numFmtId="0" fontId="11" fillId="3" borderId="1" xfId="0" applyFont="1" applyFill="1" applyBorder="1" applyAlignment="1">
      <alignment horizontal="left" vertical="center" wrapText="1"/>
    </xf>
    <xf numFmtId="0" fontId="7" fillId="3" borderId="1" xfId="0" applyFont="1" applyFill="1" applyBorder="1" applyAlignment="1">
      <alignment horizontal="center" vertical="center"/>
    </xf>
    <xf numFmtId="0" fontId="11" fillId="3" borderId="2" xfId="0" applyFont="1" applyFill="1" applyBorder="1" applyAlignment="1">
      <alignment horizontal="left" vertical="center" wrapText="1"/>
    </xf>
    <xf numFmtId="0" fontId="6" fillId="9" borderId="1" xfId="0" applyFont="1" applyFill="1" applyBorder="1" applyAlignment="1">
      <alignment horizontal="center" vertical="center"/>
    </xf>
    <xf numFmtId="0" fontId="11" fillId="3" borderId="1" xfId="0" applyFont="1" applyFill="1" applyBorder="1" applyAlignment="1">
      <alignment horizontal="left"/>
    </xf>
    <xf numFmtId="0" fontId="14" fillId="3" borderId="2" xfId="0" applyFont="1" applyFill="1" applyBorder="1" applyAlignment="1">
      <alignment horizontal="left" vertical="center" wrapText="1" readingOrder="1"/>
    </xf>
    <xf numFmtId="0" fontId="16" fillId="3" borderId="1" xfId="0" applyFont="1" applyFill="1" applyBorder="1" applyAlignment="1">
      <alignment horizontal="center" vertical="center" wrapText="1" readingOrder="1"/>
    </xf>
    <xf numFmtId="0" fontId="14" fillId="3" borderId="1" xfId="0" applyFont="1" applyFill="1" applyBorder="1" applyAlignment="1">
      <alignment vertical="center" wrapText="1" readingOrder="1"/>
    </xf>
    <xf numFmtId="0" fontId="14" fillId="3" borderId="1" xfId="0" applyFont="1" applyFill="1" applyBorder="1" applyAlignment="1">
      <alignment horizontal="center" vertical="center" wrapText="1" readingOrder="1"/>
    </xf>
    <xf numFmtId="0" fontId="14" fillId="3" borderId="1" xfId="0" applyFont="1" applyFill="1" applyBorder="1" applyAlignment="1">
      <alignment horizontal="left" vertical="center" wrapText="1" readingOrder="1"/>
    </xf>
    <xf numFmtId="0" fontId="16" fillId="3" borderId="1" xfId="0" applyFont="1" applyFill="1" applyBorder="1" applyAlignment="1">
      <alignment horizontal="left" vertical="center" wrapText="1" readingOrder="1"/>
    </xf>
    <xf numFmtId="0" fontId="16" fillId="3" borderId="1" xfId="0" applyFont="1" applyFill="1" applyBorder="1" applyAlignment="1">
      <alignment vertical="center" wrapText="1"/>
    </xf>
    <xf numFmtId="0" fontId="16" fillId="3" borderId="1" xfId="0" applyFont="1" applyFill="1" applyBorder="1" applyAlignment="1">
      <alignment horizontal="center" vertical="center" wrapText="1"/>
    </xf>
    <xf numFmtId="0" fontId="14" fillId="3" borderId="1" xfId="0" applyFont="1" applyFill="1" applyBorder="1" applyAlignment="1">
      <alignment horizontal="left" vertical="center" wrapText="1"/>
    </xf>
    <xf numFmtId="0" fontId="11" fillId="3" borderId="1" xfId="0" applyFont="1" applyFill="1" applyBorder="1" applyAlignment="1">
      <alignment horizontal="left" vertical="center" wrapText="1" readingOrder="1"/>
    </xf>
    <xf numFmtId="0" fontId="11" fillId="3" borderId="1" xfId="0" applyFont="1" applyFill="1" applyBorder="1" applyAlignment="1">
      <alignment horizontal="center" vertical="center" wrapText="1" readingOrder="1"/>
    </xf>
    <xf numFmtId="0" fontId="11" fillId="3" borderId="1" xfId="0" applyFont="1" applyFill="1" applyBorder="1" applyAlignment="1">
      <alignment vertical="center" wrapText="1"/>
    </xf>
    <xf numFmtId="0" fontId="14" fillId="3" borderId="1" xfId="0" applyFont="1" applyFill="1" applyBorder="1" applyAlignment="1">
      <alignment horizontal="center" vertical="center" wrapText="1"/>
    </xf>
    <xf numFmtId="0" fontId="14" fillId="3" borderId="1" xfId="0" applyFont="1" applyFill="1" applyBorder="1" applyAlignment="1">
      <alignment vertical="center" wrapText="1"/>
    </xf>
    <xf numFmtId="0" fontId="14" fillId="3" borderId="0" xfId="0" applyFont="1" applyFill="1" applyAlignment="1">
      <alignment horizontal="center" vertical="center"/>
    </xf>
    <xf numFmtId="0" fontId="11" fillId="3" borderId="1" xfId="0" applyFont="1" applyFill="1" applyBorder="1" applyAlignment="1">
      <alignment horizontal="center" vertical="center"/>
    </xf>
    <xf numFmtId="0" fontId="11" fillId="3" borderId="1" xfId="0" applyFont="1" applyFill="1" applyBorder="1" applyAlignment="1">
      <alignment horizontal="center" vertical="center" wrapText="1"/>
    </xf>
    <xf numFmtId="0" fontId="16" fillId="3" borderId="1" xfId="0" applyFont="1" applyFill="1" applyBorder="1" applyAlignment="1">
      <alignment horizontal="left" vertical="center" wrapText="1"/>
    </xf>
    <xf numFmtId="0" fontId="16" fillId="3" borderId="1" xfId="0" applyFont="1" applyFill="1" applyBorder="1" applyAlignment="1">
      <alignment vertical="center" wrapText="1" readingOrder="1"/>
    </xf>
    <xf numFmtId="0" fontId="1" fillId="3" borderId="1" xfId="0" applyFont="1" applyFill="1" applyBorder="1" applyAlignment="1">
      <alignment horizontal="center" vertical="center"/>
    </xf>
    <xf numFmtId="0" fontId="31" fillId="3" borderId="1" xfId="0" applyFont="1" applyFill="1" applyBorder="1" applyAlignment="1">
      <alignment vertical="center" wrapText="1"/>
    </xf>
    <xf numFmtId="0" fontId="13" fillId="3" borderId="1" xfId="0" applyFont="1" applyFill="1" applyBorder="1" applyAlignment="1">
      <alignment horizontal="center" vertical="center" wrapText="1"/>
    </xf>
    <xf numFmtId="0" fontId="0" fillId="3" borderId="0" xfId="0" applyFill="1"/>
    <xf numFmtId="0" fontId="35" fillId="2" borderId="2" xfId="0" applyFont="1" applyFill="1" applyBorder="1" applyAlignment="1">
      <alignment vertical="center" wrapText="1"/>
    </xf>
    <xf numFmtId="0" fontId="35" fillId="2" borderId="3" xfId="0" applyFont="1" applyFill="1" applyBorder="1" applyAlignment="1">
      <alignment vertical="center" wrapText="1"/>
    </xf>
    <xf numFmtId="0" fontId="25" fillId="8" borderId="2" xfId="0" applyFont="1" applyFill="1" applyBorder="1" applyAlignment="1">
      <alignment vertical="center" wrapText="1"/>
    </xf>
    <xf numFmtId="0" fontId="25" fillId="8" borderId="3" xfId="0" applyFont="1" applyFill="1" applyBorder="1" applyAlignment="1">
      <alignment vertical="center" wrapText="1"/>
    </xf>
    <xf numFmtId="0" fontId="35" fillId="2" borderId="8" xfId="0" applyFont="1" applyFill="1" applyBorder="1" applyAlignment="1">
      <alignment vertical="center" wrapText="1"/>
    </xf>
    <xf numFmtId="0" fontId="35" fillId="2" borderId="7" xfId="0" applyFont="1" applyFill="1" applyBorder="1" applyAlignment="1">
      <alignment horizontal="center" vertical="center" wrapText="1"/>
    </xf>
    <xf numFmtId="0" fontId="1" fillId="0" borderId="1" xfId="0" applyFont="1" applyBorder="1" applyAlignment="1">
      <alignment vertical="center"/>
    </xf>
    <xf numFmtId="0" fontId="1" fillId="0" borderId="0" xfId="0" applyFont="1" applyAlignment="1">
      <alignment vertical="center"/>
    </xf>
    <xf numFmtId="0" fontId="1" fillId="0" borderId="0" xfId="0" applyFont="1" applyAlignment="1">
      <alignment horizontal="center" vertical="center"/>
    </xf>
    <xf numFmtId="0" fontId="28" fillId="0" borderId="2" xfId="0" applyFont="1" applyBorder="1" applyAlignment="1">
      <alignment horizontal="center" vertical="center" wrapText="1"/>
    </xf>
    <xf numFmtId="0" fontId="1" fillId="0" borderId="1" xfId="0" applyFont="1" applyBorder="1" applyAlignment="1">
      <alignment horizontal="center" vertical="center" wrapText="1"/>
    </xf>
    <xf numFmtId="0" fontId="20" fillId="0" borderId="0" xfId="0" applyFont="1" applyAlignment="1" applyProtection="1">
      <alignment horizontal="center" vertical="center"/>
      <protection locked="0"/>
    </xf>
    <xf numFmtId="0" fontId="16" fillId="3" borderId="2" xfId="0" applyFont="1" applyFill="1" applyBorder="1" applyAlignment="1">
      <alignment horizontal="left" vertical="center" wrapText="1" readingOrder="1"/>
    </xf>
    <xf numFmtId="0" fontId="1" fillId="3" borderId="1" xfId="0" applyFont="1" applyFill="1" applyBorder="1" applyAlignment="1">
      <alignment horizontal="center" vertical="center" wrapText="1"/>
    </xf>
    <xf numFmtId="0" fontId="1" fillId="3" borderId="1" xfId="0" applyFont="1" applyFill="1" applyBorder="1" applyAlignment="1">
      <alignment horizontal="left" vertical="center" wrapText="1"/>
    </xf>
    <xf numFmtId="0" fontId="1" fillId="3" borderId="1" xfId="0" applyFont="1" applyFill="1" applyBorder="1" applyAlignment="1">
      <alignment vertical="center" wrapText="1"/>
    </xf>
    <xf numFmtId="0" fontId="31" fillId="3" borderId="1" xfId="0" applyFont="1" applyFill="1" applyBorder="1" applyAlignment="1">
      <alignment horizontal="left" vertical="center" wrapText="1"/>
    </xf>
    <xf numFmtId="0" fontId="2" fillId="4" borderId="2" xfId="0" applyFont="1" applyFill="1" applyBorder="1" applyAlignment="1">
      <alignment horizontal="center" vertical="center" wrapText="1"/>
    </xf>
    <xf numFmtId="0" fontId="2" fillId="12" borderId="2" xfId="0" applyFont="1" applyFill="1" applyBorder="1" applyAlignment="1">
      <alignment horizontal="center" vertical="center" wrapText="1"/>
    </xf>
    <xf numFmtId="0" fontId="3" fillId="3" borderId="1" xfId="0" applyFont="1" applyFill="1" applyBorder="1" applyAlignment="1">
      <alignment horizontal="center" vertical="center" wrapText="1"/>
    </xf>
    <xf numFmtId="0" fontId="29" fillId="3" borderId="1" xfId="0" applyFont="1" applyFill="1" applyBorder="1" applyAlignment="1">
      <alignment horizontal="center" vertical="center" wrapText="1"/>
    </xf>
    <xf numFmtId="0" fontId="9" fillId="0" borderId="1" xfId="0" applyFont="1" applyBorder="1" applyAlignment="1">
      <alignment horizontal="center" vertical="center"/>
    </xf>
    <xf numFmtId="0" fontId="9" fillId="0" borderId="1" xfId="0" applyFont="1" applyBorder="1" applyAlignment="1">
      <alignment vertical="center"/>
    </xf>
    <xf numFmtId="0" fontId="33" fillId="3" borderId="1" xfId="0" applyFont="1" applyFill="1" applyBorder="1" applyAlignment="1">
      <alignment vertical="center" wrapText="1"/>
    </xf>
    <xf numFmtId="0" fontId="3" fillId="13" borderId="2" xfId="0" applyFont="1" applyFill="1" applyBorder="1" applyAlignment="1">
      <alignment horizontal="center" vertical="center" wrapText="1"/>
    </xf>
    <xf numFmtId="0" fontId="28" fillId="2" borderId="5" xfId="0" applyFont="1" applyFill="1" applyBorder="1" applyAlignment="1">
      <alignment vertical="center" wrapText="1"/>
    </xf>
    <xf numFmtId="0" fontId="28" fillId="2" borderId="6" xfId="0" applyFont="1" applyFill="1" applyBorder="1" applyAlignment="1">
      <alignment vertical="center" wrapText="1"/>
    </xf>
    <xf numFmtId="0" fontId="28" fillId="2" borderId="4" xfId="0" applyFont="1" applyFill="1" applyBorder="1" applyAlignment="1">
      <alignment vertical="center" wrapText="1"/>
    </xf>
    <xf numFmtId="0" fontId="2" fillId="4" borderId="5" xfId="0" applyFont="1" applyFill="1" applyBorder="1" applyAlignment="1">
      <alignment horizontal="center" vertical="center" wrapText="1"/>
    </xf>
    <xf numFmtId="0" fontId="35" fillId="2" borderId="3" xfId="0" applyFont="1" applyFill="1" applyBorder="1" applyAlignment="1">
      <alignment horizontal="center" vertical="center" wrapText="1"/>
    </xf>
    <xf numFmtId="0" fontId="35" fillId="14" borderId="7" xfId="0" applyFont="1" applyFill="1" applyBorder="1" applyAlignment="1">
      <alignment horizontal="center" vertical="center" wrapText="1"/>
    </xf>
    <xf numFmtId="0" fontId="25" fillId="8" borderId="2" xfId="0" applyFont="1" applyFill="1" applyBorder="1" applyAlignment="1">
      <alignment horizontal="center" vertical="center" wrapText="1"/>
    </xf>
    <xf numFmtId="0" fontId="25" fillId="8" borderId="3" xfId="0" applyFont="1" applyFill="1" applyBorder="1" applyAlignment="1">
      <alignment horizontal="center" vertical="center" wrapText="1"/>
    </xf>
    <xf numFmtId="0" fontId="1" fillId="3" borderId="2" xfId="0" applyFont="1" applyFill="1" applyBorder="1" applyAlignment="1">
      <alignment horizontal="left" vertical="center" wrapText="1"/>
    </xf>
    <xf numFmtId="0" fontId="1" fillId="3" borderId="3" xfId="0" applyFont="1" applyFill="1" applyBorder="1" applyAlignment="1">
      <alignment horizontal="left" vertical="center" wrapText="1"/>
    </xf>
    <xf numFmtId="0" fontId="1" fillId="15" borderId="1" xfId="0" applyFont="1" applyFill="1" applyBorder="1" applyAlignment="1">
      <alignment vertical="center" wrapText="1"/>
    </xf>
    <xf numFmtId="0" fontId="1" fillId="15" borderId="1" xfId="0" applyFont="1" applyFill="1" applyBorder="1" applyAlignment="1">
      <alignment horizontal="center" vertical="center" wrapText="1"/>
    </xf>
    <xf numFmtId="0" fontId="1" fillId="15" borderId="1" xfId="0" applyFont="1" applyFill="1" applyBorder="1" applyAlignment="1">
      <alignment horizontal="center" vertical="center"/>
    </xf>
    <xf numFmtId="0" fontId="14" fillId="15" borderId="1" xfId="0" applyFont="1" applyFill="1" applyBorder="1" applyAlignment="1">
      <alignment vertical="center" wrapText="1"/>
    </xf>
    <xf numFmtId="0" fontId="3" fillId="2" borderId="8" xfId="0" applyFont="1" applyFill="1" applyBorder="1" applyAlignment="1">
      <alignment vertical="center" wrapText="1"/>
    </xf>
    <xf numFmtId="0" fontId="3" fillId="14" borderId="7" xfId="0" applyFont="1" applyFill="1" applyBorder="1" applyAlignment="1">
      <alignment horizontal="center" vertical="center" wrapText="1"/>
    </xf>
    <xf numFmtId="0" fontId="2" fillId="4" borderId="2" xfId="0" applyFont="1" applyFill="1" applyBorder="1" applyAlignment="1">
      <alignment vertical="center" wrapText="1"/>
    </xf>
    <xf numFmtId="0" fontId="32" fillId="3" borderId="1" xfId="0" applyFont="1" applyFill="1" applyBorder="1" applyAlignment="1">
      <alignment vertical="center"/>
    </xf>
    <xf numFmtId="0" fontId="3" fillId="0" borderId="1" xfId="0" applyFont="1" applyBorder="1" applyAlignment="1">
      <alignment horizontal="center" vertical="center" wrapText="1"/>
    </xf>
    <xf numFmtId="9" fontId="1" fillId="0" borderId="1" xfId="0" applyNumberFormat="1" applyFont="1" applyBorder="1" applyAlignment="1">
      <alignment horizontal="center" vertical="center" wrapText="1"/>
    </xf>
    <xf numFmtId="14" fontId="1" fillId="0" borderId="1" xfId="0" applyNumberFormat="1" applyFont="1" applyBorder="1" applyAlignment="1">
      <alignment horizontal="center" vertical="center" wrapText="1"/>
    </xf>
    <xf numFmtId="0" fontId="1" fillId="0" borderId="1" xfId="0" applyFont="1" applyBorder="1" applyAlignment="1">
      <alignment horizontal="left" vertical="center" wrapText="1"/>
    </xf>
    <xf numFmtId="0" fontId="1" fillId="0" borderId="1" xfId="0" applyFont="1" applyBorder="1" applyAlignment="1">
      <alignment horizontal="center" vertical="center"/>
    </xf>
    <xf numFmtId="14" fontId="1" fillId="0" borderId="1" xfId="0" applyNumberFormat="1" applyFont="1" applyBorder="1" applyAlignment="1">
      <alignment horizontal="center" vertical="center"/>
    </xf>
    <xf numFmtId="9" fontId="1" fillId="0" borderId="1" xfId="0" applyNumberFormat="1" applyFont="1" applyBorder="1" applyAlignment="1">
      <alignment horizontal="center" vertical="center"/>
    </xf>
    <xf numFmtId="0" fontId="3" fillId="0" borderId="1" xfId="0" applyFont="1" applyBorder="1" applyAlignment="1">
      <alignment vertical="center" wrapText="1"/>
    </xf>
    <xf numFmtId="0" fontId="1" fillId="0" borderId="2" xfId="0" applyFont="1" applyBorder="1" applyAlignment="1">
      <alignment vertical="center" wrapText="1"/>
    </xf>
    <xf numFmtId="9" fontId="1" fillId="0" borderId="2" xfId="0" applyNumberFormat="1" applyFont="1" applyBorder="1" applyAlignment="1">
      <alignment horizontal="center" vertical="center" wrapText="1"/>
    </xf>
    <xf numFmtId="0" fontId="1" fillId="0" borderId="2" xfId="0" applyFont="1" applyBorder="1" applyAlignment="1">
      <alignment horizontal="center" vertical="center" wrapText="1"/>
    </xf>
    <xf numFmtId="14" fontId="1" fillId="0" borderId="2" xfId="0" applyNumberFormat="1" applyFont="1" applyBorder="1" applyAlignment="1">
      <alignment horizontal="center" vertical="center" wrapText="1"/>
    </xf>
    <xf numFmtId="1" fontId="1" fillId="0" borderId="1" xfId="0" applyNumberFormat="1" applyFont="1" applyBorder="1" applyAlignment="1">
      <alignment horizontal="center" vertical="center" wrapText="1"/>
    </xf>
    <xf numFmtId="0" fontId="14" fillId="0" borderId="1" xfId="0" applyFont="1" applyBorder="1" applyAlignment="1">
      <alignment vertical="center" wrapText="1"/>
    </xf>
    <xf numFmtId="0" fontId="25" fillId="8" borderId="7" xfId="0" applyFont="1" applyFill="1" applyBorder="1" applyAlignment="1">
      <alignment vertical="center" wrapText="1"/>
    </xf>
    <xf numFmtId="10" fontId="1" fillId="0" borderId="1" xfId="0" applyNumberFormat="1" applyFont="1" applyBorder="1" applyAlignment="1">
      <alignment horizontal="center" vertical="center" wrapText="1"/>
    </xf>
    <xf numFmtId="9" fontId="1" fillId="0" borderId="3" xfId="0" applyNumberFormat="1" applyFont="1" applyBorder="1" applyAlignment="1">
      <alignment horizontal="center" vertical="center" wrapText="1"/>
    </xf>
    <xf numFmtId="9" fontId="1" fillId="0" borderId="7" xfId="0" applyNumberFormat="1" applyFont="1" applyBorder="1" applyAlignment="1">
      <alignment horizontal="center" vertical="center" wrapText="1"/>
    </xf>
    <xf numFmtId="0" fontId="1" fillId="0" borderId="3" xfId="0" applyFont="1" applyBorder="1" applyAlignment="1">
      <alignment horizontal="center" vertical="center" wrapText="1"/>
    </xf>
    <xf numFmtId="0" fontId="32" fillId="0" borderId="1" xfId="0" applyFont="1" applyBorder="1" applyAlignment="1">
      <alignment horizontal="center" vertical="center"/>
    </xf>
    <xf numFmtId="0" fontId="14" fillId="0" borderId="1" xfId="0" applyFont="1" applyBorder="1" applyAlignment="1">
      <alignment horizontal="center" vertical="center" wrapText="1"/>
    </xf>
    <xf numFmtId="9" fontId="1" fillId="0" borderId="4" xfId="0" applyNumberFormat="1" applyFont="1" applyBorder="1" applyAlignment="1">
      <alignment horizontal="center" vertical="center" wrapText="1"/>
    </xf>
    <xf numFmtId="14" fontId="1" fillId="0" borderId="4" xfId="0" applyNumberFormat="1" applyFont="1" applyBorder="1" applyAlignment="1">
      <alignment horizontal="center" vertical="center" wrapText="1"/>
    </xf>
    <xf numFmtId="9" fontId="37" fillId="0" borderId="1" xfId="0" applyNumberFormat="1" applyFont="1" applyBorder="1" applyAlignment="1">
      <alignment horizontal="center" vertical="center" wrapText="1"/>
    </xf>
    <xf numFmtId="0" fontId="1" fillId="0" borderId="7" xfId="0" applyFont="1" applyBorder="1" applyAlignment="1">
      <alignment horizontal="center" vertical="center" wrapText="1"/>
    </xf>
    <xf numFmtId="9" fontId="1" fillId="0" borderId="10" xfId="0" applyNumberFormat="1" applyFont="1" applyBorder="1" applyAlignment="1">
      <alignment horizontal="center" vertical="center" wrapText="1"/>
    </xf>
    <xf numFmtId="14" fontId="1" fillId="0" borderId="10" xfId="0" applyNumberFormat="1" applyFont="1" applyBorder="1" applyAlignment="1">
      <alignment horizontal="center" vertical="center" wrapText="1"/>
    </xf>
    <xf numFmtId="0" fontId="1" fillId="0" borderId="5" xfId="0" applyFont="1" applyBorder="1" applyAlignment="1">
      <alignment horizontal="center" vertical="center" wrapText="1"/>
    </xf>
    <xf numFmtId="0" fontId="1" fillId="0" borderId="9" xfId="0" applyFont="1" applyBorder="1" applyAlignment="1">
      <alignment horizontal="center" vertical="center" wrapText="1"/>
    </xf>
    <xf numFmtId="9" fontId="1" fillId="0" borderId="11" xfId="0" applyNumberFormat="1" applyFont="1" applyBorder="1" applyAlignment="1">
      <alignment horizontal="center" vertical="center" wrapText="1"/>
    </xf>
    <xf numFmtId="0" fontId="1" fillId="0" borderId="11" xfId="0" applyFont="1" applyBorder="1" applyAlignment="1">
      <alignment horizontal="center" vertical="center" wrapText="1"/>
    </xf>
    <xf numFmtId="14" fontId="1" fillId="0" borderId="11" xfId="0" applyNumberFormat="1" applyFont="1" applyBorder="1" applyAlignment="1">
      <alignment horizontal="center" vertical="center" wrapText="1"/>
    </xf>
    <xf numFmtId="0" fontId="34" fillId="0" borderId="1" xfId="0" applyFont="1" applyBorder="1" applyAlignment="1">
      <alignment horizontal="center" vertical="center" wrapText="1"/>
    </xf>
    <xf numFmtId="0" fontId="1" fillId="0" borderId="4" xfId="0" applyFont="1" applyBorder="1" applyAlignment="1">
      <alignment vertical="center" wrapText="1"/>
    </xf>
    <xf numFmtId="0" fontId="1" fillId="0" borderId="11" xfId="0" applyFont="1" applyBorder="1" applyAlignment="1">
      <alignment vertical="center" wrapText="1"/>
    </xf>
    <xf numFmtId="0" fontId="28" fillId="2" borderId="6" xfId="0" applyFont="1" applyFill="1" applyBorder="1" applyAlignment="1">
      <alignment horizontal="center" vertical="center" wrapText="1"/>
    </xf>
    <xf numFmtId="0" fontId="28" fillId="2" borderId="6" xfId="0" applyFont="1" applyFill="1" applyBorder="1" applyAlignment="1">
      <alignment horizontal="left" vertical="center" wrapText="1"/>
    </xf>
    <xf numFmtId="0" fontId="1" fillId="0" borderId="4" xfId="0" applyFont="1" applyBorder="1" applyAlignment="1">
      <alignment horizontal="left" vertical="center" wrapText="1"/>
    </xf>
    <xf numFmtId="0" fontId="1" fillId="0" borderId="10" xfId="0" applyFont="1" applyBorder="1" applyAlignment="1">
      <alignment horizontal="left" vertical="center" wrapText="1"/>
    </xf>
    <xf numFmtId="0" fontId="1" fillId="0" borderId="9" xfId="0" applyFont="1" applyBorder="1" applyAlignment="1">
      <alignment horizontal="left" vertical="center" wrapText="1"/>
    </xf>
    <xf numFmtId="0" fontId="1" fillId="0" borderId="11" xfId="0" applyFont="1" applyBorder="1" applyAlignment="1">
      <alignment horizontal="left" vertical="center" wrapText="1"/>
    </xf>
    <xf numFmtId="0" fontId="28" fillId="0" borderId="1" xfId="0" applyFont="1" applyBorder="1" applyAlignment="1">
      <alignment horizontal="left" vertical="center" wrapText="1"/>
    </xf>
    <xf numFmtId="9" fontId="1" fillId="16" borderId="1" xfId="0" applyNumberFormat="1" applyFont="1" applyFill="1" applyBorder="1" applyAlignment="1">
      <alignment horizontal="center" vertical="center" wrapText="1"/>
    </xf>
    <xf numFmtId="0" fontId="1" fillId="16" borderId="1" xfId="0" applyFont="1" applyFill="1" applyBorder="1" applyAlignment="1">
      <alignment vertical="center"/>
    </xf>
    <xf numFmtId="0" fontId="1" fillId="16" borderId="1" xfId="0" applyFont="1" applyFill="1" applyBorder="1" applyAlignment="1">
      <alignment horizontal="center" vertical="center" wrapText="1"/>
    </xf>
    <xf numFmtId="0" fontId="34" fillId="15" borderId="1" xfId="0" applyFont="1" applyFill="1" applyBorder="1" applyAlignment="1">
      <alignment vertical="center" wrapText="1"/>
    </xf>
    <xf numFmtId="0" fontId="34" fillId="15" borderId="1" xfId="0" applyFont="1" applyFill="1" applyBorder="1" applyAlignment="1">
      <alignment horizontal="center" vertical="center" wrapText="1"/>
    </xf>
    <xf numFmtId="9" fontId="1" fillId="0" borderId="1" xfId="2" applyFont="1" applyFill="1" applyBorder="1" applyAlignment="1">
      <alignment horizontal="center" vertical="center" wrapText="1"/>
    </xf>
    <xf numFmtId="0" fontId="1" fillId="0" borderId="3" xfId="0" applyFont="1" applyBorder="1" applyAlignment="1">
      <alignment vertical="center" wrapText="1"/>
    </xf>
    <xf numFmtId="10" fontId="1" fillId="0" borderId="1" xfId="0" applyNumberFormat="1" applyFont="1" applyBorder="1" applyAlignment="1">
      <alignment horizontal="center" vertical="center"/>
    </xf>
    <xf numFmtId="0" fontId="1" fillId="0" borderId="1" xfId="0" applyFont="1" applyBorder="1" applyAlignment="1">
      <alignment horizontal="left" vertical="center"/>
    </xf>
    <xf numFmtId="0" fontId="1" fillId="0" borderId="0" xfId="0" applyFont="1" applyAlignment="1">
      <alignment horizontal="left" vertical="center"/>
    </xf>
    <xf numFmtId="0" fontId="43" fillId="0" borderId="1" xfId="0" applyFont="1" applyBorder="1" applyAlignment="1">
      <alignment horizontal="justify" vertical="center"/>
    </xf>
    <xf numFmtId="0" fontId="1" fillId="16" borderId="1" xfId="0" applyFont="1" applyFill="1" applyBorder="1" applyAlignment="1">
      <alignment horizontal="center" vertical="center"/>
    </xf>
    <xf numFmtId="14" fontId="1" fillId="0" borderId="1" xfId="0" applyNumberFormat="1" applyFont="1" applyBorder="1" applyAlignment="1">
      <alignment horizontal="left" vertical="center" wrapText="1"/>
    </xf>
    <xf numFmtId="0" fontId="36" fillId="0" borderId="1" xfId="1" applyFill="1" applyBorder="1" applyAlignment="1">
      <alignment horizontal="left" vertical="center" wrapText="1"/>
    </xf>
    <xf numFmtId="0" fontId="1" fillId="0" borderId="1" xfId="0" applyFont="1" applyBorder="1" applyAlignment="1">
      <alignment horizontal="justify" vertical="center" wrapText="1"/>
    </xf>
    <xf numFmtId="0" fontId="1" fillId="0" borderId="4" xfId="0" applyFont="1" applyBorder="1" applyAlignment="1">
      <alignment horizontal="center" vertical="center" wrapText="1"/>
    </xf>
    <xf numFmtId="9" fontId="43" fillId="0" borderId="1" xfId="0" applyNumberFormat="1" applyFont="1" applyBorder="1" applyAlignment="1">
      <alignment horizontal="center" vertical="center" wrapText="1"/>
    </xf>
    <xf numFmtId="9" fontId="43" fillId="0" borderId="4" xfId="0" applyNumberFormat="1" applyFont="1" applyBorder="1" applyAlignment="1">
      <alignment horizontal="center" vertical="center" wrapText="1"/>
    </xf>
    <xf numFmtId="0" fontId="43" fillId="0" borderId="4" xfId="0" applyFont="1" applyBorder="1" applyAlignment="1">
      <alignment horizontal="center" vertical="center" wrapText="1"/>
    </xf>
    <xf numFmtId="14" fontId="43" fillId="0" borderId="4" xfId="0" applyNumberFormat="1" applyFont="1" applyBorder="1" applyAlignment="1">
      <alignment horizontal="center" vertical="center" wrapText="1"/>
    </xf>
    <xf numFmtId="0" fontId="43" fillId="0" borderId="1" xfId="0" applyFont="1" applyBorder="1" applyAlignment="1">
      <alignment horizontal="left" vertical="center"/>
    </xf>
    <xf numFmtId="0" fontId="36" fillId="0" borderId="1" xfId="1" applyBorder="1" applyAlignment="1">
      <alignment horizontal="center" vertical="center" wrapText="1"/>
    </xf>
    <xf numFmtId="0" fontId="1" fillId="16" borderId="1" xfId="0" applyFont="1" applyFill="1" applyBorder="1" applyAlignment="1">
      <alignment horizontal="justify" vertical="center" wrapText="1"/>
    </xf>
    <xf numFmtId="0" fontId="36" fillId="0" borderId="1" xfId="1" applyFill="1" applyBorder="1" applyAlignment="1">
      <alignment horizontal="center" vertical="center" wrapText="1"/>
    </xf>
    <xf numFmtId="0" fontId="36" fillId="0" borderId="1" xfId="1" applyFill="1" applyBorder="1" applyAlignment="1">
      <alignment vertical="center" wrapText="1"/>
    </xf>
    <xf numFmtId="0" fontId="1" fillId="0" borderId="1" xfId="0" applyFont="1" applyBorder="1" applyAlignment="1">
      <alignment horizontal="justify" vertical="center"/>
    </xf>
    <xf numFmtId="0" fontId="1" fillId="0" borderId="0" xfId="0" applyFont="1" applyAlignment="1">
      <alignment horizontal="justify" vertical="center"/>
    </xf>
    <xf numFmtId="10" fontId="1" fillId="3" borderId="1" xfId="0" applyNumberFormat="1" applyFont="1" applyFill="1" applyBorder="1" applyAlignment="1">
      <alignment horizontal="center" vertical="center"/>
    </xf>
    <xf numFmtId="0" fontId="1" fillId="3" borderId="1" xfId="0" applyFont="1" applyFill="1" applyBorder="1" applyAlignment="1">
      <alignment horizontal="justify" vertical="center" wrapText="1"/>
    </xf>
    <xf numFmtId="14" fontId="1" fillId="3" borderId="1" xfId="0" applyNumberFormat="1" applyFont="1" applyFill="1" applyBorder="1" applyAlignment="1">
      <alignment horizontal="center" vertical="center"/>
    </xf>
    <xf numFmtId="10" fontId="1" fillId="3" borderId="1" xfId="0" applyNumberFormat="1" applyFont="1" applyFill="1" applyBorder="1" applyAlignment="1">
      <alignment horizontal="center" vertical="center" wrapText="1"/>
    </xf>
    <xf numFmtId="0" fontId="1" fillId="3" borderId="2" xfId="0" applyFont="1" applyFill="1" applyBorder="1" applyAlignment="1">
      <alignment horizontal="justify" vertical="center" wrapText="1"/>
    </xf>
    <xf numFmtId="10" fontId="1" fillId="3" borderId="4" xfId="0" applyNumberFormat="1" applyFont="1" applyFill="1" applyBorder="1" applyAlignment="1">
      <alignment horizontal="center" vertical="center" wrapText="1"/>
    </xf>
    <xf numFmtId="0" fontId="1" fillId="3" borderId="4" xfId="0" applyFont="1" applyFill="1" applyBorder="1" applyAlignment="1">
      <alignment horizontal="justify" vertical="center" wrapText="1"/>
    </xf>
    <xf numFmtId="0" fontId="1" fillId="3" borderId="1" xfId="0" applyFont="1" applyFill="1" applyBorder="1" applyAlignment="1">
      <alignment horizontal="justify" vertical="center"/>
    </xf>
    <xf numFmtId="0" fontId="36" fillId="3" borderId="1" xfId="1" applyFill="1" applyBorder="1" applyAlignment="1">
      <alignment horizontal="left" vertical="center" wrapText="1"/>
    </xf>
    <xf numFmtId="0" fontId="1" fillId="3" borderId="4" xfId="0" applyFont="1" applyFill="1" applyBorder="1" applyAlignment="1">
      <alignment horizontal="left" vertical="center" wrapText="1"/>
    </xf>
    <xf numFmtId="0" fontId="1" fillId="3" borderId="1" xfId="0" applyFont="1" applyFill="1" applyBorder="1" applyAlignment="1">
      <alignment horizontal="left" vertical="center"/>
    </xf>
    <xf numFmtId="9" fontId="1" fillId="3" borderId="1" xfId="0" applyNumberFormat="1" applyFont="1" applyFill="1" applyBorder="1" applyAlignment="1">
      <alignment horizontal="center" vertical="center" wrapText="1"/>
    </xf>
    <xf numFmtId="9" fontId="1" fillId="3" borderId="1" xfId="0" applyNumberFormat="1" applyFont="1" applyFill="1" applyBorder="1" applyAlignment="1">
      <alignment horizontal="center" vertical="center"/>
    </xf>
    <xf numFmtId="49" fontId="1" fillId="3" borderId="1" xfId="0" applyNumberFormat="1" applyFont="1" applyFill="1" applyBorder="1" applyAlignment="1">
      <alignment horizontal="justify" vertical="center" wrapText="1"/>
    </xf>
    <xf numFmtId="0" fontId="37" fillId="3" borderId="1" xfId="0" applyFont="1" applyFill="1" applyBorder="1" applyAlignment="1">
      <alignment horizontal="justify" vertical="center" wrapText="1"/>
    </xf>
    <xf numFmtId="0" fontId="37" fillId="3" borderId="4" xfId="0" applyFont="1" applyFill="1" applyBorder="1" applyAlignment="1">
      <alignment horizontal="left" vertical="center" wrapText="1"/>
    </xf>
    <xf numFmtId="0" fontId="37" fillId="17" borderId="1" xfId="0" applyFont="1" applyFill="1" applyBorder="1" applyAlignment="1">
      <alignment horizontal="justify" wrapText="1"/>
    </xf>
    <xf numFmtId="0" fontId="1" fillId="3" borderId="11" xfId="0" applyFont="1" applyFill="1" applyBorder="1" applyAlignment="1">
      <alignment horizontal="justify" vertical="center" wrapText="1"/>
    </xf>
    <xf numFmtId="1" fontId="1" fillId="3" borderId="1" xfId="0" applyNumberFormat="1" applyFont="1" applyFill="1" applyBorder="1" applyAlignment="1">
      <alignment horizontal="center" vertical="center" wrapText="1"/>
    </xf>
    <xf numFmtId="0" fontId="36" fillId="3" borderId="1" xfId="1" applyFill="1" applyBorder="1" applyAlignment="1">
      <alignment horizontal="left" vertical="center"/>
    </xf>
    <xf numFmtId="9" fontId="1" fillId="3" borderId="3" xfId="0" applyNumberFormat="1" applyFont="1" applyFill="1" applyBorder="1" applyAlignment="1">
      <alignment horizontal="center" vertical="center" wrapText="1"/>
    </xf>
    <xf numFmtId="9" fontId="49" fillId="3" borderId="1" xfId="0" applyNumberFormat="1" applyFont="1" applyFill="1" applyBorder="1" applyAlignment="1">
      <alignment horizontal="center" vertical="center" wrapText="1"/>
    </xf>
    <xf numFmtId="0" fontId="49" fillId="3" borderId="1" xfId="0" applyFont="1" applyFill="1" applyBorder="1" applyAlignment="1">
      <alignment horizontal="center" vertical="center"/>
    </xf>
    <xf numFmtId="0" fontId="49" fillId="3" borderId="1" xfId="0" applyFont="1" applyFill="1" applyBorder="1" applyAlignment="1">
      <alignment horizontal="center" vertical="center" wrapText="1"/>
    </xf>
    <xf numFmtId="0" fontId="1" fillId="0" borderId="1" xfId="0" applyFont="1" applyBorder="1" applyAlignment="1">
      <alignment horizontal="justify" vertical="justify" wrapText="1"/>
    </xf>
    <xf numFmtId="0" fontId="49" fillId="3" borderId="1" xfId="0" applyFont="1" applyFill="1" applyBorder="1" applyAlignment="1">
      <alignment horizontal="left" vertical="center"/>
    </xf>
    <xf numFmtId="0" fontId="36" fillId="0" borderId="1" xfId="1" applyBorder="1" applyAlignment="1">
      <alignment horizontal="left" vertical="center" wrapText="1"/>
    </xf>
    <xf numFmtId="0" fontId="36" fillId="0" borderId="1" xfId="1" applyBorder="1" applyAlignment="1">
      <alignment horizontal="left" vertical="center"/>
    </xf>
    <xf numFmtId="0" fontId="1" fillId="3" borderId="11" xfId="0" applyFont="1" applyFill="1" applyBorder="1" applyAlignment="1">
      <alignment horizontal="left" vertical="center" wrapText="1"/>
    </xf>
    <xf numFmtId="0" fontId="49" fillId="0" borderId="1" xfId="0" applyFont="1" applyBorder="1" applyAlignment="1">
      <alignment horizontal="center" vertical="center"/>
    </xf>
    <xf numFmtId="0" fontId="36" fillId="0" borderId="1" xfId="1" applyBorder="1" applyAlignment="1">
      <alignment horizontal="justify" vertical="center" wrapText="1"/>
    </xf>
    <xf numFmtId="0" fontId="1" fillId="3" borderId="4" xfId="0" applyFont="1" applyFill="1" applyBorder="1" applyAlignment="1">
      <alignment horizontal="center" vertical="center" wrapText="1"/>
    </xf>
    <xf numFmtId="0" fontId="1" fillId="0" borderId="1" xfId="0" applyFont="1" applyBorder="1" applyAlignment="1">
      <alignment horizontal="center" vertical="justify" wrapText="1"/>
    </xf>
    <xf numFmtId="0" fontId="51" fillId="0" borderId="1" xfId="1" applyFont="1" applyFill="1" applyBorder="1" applyAlignment="1">
      <alignment horizontal="justify" vertical="center" wrapText="1"/>
    </xf>
    <xf numFmtId="0" fontId="51" fillId="3" borderId="1" xfId="1" applyFont="1" applyFill="1" applyBorder="1" applyAlignment="1">
      <alignment horizontal="justify" vertical="center" wrapText="1"/>
    </xf>
    <xf numFmtId="0" fontId="51" fillId="3" borderId="4" xfId="1" applyFont="1" applyFill="1" applyBorder="1" applyAlignment="1">
      <alignment horizontal="justify" vertical="center" wrapText="1"/>
    </xf>
    <xf numFmtId="0" fontId="51" fillId="0" borderId="1" xfId="1" applyFont="1" applyBorder="1" applyAlignment="1">
      <alignment horizontal="justify" vertical="center" wrapText="1"/>
    </xf>
    <xf numFmtId="0" fontId="51" fillId="0" borderId="0" xfId="1" applyFont="1" applyFill="1" applyAlignment="1">
      <alignment horizontal="justify" vertical="center" wrapText="1"/>
    </xf>
    <xf numFmtId="0" fontId="51" fillId="0" borderId="1" xfId="1" applyFont="1" applyFill="1" applyBorder="1" applyAlignment="1">
      <alignment horizontal="justify" vertical="center"/>
    </xf>
    <xf numFmtId="0" fontId="52" fillId="0" borderId="12" xfId="0" applyFont="1" applyBorder="1" applyAlignment="1">
      <alignment wrapText="1"/>
    </xf>
    <xf numFmtId="0" fontId="53" fillId="0" borderId="13" xfId="0" applyFont="1" applyBorder="1" applyAlignment="1">
      <alignment wrapText="1"/>
    </xf>
    <xf numFmtId="0" fontId="19" fillId="0" borderId="0" xfId="0" applyFont="1" applyAlignment="1">
      <alignment horizontal="center"/>
    </xf>
    <xf numFmtId="0" fontId="6" fillId="4" borderId="5" xfId="0" applyFont="1" applyFill="1" applyBorder="1" applyAlignment="1">
      <alignment horizontal="center"/>
    </xf>
    <xf numFmtId="0" fontId="6" fillId="4" borderId="6" xfId="0" applyFont="1" applyFill="1" applyBorder="1" applyAlignment="1">
      <alignment horizontal="center"/>
    </xf>
    <xf numFmtId="0" fontId="6" fillId="4" borderId="4" xfId="0" applyFont="1" applyFill="1" applyBorder="1" applyAlignment="1">
      <alignment horizontal="center"/>
    </xf>
    <xf numFmtId="0" fontId="5" fillId="7" borderId="5" xfId="0" applyFont="1" applyFill="1" applyBorder="1" applyAlignment="1">
      <alignment horizontal="center" vertical="center"/>
    </xf>
    <xf numFmtId="0" fontId="5" fillId="7" borderId="6" xfId="0" applyFont="1" applyFill="1" applyBorder="1" applyAlignment="1">
      <alignment horizontal="center" vertical="center"/>
    </xf>
    <xf numFmtId="0" fontId="5" fillId="7" borderId="4" xfId="0" applyFont="1" applyFill="1" applyBorder="1" applyAlignment="1">
      <alignment horizontal="center" vertical="center"/>
    </xf>
    <xf numFmtId="0" fontId="8" fillId="0" borderId="0" xfId="0" applyFont="1" applyAlignment="1">
      <alignment horizontal="center" wrapText="1"/>
    </xf>
    <xf numFmtId="0" fontId="5" fillId="7" borderId="2" xfId="0" applyFont="1" applyFill="1" applyBorder="1" applyAlignment="1">
      <alignment horizontal="center" vertical="center" wrapText="1"/>
    </xf>
    <xf numFmtId="0" fontId="5" fillId="7" borderId="3" xfId="0" applyFont="1" applyFill="1" applyBorder="1" applyAlignment="1">
      <alignment horizontal="center" vertical="center" wrapText="1"/>
    </xf>
    <xf numFmtId="0" fontId="16" fillId="3" borderId="1" xfId="0" applyFont="1" applyFill="1" applyBorder="1" applyAlignment="1">
      <alignment horizontal="left" vertical="center" wrapText="1" readingOrder="1"/>
    </xf>
    <xf numFmtId="0" fontId="11" fillId="3" borderId="2" xfId="0" applyFont="1" applyFill="1" applyBorder="1" applyAlignment="1">
      <alignment horizontal="left" vertical="center" wrapText="1" readingOrder="1"/>
    </xf>
    <xf numFmtId="0" fontId="11" fillId="3" borderId="7" xfId="0" applyFont="1" applyFill="1" applyBorder="1" applyAlignment="1">
      <alignment horizontal="left" vertical="center" wrapText="1" readingOrder="1"/>
    </xf>
    <xf numFmtId="0" fontId="11" fillId="3" borderId="3" xfId="0" applyFont="1" applyFill="1" applyBorder="1" applyAlignment="1">
      <alignment horizontal="left" vertical="center" wrapText="1" readingOrder="1"/>
    </xf>
    <xf numFmtId="0" fontId="20" fillId="0" borderId="0" xfId="0" applyFont="1" applyAlignment="1" applyProtection="1">
      <alignment horizontal="center" vertical="center"/>
      <protection locked="0"/>
    </xf>
    <xf numFmtId="0" fontId="12" fillId="4" borderId="1" xfId="0" applyFont="1" applyFill="1" applyBorder="1" applyAlignment="1">
      <alignment horizontal="center" vertical="center" wrapText="1" readingOrder="1"/>
    </xf>
    <xf numFmtId="0" fontId="17" fillId="9" borderId="0" xfId="0" applyFont="1" applyFill="1" applyAlignment="1" applyProtection="1">
      <alignment horizontal="center" vertical="center" wrapText="1"/>
      <protection locked="0"/>
    </xf>
    <xf numFmtId="0" fontId="30" fillId="9" borderId="0" xfId="0" applyFont="1" applyFill="1" applyAlignment="1" applyProtection="1">
      <alignment horizontal="center" vertical="center" wrapText="1"/>
      <protection locked="0"/>
    </xf>
    <xf numFmtId="0" fontId="16" fillId="3" borderId="2" xfId="0" applyFont="1" applyFill="1" applyBorder="1" applyAlignment="1">
      <alignment horizontal="left" vertical="center" wrapText="1" readingOrder="1"/>
    </xf>
    <xf numFmtId="0" fontId="16" fillId="3" borderId="7" xfId="0" applyFont="1" applyFill="1" applyBorder="1" applyAlignment="1">
      <alignment horizontal="left" vertical="center" wrapText="1" readingOrder="1"/>
    </xf>
    <xf numFmtId="0" fontId="16" fillId="3" borderId="3" xfId="0" applyFont="1" applyFill="1" applyBorder="1" applyAlignment="1">
      <alignment horizontal="left" vertical="center" wrapText="1" readingOrder="1"/>
    </xf>
    <xf numFmtId="0" fontId="1" fillId="3" borderId="2" xfId="0" applyFont="1" applyFill="1" applyBorder="1" applyAlignment="1">
      <alignment horizontal="left" vertical="center" wrapText="1"/>
    </xf>
    <xf numFmtId="0" fontId="1" fillId="3" borderId="7" xfId="0" applyFont="1" applyFill="1" applyBorder="1" applyAlignment="1">
      <alignment horizontal="left" vertical="center" wrapText="1"/>
    </xf>
    <xf numFmtId="0" fontId="1" fillId="3" borderId="3" xfId="0" applyFont="1" applyFill="1" applyBorder="1" applyAlignment="1">
      <alignment horizontal="left" vertical="center" wrapText="1"/>
    </xf>
    <xf numFmtId="0" fontId="1" fillId="3" borderId="2" xfId="0" applyFont="1" applyFill="1" applyBorder="1" applyAlignment="1">
      <alignment horizontal="center" vertical="center" wrapText="1"/>
    </xf>
    <xf numFmtId="0" fontId="1" fillId="3" borderId="7" xfId="0" applyFont="1" applyFill="1" applyBorder="1" applyAlignment="1">
      <alignment horizontal="center" vertical="center" wrapText="1"/>
    </xf>
    <xf numFmtId="0" fontId="1" fillId="3" borderId="3" xfId="0" applyFont="1" applyFill="1" applyBorder="1" applyAlignment="1">
      <alignment horizontal="center" vertical="center" wrapText="1"/>
    </xf>
    <xf numFmtId="0" fontId="27" fillId="3" borderId="2" xfId="0" applyFont="1" applyFill="1" applyBorder="1" applyAlignment="1">
      <alignment horizontal="center" vertical="center" wrapText="1"/>
    </xf>
    <xf numFmtId="0" fontId="27" fillId="3" borderId="7" xfId="0" applyFont="1" applyFill="1" applyBorder="1" applyAlignment="1">
      <alignment horizontal="center" vertical="center" wrapText="1"/>
    </xf>
    <xf numFmtId="0" fontId="27" fillId="3" borderId="3" xfId="0" applyFont="1" applyFill="1" applyBorder="1" applyAlignment="1">
      <alignment horizontal="center" vertical="center" wrapText="1"/>
    </xf>
    <xf numFmtId="0" fontId="2" fillId="4" borderId="5" xfId="0" applyFont="1" applyFill="1" applyBorder="1" applyAlignment="1">
      <alignment horizontal="center" vertical="center" wrapText="1"/>
    </xf>
    <xf numFmtId="0" fontId="2" fillId="4" borderId="4" xfId="0" applyFont="1" applyFill="1" applyBorder="1" applyAlignment="1">
      <alignment horizontal="center" vertical="center" wrapText="1"/>
    </xf>
    <xf numFmtId="0" fontId="31" fillId="3" borderId="2" xfId="0" applyFont="1" applyFill="1" applyBorder="1" applyAlignment="1">
      <alignment horizontal="left" vertical="center" wrapText="1"/>
    </xf>
    <xf numFmtId="0" fontId="31" fillId="3" borderId="3" xfId="0" applyFont="1" applyFill="1" applyBorder="1" applyAlignment="1">
      <alignment horizontal="left" vertical="center" wrapText="1"/>
    </xf>
    <xf numFmtId="0" fontId="31" fillId="3" borderId="7" xfId="0" applyFont="1" applyFill="1" applyBorder="1" applyAlignment="1">
      <alignment horizontal="left" vertical="center" wrapText="1"/>
    </xf>
    <xf numFmtId="0" fontId="27" fillId="3" borderId="1" xfId="0" applyFont="1" applyFill="1" applyBorder="1" applyAlignment="1">
      <alignment horizontal="center" vertical="center" wrapText="1"/>
    </xf>
    <xf numFmtId="0" fontId="1" fillId="3" borderId="1" xfId="0" applyFont="1" applyFill="1" applyBorder="1" applyAlignment="1">
      <alignment horizontal="center" vertical="center" wrapText="1"/>
    </xf>
    <xf numFmtId="0" fontId="1" fillId="3" borderId="1" xfId="0" applyFont="1" applyFill="1" applyBorder="1" applyAlignment="1">
      <alignment horizontal="left" vertical="center" wrapText="1"/>
    </xf>
    <xf numFmtId="0" fontId="1" fillId="3" borderId="1" xfId="0" applyFont="1" applyFill="1" applyBorder="1" applyAlignment="1">
      <alignment vertical="center" wrapText="1"/>
    </xf>
    <xf numFmtId="0" fontId="1" fillId="0" borderId="1" xfId="0" applyFont="1" applyBorder="1" applyAlignment="1">
      <alignment horizontal="center" vertical="center" wrapText="1"/>
    </xf>
    <xf numFmtId="0" fontId="31" fillId="3" borderId="1" xfId="0" applyFont="1" applyFill="1" applyBorder="1" applyAlignment="1">
      <alignment horizontal="left" vertical="center" wrapText="1"/>
    </xf>
    <xf numFmtId="0" fontId="31" fillId="3" borderId="1" xfId="0" applyFont="1" applyFill="1" applyBorder="1" applyAlignment="1">
      <alignment horizontal="center" vertical="center" wrapText="1"/>
    </xf>
    <xf numFmtId="9" fontId="1" fillId="0" borderId="7" xfId="0" applyNumberFormat="1" applyFont="1" applyBorder="1" applyAlignment="1">
      <alignment horizontal="center" vertical="center" wrapText="1"/>
    </xf>
    <xf numFmtId="0" fontId="1" fillId="0" borderId="3" xfId="0" applyFont="1" applyBorder="1" applyAlignment="1">
      <alignment horizontal="center" vertical="center" wrapText="1"/>
    </xf>
    <xf numFmtId="0" fontId="28" fillId="2" borderId="5" xfId="0" applyFont="1" applyFill="1" applyBorder="1" applyAlignment="1">
      <alignment horizontal="center" vertical="center" wrapText="1"/>
    </xf>
    <xf numFmtId="0" fontId="28" fillId="2" borderId="6" xfId="0" applyFont="1" applyFill="1" applyBorder="1" applyAlignment="1">
      <alignment horizontal="center" vertical="center" wrapText="1"/>
    </xf>
    <xf numFmtId="0" fontId="28" fillId="2" borderId="4" xfId="0" applyFont="1" applyFill="1" applyBorder="1" applyAlignment="1">
      <alignment horizontal="center" vertical="center" wrapText="1"/>
    </xf>
  </cellXfs>
  <cellStyles count="3">
    <cellStyle name="Hipervínculo" xfId="1" builtinId="8"/>
    <cellStyle name="Normal" xfId="0" builtinId="0"/>
    <cellStyle name="Porcentaje" xfId="2" builtinId="5"/>
  </cellStyles>
  <dxfs count="0"/>
  <tableStyles count="0" defaultTableStyle="TableStyleMedium2" defaultPivotStyle="PivotStyleLight16"/>
  <colors>
    <mruColors>
      <color rgb="FFFFCC99"/>
      <color rgb="FFFF9966"/>
      <color rgb="FFFF99FF"/>
      <color rgb="FF66FFFF"/>
      <color rgb="FF99FFCC"/>
    </mruColors>
  </colors>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externalLink" Target="externalLinks/externalLink1.xml"/><Relationship Id="rId13" Type="http://schemas.openxmlformats.org/officeDocument/2006/relationships/sheetMetadata" Target="metadata.xml"/><Relationship Id="rId18" Type="http://schemas.openxmlformats.org/officeDocument/2006/relationships/customXml" Target="../customXml/item1.xml"/><Relationship Id="rId3" Type="http://schemas.openxmlformats.org/officeDocument/2006/relationships/worksheet" Target="worksheets/sheet3.xml"/><Relationship Id="rId7" Type="http://schemas.openxmlformats.org/officeDocument/2006/relationships/worksheet" Target="worksheets/sheet7.xml"/><Relationship Id="rId12" Type="http://schemas.openxmlformats.org/officeDocument/2006/relationships/sharedStrings" Target="sharedStrings.xml"/><Relationship Id="rId17" Type="http://schemas.openxmlformats.org/officeDocument/2006/relationships/calcChain" Target="calcChain.xml"/><Relationship Id="rId2" Type="http://schemas.openxmlformats.org/officeDocument/2006/relationships/worksheet" Target="worksheets/sheet2.xml"/><Relationship Id="rId16" Type="http://schemas.microsoft.com/office/2017/06/relationships/rdRichValueTypes" Target="richData/rdRichValueTypes.xml"/><Relationship Id="rId20" Type="http://schemas.openxmlformats.org/officeDocument/2006/relationships/customXml" Target="../customXml/item3.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styles" Target="styles.xml"/><Relationship Id="rId5" Type="http://schemas.openxmlformats.org/officeDocument/2006/relationships/worksheet" Target="worksheets/sheet5.xml"/><Relationship Id="rId15" Type="http://schemas.microsoft.com/office/2017/06/relationships/rdRichValueStructure" Target="richData/rdrichvaluestructure.xml"/><Relationship Id="rId10" Type="http://schemas.openxmlformats.org/officeDocument/2006/relationships/theme" Target="theme/theme1.xml"/><Relationship Id="rId19" Type="http://schemas.openxmlformats.org/officeDocument/2006/relationships/customXml" Target="../customXml/item2.xml"/><Relationship Id="rId4" Type="http://schemas.openxmlformats.org/officeDocument/2006/relationships/worksheet" Target="worksheets/sheet4.xml"/><Relationship Id="rId9" Type="http://schemas.openxmlformats.org/officeDocument/2006/relationships/externalLink" Target="externalLinks/externalLink2.xml"/><Relationship Id="rId14" Type="http://schemas.microsoft.com/office/2017/06/relationships/rdRichValue" Target="richData/rdrichvalue.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jpeg"/><Relationship Id="rId4" Type="http://schemas.openxmlformats.org/officeDocument/2006/relationships/image" Target="../media/image4.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5.jpeg"/><Relationship Id="rId4" Type="http://schemas.openxmlformats.org/officeDocument/2006/relationships/image" Target="../media/image4.png"/></Relationships>
</file>

<file path=xl/drawings/_rels/drawing3.xml.rels><?xml version="1.0" encoding="UTF-8" standalone="yes"?>
<Relationships xmlns="http://schemas.openxmlformats.org/package/2006/relationships"><Relationship Id="rId3" Type="http://schemas.openxmlformats.org/officeDocument/2006/relationships/image" Target="../media/image4.png"/><Relationship Id="rId2" Type="http://schemas.openxmlformats.org/officeDocument/2006/relationships/image" Target="../media/image6.png"/><Relationship Id="rId1" Type="http://schemas.openxmlformats.org/officeDocument/2006/relationships/image" Target="../media/image2.png"/></Relationships>
</file>

<file path=xl/drawings/_rels/drawing4.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6.png"/><Relationship Id="rId1" Type="http://schemas.openxmlformats.org/officeDocument/2006/relationships/image" Target="../media/image2.png"/><Relationship Id="rId4" Type="http://schemas.openxmlformats.org/officeDocument/2006/relationships/image" Target="../media/image7.png"/></Relationships>
</file>

<file path=xl/drawings/_rels/drawing5.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6.png"/><Relationship Id="rId1" Type="http://schemas.openxmlformats.org/officeDocument/2006/relationships/image" Target="../media/image2.png"/></Relationships>
</file>

<file path=xl/drawings/_rels/drawing6.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6.png"/><Relationship Id="rId1" Type="http://schemas.openxmlformats.org/officeDocument/2006/relationships/image" Target="../media/image2.png"/><Relationship Id="rId6" Type="http://schemas.openxmlformats.org/officeDocument/2006/relationships/image" Target="../media/image10.png"/><Relationship Id="rId5" Type="http://schemas.openxmlformats.org/officeDocument/2006/relationships/image" Target="../media/image9.png"/><Relationship Id="rId4" Type="http://schemas.openxmlformats.org/officeDocument/2006/relationships/image" Target="../media/image8.png"/></Relationships>
</file>

<file path=xl/drawings/_rels/drawing7.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6.png"/><Relationship Id="rId1" Type="http://schemas.openxmlformats.org/officeDocument/2006/relationships/image" Target="../media/image2.png"/></Relationships>
</file>

<file path=xl/drawings/drawing1.xml><?xml version="1.0" encoding="utf-8"?>
<xdr:wsDr xmlns:xdr="http://schemas.openxmlformats.org/drawingml/2006/spreadsheetDrawing" xmlns:a="http://schemas.openxmlformats.org/drawingml/2006/main">
  <xdr:twoCellAnchor>
    <xdr:from>
      <xdr:col>0</xdr:col>
      <xdr:colOff>0</xdr:colOff>
      <xdr:row>0</xdr:row>
      <xdr:rowOff>28575</xdr:rowOff>
    </xdr:from>
    <xdr:to>
      <xdr:col>0</xdr:col>
      <xdr:colOff>1666875</xdr:colOff>
      <xdr:row>2</xdr:row>
      <xdr:rowOff>0</xdr:rowOff>
    </xdr:to>
    <xdr:pic>
      <xdr:nvPicPr>
        <xdr:cNvPr id="2" name="18 Imagen" descr="Logo CSJ RGB_01">
          <a:extLst>
            <a:ext uri="{FF2B5EF4-FFF2-40B4-BE49-F238E27FC236}">
              <a16:creationId xmlns:a16="http://schemas.microsoft.com/office/drawing/2014/main" id="{00000000-0008-0000-01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8575"/>
          <a:ext cx="1666875" cy="56197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1162050</xdr:colOff>
      <xdr:row>0</xdr:row>
      <xdr:rowOff>38100</xdr:rowOff>
    </xdr:from>
    <xdr:to>
      <xdr:col>5</xdr:col>
      <xdr:colOff>2905125</xdr:colOff>
      <xdr:row>1</xdr:row>
      <xdr:rowOff>171449</xdr:rowOff>
    </xdr:to>
    <xdr:sp macro="" textlink="">
      <xdr:nvSpPr>
        <xdr:cNvPr id="3" name="CuadroTexto 4">
          <a:extLst>
            <a:ext uri="{FF2B5EF4-FFF2-40B4-BE49-F238E27FC236}">
              <a16:creationId xmlns:a16="http://schemas.microsoft.com/office/drawing/2014/main" id="{00000000-0008-0000-0100-000003000000}"/>
            </a:ext>
          </a:extLst>
        </xdr:cNvPr>
        <xdr:cNvSpPr txBox="1"/>
      </xdr:nvSpPr>
      <xdr:spPr>
        <a:xfrm>
          <a:off x="6162675" y="38100"/>
          <a:ext cx="1743075" cy="41909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5</xdr:col>
      <xdr:colOff>38101</xdr:colOff>
      <xdr:row>1</xdr:row>
      <xdr:rowOff>161925</xdr:rowOff>
    </xdr:from>
    <xdr:to>
      <xdr:col>5</xdr:col>
      <xdr:colOff>2924175</xdr:colOff>
      <xdr:row>2</xdr:row>
      <xdr:rowOff>0</xdr:rowOff>
    </xdr:to>
    <xdr:grpSp>
      <xdr:nvGrpSpPr>
        <xdr:cNvPr id="4" name="Group 8">
          <a:extLst>
            <a:ext uri="{FF2B5EF4-FFF2-40B4-BE49-F238E27FC236}">
              <a16:creationId xmlns:a16="http://schemas.microsoft.com/office/drawing/2014/main" id="{00000000-0008-0000-0100-000004000000}"/>
            </a:ext>
          </a:extLst>
        </xdr:cNvPr>
        <xdr:cNvGrpSpPr>
          <a:grpSpLocks/>
        </xdr:cNvGrpSpPr>
      </xdr:nvGrpSpPr>
      <xdr:grpSpPr bwMode="auto">
        <a:xfrm>
          <a:off x="9667876" y="447675"/>
          <a:ext cx="2886074" cy="76200"/>
          <a:chOff x="2381" y="720"/>
          <a:chExt cx="3154" cy="65"/>
        </a:xfrm>
      </xdr:grpSpPr>
      <xdr:pic>
        <xdr:nvPicPr>
          <xdr:cNvPr id="5" name="6 Imagen">
            <a:extLst>
              <a:ext uri="{FF2B5EF4-FFF2-40B4-BE49-F238E27FC236}">
                <a16:creationId xmlns:a16="http://schemas.microsoft.com/office/drawing/2014/main" id="{00000000-0008-0000-01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a16="http://schemas.microsoft.com/office/drawing/2014/main" id="{00000000-0008-0000-0100-000006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5</xdr:col>
      <xdr:colOff>1266824</xdr:colOff>
      <xdr:row>1</xdr:row>
      <xdr:rowOff>57150</xdr:rowOff>
    </xdr:from>
    <xdr:to>
      <xdr:col>5</xdr:col>
      <xdr:colOff>2800350</xdr:colOff>
      <xdr:row>2</xdr:row>
      <xdr:rowOff>90079</xdr:rowOff>
    </xdr:to>
    <xdr:pic>
      <xdr:nvPicPr>
        <xdr:cNvPr id="7" name="Imagen 6">
          <a:extLst>
            <a:ext uri="{FF2B5EF4-FFF2-40B4-BE49-F238E27FC236}">
              <a16:creationId xmlns:a16="http://schemas.microsoft.com/office/drawing/2014/main" id="{00000000-0008-0000-0100-000007000000}"/>
            </a:ext>
          </a:extLst>
        </xdr:cNvPr>
        <xdr:cNvPicPr>
          <a:picLocks noChangeAspect="1"/>
        </xdr:cNvPicPr>
      </xdr:nvPicPr>
      <xdr:blipFill>
        <a:blip xmlns:r="http://schemas.openxmlformats.org/officeDocument/2006/relationships" r:embed="rId4"/>
        <a:stretch>
          <a:fillRect/>
        </a:stretch>
      </xdr:blipFill>
      <xdr:spPr>
        <a:xfrm>
          <a:off x="6267449" y="342900"/>
          <a:ext cx="1533526" cy="271054"/>
        </a:xfrm>
        <a:prstGeom prst="rect">
          <a:avLst/>
        </a:prstGeom>
      </xdr:spPr>
    </xdr:pic>
    <xdr:clientData/>
  </xdr:twoCellAnchor>
  <xdr:oneCellAnchor>
    <xdr:from>
      <xdr:col>8</xdr:col>
      <xdr:colOff>216932</xdr:colOff>
      <xdr:row>1</xdr:row>
      <xdr:rowOff>220028</xdr:rowOff>
    </xdr:from>
    <xdr:ext cx="2156460" cy="5844540"/>
    <xdr:sp macro="" textlink="">
      <xdr:nvSpPr>
        <xdr:cNvPr id="8" name="CuadroTexto 7">
          <a:extLst>
            <a:ext uri="{FF2B5EF4-FFF2-40B4-BE49-F238E27FC236}">
              <a16:creationId xmlns:a16="http://schemas.microsoft.com/office/drawing/2014/main" id="{0BBCE28A-C985-4A11-BC04-FEA2F2660834}"/>
            </a:ext>
          </a:extLst>
        </xdr:cNvPr>
        <xdr:cNvSpPr txBox="1"/>
      </xdr:nvSpPr>
      <xdr:spPr>
        <a:xfrm>
          <a:off x="13647182" y="505778"/>
          <a:ext cx="2156460" cy="5844540"/>
        </a:xfrm>
        <a:prstGeom prst="rect">
          <a:avLst/>
        </a:prstGeom>
        <a:solidFill>
          <a:srgbClr val="FFC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CO" sz="1100"/>
            <a:t>Tener en</a:t>
          </a:r>
          <a:r>
            <a:rPr lang="es-CO" sz="1100" baseline="0"/>
            <a:t> cuenta-.</a:t>
          </a:r>
        </a:p>
        <a:p>
          <a:r>
            <a:rPr lang="es-CO" sz="1100" baseline="0"/>
            <a:t>1- La estrategia ( Columna A),  es la forma como se va a gestionar la debilidad o la fortaleza( contexto interno) o la amenaza y la oportunidad</a:t>
          </a:r>
        </a:p>
        <a:p>
          <a:r>
            <a:rPr lang="es-CO" sz="1100" baseline="0"/>
            <a:t> ( contexto externo).</a:t>
          </a:r>
        </a:p>
        <a:p>
          <a:endParaRPr lang="es-CO" sz="1100" baseline="0"/>
        </a:p>
        <a:p>
          <a:r>
            <a:rPr lang="es-CO" sz="1100" baseline="0"/>
            <a:t>2. Columnas (B,C;D;E)</a:t>
          </a:r>
        </a:p>
        <a:p>
          <a:r>
            <a:rPr lang="es-CO" sz="1100" baseline="0"/>
            <a:t>Copiar el numero que corresponde, segun la debilidad , oportunidad, fortaleza o amenaza identificada.</a:t>
          </a:r>
        </a:p>
        <a:p>
          <a:r>
            <a:rPr lang="es-CO" sz="1100" baseline="0"/>
            <a:t> </a:t>
          </a:r>
        </a:p>
        <a:p>
          <a:r>
            <a:rPr lang="es-CO" sz="1100"/>
            <a:t>3.</a:t>
          </a:r>
          <a:r>
            <a:rPr lang="es-CO" sz="1100" baseline="0"/>
            <a:t> Las oportunidades y fortalezas se pueden gestionar  a traves de acciónes o proyectos  que se incluyen en el plan de accion ( mejoras), si se considera que aportan valor </a:t>
          </a:r>
        </a:p>
        <a:p>
          <a:endParaRPr lang="es-CO" sz="1100" baseline="0"/>
        </a:p>
        <a:p>
          <a:r>
            <a:rPr lang="es-CO" sz="1100" baseline="0"/>
            <a:t>Las debilidades y amenazas si  afectan los objetivos estrategicos y requieren recursos se documentan en este plan de acción  .</a:t>
          </a:r>
        </a:p>
        <a:p>
          <a:endParaRPr lang="es-CO" sz="1100" baseline="0"/>
        </a:p>
        <a:p>
          <a:r>
            <a:rPr lang="es-CO" sz="1100" baseline="0"/>
            <a:t>Si la debiidad o amenaza afecta la parte operativa ( errores, demoras, etc) se llevan como causa  de los riesgos, en el Plan de riesgos respectivo.</a:t>
          </a:r>
        </a:p>
      </xdr:txBody>
    </xdr:sp>
    <xdr:clientData/>
  </xdr:oneCellAnchor>
</xdr:wsDr>
</file>

<file path=xl/drawings/drawing2.xml><?xml version="1.0" encoding="utf-8"?>
<xdr:wsDr xmlns:xdr="http://schemas.openxmlformats.org/drawingml/2006/spreadsheetDrawing" xmlns:a="http://schemas.openxmlformats.org/drawingml/2006/main">
  <xdr:twoCellAnchor>
    <xdr:from>
      <xdr:col>0</xdr:col>
      <xdr:colOff>28575</xdr:colOff>
      <xdr:row>0</xdr:row>
      <xdr:rowOff>19051</xdr:rowOff>
    </xdr:from>
    <xdr:to>
      <xdr:col>0</xdr:col>
      <xdr:colOff>2409824</xdr:colOff>
      <xdr:row>3</xdr:row>
      <xdr:rowOff>0</xdr:rowOff>
    </xdr:to>
    <xdr:pic>
      <xdr:nvPicPr>
        <xdr:cNvPr id="2" name="18 Imagen" descr="Logo CSJ RGB_01">
          <a:extLst>
            <a:ext uri="{FF2B5EF4-FFF2-40B4-BE49-F238E27FC236}">
              <a16:creationId xmlns:a16="http://schemas.microsoft.com/office/drawing/2014/main" id="{00000000-0008-0000-0000-000002000000}"/>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 y="19051"/>
          <a:ext cx="2381249" cy="4667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1085850</xdr:colOff>
      <xdr:row>0</xdr:row>
      <xdr:rowOff>57150</xdr:rowOff>
    </xdr:from>
    <xdr:to>
      <xdr:col>4</xdr:col>
      <xdr:colOff>2828925</xdr:colOff>
      <xdr:row>2</xdr:row>
      <xdr:rowOff>152399</xdr:rowOff>
    </xdr:to>
    <xdr:sp macro="" textlink="">
      <xdr:nvSpPr>
        <xdr:cNvPr id="3" name="CuadroTexto 4">
          <a:extLst>
            <a:ext uri="{FF2B5EF4-FFF2-40B4-BE49-F238E27FC236}">
              <a16:creationId xmlns:a16="http://schemas.microsoft.com/office/drawing/2014/main" id="{00000000-0008-0000-0000-000003000000}"/>
            </a:ext>
          </a:extLst>
        </xdr:cNvPr>
        <xdr:cNvSpPr txBox="1"/>
      </xdr:nvSpPr>
      <xdr:spPr>
        <a:xfrm>
          <a:off x="8448675" y="57150"/>
          <a:ext cx="1743075" cy="41909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4</xdr:col>
      <xdr:colOff>85725</xdr:colOff>
      <xdr:row>2</xdr:row>
      <xdr:rowOff>123825</xdr:rowOff>
    </xdr:from>
    <xdr:to>
      <xdr:col>4</xdr:col>
      <xdr:colOff>2971799</xdr:colOff>
      <xdr:row>4</xdr:row>
      <xdr:rowOff>38100</xdr:rowOff>
    </xdr:to>
    <xdr:grpSp>
      <xdr:nvGrpSpPr>
        <xdr:cNvPr id="4" name="Group 8">
          <a:extLst>
            <a:ext uri="{FF2B5EF4-FFF2-40B4-BE49-F238E27FC236}">
              <a16:creationId xmlns:a16="http://schemas.microsoft.com/office/drawing/2014/main" id="{00000000-0008-0000-0000-000004000000}"/>
            </a:ext>
          </a:extLst>
        </xdr:cNvPr>
        <xdr:cNvGrpSpPr>
          <a:grpSpLocks/>
        </xdr:cNvGrpSpPr>
      </xdr:nvGrpSpPr>
      <xdr:grpSpPr bwMode="auto">
        <a:xfrm>
          <a:off x="7343775" y="447675"/>
          <a:ext cx="2886074" cy="238125"/>
          <a:chOff x="2381" y="720"/>
          <a:chExt cx="3154" cy="65"/>
        </a:xfrm>
      </xdr:grpSpPr>
      <xdr:pic>
        <xdr:nvPicPr>
          <xdr:cNvPr id="5" name="6 Imagen">
            <a:extLst>
              <a:ext uri="{FF2B5EF4-FFF2-40B4-BE49-F238E27FC236}">
                <a16:creationId xmlns:a16="http://schemas.microsoft.com/office/drawing/2014/main" id="{00000000-0008-0000-0000-000005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a16="http://schemas.microsoft.com/office/drawing/2014/main" id="{00000000-0008-0000-0000-000006000000}"/>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4</xdr:col>
      <xdr:colOff>1266825</xdr:colOff>
      <xdr:row>2</xdr:row>
      <xdr:rowOff>47625</xdr:rowOff>
    </xdr:from>
    <xdr:to>
      <xdr:col>4</xdr:col>
      <xdr:colOff>2800351</xdr:colOff>
      <xdr:row>3</xdr:row>
      <xdr:rowOff>156754</xdr:rowOff>
    </xdr:to>
    <xdr:pic>
      <xdr:nvPicPr>
        <xdr:cNvPr id="7" name="Imagen 6">
          <a:extLst>
            <a:ext uri="{FF2B5EF4-FFF2-40B4-BE49-F238E27FC236}">
              <a16:creationId xmlns:a16="http://schemas.microsoft.com/office/drawing/2014/main" id="{00000000-0008-0000-0000-000007000000}"/>
            </a:ext>
          </a:extLst>
        </xdr:cNvPr>
        <xdr:cNvPicPr>
          <a:picLocks noChangeAspect="1"/>
        </xdr:cNvPicPr>
      </xdr:nvPicPr>
      <xdr:blipFill>
        <a:blip xmlns:r="http://schemas.openxmlformats.org/officeDocument/2006/relationships" r:embed="rId4"/>
        <a:stretch>
          <a:fillRect/>
        </a:stretch>
      </xdr:blipFill>
      <xdr:spPr>
        <a:xfrm>
          <a:off x="8629650" y="371475"/>
          <a:ext cx="1533526" cy="271054"/>
        </a:xfrm>
        <a:prstGeom prst="rect">
          <a:avLst/>
        </a:prstGeom>
      </xdr:spPr>
    </xdr:pic>
    <xdr:clientData/>
  </xdr:twoCellAnchor>
  <xdr:oneCellAnchor>
    <xdr:from>
      <xdr:col>5</xdr:col>
      <xdr:colOff>441960</xdr:colOff>
      <xdr:row>9</xdr:row>
      <xdr:rowOff>243840</xdr:rowOff>
    </xdr:from>
    <xdr:ext cx="1539240" cy="1508760"/>
    <xdr:sp macro="" textlink="">
      <xdr:nvSpPr>
        <xdr:cNvPr id="8" name="CuadroTexto 7">
          <a:extLst>
            <a:ext uri="{FF2B5EF4-FFF2-40B4-BE49-F238E27FC236}">
              <a16:creationId xmlns:a16="http://schemas.microsoft.com/office/drawing/2014/main" id="{4943BF10-6123-4E3A-8079-126F03911ADD}"/>
            </a:ext>
          </a:extLst>
        </xdr:cNvPr>
        <xdr:cNvSpPr txBox="1"/>
      </xdr:nvSpPr>
      <xdr:spPr>
        <a:xfrm>
          <a:off x="12108180" y="2918460"/>
          <a:ext cx="1539240" cy="1508760"/>
        </a:xfrm>
        <a:prstGeom prst="rect">
          <a:avLst/>
        </a:prstGeom>
        <a:solidFill>
          <a:srgbClr val="FFC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CO" sz="1100"/>
            <a:t>Columnas</a:t>
          </a:r>
          <a:r>
            <a:rPr lang="es-CO" sz="1100" baseline="0"/>
            <a:t> B y D, (No.) enumerar secuencialmente .</a:t>
          </a:r>
        </a:p>
        <a:p>
          <a:r>
            <a:rPr lang="es-CO" sz="1100" baseline="0"/>
            <a:t>Un factor temático puede tener muchos factores específicos, no siempre es una relacion 1 a 1</a:t>
          </a:r>
        </a:p>
        <a:p>
          <a:endParaRPr lang="es-CO" sz="1100" baseline="0"/>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17</xdr:col>
      <xdr:colOff>1606826</xdr:colOff>
      <xdr:row>1</xdr:row>
      <xdr:rowOff>0</xdr:rowOff>
    </xdr:from>
    <xdr:to>
      <xdr:col>22</xdr:col>
      <xdr:colOff>538370</xdr:colOff>
      <xdr:row>1</xdr:row>
      <xdr:rowOff>0</xdr:rowOff>
    </xdr:to>
    <xdr:grpSp>
      <xdr:nvGrpSpPr>
        <xdr:cNvPr id="4" name="Group 8">
          <a:extLst>
            <a:ext uri="{FF2B5EF4-FFF2-40B4-BE49-F238E27FC236}">
              <a16:creationId xmlns:a16="http://schemas.microsoft.com/office/drawing/2014/main" id="{00000000-0008-0000-0200-000004000000}"/>
            </a:ext>
          </a:extLst>
        </xdr:cNvPr>
        <xdr:cNvGrpSpPr>
          <a:grpSpLocks/>
        </xdr:cNvGrpSpPr>
      </xdr:nvGrpSpPr>
      <xdr:grpSpPr bwMode="auto">
        <a:xfrm>
          <a:off x="14903726" y="304800"/>
          <a:ext cx="5751444" cy="0"/>
          <a:chOff x="2381" y="720"/>
          <a:chExt cx="3154" cy="65"/>
        </a:xfrm>
      </xdr:grpSpPr>
      <xdr:pic>
        <xdr:nvPicPr>
          <xdr:cNvPr id="5" name="6 Imagen">
            <a:extLst>
              <a:ext uri="{FF2B5EF4-FFF2-40B4-BE49-F238E27FC236}">
                <a16:creationId xmlns:a16="http://schemas.microsoft.com/office/drawing/2014/main" id="{00000000-0008-0000-0200-00000500000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a16="http://schemas.microsoft.com/office/drawing/2014/main" id="{00000000-0008-0000-0200-000006000000}"/>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5</xdr:col>
      <xdr:colOff>1266824</xdr:colOff>
      <xdr:row>1</xdr:row>
      <xdr:rowOff>0</xdr:rowOff>
    </xdr:from>
    <xdr:to>
      <xdr:col>6</xdr:col>
      <xdr:colOff>1533526</xdr:colOff>
      <xdr:row>1</xdr:row>
      <xdr:rowOff>194854</xdr:rowOff>
    </xdr:to>
    <xdr:pic>
      <xdr:nvPicPr>
        <xdr:cNvPr id="25" name="Imagen 24">
          <a:extLst>
            <a:ext uri="{FF2B5EF4-FFF2-40B4-BE49-F238E27FC236}">
              <a16:creationId xmlns:a16="http://schemas.microsoft.com/office/drawing/2014/main" id="{2D63FAA4-1D7E-4F0C-B4EE-FED4B932242E}"/>
            </a:ext>
          </a:extLst>
        </xdr:cNvPr>
        <xdr:cNvPicPr>
          <a:picLocks noChangeAspect="1"/>
        </xdr:cNvPicPr>
      </xdr:nvPicPr>
      <xdr:blipFill>
        <a:blip xmlns:r="http://schemas.openxmlformats.org/officeDocument/2006/relationships" r:embed="rId3"/>
        <a:stretch>
          <a:fillRect/>
        </a:stretch>
      </xdr:blipFill>
      <xdr:spPr>
        <a:xfrm>
          <a:off x="6395084" y="339090"/>
          <a:ext cx="1533526" cy="261529"/>
        </a:xfrm>
        <a:prstGeom prst="rect">
          <a:avLst/>
        </a:prstGeom>
      </xdr:spPr>
    </xdr:pic>
    <xdr:clientData/>
  </xdr:twoCellAnchor>
</xdr:wsDr>
</file>

<file path=xl/drawings/drawing4.xml><?xml version="1.0" encoding="utf-8"?>
<xdr:wsDr xmlns:xdr="http://schemas.openxmlformats.org/drawingml/2006/spreadsheetDrawing" xmlns:a="http://schemas.openxmlformats.org/drawingml/2006/main">
  <xdr:twoCellAnchor>
    <xdr:from>
      <xdr:col>16</xdr:col>
      <xdr:colOff>783866</xdr:colOff>
      <xdr:row>0</xdr:row>
      <xdr:rowOff>2903</xdr:rowOff>
    </xdr:from>
    <xdr:to>
      <xdr:col>21</xdr:col>
      <xdr:colOff>538370</xdr:colOff>
      <xdr:row>0</xdr:row>
      <xdr:rowOff>2903</xdr:rowOff>
    </xdr:to>
    <xdr:grpSp>
      <xdr:nvGrpSpPr>
        <xdr:cNvPr id="25" name="Group 8">
          <a:extLst>
            <a:ext uri="{FF2B5EF4-FFF2-40B4-BE49-F238E27FC236}">
              <a16:creationId xmlns:a16="http://schemas.microsoft.com/office/drawing/2014/main" id="{C7D3ACF3-398E-4AF9-B072-CD4802A06FAF}"/>
            </a:ext>
          </a:extLst>
        </xdr:cNvPr>
        <xdr:cNvGrpSpPr>
          <a:grpSpLocks/>
        </xdr:cNvGrpSpPr>
      </xdr:nvGrpSpPr>
      <xdr:grpSpPr bwMode="auto">
        <a:xfrm>
          <a:off x="32340191" y="2903"/>
          <a:ext cx="3459729" cy="0"/>
          <a:chOff x="2381" y="720"/>
          <a:chExt cx="3154" cy="65"/>
        </a:xfrm>
      </xdr:grpSpPr>
      <xdr:pic>
        <xdr:nvPicPr>
          <xdr:cNvPr id="26" name="6 Imagen">
            <a:extLst>
              <a:ext uri="{FF2B5EF4-FFF2-40B4-BE49-F238E27FC236}">
                <a16:creationId xmlns:a16="http://schemas.microsoft.com/office/drawing/2014/main" id="{113649A5-EB7B-4906-B603-13BF927F1ED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27" name="7 Imagen">
            <a:extLst>
              <a:ext uri="{FF2B5EF4-FFF2-40B4-BE49-F238E27FC236}">
                <a16:creationId xmlns:a16="http://schemas.microsoft.com/office/drawing/2014/main" id="{6F937529-3616-438A-B711-E515D5B25884}"/>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5</xdr:col>
      <xdr:colOff>38101</xdr:colOff>
      <xdr:row>0</xdr:row>
      <xdr:rowOff>1905</xdr:rowOff>
    </xdr:from>
    <xdr:to>
      <xdr:col>5</xdr:col>
      <xdr:colOff>1948815</xdr:colOff>
      <xdr:row>0</xdr:row>
      <xdr:rowOff>1905</xdr:rowOff>
    </xdr:to>
    <xdr:grpSp>
      <xdr:nvGrpSpPr>
        <xdr:cNvPr id="30" name="Group 8">
          <a:extLst>
            <a:ext uri="{FF2B5EF4-FFF2-40B4-BE49-F238E27FC236}">
              <a16:creationId xmlns:a16="http://schemas.microsoft.com/office/drawing/2014/main" id="{6E3BD819-1D0C-481A-8D43-D349EAFB906D}"/>
            </a:ext>
          </a:extLst>
        </xdr:cNvPr>
        <xdr:cNvGrpSpPr>
          <a:grpSpLocks/>
        </xdr:cNvGrpSpPr>
      </xdr:nvGrpSpPr>
      <xdr:grpSpPr bwMode="auto">
        <a:xfrm>
          <a:off x="11525251" y="1905"/>
          <a:ext cx="1910714" cy="0"/>
          <a:chOff x="2381" y="720"/>
          <a:chExt cx="3154" cy="65"/>
        </a:xfrm>
      </xdr:grpSpPr>
      <xdr:pic>
        <xdr:nvPicPr>
          <xdr:cNvPr id="31" name="6 Imagen">
            <a:extLst>
              <a:ext uri="{FF2B5EF4-FFF2-40B4-BE49-F238E27FC236}">
                <a16:creationId xmlns:a16="http://schemas.microsoft.com/office/drawing/2014/main" id="{085A0336-D2E0-4D8D-B065-55B187ADFA79}"/>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32" name="7 Imagen">
            <a:extLst>
              <a:ext uri="{FF2B5EF4-FFF2-40B4-BE49-F238E27FC236}">
                <a16:creationId xmlns:a16="http://schemas.microsoft.com/office/drawing/2014/main" id="{FFD80BCF-4C59-4C18-A1FD-1B0FDB5475AA}"/>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12</xdr:col>
      <xdr:colOff>533400</xdr:colOff>
      <xdr:row>49</xdr:row>
      <xdr:rowOff>476250</xdr:rowOff>
    </xdr:from>
    <xdr:to>
      <xdr:col>12</xdr:col>
      <xdr:colOff>1685925</xdr:colOff>
      <xdr:row>49</xdr:row>
      <xdr:rowOff>1390650</xdr:rowOff>
    </xdr:to>
    <xdr:pic>
      <xdr:nvPicPr>
        <xdr:cNvPr id="2" name="Imagen 1">
          <a:extLst>
            <a:ext uri="{FF2B5EF4-FFF2-40B4-BE49-F238E27FC236}">
              <a16:creationId xmlns:a16="http://schemas.microsoft.com/office/drawing/2014/main" id="{D48087DF-7292-4C3F-B44C-383324C9B5E9}"/>
            </a:ext>
            <a:ext uri="{147F2762-F138-4A5C-976F-8EAC2B608ADB}">
              <a16:predDERef xmlns:a16="http://schemas.microsoft.com/office/drawing/2014/main" pred="{6E3BD819-1D0C-481A-8D43-D349EAFB906D}"/>
            </a:ext>
          </a:extLst>
        </xdr:cNvPr>
        <xdr:cNvPicPr>
          <a:picLocks noChangeAspect="1"/>
        </xdr:cNvPicPr>
      </xdr:nvPicPr>
      <xdr:blipFill>
        <a:blip xmlns:r="http://schemas.openxmlformats.org/officeDocument/2006/relationships" r:embed="rId4"/>
        <a:stretch>
          <a:fillRect/>
        </a:stretch>
      </xdr:blipFill>
      <xdr:spPr>
        <a:xfrm>
          <a:off x="26079450" y="66074925"/>
          <a:ext cx="1152525" cy="914400"/>
        </a:xfrm>
        <a:prstGeom prst="rect">
          <a:avLst/>
        </a:prstGeom>
      </xdr:spPr>
    </xdr:pic>
    <xdr:clientData/>
  </xdr:twoCellAnchor>
</xdr:wsDr>
</file>

<file path=xl/drawings/drawing5.xml><?xml version="1.0" encoding="utf-8"?>
<xdr:wsDr xmlns:xdr="http://schemas.openxmlformats.org/drawingml/2006/spreadsheetDrawing" xmlns:a="http://schemas.openxmlformats.org/drawingml/2006/main">
  <xdr:twoCellAnchor>
    <xdr:from>
      <xdr:col>18</xdr:col>
      <xdr:colOff>2816</xdr:colOff>
      <xdr:row>0</xdr:row>
      <xdr:rowOff>2903</xdr:rowOff>
    </xdr:from>
    <xdr:to>
      <xdr:col>22</xdr:col>
      <xdr:colOff>538370</xdr:colOff>
      <xdr:row>0</xdr:row>
      <xdr:rowOff>2903</xdr:rowOff>
    </xdr:to>
    <xdr:grpSp>
      <xdr:nvGrpSpPr>
        <xdr:cNvPr id="9" name="Group 8">
          <a:extLst>
            <a:ext uri="{FF2B5EF4-FFF2-40B4-BE49-F238E27FC236}">
              <a16:creationId xmlns:a16="http://schemas.microsoft.com/office/drawing/2014/main" id="{8C56395D-C343-4E86-8269-F287E44C9CAF}"/>
            </a:ext>
          </a:extLst>
        </xdr:cNvPr>
        <xdr:cNvGrpSpPr>
          <a:grpSpLocks/>
        </xdr:cNvGrpSpPr>
      </xdr:nvGrpSpPr>
      <xdr:grpSpPr bwMode="auto">
        <a:xfrm>
          <a:off x="41722316" y="2903"/>
          <a:ext cx="3459729" cy="0"/>
          <a:chOff x="2381" y="720"/>
          <a:chExt cx="3154" cy="65"/>
        </a:xfrm>
      </xdr:grpSpPr>
      <xdr:pic>
        <xdr:nvPicPr>
          <xdr:cNvPr id="10" name="6 Imagen">
            <a:extLst>
              <a:ext uri="{FF2B5EF4-FFF2-40B4-BE49-F238E27FC236}">
                <a16:creationId xmlns:a16="http://schemas.microsoft.com/office/drawing/2014/main" id="{26A96DAD-BEFB-4C36-B5DA-86A8E63ADED3}"/>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1" name="7 Imagen">
            <a:extLst>
              <a:ext uri="{FF2B5EF4-FFF2-40B4-BE49-F238E27FC236}">
                <a16:creationId xmlns:a16="http://schemas.microsoft.com/office/drawing/2014/main" id="{DB39464C-E45F-4A1F-BA28-415F39FC9EC2}"/>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5</xdr:col>
      <xdr:colOff>38101</xdr:colOff>
      <xdr:row>0</xdr:row>
      <xdr:rowOff>1905</xdr:rowOff>
    </xdr:from>
    <xdr:to>
      <xdr:col>5</xdr:col>
      <xdr:colOff>1891665</xdr:colOff>
      <xdr:row>0</xdr:row>
      <xdr:rowOff>1905</xdr:rowOff>
    </xdr:to>
    <xdr:grpSp>
      <xdr:nvGrpSpPr>
        <xdr:cNvPr id="18" name="Group 8">
          <a:extLst>
            <a:ext uri="{FF2B5EF4-FFF2-40B4-BE49-F238E27FC236}">
              <a16:creationId xmlns:a16="http://schemas.microsoft.com/office/drawing/2014/main" id="{77E2F67C-D9E8-4087-B0CF-9508795EB7A3}"/>
            </a:ext>
          </a:extLst>
        </xdr:cNvPr>
        <xdr:cNvGrpSpPr>
          <a:grpSpLocks/>
        </xdr:cNvGrpSpPr>
      </xdr:nvGrpSpPr>
      <xdr:grpSpPr bwMode="auto">
        <a:xfrm>
          <a:off x="13239751" y="1905"/>
          <a:ext cx="1853564" cy="0"/>
          <a:chOff x="2381" y="720"/>
          <a:chExt cx="3154" cy="65"/>
        </a:xfrm>
      </xdr:grpSpPr>
      <xdr:pic>
        <xdr:nvPicPr>
          <xdr:cNvPr id="19" name="6 Imagen">
            <a:extLst>
              <a:ext uri="{FF2B5EF4-FFF2-40B4-BE49-F238E27FC236}">
                <a16:creationId xmlns:a16="http://schemas.microsoft.com/office/drawing/2014/main" id="{5C592170-5CB7-4A94-8B7F-2991A02E3AC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20" name="7 Imagen">
            <a:extLst>
              <a:ext uri="{FF2B5EF4-FFF2-40B4-BE49-F238E27FC236}">
                <a16:creationId xmlns:a16="http://schemas.microsoft.com/office/drawing/2014/main" id="{3DE8592D-A6D2-4A11-AA5D-BE43AD6D2155}"/>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drawings/drawing6.xml><?xml version="1.0" encoding="utf-8"?>
<xdr:wsDr xmlns:xdr="http://schemas.openxmlformats.org/drawingml/2006/spreadsheetDrawing" xmlns:a="http://schemas.openxmlformats.org/drawingml/2006/main">
  <xdr:twoCellAnchor>
    <xdr:from>
      <xdr:col>18</xdr:col>
      <xdr:colOff>2816</xdr:colOff>
      <xdr:row>0</xdr:row>
      <xdr:rowOff>2903</xdr:rowOff>
    </xdr:from>
    <xdr:to>
      <xdr:col>22</xdr:col>
      <xdr:colOff>538370</xdr:colOff>
      <xdr:row>0</xdr:row>
      <xdr:rowOff>2903</xdr:rowOff>
    </xdr:to>
    <xdr:grpSp>
      <xdr:nvGrpSpPr>
        <xdr:cNvPr id="21" name="Group 8">
          <a:extLst>
            <a:ext uri="{FF2B5EF4-FFF2-40B4-BE49-F238E27FC236}">
              <a16:creationId xmlns:a16="http://schemas.microsoft.com/office/drawing/2014/main" id="{14BDA7C2-F2EB-4A82-B81C-38ECA1A3F9B8}"/>
            </a:ext>
          </a:extLst>
        </xdr:cNvPr>
        <xdr:cNvGrpSpPr>
          <a:grpSpLocks/>
        </xdr:cNvGrpSpPr>
      </xdr:nvGrpSpPr>
      <xdr:grpSpPr bwMode="auto">
        <a:xfrm>
          <a:off x="44055941" y="2903"/>
          <a:ext cx="3459729" cy="0"/>
          <a:chOff x="2381" y="720"/>
          <a:chExt cx="3154" cy="65"/>
        </a:xfrm>
      </xdr:grpSpPr>
      <xdr:pic>
        <xdr:nvPicPr>
          <xdr:cNvPr id="22" name="6 Imagen">
            <a:extLst>
              <a:ext uri="{FF2B5EF4-FFF2-40B4-BE49-F238E27FC236}">
                <a16:creationId xmlns:a16="http://schemas.microsoft.com/office/drawing/2014/main" id="{62AB7F94-9EAC-42D6-943B-DE705F441CDE}"/>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23" name="7 Imagen">
            <a:extLst>
              <a:ext uri="{FF2B5EF4-FFF2-40B4-BE49-F238E27FC236}">
                <a16:creationId xmlns:a16="http://schemas.microsoft.com/office/drawing/2014/main" id="{31E2A05D-122E-4FA0-9A89-6E61953E673A}"/>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5</xdr:col>
      <xdr:colOff>38101</xdr:colOff>
      <xdr:row>0</xdr:row>
      <xdr:rowOff>1905</xdr:rowOff>
    </xdr:from>
    <xdr:to>
      <xdr:col>6</xdr:col>
      <xdr:colOff>1232</xdr:colOff>
      <xdr:row>0</xdr:row>
      <xdr:rowOff>1905</xdr:rowOff>
    </xdr:to>
    <xdr:grpSp>
      <xdr:nvGrpSpPr>
        <xdr:cNvPr id="24" name="Group 8">
          <a:extLst>
            <a:ext uri="{FF2B5EF4-FFF2-40B4-BE49-F238E27FC236}">
              <a16:creationId xmlns:a16="http://schemas.microsoft.com/office/drawing/2014/main" id="{FA50DDEF-817C-4096-BB21-347136C781CD}"/>
            </a:ext>
          </a:extLst>
        </xdr:cNvPr>
        <xdr:cNvGrpSpPr>
          <a:grpSpLocks/>
        </xdr:cNvGrpSpPr>
      </xdr:nvGrpSpPr>
      <xdr:grpSpPr bwMode="auto">
        <a:xfrm>
          <a:off x="11125201" y="1905"/>
          <a:ext cx="4182706" cy="0"/>
          <a:chOff x="2381" y="720"/>
          <a:chExt cx="3154" cy="65"/>
        </a:xfrm>
      </xdr:grpSpPr>
      <xdr:pic>
        <xdr:nvPicPr>
          <xdr:cNvPr id="25" name="6 Imagen">
            <a:extLst>
              <a:ext uri="{FF2B5EF4-FFF2-40B4-BE49-F238E27FC236}">
                <a16:creationId xmlns:a16="http://schemas.microsoft.com/office/drawing/2014/main" id="{7A3E290C-4A48-4972-9C32-F20726D3456C}"/>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26" name="7 Imagen">
            <a:extLst>
              <a:ext uri="{FF2B5EF4-FFF2-40B4-BE49-F238E27FC236}">
                <a16:creationId xmlns:a16="http://schemas.microsoft.com/office/drawing/2014/main" id="{13A06D5E-4A44-4649-BDEA-D0EB1BA64D0F}"/>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13</xdr:col>
      <xdr:colOff>621242</xdr:colOff>
      <xdr:row>41</xdr:row>
      <xdr:rowOff>1143000</xdr:rowOff>
    </xdr:from>
    <xdr:to>
      <xdr:col>13</xdr:col>
      <xdr:colOff>1164167</xdr:colOff>
      <xdr:row>41</xdr:row>
      <xdr:rowOff>1790700</xdr:rowOff>
    </xdr:to>
    <xdr:pic>
      <xdr:nvPicPr>
        <xdr:cNvPr id="14" name="Imagen 13">
          <a:extLst>
            <a:ext uri="{FF2B5EF4-FFF2-40B4-BE49-F238E27FC236}">
              <a16:creationId xmlns:a16="http://schemas.microsoft.com/office/drawing/2014/main" id="{529873EC-8CDF-4547-B7C4-A149DFA2AE0E}"/>
            </a:ext>
            <a:ext uri="{147F2762-F138-4A5C-976F-8EAC2B608ADB}">
              <a16:predDERef xmlns:a16="http://schemas.microsoft.com/office/drawing/2014/main" pred="{FA50DDEF-817C-4096-BB21-347136C781CD}"/>
            </a:ext>
          </a:extLst>
        </xdr:cNvPr>
        <xdr:cNvPicPr>
          <a:picLocks noChangeAspect="1"/>
        </xdr:cNvPicPr>
      </xdr:nvPicPr>
      <xdr:blipFill>
        <a:blip xmlns:r="http://schemas.openxmlformats.org/officeDocument/2006/relationships" r:embed="rId4"/>
        <a:stretch>
          <a:fillRect/>
        </a:stretch>
      </xdr:blipFill>
      <xdr:spPr>
        <a:xfrm>
          <a:off x="33937575" y="52567417"/>
          <a:ext cx="542925" cy="647700"/>
        </a:xfrm>
        <a:prstGeom prst="rect">
          <a:avLst/>
        </a:prstGeom>
      </xdr:spPr>
    </xdr:pic>
    <xdr:clientData/>
  </xdr:twoCellAnchor>
  <xdr:twoCellAnchor editAs="oneCell">
    <xdr:from>
      <xdr:col>13</xdr:col>
      <xdr:colOff>1929341</xdr:colOff>
      <xdr:row>41</xdr:row>
      <xdr:rowOff>1158876</xdr:rowOff>
    </xdr:from>
    <xdr:to>
      <xdr:col>13</xdr:col>
      <xdr:colOff>2443691</xdr:colOff>
      <xdr:row>41</xdr:row>
      <xdr:rowOff>1825626</xdr:rowOff>
    </xdr:to>
    <xdr:pic>
      <xdr:nvPicPr>
        <xdr:cNvPr id="15" name="Imagen 14">
          <a:extLst>
            <a:ext uri="{FF2B5EF4-FFF2-40B4-BE49-F238E27FC236}">
              <a16:creationId xmlns:a16="http://schemas.microsoft.com/office/drawing/2014/main" id="{57566EDA-70D2-4AF1-B01B-9B8A0C7B9993}"/>
            </a:ext>
            <a:ext uri="{147F2762-F138-4A5C-976F-8EAC2B608ADB}">
              <a16:predDERef xmlns:a16="http://schemas.microsoft.com/office/drawing/2014/main" pred="{529873EC-8CDF-4547-B7C4-A149DFA2AE0E}"/>
            </a:ext>
          </a:extLst>
        </xdr:cNvPr>
        <xdr:cNvPicPr>
          <a:picLocks noChangeAspect="1"/>
        </xdr:cNvPicPr>
      </xdr:nvPicPr>
      <xdr:blipFill>
        <a:blip xmlns:r="http://schemas.openxmlformats.org/officeDocument/2006/relationships" r:embed="rId5"/>
        <a:stretch>
          <a:fillRect/>
        </a:stretch>
      </xdr:blipFill>
      <xdr:spPr>
        <a:xfrm>
          <a:off x="35245674" y="52583293"/>
          <a:ext cx="514350" cy="666750"/>
        </a:xfrm>
        <a:prstGeom prst="rect">
          <a:avLst/>
        </a:prstGeom>
      </xdr:spPr>
    </xdr:pic>
    <xdr:clientData/>
  </xdr:twoCellAnchor>
  <xdr:twoCellAnchor editAs="oneCell">
    <xdr:from>
      <xdr:col>13</xdr:col>
      <xdr:colOff>3048000</xdr:colOff>
      <xdr:row>41</xdr:row>
      <xdr:rowOff>1153583</xdr:rowOff>
    </xdr:from>
    <xdr:to>
      <xdr:col>13</xdr:col>
      <xdr:colOff>3581400</xdr:colOff>
      <xdr:row>41</xdr:row>
      <xdr:rowOff>1858433</xdr:rowOff>
    </xdr:to>
    <xdr:pic>
      <xdr:nvPicPr>
        <xdr:cNvPr id="16" name="Imagen 15">
          <a:extLst>
            <a:ext uri="{FF2B5EF4-FFF2-40B4-BE49-F238E27FC236}">
              <a16:creationId xmlns:a16="http://schemas.microsoft.com/office/drawing/2014/main" id="{4DA91B00-DF63-48DD-9AB4-F2D580847B4D}"/>
            </a:ext>
            <a:ext uri="{147F2762-F138-4A5C-976F-8EAC2B608ADB}">
              <a16:predDERef xmlns:a16="http://schemas.microsoft.com/office/drawing/2014/main" pred="{57566EDA-70D2-4AF1-B01B-9B8A0C7B9993}"/>
            </a:ext>
          </a:extLst>
        </xdr:cNvPr>
        <xdr:cNvPicPr>
          <a:picLocks noChangeAspect="1"/>
        </xdr:cNvPicPr>
      </xdr:nvPicPr>
      <xdr:blipFill>
        <a:blip xmlns:r="http://schemas.openxmlformats.org/officeDocument/2006/relationships" r:embed="rId6"/>
        <a:stretch>
          <a:fillRect/>
        </a:stretch>
      </xdr:blipFill>
      <xdr:spPr>
        <a:xfrm>
          <a:off x="36364333" y="52578000"/>
          <a:ext cx="533400" cy="704850"/>
        </a:xfrm>
        <a:prstGeom prst="rect">
          <a:avLst/>
        </a:prstGeom>
      </xdr:spPr>
    </xdr:pic>
    <xdr:clientData/>
  </xdr:twoCellAnchor>
</xdr:wsDr>
</file>

<file path=xl/drawings/drawing7.xml><?xml version="1.0" encoding="utf-8"?>
<xdr:wsDr xmlns:xdr="http://schemas.openxmlformats.org/drawingml/2006/spreadsheetDrawing" xmlns:a="http://schemas.openxmlformats.org/drawingml/2006/main">
  <xdr:twoCellAnchor>
    <xdr:from>
      <xdr:col>18</xdr:col>
      <xdr:colOff>2816</xdr:colOff>
      <xdr:row>0</xdr:row>
      <xdr:rowOff>2903</xdr:rowOff>
    </xdr:from>
    <xdr:to>
      <xdr:col>22</xdr:col>
      <xdr:colOff>538370</xdr:colOff>
      <xdr:row>0</xdr:row>
      <xdr:rowOff>2903</xdr:rowOff>
    </xdr:to>
    <xdr:grpSp>
      <xdr:nvGrpSpPr>
        <xdr:cNvPr id="24" name="Group 8">
          <a:extLst>
            <a:ext uri="{FF2B5EF4-FFF2-40B4-BE49-F238E27FC236}">
              <a16:creationId xmlns:a16="http://schemas.microsoft.com/office/drawing/2014/main" id="{73E850F2-3CF9-4711-B19C-FF81C487B5B9}"/>
            </a:ext>
          </a:extLst>
        </xdr:cNvPr>
        <xdr:cNvGrpSpPr>
          <a:grpSpLocks/>
        </xdr:cNvGrpSpPr>
      </xdr:nvGrpSpPr>
      <xdr:grpSpPr bwMode="auto">
        <a:xfrm>
          <a:off x="44741741" y="2903"/>
          <a:ext cx="3459729" cy="0"/>
          <a:chOff x="2381" y="720"/>
          <a:chExt cx="3154" cy="65"/>
        </a:xfrm>
      </xdr:grpSpPr>
      <xdr:pic>
        <xdr:nvPicPr>
          <xdr:cNvPr id="25" name="6 Imagen">
            <a:extLst>
              <a:ext uri="{FF2B5EF4-FFF2-40B4-BE49-F238E27FC236}">
                <a16:creationId xmlns:a16="http://schemas.microsoft.com/office/drawing/2014/main" id="{10E00BF3-A279-4683-B556-77407E231670}"/>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26" name="7 Imagen">
            <a:extLst>
              <a:ext uri="{FF2B5EF4-FFF2-40B4-BE49-F238E27FC236}">
                <a16:creationId xmlns:a16="http://schemas.microsoft.com/office/drawing/2014/main" id="{D2674A4A-F3D5-4D65-A9AB-FDB5E67AC22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5</xdr:col>
      <xdr:colOff>38101</xdr:colOff>
      <xdr:row>0</xdr:row>
      <xdr:rowOff>1905</xdr:rowOff>
    </xdr:from>
    <xdr:to>
      <xdr:col>5</xdr:col>
      <xdr:colOff>758190</xdr:colOff>
      <xdr:row>0</xdr:row>
      <xdr:rowOff>1905</xdr:rowOff>
    </xdr:to>
    <xdr:grpSp>
      <xdr:nvGrpSpPr>
        <xdr:cNvPr id="27" name="Group 8">
          <a:extLst>
            <a:ext uri="{FF2B5EF4-FFF2-40B4-BE49-F238E27FC236}">
              <a16:creationId xmlns:a16="http://schemas.microsoft.com/office/drawing/2014/main" id="{E9B4CD82-2AFE-4630-BC00-C059D4A5AED4}"/>
            </a:ext>
          </a:extLst>
        </xdr:cNvPr>
        <xdr:cNvGrpSpPr>
          <a:grpSpLocks/>
        </xdr:cNvGrpSpPr>
      </xdr:nvGrpSpPr>
      <xdr:grpSpPr bwMode="auto">
        <a:xfrm>
          <a:off x="12020551" y="1905"/>
          <a:ext cx="720089" cy="0"/>
          <a:chOff x="2381" y="720"/>
          <a:chExt cx="3154" cy="65"/>
        </a:xfrm>
      </xdr:grpSpPr>
      <xdr:pic>
        <xdr:nvPicPr>
          <xdr:cNvPr id="28" name="6 Imagen">
            <a:extLst>
              <a:ext uri="{FF2B5EF4-FFF2-40B4-BE49-F238E27FC236}">
                <a16:creationId xmlns:a16="http://schemas.microsoft.com/office/drawing/2014/main" id="{0A0FF797-1488-48A2-931A-F80EBE81C011}"/>
              </a:ext>
            </a:extLst>
          </xdr:cNvPr>
          <xdr:cNvPicPr>
            <a:picLocks noChangeAspect="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29" name="7 Imagen">
            <a:extLst>
              <a:ext uri="{FF2B5EF4-FFF2-40B4-BE49-F238E27FC236}">
                <a16:creationId xmlns:a16="http://schemas.microsoft.com/office/drawing/2014/main" id="{5C5EC7BF-045D-4F7A-AA59-156D2E30351B}"/>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mador\OneDrive\Documentos\Norma%20Icontec\Formato%20ARIESGOS%20EJEMPLO.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file:///E:\Documents\Downloads\PLAN%20DE%20ACCI&#211;N%20LUISA%20-%202021%20.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álisis de Contexto "/>
      <sheetName val="ESTRATEGIAS "/>
      <sheetName val="Riesgos  "/>
      <sheetName val="Valoracion de la probabilidad "/>
      <sheetName val="Valoración del Impacto "/>
      <sheetName val="Hoja2"/>
    </sheetNames>
    <sheetDataSet>
      <sheetData sheetId="0"/>
      <sheetData sheetId="1"/>
      <sheetData sheetId="2"/>
      <sheetData sheetId="3"/>
      <sheetData sheetId="4"/>
      <sheetData sheetId="5"/>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álisis de Contexto "/>
      <sheetName val="Estrategias"/>
      <sheetName val="Plan de Acción 2021"/>
      <sheetName val="Seguimiento Plan Accion"/>
      <sheetName val="NEW PLAN CARRERA"/>
      <sheetName val="SEGUIMIENTO 1 TRIM"/>
      <sheetName val="SEGUIMIENTO 2 TRIM "/>
      <sheetName val="SEGUIMIENTO 3 TRIM  "/>
      <sheetName val="SEGUIMIENTO 4 TRIM"/>
    </sheetNames>
    <sheetDataSet>
      <sheetData sheetId="0"/>
      <sheetData sheetId="1"/>
      <sheetData sheetId="2"/>
      <sheetData sheetId="3"/>
      <sheetData sheetId="4"/>
      <sheetData sheetId="5"/>
      <sheetData sheetId="6"/>
      <sheetData sheetId="7"/>
      <sheetData sheetId="8"/>
    </sheetDataSet>
  </externalBook>
</externalLink>
</file>

<file path=xl/richData/rdRichValueTypes.xml><?xml version="1.0" encoding="utf-8"?>
<rvTypesInfo xmlns="http://schemas.microsoft.com/office/spreadsheetml/2017/richdata2" xmlns:mc="http://schemas.openxmlformats.org/markup-compatibility/2006" xmlns:x="http://schemas.openxmlformats.org/spreadsheetml/2006/main" mc:Ignorable="x">
  <global>
    <keyFlags>
      <key name="_Self">
        <flag name="ExcludeFromFile" value="1"/>
        <flag name="ExcludeFromCalcComparison" value="1"/>
      </key>
      <key name="_DisplayString">
        <flag name="ExcludeFromCalcComparison" value="1"/>
      </key>
      <key name="_Flags">
        <flag name="ExcludeFromCalcComparison" value="1"/>
      </key>
      <key name="_Format">
        <flag name="ExcludeFromCalcComparison" value="1"/>
      </key>
      <key name="_SubLabel">
        <flag name="ExcludeFromCalcComparison" value="1"/>
      </key>
      <key name="_Attribution">
        <flag name="ExcludeFromCalcComparison" value="1"/>
      </key>
      <key name="_Icon">
        <flag name="ExcludeFromCalcComparison" value="1"/>
      </key>
      <key name="_Display">
        <flag name="ExcludeFromCalcComparison" value="1"/>
      </key>
      <key name="_CanonicalPropertyNames">
        <flag name="ExcludeFromCalcComparison" value="1"/>
      </key>
      <key name="_ClassificationId">
        <flag name="ExcludeFromCalcComparison" value="1"/>
      </key>
    </keyFlags>
  </global>
</rvTypesInfo>
</file>

<file path=xl/richData/rdrichvalue.xml><?xml version="1.0" encoding="utf-8"?>
<rvData xmlns="http://schemas.microsoft.com/office/spreadsheetml/2017/richdata" count="1">
  <rv s="0">
    <v>9</v>
    <v>3</v>
  </rv>
</rvData>
</file>

<file path=xl/richData/rdrichvaluestructure.xml><?xml version="1.0" encoding="utf-8"?>
<rvStructures xmlns="http://schemas.microsoft.com/office/spreadsheetml/2017/richdata" count="1">
  <s t="_error">
    <k n="errorType" t="i"/>
    <k n="subType" t="i"/>
  </s>
</rvStructures>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5B9BD5"/>
      </a:accent1>
      <a:accent2>
        <a:srgbClr val="ED7D31"/>
      </a:accent2>
      <a:accent3>
        <a:srgbClr val="A5A5A5"/>
      </a:accent3>
      <a:accent4>
        <a:srgbClr val="FFC000"/>
      </a:accent4>
      <a:accent5>
        <a:srgbClr val="4472C4"/>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3" Type="http://schemas.openxmlformats.org/officeDocument/2006/relationships/vmlDrawing" Target="../drawings/vmlDrawing1.vml"/><Relationship Id="rId2" Type="http://schemas.openxmlformats.org/officeDocument/2006/relationships/drawing" Target="../drawings/drawing3.xml"/><Relationship Id="rId1" Type="http://schemas.openxmlformats.org/officeDocument/2006/relationships/printerSettings" Target="../printerSettings/printerSettings3.bin"/><Relationship Id="rId4" Type="http://schemas.openxmlformats.org/officeDocument/2006/relationships/comments" Target="../comments1.xml"/></Relationships>
</file>

<file path=xl/worksheets/_rels/sheet4.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8" Type="http://schemas.openxmlformats.org/officeDocument/2006/relationships/vmlDrawing" Target="../drawings/vmlDrawing2.vml"/><Relationship Id="rId3" Type="http://schemas.openxmlformats.org/officeDocument/2006/relationships/hyperlink" Target="https://www.facebook.com/966693033386717/posts/4289688987753755/?d=n,https://www.facebook.com/966693033386717/posts/4289688987753755/?d=n" TargetMode="External"/><Relationship Id="rId7" Type="http://schemas.openxmlformats.org/officeDocument/2006/relationships/drawing" Target="../drawings/drawing5.xml"/><Relationship Id="rId2" Type="http://schemas.openxmlformats.org/officeDocument/2006/relationships/hyperlink" Target="https://forms.gle/2stcXiau6dg9xRCt5" TargetMode="External"/><Relationship Id="rId1" Type="http://schemas.openxmlformats.org/officeDocument/2006/relationships/hyperlink" Target="https://teams.microsoft.com/_" TargetMode="External"/><Relationship Id="rId6" Type="http://schemas.openxmlformats.org/officeDocument/2006/relationships/printerSettings" Target="../printerSettings/printerSettings5.bin"/><Relationship Id="rId5" Type="http://schemas.openxmlformats.org/officeDocument/2006/relationships/hyperlink" Target="https://www.ramajudicial.gov.co/web/sistema-integrado-gestion-de-la-calidad-y-el-medio-ambiente/comite-nacional-sigcma-2021" TargetMode="External"/><Relationship Id="rId4" Type="http://schemas.openxmlformats.org/officeDocument/2006/relationships/hyperlink" Target="https://www.ramajudicial.gov.co/web/sistema-integrado-gestion-de-la-calidad-y-el-medio-ambiente/instrumentos-de-auditoria-formatos-" TargetMode="External"/><Relationship Id="rId9" Type="http://schemas.openxmlformats.org/officeDocument/2006/relationships/comments" Target="../comments2.xml"/></Relationships>
</file>

<file path=xl/worksheets/_rels/sheet6.xml.rels><?xml version="1.0" encoding="UTF-8" standalone="yes"?>
<Relationships xmlns="http://schemas.openxmlformats.org/package/2006/relationships"><Relationship Id="rId8" Type="http://schemas.openxmlformats.org/officeDocument/2006/relationships/printerSettings" Target="../printerSettings/printerSettings6.bin"/><Relationship Id="rId3" Type="http://schemas.openxmlformats.org/officeDocument/2006/relationships/hyperlink" Target="https://tinyurl.com/AuditoriaInt" TargetMode="External"/><Relationship Id="rId7" Type="http://schemas.openxmlformats.org/officeDocument/2006/relationships/hyperlink" Target="https://tinyurl.com/RequerimientoEstad" TargetMode="External"/><Relationship Id="rId2" Type="http://schemas.openxmlformats.org/officeDocument/2006/relationships/hyperlink" Target="https://tinyurl.com/InformeQRS" TargetMode="External"/><Relationship Id="rId1" Type="http://schemas.openxmlformats.org/officeDocument/2006/relationships/hyperlink" Target="https://bit.ly/3lz4mPB" TargetMode="External"/><Relationship Id="rId6" Type="http://schemas.openxmlformats.org/officeDocument/2006/relationships/hyperlink" Target="https://tinyurl.com/InformeAltDir" TargetMode="External"/><Relationship Id="rId11" Type="http://schemas.openxmlformats.org/officeDocument/2006/relationships/comments" Target="../comments3.xml"/><Relationship Id="rId5" Type="http://schemas.openxmlformats.org/officeDocument/2006/relationships/hyperlink" Target="https://tinyurl.com/ReunionesCalidad2021" TargetMode="External"/><Relationship Id="rId10" Type="http://schemas.openxmlformats.org/officeDocument/2006/relationships/vmlDrawing" Target="../drawings/vmlDrawing3.vml"/><Relationship Id="rId4" Type="http://schemas.openxmlformats.org/officeDocument/2006/relationships/hyperlink" Target="https://www.ramajudicial.gov.co/web/sistema-integrado-gestion-de-la-calidad-y-el-medio-ambiente/comite-nacional-sigcma-2021" TargetMode="External"/><Relationship Id="rId9" Type="http://schemas.openxmlformats.org/officeDocument/2006/relationships/drawing" Target="../drawings/drawing6.xml"/></Relationships>
</file>

<file path=xl/worksheets/_rels/sheet7.xml.rels><?xml version="1.0" encoding="UTF-8" standalone="yes"?>
<Relationships xmlns="http://schemas.openxmlformats.org/package/2006/relationships"><Relationship Id="rId8" Type="http://schemas.openxmlformats.org/officeDocument/2006/relationships/hyperlink" Target="https://etbcsj-my.sharepoint.com/personal/aux1sadfl_cendoj_ramajudicial_gov_co/_layouts/15/onedrive.aspx?id=%2Fsites%2FVicepresidenciaCSJCaquet%2EMagGERMANDARIOSALDARRIAGA%2FDocumentos%20compartidos%2FGeneral%2FASUNTOS%20PROPIOS%20%2DDESPACHO%201%2FEVIDENCIAS%20%20%20COMITES%202021&amp;listurl=https%3A%2F%2Fetbcsj%2Esharepoint%2Ecom%2Fsites%2FVicepresidenciaCSJCaquet%2EMagGERMANDARIOSALDARRIAGA%2FDocumentos%20compartidos&amp;viewid=de2cd66d%2D553e%2D4b02%2Dbcc1%2D82e6a1417d5e" TargetMode="External"/><Relationship Id="rId13" Type="http://schemas.openxmlformats.org/officeDocument/2006/relationships/hyperlink" Target="https://etbcsj.sharepoint.com/:f:/r/teams/SIGCMA-CAQ/Documentos%20compartidos/General/SIGCMA%20-%202021/Procesos%20-%202021/04Comunicaci%C3%B3nInstitucional2021/03Evidencias%20-%20Plan%20de%20Acci%C3%B3n%202021/04EVIDENCIAS4%C2%B0TRIMESTRE2021/04EncuestaSatisfaccionClienteInternoExterno?csf=1&amp;web=1&amp;e=QA41Ui" TargetMode="External"/><Relationship Id="rId18" Type="http://schemas.openxmlformats.org/officeDocument/2006/relationships/hyperlink" Target="https://etbcsj.sharepoint.com/:f:/r/teams/SIGCMA-CAQ/Documentos%20compartidos/General/SIGCMA%20-%202021/Procesos%20-%202021/10MejoramientoSIGCMA-2021/03Evidencias-PlanDeAcci%C3%B3n2021/01InformesQRS?csf=1&amp;web=1&amp;e=hYKmYZ" TargetMode="External"/><Relationship Id="rId26" Type="http://schemas.openxmlformats.org/officeDocument/2006/relationships/drawing" Target="../drawings/drawing7.xml"/><Relationship Id="rId3" Type="http://schemas.openxmlformats.org/officeDocument/2006/relationships/hyperlink" Target="https://etbcsj.sharepoint.com/:w:/r/teams/SIGCMA-CAQ/Documentos%20compartidos/General/SIGCMA%20-%202021/Procesos%20-%202021/01AdministracionCarreraJudicial-2021/03.Evidencias/04Trimestre2021/01ListasElegibles/4TO%20TRIMESTRE%20-%20Soporte%20Concurso%20de%20Meritos%20-%20Carrera%20Judicial.docx?d=w69f1a745002a4ca0939aa24e75646913&amp;csf=1&amp;web=1&amp;e=TLsbPc" TargetMode="External"/><Relationship Id="rId21" Type="http://schemas.openxmlformats.org/officeDocument/2006/relationships/hyperlink" Target="https://etbcsj.sharepoint.com/:f:/r/teams/SIGCMA-CAQ/Documentos%20compartidos/General/SIGCMA%20-%202021/Informes%20Auditorias%20-%202021/Auditoria%20Interna?csf=1&amp;web=1&amp;e=9aEp92" TargetMode="External"/><Relationship Id="rId7" Type="http://schemas.openxmlformats.org/officeDocument/2006/relationships/hyperlink" Target="https://teams.microsoft.com/_" TargetMode="External"/><Relationship Id="rId12" Type="http://schemas.openxmlformats.org/officeDocument/2006/relationships/hyperlink" Target="https://etbcsj.sharepoint.com/:f:/r/teams/SIGCMA-CAQ/Documentos%20compartidos/General/SIGCMA%20-%202021/Procesos%20-%202021/04Comunicaci%C3%B3nInstitucional2021/03Evidencias%20-%20Plan%20de%20Acci%C3%B3n%202021/04EVIDENCIAS4%C2%B0TRIMESTRE2021/03VigilanciaJudicialAdministrativa?csf=1&amp;web=1&amp;e=5NARSa" TargetMode="External"/><Relationship Id="rId17" Type="http://schemas.openxmlformats.org/officeDocument/2006/relationships/hyperlink" Target="https://etbcsj.sharepoint.com/:f:/r/teams/SIGCMA-CAQ/Documentos%20compartidos/General/SIGCMA%20-%202021/Procesos%20-%202021/05Gesti%C3%B3nDocumental-2021/05Acci%C3%B3nDeMejora/02FormatoCrearModificarYEliminarDocumentosSIGCMA?csf=1&amp;web=1&amp;e=jVTc2R" TargetMode="External"/><Relationship Id="rId25" Type="http://schemas.openxmlformats.org/officeDocument/2006/relationships/printerSettings" Target="../printerSettings/printerSettings7.bin"/><Relationship Id="rId2" Type="http://schemas.openxmlformats.org/officeDocument/2006/relationships/hyperlink" Target="https://etbcsj.sharepoint.com/:w:/r/teams/SIGCMA-CAQ/Documentos%20compartidos/General/SIGCMA%20-%202021/Procesos%20-%202021/01AdministracionCarreraJudicial-2021/03.Evidencias/04Trimestre2021/01ListasElegibles/Actualizaci%C3%B3n%20Escalaf%C3%B3n%20-%204to%20Trimestre.docx?d=w063fa0a060044c9883ecf9e4235e198a&amp;csf=1&amp;web=1&amp;e=OAq9OW" TargetMode="External"/><Relationship Id="rId16" Type="http://schemas.openxmlformats.org/officeDocument/2006/relationships/hyperlink" Target="https://etbcsj-my.sharepoint.com/:v:/r/personal/aux1sadfl_cendoj_ramajudicial_gov_co/Documents/Grabaciones/ORIENTACION%20EN%20GESTION%20DOCUMENTAL-20211019_162245-Grabaci%C3%B3n%20de%20la%20reuni%C3%B3n.mp4?csf=1&amp;web=1&amp;e=0OufQb" TargetMode="External"/><Relationship Id="rId20" Type="http://schemas.openxmlformats.org/officeDocument/2006/relationships/hyperlink" Target="https://etbcsj.sharepoint.com/:f:/r/teams/SIGCMA-CAQ/Documentos%20compartidos/General/SIGCMA%20-%202021/Procesos%20-%202021/10MejoramientoSIGCMA-2021/03Evidencias-PlanDeAcci%C3%B3n2021/12ReunionesSIGCMA/04%20-%20Cuarto%20Trimestre?csf=1&amp;web=1&amp;e=uPyrFV" TargetMode="External"/><Relationship Id="rId1" Type="http://schemas.openxmlformats.org/officeDocument/2006/relationships/hyperlink" Target="https://etbcsj.sharepoint.com/:w:/r/teams/SIGCMA-CAQ/Documentos%20compartidos/General/SIGCMA%20-%202021/Procesos%20-%202021/01AdministracionCarreraJudicial-2021/03.Evidencias/04Trimestre2021/01ListasElegibles/4TO%20TRIMESTRE%20-%20Soporte%20Concurso%20de%20Meritos%20-%20Carrera%20Judicial.docx?d=w69f1a745002a4ca0939aa24e75646913&amp;csf=1&amp;web=1&amp;e=TLsbPc" TargetMode="External"/><Relationship Id="rId6" Type="http://schemas.openxmlformats.org/officeDocument/2006/relationships/hyperlink" Target="https://etbcsj.sharepoint.com/:w:/r/teams/SIGCMA-CAQ/Documentos%20compartidos/General/SIGCMA%20-%202021/Procesos%20-%202021/01AdministracionCarreraJudicial-2021/03.Evidencias/04Trimestre2021/01ListasElegibles/Actualizaci%C3%B3n%20Escalaf%C3%B3n%20-%204to%20Trimestre.docx?d=w063fa0a060044c9883ecf9e4235e198a&amp;csf=1&amp;web=1&amp;e=OAq9OW" TargetMode="External"/><Relationship Id="rId11" Type="http://schemas.openxmlformats.org/officeDocument/2006/relationships/hyperlink" Target="https://etbcsj.sharepoint.com/:f:/r/teams/SIGCMA-CAQ/Documentos%20compartidos/General/SIGCMA%20-%202021/Procesos%20-%202021/04Comunicaci%C3%B3nInstitucional2021/03Evidencias%20-%20Plan%20de%20Acci%C3%B3n%202021/04EVIDENCIAS4%C2%B0TRIMESTRE2021/02SeguimientoMatrizComunicaciones?csf=1&amp;web=1&amp;e=d2lYZc" TargetMode="External"/><Relationship Id="rId24" Type="http://schemas.openxmlformats.org/officeDocument/2006/relationships/hyperlink" Target="https://etbcsj.sharepoint.com/:f:/r/teams/SIGCMA-CAQ/Documentos%20compartidos/General/SIGCMA%20-%202021/Procesos%20-%202021/10MejoramientoSIGCMA-2021/03Evidencias-PlanDeAcci%C3%B3n2021/01InformesQRS/Trimestral?csf=1&amp;web=1&amp;e=SlWwYv" TargetMode="External"/><Relationship Id="rId5" Type="http://schemas.openxmlformats.org/officeDocument/2006/relationships/hyperlink" Target="https://www.ramajudicial.gov.co/web/consejo-seccional-de-la-judicatura-de-caqueta/vacantes-definitivas3" TargetMode="External"/><Relationship Id="rId15" Type="http://schemas.openxmlformats.org/officeDocument/2006/relationships/hyperlink" Target="https://tinyurl.com/RecursosTribunal" TargetMode="External"/><Relationship Id="rId23" Type="http://schemas.openxmlformats.org/officeDocument/2006/relationships/hyperlink" Target="https://www.ramajudicial.gov.co/documents/8957139/27850882/SC5780-4+Seccionales+%284%29.pdf/d3c12b59-0172-4b6c-bc83-c0e41812243c" TargetMode="External"/><Relationship Id="rId28" Type="http://schemas.openxmlformats.org/officeDocument/2006/relationships/comments" Target="../comments4.xml"/><Relationship Id="rId10" Type="http://schemas.openxmlformats.org/officeDocument/2006/relationships/hyperlink" Target="https://etbcsj.sharepoint.com/:f:/r/teams/SIGCMA-CAQ/Documentos%20compartidos/General/SIGCMA%20-%202021/Procesos%20-%202021/04Comunicaci%C3%B3nInstitucional2021/03Evidencias%20-%20Plan%20de%20Acci%C3%B3n%202021/04EVIDENCIAS4%C2%B0TRIMESTRE2021/01Relaci%C3%B3nMediosComunicaci%C3%B3n?csf=1&amp;web=1&amp;e=UZlRzs" TargetMode="External"/><Relationship Id="rId19" Type="http://schemas.openxmlformats.org/officeDocument/2006/relationships/hyperlink" Target="https://etbcsj.sharepoint.com/:f:/r/teams/SIGCMA-CAQ/Documentos%20compartidos/General/SIGCMA%20-%202021/Procesos%20-%202021/10MejoramientoSIGCMA-2021/03Evidencias-PlanDeAcci%C3%B3n2021/02EncuestaSatisfacci%C3%B3n?csf=1&amp;web=1&amp;e=rLk4Kf" TargetMode="External"/><Relationship Id="rId4" Type="http://schemas.openxmlformats.org/officeDocument/2006/relationships/hyperlink" Target="https://etbcsj.sharepoint.com/:f:/r/sites/EQUIPOCONSEJOSECCIONALCAQUETA/Documentos%20compartidos/General/CARRERA%20JUDICIAL/CALIFICACION%20INTEGRAL%20DE%20SERVICIOS/JUECES/2020?csf=1&amp;web=1&amp;e=yM5lSG" TargetMode="External"/><Relationship Id="rId9" Type="http://schemas.openxmlformats.org/officeDocument/2006/relationships/hyperlink" Target="https://bit.ly/3lz4mPB" TargetMode="External"/><Relationship Id="rId14" Type="http://schemas.openxmlformats.org/officeDocument/2006/relationships/hyperlink" Target="https://etbcsj.sharepoint.com/:f:/r/teams/SIGCMA-CAQ/Documentos%20compartidos/General/SIGCMA%20-%202021/Procesos%20-%202021/08GestionInformacionEstadistica-2021/EVIDENCIA/04.Trimestre?csf=1&amp;web=1&amp;e=yCDIjl" TargetMode="External"/><Relationship Id="rId22" Type="http://schemas.openxmlformats.org/officeDocument/2006/relationships/hyperlink" Target="https://etbcsj.sharepoint.com/:f:/r/teams/SIGCMA-CAQ/Documentos%20compartidos/General/SIGCMA%20-%202021/Procesos%20-%202021/10MejoramientoSIGCMA-2021/03Evidencias-PlanDeAcci%C3%B3n2021/04Implementaci%C3%B3nSIGCMA/02CuartoTrimestre?csf=1&amp;web=1&amp;e=K4R4Ee" TargetMode="External"/><Relationship Id="rId27" Type="http://schemas.openxmlformats.org/officeDocument/2006/relationships/vmlDrawing" Target="../drawings/vmlDrawing4.v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100-000000000000}">
  <dimension ref="A1:L43"/>
  <sheetViews>
    <sheetView topLeftCell="A4" zoomScaleNormal="100" workbookViewId="0">
      <selection activeCell="E6" sqref="E6"/>
    </sheetView>
  </sheetViews>
  <sheetFormatPr defaultColWidth="10.5703125" defaultRowHeight="18.75"/>
  <cols>
    <col min="1" max="1" width="52.7109375" style="3" bestFit="1" customWidth="1"/>
    <col min="2" max="2" width="19.28515625" style="4" customWidth="1"/>
    <col min="3" max="3" width="15.5703125" style="5" bestFit="1" customWidth="1"/>
    <col min="4" max="4" width="25.140625" style="5" bestFit="1" customWidth="1"/>
    <col min="5" max="5" width="31.7109375" style="5" customWidth="1"/>
    <col min="6" max="6" width="44.42578125" style="3" customWidth="1"/>
    <col min="7" max="7" width="8.7109375" customWidth="1"/>
    <col min="8" max="8" width="3.85546875" customWidth="1"/>
    <col min="9" max="9" width="7.140625" customWidth="1"/>
    <col min="10" max="10" width="7" customWidth="1"/>
    <col min="11" max="11" width="7.7109375" customWidth="1"/>
    <col min="12" max="12" width="62.28515625" customWidth="1"/>
  </cols>
  <sheetData>
    <row r="1" spans="1:12" ht="22.5" customHeight="1">
      <c r="A1" s="237" t="s">
        <v>0</v>
      </c>
      <c r="B1" s="237"/>
      <c r="C1" s="237"/>
      <c r="D1" s="237"/>
      <c r="E1" s="237"/>
      <c r="F1" s="237"/>
    </row>
    <row r="2" spans="1:12">
      <c r="A2" s="230" t="s">
        <v>1</v>
      </c>
      <c r="B2" s="230"/>
      <c r="C2" s="230"/>
      <c r="D2" s="230"/>
      <c r="E2" s="230"/>
      <c r="F2" s="230"/>
    </row>
    <row r="3" spans="1:12">
      <c r="A3" s="231" t="s">
        <v>2</v>
      </c>
      <c r="B3" s="232"/>
      <c r="C3" s="232"/>
      <c r="D3" s="232"/>
      <c r="E3" s="232"/>
      <c r="F3" s="233"/>
    </row>
    <row r="4" spans="1:12" ht="28.5" customHeight="1">
      <c r="A4" s="238" t="s">
        <v>3</v>
      </c>
      <c r="B4" s="234" t="s">
        <v>4</v>
      </c>
      <c r="C4" s="235"/>
      <c r="D4" s="235"/>
      <c r="E4" s="236"/>
      <c r="F4" s="8" t="s">
        <v>5</v>
      </c>
      <c r="K4" s="47"/>
      <c r="L4" s="41"/>
    </row>
    <row r="5" spans="1:12" ht="46.5" customHeight="1">
      <c r="A5" s="239"/>
      <c r="B5" s="52" t="s">
        <v>6</v>
      </c>
      <c r="C5" s="52" t="s">
        <v>7</v>
      </c>
      <c r="D5" s="52" t="s">
        <v>8</v>
      </c>
      <c r="E5" s="52" t="s">
        <v>9</v>
      </c>
      <c r="F5" s="13"/>
      <c r="K5" s="42"/>
      <c r="L5" s="42"/>
    </row>
    <row r="6" spans="1:12">
      <c r="A6" s="53" t="s">
        <v>10</v>
      </c>
      <c r="B6" s="50" t="s">
        <v>11</v>
      </c>
      <c r="C6" s="50">
        <v>1.4</v>
      </c>
      <c r="D6" s="50" t="s">
        <v>12</v>
      </c>
      <c r="E6" s="50" t="s">
        <v>13</v>
      </c>
      <c r="F6" s="49" t="s">
        <v>14</v>
      </c>
      <c r="G6" s="21"/>
      <c r="K6" s="11"/>
    </row>
    <row r="7" spans="1:12" ht="19.5" customHeight="1">
      <c r="A7" s="49" t="s">
        <v>15</v>
      </c>
      <c r="B7" s="50" t="s">
        <v>16</v>
      </c>
      <c r="C7" s="50">
        <v>4.5999999999999996</v>
      </c>
      <c r="D7" s="50" t="s">
        <v>17</v>
      </c>
      <c r="E7" s="50" t="s">
        <v>18</v>
      </c>
      <c r="F7" s="49" t="s">
        <v>14</v>
      </c>
      <c r="K7" s="11"/>
      <c r="L7" s="46"/>
    </row>
    <row r="8" spans="1:12" ht="16.5" customHeight="1">
      <c r="A8" s="49" t="s">
        <v>19</v>
      </c>
      <c r="B8" s="50">
        <v>3.4</v>
      </c>
      <c r="C8" s="50" t="s">
        <v>20</v>
      </c>
      <c r="D8" s="50">
        <v>2.2999999999999998</v>
      </c>
      <c r="E8" s="50">
        <v>3</v>
      </c>
      <c r="F8" s="49" t="s">
        <v>14</v>
      </c>
      <c r="H8" s="76"/>
      <c r="I8" s="76"/>
      <c r="J8" s="76"/>
      <c r="K8" s="55"/>
      <c r="L8" s="60"/>
    </row>
    <row r="9" spans="1:12" ht="18" customHeight="1">
      <c r="A9" s="49" t="s">
        <v>21</v>
      </c>
      <c r="B9" s="50"/>
      <c r="C9" s="50"/>
      <c r="D9" s="50">
        <v>7</v>
      </c>
      <c r="E9" s="50">
        <v>2.8</v>
      </c>
      <c r="F9" s="49" t="s">
        <v>14</v>
      </c>
      <c r="H9" s="76"/>
      <c r="I9" s="76"/>
      <c r="J9" s="76"/>
      <c r="K9" s="55"/>
      <c r="L9" s="65"/>
    </row>
    <row r="10" spans="1:12" ht="26.25" customHeight="1">
      <c r="A10" s="49" t="s">
        <v>22</v>
      </c>
      <c r="B10" s="50" t="s">
        <v>23</v>
      </c>
      <c r="C10" s="50" t="s">
        <v>24</v>
      </c>
      <c r="D10" s="50" t="s">
        <v>25</v>
      </c>
      <c r="E10" s="50" t="s">
        <v>26</v>
      </c>
      <c r="F10" s="49" t="s">
        <v>14</v>
      </c>
      <c r="H10" s="76"/>
      <c r="I10" s="76"/>
      <c r="J10" s="76"/>
      <c r="K10" s="55"/>
      <c r="L10" s="67"/>
    </row>
    <row r="11" spans="1:12">
      <c r="A11" s="49" t="s">
        <v>27</v>
      </c>
      <c r="B11" s="50" t="s">
        <v>18</v>
      </c>
      <c r="C11" s="50" t="s">
        <v>28</v>
      </c>
      <c r="D11" s="50" t="s">
        <v>29</v>
      </c>
      <c r="E11" s="50" t="s">
        <v>30</v>
      </c>
      <c r="F11" s="49" t="s">
        <v>14</v>
      </c>
      <c r="H11" s="76"/>
      <c r="I11" s="76"/>
      <c r="J11" s="76"/>
      <c r="K11" s="55"/>
      <c r="L11" s="65"/>
    </row>
    <row r="12" spans="1:12">
      <c r="A12" s="49" t="s">
        <v>31</v>
      </c>
      <c r="B12" s="50" t="s">
        <v>32</v>
      </c>
      <c r="C12" s="50" t="s">
        <v>33</v>
      </c>
      <c r="D12" s="50" t="s">
        <v>34</v>
      </c>
      <c r="E12" s="50" t="s">
        <v>35</v>
      </c>
      <c r="F12" s="49" t="s">
        <v>14</v>
      </c>
      <c r="H12" s="76"/>
      <c r="I12" s="76"/>
      <c r="J12" s="76"/>
      <c r="K12" s="55"/>
      <c r="L12" s="65"/>
    </row>
    <row r="13" spans="1:12">
      <c r="A13" s="49" t="s">
        <v>36</v>
      </c>
      <c r="B13" s="50" t="s">
        <v>37</v>
      </c>
      <c r="C13" s="50" t="s">
        <v>38</v>
      </c>
      <c r="D13" s="50" t="s">
        <v>39</v>
      </c>
      <c r="E13" s="50" t="s">
        <v>35</v>
      </c>
      <c r="F13" s="49" t="s">
        <v>14</v>
      </c>
      <c r="H13" s="76"/>
      <c r="I13" s="76"/>
      <c r="J13" s="76"/>
      <c r="K13" s="55"/>
      <c r="L13" s="65"/>
    </row>
    <row r="14" spans="1:12">
      <c r="A14" s="49" t="s">
        <v>40</v>
      </c>
      <c r="B14" s="50" t="s">
        <v>41</v>
      </c>
      <c r="C14" s="50" t="s">
        <v>33</v>
      </c>
      <c r="D14" s="50" t="s">
        <v>42</v>
      </c>
      <c r="E14" s="50" t="s">
        <v>43</v>
      </c>
      <c r="F14" s="49" t="s">
        <v>14</v>
      </c>
      <c r="H14" s="76"/>
      <c r="I14" s="76"/>
      <c r="J14" s="76"/>
      <c r="K14" s="55"/>
      <c r="L14" s="65"/>
    </row>
    <row r="15" spans="1:12">
      <c r="A15" s="53" t="s">
        <v>44</v>
      </c>
      <c r="B15" s="50">
        <v>6.7</v>
      </c>
      <c r="C15" s="50">
        <v>4</v>
      </c>
      <c r="D15" s="50" t="s">
        <v>17</v>
      </c>
      <c r="E15" s="50" t="s">
        <v>45</v>
      </c>
      <c r="F15" s="49" t="s">
        <v>14</v>
      </c>
      <c r="H15" s="76"/>
      <c r="I15" s="76"/>
      <c r="J15" s="76"/>
      <c r="K15" s="55"/>
      <c r="L15" s="65"/>
    </row>
    <row r="16" spans="1:12">
      <c r="A16" s="49" t="s">
        <v>46</v>
      </c>
      <c r="B16" s="50">
        <v>1.8</v>
      </c>
      <c r="C16" s="50"/>
      <c r="D16" s="50" t="s">
        <v>47</v>
      </c>
      <c r="E16" s="50" t="s">
        <v>48</v>
      </c>
      <c r="F16" s="49" t="s">
        <v>14</v>
      </c>
      <c r="H16" s="76"/>
      <c r="I16" s="76"/>
      <c r="J16" s="76"/>
      <c r="K16" s="57"/>
      <c r="L16" s="67"/>
    </row>
    <row r="17" spans="1:12">
      <c r="A17" s="49" t="s">
        <v>49</v>
      </c>
      <c r="B17" s="50">
        <v>1</v>
      </c>
      <c r="C17" s="50"/>
      <c r="D17" s="50" t="s">
        <v>47</v>
      </c>
      <c r="E17" s="50" t="s">
        <v>50</v>
      </c>
      <c r="F17" s="49" t="s">
        <v>14</v>
      </c>
      <c r="K17" s="11"/>
      <c r="L17" s="12"/>
    </row>
    <row r="18" spans="1:12">
      <c r="A18" s="49" t="s">
        <v>51</v>
      </c>
      <c r="B18" s="50" t="s">
        <v>52</v>
      </c>
      <c r="C18" s="50">
        <v>3.5</v>
      </c>
      <c r="D18" s="50" t="s">
        <v>53</v>
      </c>
      <c r="E18" s="50" t="s">
        <v>54</v>
      </c>
      <c r="F18" s="49" t="s">
        <v>14</v>
      </c>
    </row>
    <row r="19" spans="1:12" ht="25.5">
      <c r="A19" s="49" t="s">
        <v>55</v>
      </c>
      <c r="B19" s="50">
        <v>9</v>
      </c>
      <c r="C19" s="50">
        <v>6</v>
      </c>
      <c r="D19" s="50"/>
      <c r="E19" s="50">
        <v>3</v>
      </c>
      <c r="F19" s="49" t="s">
        <v>14</v>
      </c>
    </row>
    <row r="20" spans="1:12">
      <c r="A20" s="51" t="s">
        <v>56</v>
      </c>
      <c r="B20" s="50" t="s">
        <v>57</v>
      </c>
      <c r="C20" s="50" t="s">
        <v>58</v>
      </c>
      <c r="D20" s="50">
        <v>8.1199999999999992</v>
      </c>
      <c r="E20" s="50" t="s">
        <v>59</v>
      </c>
      <c r="F20" s="49" t="s">
        <v>14</v>
      </c>
    </row>
    <row r="21" spans="1:12">
      <c r="A21" s="51" t="s">
        <v>60</v>
      </c>
      <c r="B21" s="50" t="s">
        <v>61</v>
      </c>
      <c r="C21" s="50" t="s">
        <v>24</v>
      </c>
      <c r="D21" s="50" t="s">
        <v>62</v>
      </c>
      <c r="E21" s="50" t="s">
        <v>63</v>
      </c>
      <c r="F21" s="49" t="s">
        <v>14</v>
      </c>
    </row>
    <row r="22" spans="1:12" ht="20.25" customHeight="1">
      <c r="A22" s="51" t="s">
        <v>64</v>
      </c>
      <c r="B22" s="50" t="s">
        <v>65</v>
      </c>
      <c r="C22" s="50" t="s">
        <v>66</v>
      </c>
      <c r="D22" s="50" t="s">
        <v>67</v>
      </c>
      <c r="E22" s="50" t="s">
        <v>68</v>
      </c>
      <c r="F22" s="49" t="s">
        <v>14</v>
      </c>
    </row>
    <row r="23" spans="1:12" ht="29.25" customHeight="1">
      <c r="A23" s="49" t="s">
        <v>69</v>
      </c>
      <c r="B23" s="50" t="s">
        <v>38</v>
      </c>
      <c r="C23" s="50" t="s">
        <v>70</v>
      </c>
      <c r="D23" s="50" t="s">
        <v>71</v>
      </c>
      <c r="E23" s="50" t="s">
        <v>72</v>
      </c>
      <c r="F23" s="49" t="s">
        <v>14</v>
      </c>
    </row>
    <row r="24" spans="1:12" ht="21" customHeight="1">
      <c r="A24" s="49" t="s">
        <v>73</v>
      </c>
      <c r="B24" s="50" t="s">
        <v>32</v>
      </c>
      <c r="C24" s="50" t="s">
        <v>74</v>
      </c>
      <c r="D24" s="50" t="s">
        <v>75</v>
      </c>
      <c r="E24" s="50" t="s">
        <v>76</v>
      </c>
      <c r="F24" s="49" t="s">
        <v>14</v>
      </c>
    </row>
    <row r="25" spans="1:12">
      <c r="A25" s="92" t="s">
        <v>77</v>
      </c>
      <c r="B25" s="50" t="s">
        <v>78</v>
      </c>
      <c r="C25" s="50" t="s">
        <v>66</v>
      </c>
      <c r="D25" s="50" t="s">
        <v>62</v>
      </c>
      <c r="E25" s="50" t="s">
        <v>79</v>
      </c>
      <c r="F25" s="49" t="s">
        <v>14</v>
      </c>
    </row>
    <row r="26" spans="1:12" ht="24">
      <c r="A26" s="91" t="s">
        <v>80</v>
      </c>
      <c r="B26" s="50" t="s">
        <v>81</v>
      </c>
      <c r="C26" s="50" t="s">
        <v>82</v>
      </c>
      <c r="D26" s="50" t="s">
        <v>83</v>
      </c>
      <c r="E26" s="50" t="s">
        <v>84</v>
      </c>
      <c r="F26" s="49" t="s">
        <v>14</v>
      </c>
    </row>
    <row r="27" spans="1:12">
      <c r="B27" s="49"/>
      <c r="C27" s="49"/>
      <c r="D27" s="49"/>
      <c r="E27" s="49"/>
      <c r="F27" s="49"/>
    </row>
    <row r="28" spans="1:12" ht="15">
      <c r="A28" s="49"/>
      <c r="B28" s="49"/>
      <c r="C28" s="49"/>
      <c r="D28" s="49"/>
      <c r="E28" s="49"/>
      <c r="F28" s="49"/>
    </row>
    <row r="29" spans="1:12" ht="15">
      <c r="A29" s="49"/>
      <c r="B29" s="49"/>
      <c r="C29" s="49"/>
      <c r="D29" s="49"/>
      <c r="E29" s="49"/>
      <c r="F29" s="49"/>
    </row>
    <row r="30" spans="1:12" ht="15">
      <c r="A30" s="49"/>
      <c r="B30" s="49"/>
      <c r="C30" s="49"/>
      <c r="D30" s="49"/>
      <c r="E30" s="49"/>
      <c r="F30" s="49"/>
    </row>
    <row r="31" spans="1:12" ht="15">
      <c r="A31" s="49"/>
      <c r="B31" s="49"/>
      <c r="C31" s="49"/>
      <c r="D31" s="49"/>
      <c r="E31" s="49"/>
      <c r="F31" s="49"/>
    </row>
    <row r="33" spans="1:1">
      <c r="A33" s="29"/>
    </row>
    <row r="34" spans="1:1">
      <c r="A34" s="49"/>
    </row>
    <row r="35" spans="1:1">
      <c r="A35" s="49"/>
    </row>
    <row r="36" spans="1:1">
      <c r="A36" s="49"/>
    </row>
    <row r="37" spans="1:1">
      <c r="A37" s="51"/>
    </row>
    <row r="38" spans="1:1">
      <c r="A38" s="51"/>
    </row>
    <row r="39" spans="1:1">
      <c r="A39" s="51"/>
    </row>
    <row r="40" spans="1:1">
      <c r="A40" s="51"/>
    </row>
    <row r="41" spans="1:1">
      <c r="A41" s="51"/>
    </row>
    <row r="42" spans="1:1">
      <c r="A42" s="51"/>
    </row>
    <row r="43" spans="1:1">
      <c r="A43" s="51"/>
    </row>
  </sheetData>
  <mergeCells count="5">
    <mergeCell ref="A2:F2"/>
    <mergeCell ref="A3:F3"/>
    <mergeCell ref="B4:E4"/>
    <mergeCell ref="A1:F1"/>
    <mergeCell ref="A4:A5"/>
  </mergeCells>
  <dataValidations xWindow="414" yWindow="509" count="2">
    <dataValidation allowBlank="1" showInputMessage="1" showErrorMessage="1" prompt="Proponer y escribir en una frase la estrategia para gestionar la debilidad, la oportunidad, la amenaza o la fortaleza.Usar verbo de acción en infinitivo._x000a_" sqref="G1 A4" xr:uid="{00000000-0002-0000-0100-000000000000}"/>
    <dataValidation allowBlank="1" showInputMessage="1" showErrorMessage="1" prompt="Escribir&quot; Plan de Acción &quot;si se va a documentar en este Plan de Acción o   escribir en el &quot;Plan o  acciones de  riesgos&quot;   si la debilidad o la amenaza ya están documentadas en riesgos o se van a documentar alli" sqref="J5 F4" xr:uid="{00000000-0002-0000-0100-000001000000}"/>
  </dataValidations>
  <pageMargins left="0.7" right="0.7" top="0.75" bottom="0.75" header="0.3" footer="0.3"/>
  <pageSetup orientation="portrait" r:id="rId1"/>
  <drawing r:id="rId2"/>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000-000000000000}">
  <dimension ref="A1:H40"/>
  <sheetViews>
    <sheetView tabSelected="1" topLeftCell="A27" zoomScale="110" zoomScaleNormal="110" workbookViewId="0">
      <selection activeCell="C14" sqref="C14"/>
    </sheetView>
  </sheetViews>
  <sheetFormatPr defaultColWidth="10.5703125" defaultRowHeight="14.25"/>
  <cols>
    <col min="1" max="1" width="44.42578125" style="44" customWidth="1"/>
    <col min="2" max="2" width="10.5703125" style="45" customWidth="1"/>
    <col min="3" max="3" width="39.42578125" style="34" customWidth="1"/>
    <col min="4" max="4" width="14.42578125" style="45" customWidth="1"/>
    <col min="5" max="5" width="46.5703125" style="34" customWidth="1"/>
    <col min="6" max="16384" width="10.5703125" style="34"/>
  </cols>
  <sheetData>
    <row r="1" spans="1:8" ht="12.75" customHeight="1">
      <c r="A1" s="33"/>
      <c r="B1" s="244" t="s">
        <v>0</v>
      </c>
      <c r="C1" s="244"/>
      <c r="D1" s="244"/>
      <c r="E1" s="9"/>
      <c r="F1" s="33"/>
      <c r="G1" s="33"/>
      <c r="H1" s="33"/>
    </row>
    <row r="2" spans="1:8" ht="12.75" customHeight="1">
      <c r="A2" s="33"/>
      <c r="B2" s="244" t="s">
        <v>85</v>
      </c>
      <c r="C2" s="244"/>
      <c r="D2" s="244"/>
      <c r="E2" s="9"/>
      <c r="F2" s="33"/>
      <c r="G2" s="33"/>
      <c r="H2" s="33"/>
    </row>
    <row r="3" spans="1:8" ht="12.75" customHeight="1">
      <c r="A3" s="33"/>
      <c r="B3" s="88"/>
      <c r="C3" s="88"/>
      <c r="D3" s="88"/>
      <c r="E3" s="9"/>
      <c r="F3" s="33"/>
      <c r="G3" s="33"/>
      <c r="H3" s="33"/>
    </row>
    <row r="4" spans="1:8" ht="12.75" customHeight="1">
      <c r="A4" s="33"/>
      <c r="B4" s="88"/>
      <c r="C4" s="88"/>
      <c r="D4" s="88"/>
      <c r="E4" s="9"/>
      <c r="F4" s="33"/>
      <c r="G4" s="33"/>
      <c r="H4" s="33"/>
    </row>
    <row r="5" spans="1:8" ht="54.75" customHeight="1">
      <c r="A5" s="17" t="s">
        <v>86</v>
      </c>
      <c r="B5" s="246" t="s">
        <v>87</v>
      </c>
      <c r="C5" s="246"/>
      <c r="D5" s="17" t="s">
        <v>88</v>
      </c>
      <c r="E5" s="20" t="s">
        <v>89</v>
      </c>
    </row>
    <row r="6" spans="1:8" ht="16.7" customHeight="1">
      <c r="A6" s="14"/>
      <c r="B6" s="15"/>
      <c r="C6" s="15"/>
      <c r="D6" s="14"/>
      <c r="E6" s="16"/>
    </row>
    <row r="7" spans="1:8" ht="54.75" customHeight="1">
      <c r="A7" s="18" t="s">
        <v>90</v>
      </c>
      <c r="B7" s="247" t="s">
        <v>87</v>
      </c>
      <c r="C7" s="247"/>
      <c r="D7" s="247"/>
      <c r="E7" s="247"/>
    </row>
    <row r="8" spans="1:8" ht="13.35" customHeight="1">
      <c r="A8" s="14"/>
      <c r="B8" s="14"/>
      <c r="D8" s="7"/>
      <c r="E8" s="7"/>
    </row>
    <row r="9" spans="1:8" ht="21" customHeight="1">
      <c r="A9" s="14" t="s">
        <v>91</v>
      </c>
      <c r="B9" s="35" t="s">
        <v>92</v>
      </c>
      <c r="C9" s="36"/>
      <c r="D9" s="19"/>
      <c r="E9" s="19"/>
    </row>
    <row r="10" spans="1:8" ht="21" customHeight="1">
      <c r="A10" s="14"/>
      <c r="B10" s="14"/>
      <c r="D10" s="7"/>
      <c r="E10" s="7"/>
    </row>
    <row r="11" spans="1:8" s="37" customFormat="1" ht="12.75">
      <c r="A11" s="245" t="s">
        <v>93</v>
      </c>
      <c r="B11" s="245"/>
      <c r="C11" s="245"/>
      <c r="D11" s="245"/>
      <c r="E11" s="245"/>
    </row>
    <row r="12" spans="1:8" s="37" customFormat="1" ht="12.75" customHeight="1">
      <c r="A12" s="10" t="s">
        <v>94</v>
      </c>
      <c r="B12" s="10" t="s">
        <v>95</v>
      </c>
      <c r="C12" s="10" t="s">
        <v>96</v>
      </c>
      <c r="D12" s="10" t="s">
        <v>97</v>
      </c>
      <c r="E12" s="10" t="s">
        <v>98</v>
      </c>
    </row>
    <row r="13" spans="1:8" s="37" customFormat="1" ht="12.75" customHeight="1">
      <c r="A13" s="10"/>
      <c r="B13" s="10"/>
      <c r="C13" s="10"/>
      <c r="D13" s="10"/>
      <c r="E13" s="10"/>
    </row>
    <row r="14" spans="1:8" s="37" customFormat="1" ht="51">
      <c r="A14" s="248" t="s">
        <v>99</v>
      </c>
      <c r="B14" s="55">
        <v>1</v>
      </c>
      <c r="C14" s="65" t="s">
        <v>100</v>
      </c>
      <c r="D14" s="55">
        <v>1</v>
      </c>
      <c r="E14" s="60" t="s">
        <v>101</v>
      </c>
    </row>
    <row r="15" spans="1:8" s="37" customFormat="1" ht="38.25">
      <c r="A15" s="249"/>
      <c r="B15" s="55">
        <v>2</v>
      </c>
      <c r="C15" s="67" t="s">
        <v>102</v>
      </c>
      <c r="D15" s="55">
        <v>2</v>
      </c>
      <c r="E15" s="60" t="s">
        <v>103</v>
      </c>
    </row>
    <row r="16" spans="1:8" s="37" customFormat="1" ht="63.75">
      <c r="A16" s="89" t="s">
        <v>104</v>
      </c>
      <c r="B16" s="55">
        <v>3</v>
      </c>
      <c r="C16" s="65" t="s">
        <v>105</v>
      </c>
      <c r="D16" s="55">
        <v>3</v>
      </c>
      <c r="E16" s="60" t="s">
        <v>106</v>
      </c>
    </row>
    <row r="17" spans="1:5" s="37" customFormat="1" ht="57" customHeight="1">
      <c r="A17" s="248" t="s">
        <v>107</v>
      </c>
      <c r="B17" s="55">
        <v>4</v>
      </c>
      <c r="C17" s="65" t="s">
        <v>108</v>
      </c>
      <c r="D17" s="55">
        <v>4</v>
      </c>
      <c r="E17" s="60" t="s">
        <v>109</v>
      </c>
    </row>
    <row r="18" spans="1:5" s="37" customFormat="1" ht="51">
      <c r="A18" s="249"/>
      <c r="B18" s="55">
        <v>5</v>
      </c>
      <c r="C18" s="65" t="s">
        <v>110</v>
      </c>
      <c r="D18" s="55">
        <v>5</v>
      </c>
      <c r="E18" s="60" t="s">
        <v>111</v>
      </c>
    </row>
    <row r="19" spans="1:5" s="37" customFormat="1" ht="51">
      <c r="A19" s="250"/>
      <c r="B19" s="55">
        <v>6</v>
      </c>
      <c r="C19" s="49" t="s">
        <v>112</v>
      </c>
      <c r="D19" s="55"/>
      <c r="E19" s="60"/>
    </row>
    <row r="20" spans="1:5" s="37" customFormat="1" ht="38.25">
      <c r="A20" s="72" t="s">
        <v>113</v>
      </c>
      <c r="B20" s="55">
        <v>7</v>
      </c>
      <c r="C20" s="65" t="s">
        <v>114</v>
      </c>
      <c r="D20" s="55">
        <v>6</v>
      </c>
      <c r="E20" s="60" t="s">
        <v>115</v>
      </c>
    </row>
    <row r="21" spans="1:5" s="37" customFormat="1" ht="63.75">
      <c r="A21" s="56" t="s">
        <v>116</v>
      </c>
      <c r="B21" s="57">
        <v>8</v>
      </c>
      <c r="C21" s="67" t="s">
        <v>117</v>
      </c>
      <c r="D21" s="55"/>
      <c r="E21" s="60"/>
    </row>
    <row r="22" spans="1:5" s="37" customFormat="1" ht="38.25">
      <c r="A22" s="248" t="s">
        <v>118</v>
      </c>
      <c r="B22" s="55">
        <v>9</v>
      </c>
      <c r="C22" s="65" t="s">
        <v>119</v>
      </c>
      <c r="D22" s="55">
        <v>7</v>
      </c>
      <c r="E22" s="60" t="s">
        <v>120</v>
      </c>
    </row>
    <row r="23" spans="1:5" s="37" customFormat="1" ht="51">
      <c r="A23" s="249"/>
      <c r="B23" s="55">
        <v>10</v>
      </c>
      <c r="C23" s="67" t="s">
        <v>121</v>
      </c>
      <c r="D23" s="66">
        <v>8</v>
      </c>
      <c r="E23" s="67" t="s">
        <v>122</v>
      </c>
    </row>
    <row r="24" spans="1:5" s="37" customFormat="1" ht="63.75">
      <c r="A24" s="250"/>
      <c r="B24" s="55">
        <v>11</v>
      </c>
      <c r="C24" s="67" t="s">
        <v>123</v>
      </c>
      <c r="D24" s="66">
        <v>9</v>
      </c>
      <c r="E24" s="67" t="s">
        <v>124</v>
      </c>
    </row>
    <row r="25" spans="1:5" s="37" customFormat="1" ht="12.75">
      <c r="A25" s="245" t="s">
        <v>125</v>
      </c>
      <c r="B25" s="245"/>
      <c r="C25" s="245"/>
      <c r="D25" s="245"/>
      <c r="E25" s="245"/>
    </row>
    <row r="26" spans="1:5" s="37" customFormat="1" ht="12.75" customHeight="1">
      <c r="A26" s="38" t="s">
        <v>94</v>
      </c>
      <c r="B26" s="39" t="s">
        <v>95</v>
      </c>
      <c r="C26" s="40" t="s">
        <v>126</v>
      </c>
      <c r="D26" s="40" t="s">
        <v>97</v>
      </c>
      <c r="E26" s="40" t="s">
        <v>127</v>
      </c>
    </row>
    <row r="27" spans="1:5" s="37" customFormat="1" ht="204">
      <c r="A27" s="54" t="s">
        <v>128</v>
      </c>
      <c r="B27" s="55">
        <v>1</v>
      </c>
      <c r="C27" s="56" t="s">
        <v>129</v>
      </c>
      <c r="D27" s="57">
        <v>1</v>
      </c>
      <c r="E27" s="58" t="s">
        <v>130</v>
      </c>
    </row>
    <row r="28" spans="1:5" s="43" customFormat="1" ht="37.5" customHeight="1">
      <c r="A28" s="58" t="s">
        <v>131</v>
      </c>
      <c r="B28" s="55">
        <v>2</v>
      </c>
      <c r="C28" s="56" t="s">
        <v>132</v>
      </c>
      <c r="D28" s="57">
        <v>2</v>
      </c>
      <c r="E28" s="57" t="s">
        <v>133</v>
      </c>
    </row>
    <row r="29" spans="1:5" s="37" customFormat="1" ht="318.75">
      <c r="A29" s="59" t="s">
        <v>134</v>
      </c>
      <c r="B29" s="55">
        <v>3</v>
      </c>
      <c r="C29" s="60" t="s">
        <v>135</v>
      </c>
      <c r="D29" s="61">
        <v>3</v>
      </c>
      <c r="E29" s="62" t="s">
        <v>136</v>
      </c>
    </row>
    <row r="30" spans="1:5" s="37" customFormat="1" ht="204">
      <c r="A30" s="63" t="s">
        <v>137</v>
      </c>
      <c r="B30" s="64"/>
      <c r="C30" s="49" t="s">
        <v>138</v>
      </c>
      <c r="D30" s="61">
        <v>4</v>
      </c>
      <c r="E30" s="49" t="s">
        <v>139</v>
      </c>
    </row>
    <row r="31" spans="1:5" s="37" customFormat="1" ht="89.25">
      <c r="A31" s="241" t="s">
        <v>140</v>
      </c>
      <c r="B31" s="64">
        <v>4</v>
      </c>
      <c r="C31" s="65" t="s">
        <v>141</v>
      </c>
      <c r="D31" s="61">
        <v>5</v>
      </c>
      <c r="E31" s="62" t="s">
        <v>142</v>
      </c>
    </row>
    <row r="32" spans="1:5" s="48" customFormat="1" ht="63.75">
      <c r="A32" s="243"/>
      <c r="B32" s="64">
        <v>5</v>
      </c>
      <c r="C32" s="65" t="s">
        <v>143</v>
      </c>
      <c r="D32" s="66">
        <v>6</v>
      </c>
      <c r="E32" s="62" t="s">
        <v>144</v>
      </c>
    </row>
    <row r="33" spans="1:5" s="37" customFormat="1" ht="89.25">
      <c r="A33" s="59" t="s">
        <v>145</v>
      </c>
      <c r="B33" s="57">
        <v>6</v>
      </c>
      <c r="C33" s="67" t="s">
        <v>146</v>
      </c>
      <c r="D33" s="61">
        <v>7</v>
      </c>
      <c r="E33" s="49" t="s">
        <v>147</v>
      </c>
    </row>
    <row r="34" spans="1:5" s="37" customFormat="1" ht="114.75">
      <c r="A34" s="59" t="s">
        <v>148</v>
      </c>
      <c r="B34" s="55">
        <v>7</v>
      </c>
      <c r="C34" s="65" t="s">
        <v>149</v>
      </c>
      <c r="D34" s="61">
        <v>8</v>
      </c>
      <c r="E34" s="49" t="s">
        <v>150</v>
      </c>
    </row>
    <row r="35" spans="1:5" s="48" customFormat="1" ht="51">
      <c r="A35" s="58" t="s">
        <v>151</v>
      </c>
      <c r="B35" s="68">
        <v>8</v>
      </c>
      <c r="C35" s="62" t="s">
        <v>152</v>
      </c>
      <c r="D35" s="66">
        <v>9</v>
      </c>
      <c r="E35" s="62" t="s">
        <v>153</v>
      </c>
    </row>
    <row r="36" spans="1:5" s="37" customFormat="1" ht="25.5" customHeight="1">
      <c r="A36" s="241" t="s">
        <v>154</v>
      </c>
      <c r="B36" s="69">
        <v>9</v>
      </c>
      <c r="C36" s="65" t="s">
        <v>155</v>
      </c>
      <c r="D36" s="61">
        <v>10</v>
      </c>
      <c r="E36" s="49" t="s">
        <v>156</v>
      </c>
    </row>
    <row r="37" spans="1:5" s="37" customFormat="1" ht="44.25" customHeight="1">
      <c r="A37" s="242"/>
      <c r="B37" s="64">
        <v>10</v>
      </c>
      <c r="C37" s="65" t="s">
        <v>157</v>
      </c>
      <c r="D37" s="61">
        <v>11</v>
      </c>
      <c r="E37" s="49" t="s">
        <v>158</v>
      </c>
    </row>
    <row r="38" spans="1:5" s="37" customFormat="1" ht="102" customHeight="1">
      <c r="A38" s="243"/>
      <c r="B38" s="64">
        <v>11</v>
      </c>
      <c r="C38" s="65" t="s">
        <v>159</v>
      </c>
      <c r="D38" s="61">
        <v>12</v>
      </c>
      <c r="E38" s="49" t="s">
        <v>160</v>
      </c>
    </row>
    <row r="39" spans="1:5" s="37" customFormat="1" ht="38.25">
      <c r="A39" s="240" t="s">
        <v>161</v>
      </c>
      <c r="B39" s="55">
        <v>12</v>
      </c>
      <c r="C39" s="65" t="s">
        <v>162</v>
      </c>
      <c r="D39" s="70">
        <v>13</v>
      </c>
      <c r="E39" s="71" t="s">
        <v>163</v>
      </c>
    </row>
    <row r="40" spans="1:5" ht="38.25">
      <c r="A40" s="240"/>
      <c r="B40" s="98">
        <v>13</v>
      </c>
      <c r="C40" s="65" t="s">
        <v>164</v>
      </c>
      <c r="D40" s="98"/>
      <c r="E40" s="99"/>
    </row>
  </sheetData>
  <mergeCells count="12">
    <mergeCell ref="A39:A40"/>
    <mergeCell ref="A36:A38"/>
    <mergeCell ref="A31:A32"/>
    <mergeCell ref="B2:D2"/>
    <mergeCell ref="B1:D1"/>
    <mergeCell ref="A25:E25"/>
    <mergeCell ref="A11:E11"/>
    <mergeCell ref="B5:C5"/>
    <mergeCell ref="B7:E7"/>
    <mergeCell ref="A17:A19"/>
    <mergeCell ref="A14:A15"/>
    <mergeCell ref="A22:A24"/>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200-000000000000}">
  <dimension ref="A2:X75"/>
  <sheetViews>
    <sheetView topLeftCell="I1" zoomScale="85" zoomScaleNormal="85" workbookViewId="0">
      <pane ySplit="2" topLeftCell="T3" activePane="bottomLeft" state="frozen"/>
      <selection pane="bottomLeft" activeCell="S8" sqref="S8"/>
      <selection activeCell="J1" sqref="J1"/>
    </sheetView>
  </sheetViews>
  <sheetFormatPr defaultColWidth="11.42578125" defaultRowHeight="24" customHeight="1"/>
  <cols>
    <col min="1" max="1" width="20" style="23" customWidth="1"/>
    <col min="2" max="2" width="25.140625" style="25" customWidth="1"/>
    <col min="3" max="3" width="57.5703125" style="30" hidden="1" customWidth="1"/>
    <col min="4" max="4" width="88.7109375" style="30" hidden="1" customWidth="1"/>
    <col min="5" max="5" width="42.28515625" style="23" hidden="1" customWidth="1"/>
    <col min="6" max="6" width="71.85546875" style="30" hidden="1" customWidth="1"/>
    <col min="7" max="7" width="46.140625" style="23" customWidth="1"/>
    <col min="8" max="8" width="44.42578125" style="30" hidden="1" customWidth="1"/>
    <col min="9" max="9" width="8.140625" style="23" hidden="1" customWidth="1"/>
    <col min="10" max="10" width="16.85546875" style="23" hidden="1" customWidth="1"/>
    <col min="11" max="11" width="90.7109375" style="30" hidden="1" customWidth="1"/>
    <col min="12" max="12" width="19.42578125" style="25" customWidth="1"/>
    <col min="13" max="14" width="6.140625" style="25" customWidth="1"/>
    <col min="15" max="15" width="25.7109375" style="25" customWidth="1"/>
    <col min="16" max="16" width="25" style="25" customWidth="1"/>
    <col min="17" max="17" width="25.7109375" style="25" customWidth="1"/>
    <col min="18" max="18" width="29.7109375" style="25" customWidth="1"/>
    <col min="19" max="19" width="18.5703125" style="25" customWidth="1"/>
    <col min="20" max="20" width="17" style="25" customWidth="1"/>
    <col min="21" max="21" width="13.7109375" style="25" customWidth="1"/>
    <col min="22" max="22" width="23.28515625" style="25" customWidth="1"/>
    <col min="23" max="23" width="55.85546875" style="23" customWidth="1"/>
    <col min="24" max="24" width="63.140625" style="23" customWidth="1"/>
    <col min="25" max="16384" width="11.42578125" style="23"/>
  </cols>
  <sheetData>
    <row r="2" spans="1:24" s="1" customFormat="1" ht="86.25" customHeight="1">
      <c r="A2" s="94" t="s">
        <v>97</v>
      </c>
      <c r="B2" s="94" t="s">
        <v>165</v>
      </c>
      <c r="C2" s="94" t="s">
        <v>166</v>
      </c>
      <c r="D2" s="94" t="s">
        <v>167</v>
      </c>
      <c r="E2" s="94" t="s">
        <v>168</v>
      </c>
      <c r="F2" s="118" t="s">
        <v>169</v>
      </c>
      <c r="G2" s="94" t="s">
        <v>170</v>
      </c>
      <c r="H2" s="118" t="s">
        <v>171</v>
      </c>
      <c r="I2" s="94" t="s">
        <v>172</v>
      </c>
      <c r="J2" s="94" t="s">
        <v>173</v>
      </c>
      <c r="K2" s="101" t="s">
        <v>174</v>
      </c>
      <c r="L2" s="105" t="s">
        <v>175</v>
      </c>
      <c r="M2" s="32" t="s">
        <v>176</v>
      </c>
      <c r="N2" s="31" t="s">
        <v>177</v>
      </c>
      <c r="O2" s="28" t="s">
        <v>178</v>
      </c>
      <c r="P2" s="94" t="s">
        <v>179</v>
      </c>
      <c r="Q2" s="95" t="s">
        <v>180</v>
      </c>
      <c r="R2" s="94" t="s">
        <v>181</v>
      </c>
      <c r="S2" s="94" t="s">
        <v>182</v>
      </c>
      <c r="T2" s="260" t="s">
        <v>183</v>
      </c>
      <c r="U2" s="261"/>
      <c r="V2" s="95" t="s">
        <v>184</v>
      </c>
      <c r="W2" s="94" t="s">
        <v>185</v>
      </c>
    </row>
    <row r="3" spans="1:24" s="6" customFormat="1" ht="45" customHeight="1">
      <c r="A3" s="257">
        <v>1</v>
      </c>
      <c r="B3" s="254" t="s">
        <v>186</v>
      </c>
      <c r="C3" s="251" t="s">
        <v>187</v>
      </c>
      <c r="D3" s="91" t="s">
        <v>188</v>
      </c>
      <c r="E3" s="251" t="s">
        <v>189</v>
      </c>
      <c r="F3" s="91" t="s">
        <v>190</v>
      </c>
      <c r="G3" s="251" t="s">
        <v>191</v>
      </c>
      <c r="H3" s="92" t="s">
        <v>22</v>
      </c>
      <c r="I3" s="92"/>
      <c r="J3" s="96" t="s">
        <v>192</v>
      </c>
      <c r="K3" s="2" t="s">
        <v>193</v>
      </c>
      <c r="L3" s="87" t="s">
        <v>194</v>
      </c>
      <c r="M3" s="120" t="s">
        <v>192</v>
      </c>
      <c r="N3" s="87"/>
      <c r="O3" s="87" t="s">
        <v>195</v>
      </c>
      <c r="P3" s="87" t="s">
        <v>196</v>
      </c>
      <c r="Q3" s="121">
        <v>0.25</v>
      </c>
      <c r="R3" s="87" t="s">
        <v>197</v>
      </c>
      <c r="S3" s="87" t="s">
        <v>198</v>
      </c>
      <c r="T3" s="122">
        <v>44197</v>
      </c>
      <c r="U3" s="122">
        <v>44561</v>
      </c>
      <c r="V3" s="121">
        <v>1</v>
      </c>
      <c r="W3" s="228" t="s">
        <v>199</v>
      </c>
      <c r="X3" s="24" t="s">
        <v>200</v>
      </c>
    </row>
    <row r="4" spans="1:24" s="6" customFormat="1" ht="45" customHeight="1">
      <c r="A4" s="258"/>
      <c r="B4" s="255"/>
      <c r="C4" s="252"/>
      <c r="D4" s="91" t="s">
        <v>201</v>
      </c>
      <c r="E4" s="252"/>
      <c r="F4" s="91" t="s">
        <v>202</v>
      </c>
      <c r="G4" s="252"/>
      <c r="H4" s="92" t="s">
        <v>22</v>
      </c>
      <c r="I4" s="92"/>
      <c r="J4" s="96" t="s">
        <v>192</v>
      </c>
      <c r="K4" s="2" t="s">
        <v>203</v>
      </c>
      <c r="L4" s="87" t="s">
        <v>194</v>
      </c>
      <c r="M4" s="120" t="s">
        <v>192</v>
      </c>
      <c r="N4" s="87"/>
      <c r="O4" s="87" t="s">
        <v>195</v>
      </c>
      <c r="P4" s="87" t="s">
        <v>196</v>
      </c>
      <c r="Q4" s="87" t="s">
        <v>204</v>
      </c>
      <c r="R4" s="87" t="s">
        <v>205</v>
      </c>
      <c r="S4" s="87" t="s">
        <v>206</v>
      </c>
      <c r="T4" s="122">
        <v>44197</v>
      </c>
      <c r="U4" s="122">
        <v>44561</v>
      </c>
      <c r="V4" s="121">
        <v>1</v>
      </c>
      <c r="W4" s="229" t="s">
        <v>207</v>
      </c>
      <c r="X4" s="24"/>
    </row>
    <row r="5" spans="1:24" s="6" customFormat="1" ht="45" customHeight="1">
      <c r="A5" s="258"/>
      <c r="B5" s="255"/>
      <c r="C5" s="252"/>
      <c r="D5" s="91" t="s">
        <v>208</v>
      </c>
      <c r="E5" s="252"/>
      <c r="F5" s="91" t="s">
        <v>209</v>
      </c>
      <c r="G5" s="252"/>
      <c r="H5" s="92" t="s">
        <v>40</v>
      </c>
      <c r="I5" s="90" t="s">
        <v>210</v>
      </c>
      <c r="J5" s="96" t="s">
        <v>192</v>
      </c>
      <c r="K5" s="2" t="s">
        <v>211</v>
      </c>
      <c r="L5" s="87" t="s">
        <v>194</v>
      </c>
      <c r="M5" s="87"/>
      <c r="N5" s="120" t="s">
        <v>192</v>
      </c>
      <c r="O5" s="87" t="s">
        <v>195</v>
      </c>
      <c r="P5" s="87" t="s">
        <v>196</v>
      </c>
      <c r="Q5" s="121">
        <v>0.25</v>
      </c>
      <c r="R5" s="87" t="s">
        <v>212</v>
      </c>
      <c r="S5" s="87" t="s">
        <v>198</v>
      </c>
      <c r="T5" s="122">
        <v>44197</v>
      </c>
      <c r="U5" s="122">
        <v>44561</v>
      </c>
      <c r="V5" s="121">
        <v>1</v>
      </c>
      <c r="W5" s="229" t="s">
        <v>213</v>
      </c>
    </row>
    <row r="6" spans="1:24" s="6" customFormat="1" ht="45" customHeight="1">
      <c r="A6" s="258"/>
      <c r="B6" s="255"/>
      <c r="C6" s="252"/>
      <c r="D6" s="251" t="s">
        <v>214</v>
      </c>
      <c r="E6" s="252"/>
      <c r="F6" s="251" t="s">
        <v>215</v>
      </c>
      <c r="G6" s="252"/>
      <c r="H6" s="92" t="s">
        <v>56</v>
      </c>
      <c r="I6" s="92"/>
      <c r="J6" s="96" t="s">
        <v>192</v>
      </c>
      <c r="K6" s="2" t="s">
        <v>216</v>
      </c>
      <c r="L6" s="87" t="s">
        <v>194</v>
      </c>
      <c r="M6" s="87"/>
      <c r="N6" s="120" t="s">
        <v>192</v>
      </c>
      <c r="O6" s="87" t="s">
        <v>195</v>
      </c>
      <c r="P6" s="87" t="s">
        <v>196</v>
      </c>
      <c r="Q6" s="87" t="s">
        <v>217</v>
      </c>
      <c r="R6" s="87" t="s">
        <v>205</v>
      </c>
      <c r="S6" s="87" t="s">
        <v>206</v>
      </c>
      <c r="T6" s="122">
        <v>44197</v>
      </c>
      <c r="U6" s="122">
        <v>44561</v>
      </c>
      <c r="V6" s="121">
        <v>1</v>
      </c>
      <c r="W6" s="229" t="s">
        <v>218</v>
      </c>
    </row>
    <row r="7" spans="1:24" s="6" customFormat="1" ht="45" customHeight="1">
      <c r="A7" s="258"/>
      <c r="B7" s="255"/>
      <c r="C7" s="252"/>
      <c r="D7" s="252"/>
      <c r="E7" s="252"/>
      <c r="F7" s="252"/>
      <c r="G7" s="252"/>
      <c r="H7" s="92" t="s">
        <v>219</v>
      </c>
      <c r="I7" s="92"/>
      <c r="J7" s="96" t="s">
        <v>192</v>
      </c>
      <c r="K7" s="2" t="s">
        <v>220</v>
      </c>
      <c r="L7" s="87" t="s">
        <v>194</v>
      </c>
      <c r="M7" s="87"/>
      <c r="N7" s="120" t="s">
        <v>192</v>
      </c>
      <c r="O7" s="87" t="s">
        <v>195</v>
      </c>
      <c r="P7" s="87" t="s">
        <v>196</v>
      </c>
      <c r="Q7" s="87" t="s">
        <v>221</v>
      </c>
      <c r="R7" s="87" t="s">
        <v>205</v>
      </c>
      <c r="S7" s="87" t="s">
        <v>206</v>
      </c>
      <c r="T7" s="122">
        <v>44197</v>
      </c>
      <c r="U7" s="122">
        <v>44561</v>
      </c>
      <c r="V7" s="121">
        <v>1</v>
      </c>
      <c r="W7" s="229" t="s">
        <v>222</v>
      </c>
    </row>
    <row r="8" spans="1:24" s="6" customFormat="1" ht="45" customHeight="1">
      <c r="A8" s="258"/>
      <c r="B8" s="255"/>
      <c r="C8" s="252"/>
      <c r="D8" s="253"/>
      <c r="E8" s="252"/>
      <c r="F8" s="253"/>
      <c r="G8" s="252"/>
      <c r="H8" s="92" t="s">
        <v>22</v>
      </c>
      <c r="I8" s="96" t="s">
        <v>192</v>
      </c>
      <c r="J8" s="90" t="s">
        <v>210</v>
      </c>
      <c r="K8" s="2" t="s">
        <v>223</v>
      </c>
      <c r="L8" s="87" t="s">
        <v>194</v>
      </c>
      <c r="M8" s="87"/>
      <c r="N8" s="120" t="s">
        <v>192</v>
      </c>
      <c r="O8" s="87" t="s">
        <v>195</v>
      </c>
      <c r="P8" s="87" t="s">
        <v>196</v>
      </c>
      <c r="Q8" s="121">
        <v>0.25</v>
      </c>
      <c r="R8" s="87" t="s">
        <v>224</v>
      </c>
      <c r="S8" s="87" t="s">
        <v>198</v>
      </c>
      <c r="T8" s="122">
        <v>44197</v>
      </c>
      <c r="U8" s="122">
        <v>44561</v>
      </c>
      <c r="V8" s="121">
        <v>1</v>
      </c>
      <c r="W8" s="229" t="s">
        <v>225</v>
      </c>
    </row>
    <row r="9" spans="1:24" s="6" customFormat="1" ht="45" customHeight="1">
      <c r="A9" s="259"/>
      <c r="B9" s="256"/>
      <c r="C9" s="253"/>
      <c r="D9" s="91" t="s">
        <v>226</v>
      </c>
      <c r="E9" s="253"/>
      <c r="F9" s="91" t="s">
        <v>227</v>
      </c>
      <c r="G9" s="253"/>
      <c r="H9" s="92" t="s">
        <v>219</v>
      </c>
      <c r="I9" s="96" t="s">
        <v>192</v>
      </c>
      <c r="J9" s="90"/>
      <c r="K9" s="2" t="s">
        <v>228</v>
      </c>
      <c r="L9" s="87" t="s">
        <v>194</v>
      </c>
      <c r="M9" s="87"/>
      <c r="N9" s="120" t="s">
        <v>192</v>
      </c>
      <c r="O9" s="87" t="s">
        <v>195</v>
      </c>
      <c r="P9" s="87" t="s">
        <v>196</v>
      </c>
      <c r="Q9" s="121">
        <v>0.25</v>
      </c>
      <c r="R9" s="87" t="s">
        <v>229</v>
      </c>
      <c r="S9" s="87" t="s">
        <v>198</v>
      </c>
      <c r="T9" s="122">
        <v>44197</v>
      </c>
      <c r="U9" s="122">
        <v>44561</v>
      </c>
      <c r="V9" s="121">
        <v>1</v>
      </c>
      <c r="W9" s="228" t="s">
        <v>230</v>
      </c>
    </row>
    <row r="10" spans="1:24" s="6" customFormat="1" ht="363.75">
      <c r="A10" s="257">
        <v>2</v>
      </c>
      <c r="B10" s="254" t="s">
        <v>231</v>
      </c>
      <c r="C10" s="251" t="s">
        <v>232</v>
      </c>
      <c r="D10" s="91" t="s">
        <v>233</v>
      </c>
      <c r="E10" s="251" t="s">
        <v>234</v>
      </c>
      <c r="F10" s="91" t="s">
        <v>235</v>
      </c>
      <c r="G10" s="251" t="s">
        <v>236</v>
      </c>
      <c r="H10" s="92" t="s">
        <v>73</v>
      </c>
      <c r="I10" s="96" t="s">
        <v>192</v>
      </c>
      <c r="J10" s="91"/>
      <c r="K10" s="2" t="s">
        <v>237</v>
      </c>
      <c r="L10" s="87" t="s">
        <v>238</v>
      </c>
      <c r="M10" s="87"/>
      <c r="N10" s="120" t="s">
        <v>192</v>
      </c>
      <c r="O10" s="87" t="s">
        <v>195</v>
      </c>
      <c r="P10" s="87" t="s">
        <v>239</v>
      </c>
      <c r="Q10" s="87" t="s">
        <v>240</v>
      </c>
      <c r="R10" s="87" t="s">
        <v>205</v>
      </c>
      <c r="S10" s="87" t="s">
        <v>206</v>
      </c>
      <c r="T10" s="122">
        <v>44197</v>
      </c>
      <c r="U10" s="122">
        <v>44561</v>
      </c>
      <c r="V10" s="121">
        <v>1</v>
      </c>
      <c r="W10" s="176" t="s">
        <v>241</v>
      </c>
    </row>
    <row r="11" spans="1:24" ht="110.25">
      <c r="A11" s="258"/>
      <c r="B11" s="255"/>
      <c r="C11" s="252"/>
      <c r="D11" s="91" t="s">
        <v>242</v>
      </c>
      <c r="E11" s="252"/>
      <c r="F11" s="91" t="s">
        <v>243</v>
      </c>
      <c r="G11" s="252"/>
      <c r="H11" s="92" t="s">
        <v>73</v>
      </c>
      <c r="I11" s="96" t="s">
        <v>192</v>
      </c>
      <c r="J11" s="91"/>
      <c r="K11" s="2" t="s">
        <v>244</v>
      </c>
      <c r="L11" s="87" t="s">
        <v>238</v>
      </c>
      <c r="M11" s="87"/>
      <c r="N11" s="120" t="s">
        <v>192</v>
      </c>
      <c r="O11" s="87" t="s">
        <v>195</v>
      </c>
      <c r="P11" s="87" t="s">
        <v>239</v>
      </c>
      <c r="Q11" s="121">
        <v>0.25</v>
      </c>
      <c r="R11" s="87" t="s">
        <v>245</v>
      </c>
      <c r="S11" s="87" t="s">
        <v>198</v>
      </c>
      <c r="T11" s="122">
        <v>44197</v>
      </c>
      <c r="U11" s="122">
        <v>44561</v>
      </c>
      <c r="V11" s="121">
        <v>1</v>
      </c>
      <c r="W11" s="176" t="s">
        <v>246</v>
      </c>
    </row>
    <row r="12" spans="1:24" ht="45" customHeight="1">
      <c r="A12" s="258"/>
      <c r="B12" s="255"/>
      <c r="C12" s="252"/>
      <c r="D12" s="251" t="s">
        <v>247</v>
      </c>
      <c r="E12" s="252"/>
      <c r="F12" s="251" t="s">
        <v>248</v>
      </c>
      <c r="G12" s="252"/>
      <c r="H12" s="92" t="s">
        <v>21</v>
      </c>
      <c r="I12" s="96" t="s">
        <v>192</v>
      </c>
      <c r="J12" s="96" t="s">
        <v>192</v>
      </c>
      <c r="K12" s="2" t="s">
        <v>249</v>
      </c>
      <c r="L12" s="87" t="s">
        <v>238</v>
      </c>
      <c r="M12" s="120" t="s">
        <v>192</v>
      </c>
      <c r="N12" s="87"/>
      <c r="O12" s="87" t="s">
        <v>195</v>
      </c>
      <c r="P12" s="87" t="s">
        <v>239</v>
      </c>
      <c r="Q12" s="87" t="s">
        <v>250</v>
      </c>
      <c r="R12" s="87" t="s">
        <v>205</v>
      </c>
      <c r="S12" s="87" t="s">
        <v>206</v>
      </c>
      <c r="T12" s="122">
        <v>44197</v>
      </c>
      <c r="U12" s="122">
        <v>44561</v>
      </c>
      <c r="V12" s="121">
        <v>1</v>
      </c>
      <c r="W12" s="176" t="s">
        <v>251</v>
      </c>
    </row>
    <row r="13" spans="1:24" ht="165.75">
      <c r="A13" s="258"/>
      <c r="B13" s="255"/>
      <c r="C13" s="252"/>
      <c r="D13" s="252"/>
      <c r="E13" s="252"/>
      <c r="F13" s="252"/>
      <c r="G13" s="252"/>
      <c r="H13" s="92" t="s">
        <v>21</v>
      </c>
      <c r="I13" s="90"/>
      <c r="J13" s="96" t="s">
        <v>192</v>
      </c>
      <c r="K13" s="2" t="s">
        <v>252</v>
      </c>
      <c r="L13" s="87" t="s">
        <v>238</v>
      </c>
      <c r="M13" s="87"/>
      <c r="N13" s="120" t="s">
        <v>192</v>
      </c>
      <c r="O13" s="87" t="s">
        <v>195</v>
      </c>
      <c r="P13" s="87" t="s">
        <v>239</v>
      </c>
      <c r="Q13" s="121">
        <v>0.25</v>
      </c>
      <c r="R13" s="87" t="s">
        <v>253</v>
      </c>
      <c r="S13" s="87" t="s">
        <v>198</v>
      </c>
      <c r="T13" s="122">
        <v>44197</v>
      </c>
      <c r="U13" s="122">
        <v>44561</v>
      </c>
      <c r="V13" s="121">
        <v>1</v>
      </c>
      <c r="W13" s="176" t="s">
        <v>254</v>
      </c>
    </row>
    <row r="14" spans="1:24" ht="96">
      <c r="A14" s="258"/>
      <c r="B14" s="255"/>
      <c r="C14" s="252"/>
      <c r="D14" s="253"/>
      <c r="E14" s="252"/>
      <c r="F14" s="253"/>
      <c r="G14" s="252"/>
      <c r="H14" s="92" t="s">
        <v>21</v>
      </c>
      <c r="I14" s="90"/>
      <c r="J14" s="96" t="s">
        <v>192</v>
      </c>
      <c r="K14" s="2" t="s">
        <v>255</v>
      </c>
      <c r="L14" s="87" t="s">
        <v>238</v>
      </c>
      <c r="M14" s="87"/>
      <c r="N14" s="120" t="s">
        <v>192</v>
      </c>
      <c r="O14" s="87" t="s">
        <v>256</v>
      </c>
      <c r="P14" s="87" t="s">
        <v>239</v>
      </c>
      <c r="Q14" s="121">
        <v>0.25</v>
      </c>
      <c r="R14" s="87" t="s">
        <v>257</v>
      </c>
      <c r="S14" s="87" t="s">
        <v>198</v>
      </c>
      <c r="T14" s="122">
        <v>44197</v>
      </c>
      <c r="U14" s="122">
        <v>44561</v>
      </c>
      <c r="V14" s="121">
        <v>1</v>
      </c>
      <c r="W14" s="176" t="s">
        <v>258</v>
      </c>
    </row>
    <row r="15" spans="1:24" ht="45" customHeight="1">
      <c r="A15" s="258"/>
      <c r="B15" s="255"/>
      <c r="C15" s="252"/>
      <c r="D15" s="251" t="s">
        <v>259</v>
      </c>
      <c r="E15" s="252"/>
      <c r="F15" s="251" t="s">
        <v>260</v>
      </c>
      <c r="G15" s="252"/>
      <c r="H15" s="92" t="s">
        <v>261</v>
      </c>
      <c r="I15" s="96" t="s">
        <v>192</v>
      </c>
      <c r="J15" s="90"/>
      <c r="K15" s="2" t="s">
        <v>262</v>
      </c>
      <c r="L15" s="87" t="s">
        <v>263</v>
      </c>
      <c r="M15" s="87"/>
      <c r="N15" s="120" t="s">
        <v>192</v>
      </c>
      <c r="O15" s="87" t="s">
        <v>195</v>
      </c>
      <c r="P15" s="87" t="s">
        <v>264</v>
      </c>
      <c r="Q15" s="121">
        <v>0.25</v>
      </c>
      <c r="R15" s="87" t="s">
        <v>265</v>
      </c>
      <c r="S15" s="87" t="s">
        <v>198</v>
      </c>
      <c r="T15" s="122">
        <v>44197</v>
      </c>
      <c r="U15" s="122">
        <v>44561</v>
      </c>
      <c r="V15" s="121">
        <v>1</v>
      </c>
      <c r="W15" s="176" t="s">
        <v>266</v>
      </c>
    </row>
    <row r="16" spans="1:24" ht="132">
      <c r="A16" s="258"/>
      <c r="B16" s="255"/>
      <c r="C16" s="252"/>
      <c r="D16" s="253"/>
      <c r="E16" s="252"/>
      <c r="F16" s="253"/>
      <c r="G16" s="252"/>
      <c r="H16" s="92" t="s">
        <v>36</v>
      </c>
      <c r="I16" s="96" t="s">
        <v>192</v>
      </c>
      <c r="J16" s="91"/>
      <c r="K16" s="2" t="s">
        <v>267</v>
      </c>
      <c r="L16" s="87" t="s">
        <v>263</v>
      </c>
      <c r="M16" s="120" t="s">
        <v>192</v>
      </c>
      <c r="N16" s="87"/>
      <c r="O16" s="87" t="s">
        <v>195</v>
      </c>
      <c r="P16" s="87" t="s">
        <v>264</v>
      </c>
      <c r="Q16" s="87" t="s">
        <v>268</v>
      </c>
      <c r="R16" s="87" t="s">
        <v>205</v>
      </c>
      <c r="S16" s="87" t="s">
        <v>206</v>
      </c>
      <c r="T16" s="122">
        <v>44197</v>
      </c>
      <c r="U16" s="122">
        <v>44561</v>
      </c>
      <c r="V16" s="121">
        <v>1</v>
      </c>
      <c r="W16" s="176" t="s">
        <v>269</v>
      </c>
    </row>
    <row r="17" spans="1:23" ht="192">
      <c r="A17" s="258"/>
      <c r="B17" s="255"/>
      <c r="C17" s="252"/>
      <c r="D17" s="251" t="s">
        <v>270</v>
      </c>
      <c r="E17" s="252"/>
      <c r="F17" s="251" t="s">
        <v>271</v>
      </c>
      <c r="G17" s="252"/>
      <c r="H17" s="92" t="s">
        <v>56</v>
      </c>
      <c r="I17" s="96" t="s">
        <v>192</v>
      </c>
      <c r="J17" s="91"/>
      <c r="K17" s="2" t="s">
        <v>272</v>
      </c>
      <c r="L17" s="87" t="s">
        <v>238</v>
      </c>
      <c r="M17" s="87"/>
      <c r="N17" s="120" t="s">
        <v>192</v>
      </c>
      <c r="O17" s="87" t="s">
        <v>195</v>
      </c>
      <c r="P17" s="87" t="s">
        <v>239</v>
      </c>
      <c r="Q17" s="121">
        <v>0.25</v>
      </c>
      <c r="R17" s="87" t="s">
        <v>273</v>
      </c>
      <c r="S17" s="87" t="s">
        <v>198</v>
      </c>
      <c r="T17" s="122">
        <v>44197</v>
      </c>
      <c r="U17" s="122">
        <v>44561</v>
      </c>
      <c r="V17" s="121">
        <v>1</v>
      </c>
      <c r="W17" s="176" t="s">
        <v>274</v>
      </c>
    </row>
    <row r="18" spans="1:23" ht="120">
      <c r="A18" s="259"/>
      <c r="B18" s="256"/>
      <c r="C18" s="253"/>
      <c r="D18" s="253"/>
      <c r="E18" s="253"/>
      <c r="F18" s="253"/>
      <c r="G18" s="253"/>
      <c r="H18" s="92" t="s">
        <v>56</v>
      </c>
      <c r="I18" s="91"/>
      <c r="J18" s="96" t="s">
        <v>192</v>
      </c>
      <c r="K18" s="2" t="s">
        <v>275</v>
      </c>
      <c r="L18" s="87" t="s">
        <v>238</v>
      </c>
      <c r="M18" s="120" t="s">
        <v>192</v>
      </c>
      <c r="N18" s="87"/>
      <c r="O18" s="87" t="s">
        <v>195</v>
      </c>
      <c r="P18" s="87" t="s">
        <v>239</v>
      </c>
      <c r="Q18" s="87" t="s">
        <v>276</v>
      </c>
      <c r="R18" s="87" t="s">
        <v>205</v>
      </c>
      <c r="S18" s="87" t="s">
        <v>206</v>
      </c>
      <c r="T18" s="122">
        <v>44197</v>
      </c>
      <c r="U18" s="122">
        <v>44561</v>
      </c>
      <c r="V18" s="121">
        <v>1</v>
      </c>
      <c r="W18" s="176" t="s">
        <v>277</v>
      </c>
    </row>
    <row r="19" spans="1:23" ht="84">
      <c r="A19" s="257">
        <v>3</v>
      </c>
      <c r="B19" s="254" t="s">
        <v>278</v>
      </c>
      <c r="C19" s="251" t="s">
        <v>279</v>
      </c>
      <c r="D19" s="251" t="s">
        <v>280</v>
      </c>
      <c r="E19" s="262" t="s">
        <v>281</v>
      </c>
      <c r="F19" s="262" t="s">
        <v>282</v>
      </c>
      <c r="G19" s="251" t="s">
        <v>283</v>
      </c>
      <c r="H19" s="92" t="s">
        <v>284</v>
      </c>
      <c r="I19" s="96" t="s">
        <v>192</v>
      </c>
      <c r="J19" s="91"/>
      <c r="K19" s="2" t="s">
        <v>285</v>
      </c>
      <c r="L19" s="87" t="s">
        <v>286</v>
      </c>
      <c r="M19" s="123"/>
      <c r="N19" s="120" t="s">
        <v>192</v>
      </c>
      <c r="O19" s="87" t="s">
        <v>287</v>
      </c>
      <c r="P19" s="87" t="s">
        <v>288</v>
      </c>
      <c r="Q19" s="121">
        <v>0.25</v>
      </c>
      <c r="R19" s="87" t="s">
        <v>289</v>
      </c>
      <c r="S19" s="87" t="s">
        <v>198</v>
      </c>
      <c r="T19" s="122">
        <v>44197</v>
      </c>
      <c r="U19" s="122">
        <v>44561</v>
      </c>
      <c r="V19" s="121">
        <v>1</v>
      </c>
      <c r="W19" s="176" t="s">
        <v>290</v>
      </c>
    </row>
    <row r="20" spans="1:23" ht="60">
      <c r="A20" s="258"/>
      <c r="B20" s="255"/>
      <c r="C20" s="252"/>
      <c r="D20" s="252"/>
      <c r="E20" s="264"/>
      <c r="F20" s="264"/>
      <c r="G20" s="252"/>
      <c r="H20" s="92" t="s">
        <v>60</v>
      </c>
      <c r="I20" s="96" t="s">
        <v>192</v>
      </c>
      <c r="J20" s="91"/>
      <c r="K20" s="2" t="s">
        <v>291</v>
      </c>
      <c r="L20" s="87" t="s">
        <v>286</v>
      </c>
      <c r="M20" s="123"/>
      <c r="N20" s="120" t="s">
        <v>192</v>
      </c>
      <c r="O20" s="87" t="s">
        <v>292</v>
      </c>
      <c r="P20" s="87" t="s">
        <v>288</v>
      </c>
      <c r="Q20" s="121">
        <v>0.25</v>
      </c>
      <c r="R20" s="87" t="s">
        <v>293</v>
      </c>
      <c r="S20" s="87" t="s">
        <v>198</v>
      </c>
      <c r="T20" s="122">
        <v>44197</v>
      </c>
      <c r="U20" s="122">
        <v>44561</v>
      </c>
      <c r="V20" s="121">
        <v>1</v>
      </c>
      <c r="W20" s="176" t="s">
        <v>294</v>
      </c>
    </row>
    <row r="21" spans="1:23" ht="60">
      <c r="A21" s="258"/>
      <c r="B21" s="255"/>
      <c r="C21" s="252"/>
      <c r="D21" s="252"/>
      <c r="E21" s="264"/>
      <c r="F21" s="264"/>
      <c r="G21" s="252"/>
      <c r="H21" s="92" t="s">
        <v>51</v>
      </c>
      <c r="I21" s="96" t="s">
        <v>192</v>
      </c>
      <c r="J21" s="91"/>
      <c r="K21" s="2" t="s">
        <v>295</v>
      </c>
      <c r="L21" s="87" t="s">
        <v>286</v>
      </c>
      <c r="M21" s="123"/>
      <c r="N21" s="120" t="s">
        <v>192</v>
      </c>
      <c r="O21" s="87" t="s">
        <v>296</v>
      </c>
      <c r="P21" s="87" t="s">
        <v>288</v>
      </c>
      <c r="Q21" s="121">
        <v>0.25</v>
      </c>
      <c r="R21" s="87" t="s">
        <v>297</v>
      </c>
      <c r="S21" s="87" t="s">
        <v>198</v>
      </c>
      <c r="T21" s="122">
        <v>44197</v>
      </c>
      <c r="U21" s="122">
        <v>44561</v>
      </c>
      <c r="V21" s="121">
        <v>1</v>
      </c>
      <c r="W21" s="176" t="s">
        <v>298</v>
      </c>
    </row>
    <row r="22" spans="1:23" ht="132">
      <c r="A22" s="258"/>
      <c r="B22" s="255"/>
      <c r="C22" s="252"/>
      <c r="D22" s="252"/>
      <c r="E22" s="264"/>
      <c r="F22" s="264"/>
      <c r="G22" s="252"/>
      <c r="H22" s="92" t="s">
        <v>19</v>
      </c>
      <c r="I22" s="97"/>
      <c r="J22" s="96" t="s">
        <v>192</v>
      </c>
      <c r="K22" s="2" t="s">
        <v>299</v>
      </c>
      <c r="L22" s="124" t="s">
        <v>286</v>
      </c>
      <c r="M22" s="120" t="s">
        <v>192</v>
      </c>
      <c r="N22" s="123"/>
      <c r="O22" s="87" t="s">
        <v>195</v>
      </c>
      <c r="P22" s="124" t="s">
        <v>300</v>
      </c>
      <c r="Q22" s="87" t="s">
        <v>301</v>
      </c>
      <c r="R22" s="87" t="s">
        <v>205</v>
      </c>
      <c r="S22" s="87" t="s">
        <v>206</v>
      </c>
      <c r="T22" s="125">
        <v>44197</v>
      </c>
      <c r="U22" s="125">
        <v>44561</v>
      </c>
      <c r="V22" s="126">
        <v>1</v>
      </c>
      <c r="W22" s="176" t="s">
        <v>302</v>
      </c>
    </row>
    <row r="23" spans="1:23" ht="96">
      <c r="A23" s="258"/>
      <c r="B23" s="255"/>
      <c r="C23" s="252"/>
      <c r="D23" s="252"/>
      <c r="E23" s="264"/>
      <c r="F23" s="264"/>
      <c r="G23" s="252"/>
      <c r="H23" s="92" t="s">
        <v>64</v>
      </c>
      <c r="I23" s="91"/>
      <c r="J23" s="96" t="s">
        <v>192</v>
      </c>
      <c r="K23" s="2" t="s">
        <v>303</v>
      </c>
      <c r="L23" s="87" t="s">
        <v>286</v>
      </c>
      <c r="M23" s="87"/>
      <c r="N23" s="120" t="s">
        <v>192</v>
      </c>
      <c r="O23" s="87" t="s">
        <v>304</v>
      </c>
      <c r="P23" s="87" t="s">
        <v>288</v>
      </c>
      <c r="Q23" s="121" t="s">
        <v>305</v>
      </c>
      <c r="R23" s="87" t="s">
        <v>205</v>
      </c>
      <c r="S23" s="87" t="s">
        <v>206</v>
      </c>
      <c r="T23" s="125">
        <v>44197</v>
      </c>
      <c r="U23" s="125">
        <v>44561</v>
      </c>
      <c r="V23" s="126">
        <v>1</v>
      </c>
      <c r="W23" s="176" t="s">
        <v>306</v>
      </c>
    </row>
    <row r="24" spans="1:23" ht="45" customHeight="1">
      <c r="A24" s="258"/>
      <c r="B24" s="255"/>
      <c r="C24" s="252"/>
      <c r="D24" s="253"/>
      <c r="E24" s="264"/>
      <c r="F24" s="263"/>
      <c r="G24" s="252"/>
      <c r="H24" s="92" t="s">
        <v>10</v>
      </c>
      <c r="I24" s="100" t="s">
        <v>307</v>
      </c>
      <c r="J24" s="92"/>
      <c r="K24" s="2" t="s">
        <v>308</v>
      </c>
      <c r="L24" s="87" t="s">
        <v>309</v>
      </c>
      <c r="M24" s="2"/>
      <c r="N24" s="127" t="s">
        <v>192</v>
      </c>
      <c r="O24" s="2" t="s">
        <v>310</v>
      </c>
      <c r="P24" s="2" t="s">
        <v>311</v>
      </c>
      <c r="Q24" s="121">
        <v>1</v>
      </c>
      <c r="R24" s="87" t="s">
        <v>312</v>
      </c>
      <c r="S24" s="87" t="s">
        <v>198</v>
      </c>
      <c r="T24" s="122">
        <v>44197</v>
      </c>
      <c r="U24" s="122">
        <v>44561</v>
      </c>
      <c r="V24" s="121">
        <v>1</v>
      </c>
      <c r="W24" s="123"/>
    </row>
    <row r="25" spans="1:23" ht="45" customHeight="1">
      <c r="A25" s="258"/>
      <c r="B25" s="255"/>
      <c r="C25" s="252"/>
      <c r="D25" s="91" t="s">
        <v>313</v>
      </c>
      <c r="E25" s="264"/>
      <c r="F25" s="262" t="s">
        <v>314</v>
      </c>
      <c r="G25" s="252"/>
      <c r="H25" s="92" t="s">
        <v>10</v>
      </c>
      <c r="I25" s="100" t="s">
        <v>307</v>
      </c>
      <c r="J25" s="92"/>
      <c r="K25" s="2" t="s">
        <v>315</v>
      </c>
      <c r="L25" s="87" t="s">
        <v>309</v>
      </c>
      <c r="M25" s="2"/>
      <c r="N25" s="127" t="s">
        <v>192</v>
      </c>
      <c r="O25" s="2" t="s">
        <v>316</v>
      </c>
      <c r="P25" s="128" t="s">
        <v>311</v>
      </c>
      <c r="Q25" s="129">
        <v>1</v>
      </c>
      <c r="R25" s="130" t="s">
        <v>317</v>
      </c>
      <c r="S25" s="130" t="s">
        <v>198</v>
      </c>
      <c r="T25" s="131">
        <v>44197</v>
      </c>
      <c r="U25" s="131">
        <v>44561</v>
      </c>
      <c r="V25" s="129"/>
      <c r="W25" s="123"/>
    </row>
    <row r="26" spans="1:23" ht="45" customHeight="1">
      <c r="A26" s="258"/>
      <c r="B26" s="255"/>
      <c r="C26" s="252"/>
      <c r="D26" s="91" t="s">
        <v>318</v>
      </c>
      <c r="E26" s="264"/>
      <c r="F26" s="263"/>
      <c r="G26" s="252"/>
      <c r="H26" s="92" t="s">
        <v>10</v>
      </c>
      <c r="I26" s="90"/>
      <c r="J26" s="96" t="s">
        <v>192</v>
      </c>
      <c r="K26" s="2" t="s">
        <v>319</v>
      </c>
      <c r="L26" s="87" t="s">
        <v>309</v>
      </c>
      <c r="M26" s="87"/>
      <c r="N26" s="120" t="s">
        <v>192</v>
      </c>
      <c r="O26" s="87" t="s">
        <v>320</v>
      </c>
      <c r="P26" s="87" t="s">
        <v>311</v>
      </c>
      <c r="Q26" s="121">
        <v>1</v>
      </c>
      <c r="R26" s="87" t="s">
        <v>321</v>
      </c>
      <c r="S26" s="87" t="s">
        <v>198</v>
      </c>
      <c r="T26" s="122">
        <v>44197</v>
      </c>
      <c r="U26" s="122">
        <v>44561</v>
      </c>
      <c r="V26" s="121">
        <v>1</v>
      </c>
      <c r="W26" s="123"/>
    </row>
    <row r="27" spans="1:23" ht="45" customHeight="1">
      <c r="A27" s="258"/>
      <c r="B27" s="255"/>
      <c r="C27" s="252"/>
      <c r="D27" s="91" t="s">
        <v>322</v>
      </c>
      <c r="E27" s="264"/>
      <c r="F27" s="93" t="s">
        <v>323</v>
      </c>
      <c r="G27" s="252"/>
      <c r="H27" s="92" t="s">
        <v>10</v>
      </c>
      <c r="I27" s="96" t="s">
        <v>192</v>
      </c>
      <c r="J27" s="90"/>
      <c r="K27" s="2" t="s">
        <v>324</v>
      </c>
      <c r="L27" s="87" t="s">
        <v>309</v>
      </c>
      <c r="M27" s="87"/>
      <c r="N27" s="120" t="s">
        <v>192</v>
      </c>
      <c r="O27" s="87" t="s">
        <v>325</v>
      </c>
      <c r="P27" s="87" t="s">
        <v>311</v>
      </c>
      <c r="Q27" s="121">
        <v>1</v>
      </c>
      <c r="R27" s="87" t="s">
        <v>326</v>
      </c>
      <c r="S27" s="87" t="s">
        <v>198</v>
      </c>
      <c r="T27" s="122">
        <v>44197</v>
      </c>
      <c r="U27" s="122">
        <v>44561</v>
      </c>
      <c r="V27" s="121">
        <v>1</v>
      </c>
      <c r="W27" s="123"/>
    </row>
    <row r="28" spans="1:23" ht="45" customHeight="1">
      <c r="A28" s="258"/>
      <c r="B28" s="255"/>
      <c r="C28" s="252"/>
      <c r="D28" s="251" t="s">
        <v>327</v>
      </c>
      <c r="E28" s="264"/>
      <c r="F28" s="262" t="s">
        <v>328</v>
      </c>
      <c r="G28" s="252"/>
      <c r="H28" s="92" t="s">
        <v>10</v>
      </c>
      <c r="I28" s="96" t="s">
        <v>192</v>
      </c>
      <c r="J28" s="90"/>
      <c r="K28" s="2" t="s">
        <v>329</v>
      </c>
      <c r="L28" s="87" t="s">
        <v>309</v>
      </c>
      <c r="M28" s="87"/>
      <c r="N28" s="120" t="s">
        <v>192</v>
      </c>
      <c r="O28" s="87" t="s">
        <v>330</v>
      </c>
      <c r="P28" s="87" t="s">
        <v>311</v>
      </c>
      <c r="Q28" s="121">
        <v>1</v>
      </c>
      <c r="R28" s="87" t="s">
        <v>331</v>
      </c>
      <c r="S28" s="87" t="s">
        <v>198</v>
      </c>
      <c r="T28" s="122">
        <v>44197</v>
      </c>
      <c r="U28" s="122">
        <v>44561</v>
      </c>
      <c r="V28" s="121">
        <v>1</v>
      </c>
      <c r="W28" s="123"/>
    </row>
    <row r="29" spans="1:23" ht="45" customHeight="1">
      <c r="A29" s="258"/>
      <c r="B29" s="255"/>
      <c r="C29" s="252"/>
      <c r="D29" s="252"/>
      <c r="E29" s="264"/>
      <c r="F29" s="264"/>
      <c r="G29" s="252"/>
      <c r="H29" s="92" t="s">
        <v>10</v>
      </c>
      <c r="I29" s="96" t="s">
        <v>192</v>
      </c>
      <c r="J29" s="90"/>
      <c r="K29" s="2" t="s">
        <v>332</v>
      </c>
      <c r="L29" s="87" t="s">
        <v>309</v>
      </c>
      <c r="M29" s="87"/>
      <c r="N29" s="120" t="s">
        <v>192</v>
      </c>
      <c r="O29" s="87" t="s">
        <v>333</v>
      </c>
      <c r="P29" s="87" t="s">
        <v>311</v>
      </c>
      <c r="Q29" s="121">
        <v>1</v>
      </c>
      <c r="R29" s="87" t="s">
        <v>334</v>
      </c>
      <c r="S29" s="87" t="s">
        <v>198</v>
      </c>
      <c r="T29" s="122">
        <v>44197</v>
      </c>
      <c r="U29" s="122">
        <v>44561</v>
      </c>
      <c r="V29" s="121">
        <v>1</v>
      </c>
      <c r="W29" s="123"/>
    </row>
    <row r="30" spans="1:23" ht="45" customHeight="1">
      <c r="A30" s="258"/>
      <c r="B30" s="255"/>
      <c r="C30" s="252"/>
      <c r="D30" s="252"/>
      <c r="E30" s="264"/>
      <c r="F30" s="264"/>
      <c r="G30" s="252"/>
      <c r="H30" s="92" t="s">
        <v>10</v>
      </c>
      <c r="I30" s="96" t="s">
        <v>192</v>
      </c>
      <c r="J30" s="90"/>
      <c r="K30" s="2" t="s">
        <v>335</v>
      </c>
      <c r="L30" s="87" t="s">
        <v>309</v>
      </c>
      <c r="M30" s="87"/>
      <c r="N30" s="120" t="s">
        <v>192</v>
      </c>
      <c r="O30" s="87" t="s">
        <v>336</v>
      </c>
      <c r="P30" s="87" t="s">
        <v>311</v>
      </c>
      <c r="Q30" s="121">
        <v>1</v>
      </c>
      <c r="R30" s="87" t="s">
        <v>337</v>
      </c>
      <c r="S30" s="87" t="s">
        <v>198</v>
      </c>
      <c r="T30" s="122">
        <v>44197</v>
      </c>
      <c r="U30" s="122">
        <v>44561</v>
      </c>
      <c r="V30" s="121">
        <v>1</v>
      </c>
      <c r="W30" s="123"/>
    </row>
    <row r="31" spans="1:23" ht="45" customHeight="1">
      <c r="A31" s="258"/>
      <c r="B31" s="255"/>
      <c r="C31" s="252"/>
      <c r="D31" s="252"/>
      <c r="E31" s="264"/>
      <c r="F31" s="264"/>
      <c r="G31" s="252"/>
      <c r="H31" s="92" t="s">
        <v>10</v>
      </c>
      <c r="I31" s="96" t="s">
        <v>192</v>
      </c>
      <c r="J31" s="90"/>
      <c r="K31" s="2" t="s">
        <v>338</v>
      </c>
      <c r="L31" s="87" t="s">
        <v>309</v>
      </c>
      <c r="M31" s="87"/>
      <c r="N31" s="120" t="s">
        <v>192</v>
      </c>
      <c r="O31" s="87" t="s">
        <v>339</v>
      </c>
      <c r="P31" s="87" t="s">
        <v>311</v>
      </c>
      <c r="Q31" s="121">
        <v>1</v>
      </c>
      <c r="R31" s="87" t="s">
        <v>340</v>
      </c>
      <c r="S31" s="87" t="s">
        <v>198</v>
      </c>
      <c r="T31" s="122">
        <v>44197</v>
      </c>
      <c r="U31" s="122">
        <v>44561</v>
      </c>
      <c r="V31" s="121">
        <v>1</v>
      </c>
      <c r="W31" s="123"/>
    </row>
    <row r="32" spans="1:23" ht="45" customHeight="1">
      <c r="A32" s="258"/>
      <c r="B32" s="255"/>
      <c r="C32" s="252"/>
      <c r="D32" s="253"/>
      <c r="E32" s="264"/>
      <c r="F32" s="264"/>
      <c r="G32" s="252"/>
      <c r="H32" s="92" t="s">
        <v>10</v>
      </c>
      <c r="I32" s="96" t="s">
        <v>192</v>
      </c>
      <c r="J32" s="90"/>
      <c r="K32" s="2" t="s">
        <v>341</v>
      </c>
      <c r="L32" s="87" t="s">
        <v>309</v>
      </c>
      <c r="M32" s="87"/>
      <c r="N32" s="120" t="s">
        <v>192</v>
      </c>
      <c r="O32" s="87" t="s">
        <v>342</v>
      </c>
      <c r="P32" s="87" t="s">
        <v>311</v>
      </c>
      <c r="Q32" s="121">
        <v>1</v>
      </c>
      <c r="R32" s="87" t="s">
        <v>340</v>
      </c>
      <c r="S32" s="87" t="s">
        <v>198</v>
      </c>
      <c r="T32" s="122">
        <v>44197</v>
      </c>
      <c r="U32" s="122">
        <v>44561</v>
      </c>
      <c r="V32" s="121">
        <v>1</v>
      </c>
      <c r="W32" s="123"/>
    </row>
    <row r="33" spans="1:23" ht="36">
      <c r="A33" s="258"/>
      <c r="B33" s="255"/>
      <c r="C33" s="252"/>
      <c r="D33" s="251" t="s">
        <v>343</v>
      </c>
      <c r="E33" s="264"/>
      <c r="F33" s="264"/>
      <c r="G33" s="252"/>
      <c r="H33" s="92" t="s">
        <v>10</v>
      </c>
      <c r="I33" s="90"/>
      <c r="J33" s="96" t="s">
        <v>192</v>
      </c>
      <c r="K33" s="2" t="s">
        <v>308</v>
      </c>
      <c r="L33" s="87" t="s">
        <v>309</v>
      </c>
      <c r="M33" s="87"/>
      <c r="N33" s="120" t="s">
        <v>192</v>
      </c>
      <c r="O33" s="87" t="s">
        <v>310</v>
      </c>
      <c r="P33" s="87" t="s">
        <v>311</v>
      </c>
      <c r="Q33" s="121">
        <v>1</v>
      </c>
      <c r="R33" s="87" t="s">
        <v>312</v>
      </c>
      <c r="S33" s="87" t="s">
        <v>198</v>
      </c>
      <c r="T33" s="122">
        <v>44197</v>
      </c>
      <c r="U33" s="122">
        <v>44561</v>
      </c>
      <c r="V33" s="121">
        <v>1</v>
      </c>
      <c r="W33" s="87" t="s">
        <v>344</v>
      </c>
    </row>
    <row r="34" spans="1:23" ht="45" customHeight="1">
      <c r="A34" s="258"/>
      <c r="B34" s="255"/>
      <c r="C34" s="252"/>
      <c r="D34" s="252"/>
      <c r="E34" s="264"/>
      <c r="F34" s="263"/>
      <c r="G34" s="252"/>
      <c r="H34" s="92" t="s">
        <v>345</v>
      </c>
      <c r="I34" s="96" t="s">
        <v>192</v>
      </c>
      <c r="J34" s="90"/>
      <c r="K34" s="2" t="s">
        <v>346</v>
      </c>
      <c r="L34" s="87" t="s">
        <v>347</v>
      </c>
      <c r="M34" s="87"/>
      <c r="N34" s="120" t="s">
        <v>192</v>
      </c>
      <c r="O34" s="87" t="s">
        <v>348</v>
      </c>
      <c r="P34" s="87" t="s">
        <v>349</v>
      </c>
      <c r="Q34" s="121" t="s">
        <v>350</v>
      </c>
      <c r="R34" s="87" t="s">
        <v>351</v>
      </c>
      <c r="S34" s="87" t="s">
        <v>198</v>
      </c>
      <c r="T34" s="122">
        <v>44197</v>
      </c>
      <c r="U34" s="122">
        <v>44561</v>
      </c>
      <c r="V34" s="121">
        <v>1</v>
      </c>
      <c r="W34" s="87"/>
    </row>
    <row r="35" spans="1:23" ht="240">
      <c r="A35" s="258"/>
      <c r="B35" s="255"/>
      <c r="C35" s="252"/>
      <c r="D35" s="253"/>
      <c r="E35" s="264"/>
      <c r="F35" s="93" t="s">
        <v>352</v>
      </c>
      <c r="G35" s="252"/>
      <c r="H35" s="92" t="s">
        <v>80</v>
      </c>
      <c r="I35" s="96" t="s">
        <v>192</v>
      </c>
      <c r="J35" s="73"/>
      <c r="K35" s="2" t="s">
        <v>353</v>
      </c>
      <c r="L35" s="87" t="s">
        <v>354</v>
      </c>
      <c r="M35" s="124"/>
      <c r="N35" s="120" t="s">
        <v>192</v>
      </c>
      <c r="O35" s="87" t="s">
        <v>195</v>
      </c>
      <c r="P35" s="87" t="s">
        <v>355</v>
      </c>
      <c r="Q35" s="121">
        <v>0.25</v>
      </c>
      <c r="R35" s="87" t="s">
        <v>356</v>
      </c>
      <c r="S35" s="87" t="s">
        <v>198</v>
      </c>
      <c r="T35" s="122">
        <v>44197</v>
      </c>
      <c r="U35" s="122">
        <v>44561</v>
      </c>
      <c r="V35" s="121">
        <v>1</v>
      </c>
      <c r="W35" s="176" t="s">
        <v>357</v>
      </c>
    </row>
    <row r="36" spans="1:23" ht="45" customHeight="1">
      <c r="A36" s="258"/>
      <c r="B36" s="255"/>
      <c r="C36" s="252"/>
      <c r="D36" s="91" t="s">
        <v>358</v>
      </c>
      <c r="E36" s="264"/>
      <c r="F36" s="262" t="s">
        <v>359</v>
      </c>
      <c r="G36" s="252"/>
      <c r="H36" s="92" t="s">
        <v>36</v>
      </c>
      <c r="I36" s="96" t="s">
        <v>192</v>
      </c>
      <c r="J36" s="91"/>
      <c r="K36" s="2" t="s">
        <v>360</v>
      </c>
      <c r="L36" s="87" t="s">
        <v>361</v>
      </c>
      <c r="M36" s="87"/>
      <c r="N36" s="120" t="s">
        <v>192</v>
      </c>
      <c r="O36" s="87" t="s">
        <v>362</v>
      </c>
      <c r="P36" s="87" t="s">
        <v>363</v>
      </c>
      <c r="Q36" s="121">
        <v>1</v>
      </c>
      <c r="R36" s="87"/>
      <c r="S36" s="87" t="s">
        <v>198</v>
      </c>
      <c r="T36" s="122">
        <v>44197</v>
      </c>
      <c r="U36" s="122">
        <v>44561</v>
      </c>
      <c r="V36" s="121">
        <v>1</v>
      </c>
      <c r="W36" s="123"/>
    </row>
    <row r="37" spans="1:23" ht="132">
      <c r="A37" s="259"/>
      <c r="B37" s="256"/>
      <c r="C37" s="253"/>
      <c r="D37" s="91" t="s">
        <v>364</v>
      </c>
      <c r="E37" s="263"/>
      <c r="F37" s="263"/>
      <c r="G37" s="253"/>
      <c r="H37" s="119" t="s">
        <v>345</v>
      </c>
      <c r="I37" s="96" t="s">
        <v>192</v>
      </c>
      <c r="J37" s="91"/>
      <c r="K37" s="2" t="s">
        <v>365</v>
      </c>
      <c r="L37" s="87" t="s">
        <v>286</v>
      </c>
      <c r="M37" s="123"/>
      <c r="N37" s="120" t="s">
        <v>192</v>
      </c>
      <c r="O37" s="87" t="s">
        <v>366</v>
      </c>
      <c r="P37" s="87" t="s">
        <v>288</v>
      </c>
      <c r="Q37" s="121">
        <v>0.25</v>
      </c>
      <c r="R37" s="87" t="s">
        <v>367</v>
      </c>
      <c r="S37" s="87" t="s">
        <v>198</v>
      </c>
      <c r="T37" s="125">
        <v>44197</v>
      </c>
      <c r="U37" s="125">
        <v>44561</v>
      </c>
      <c r="V37" s="126">
        <v>1</v>
      </c>
      <c r="W37" s="176" t="s">
        <v>368</v>
      </c>
    </row>
    <row r="38" spans="1:23" ht="45" customHeight="1">
      <c r="A38" s="257">
        <v>4</v>
      </c>
      <c r="B38" s="254" t="s">
        <v>369</v>
      </c>
      <c r="C38" s="251" t="s">
        <v>370</v>
      </c>
      <c r="D38" s="251" t="s">
        <v>242</v>
      </c>
      <c r="E38" s="251" t="s">
        <v>371</v>
      </c>
      <c r="F38" s="251" t="s">
        <v>372</v>
      </c>
      <c r="G38" s="251" t="s">
        <v>373</v>
      </c>
      <c r="H38" s="67" t="s">
        <v>374</v>
      </c>
      <c r="I38" s="90"/>
      <c r="J38" s="96" t="s">
        <v>192</v>
      </c>
      <c r="K38" s="2" t="s">
        <v>375</v>
      </c>
      <c r="L38" s="87" t="s">
        <v>376</v>
      </c>
      <c r="M38" s="120" t="s">
        <v>192</v>
      </c>
      <c r="N38" s="87"/>
      <c r="O38" s="87" t="s">
        <v>377</v>
      </c>
      <c r="P38" s="87" t="s">
        <v>378</v>
      </c>
      <c r="Q38" s="87" t="s">
        <v>379</v>
      </c>
      <c r="R38" s="87" t="s">
        <v>380</v>
      </c>
      <c r="S38" s="87" t="s">
        <v>381</v>
      </c>
      <c r="T38" s="122">
        <v>44197</v>
      </c>
      <c r="U38" s="122">
        <v>44561</v>
      </c>
      <c r="V38" s="121" t="s">
        <v>382</v>
      </c>
      <c r="W38" s="123"/>
    </row>
    <row r="39" spans="1:23" ht="45" customHeight="1">
      <c r="A39" s="258"/>
      <c r="B39" s="255"/>
      <c r="C39" s="252"/>
      <c r="D39" s="253"/>
      <c r="E39" s="252"/>
      <c r="F39" s="253"/>
      <c r="G39" s="252"/>
      <c r="H39" s="67" t="s">
        <v>374</v>
      </c>
      <c r="I39" s="90"/>
      <c r="J39" s="96" t="s">
        <v>192</v>
      </c>
      <c r="K39" s="2" t="s">
        <v>383</v>
      </c>
      <c r="L39" s="87" t="s">
        <v>376</v>
      </c>
      <c r="M39" s="87"/>
      <c r="N39" s="120" t="s">
        <v>192</v>
      </c>
      <c r="O39" s="87" t="s">
        <v>377</v>
      </c>
      <c r="P39" s="87" t="s">
        <v>378</v>
      </c>
      <c r="Q39" s="87" t="s">
        <v>384</v>
      </c>
      <c r="R39" s="87" t="s">
        <v>380</v>
      </c>
      <c r="S39" s="87" t="s">
        <v>381</v>
      </c>
      <c r="T39" s="122">
        <v>44197</v>
      </c>
      <c r="U39" s="122">
        <v>44561</v>
      </c>
      <c r="V39" s="121" t="s">
        <v>382</v>
      </c>
      <c r="W39" s="123"/>
    </row>
    <row r="40" spans="1:23" ht="45" customHeight="1">
      <c r="A40" s="258"/>
      <c r="B40" s="255"/>
      <c r="C40" s="252"/>
      <c r="D40" s="91" t="s">
        <v>247</v>
      </c>
      <c r="E40" s="252"/>
      <c r="F40" s="91" t="s">
        <v>385</v>
      </c>
      <c r="G40" s="252"/>
      <c r="H40" s="92" t="s">
        <v>15</v>
      </c>
      <c r="I40" s="96" t="s">
        <v>192</v>
      </c>
      <c r="J40" s="90"/>
      <c r="K40" s="2" t="s">
        <v>386</v>
      </c>
      <c r="L40" s="87" t="s">
        <v>387</v>
      </c>
      <c r="M40" s="87"/>
      <c r="N40" s="120" t="s">
        <v>192</v>
      </c>
      <c r="O40" s="87" t="s">
        <v>388</v>
      </c>
      <c r="P40" s="87" t="s">
        <v>389</v>
      </c>
      <c r="Q40" s="87" t="s">
        <v>390</v>
      </c>
      <c r="R40" s="87" t="s">
        <v>391</v>
      </c>
      <c r="S40" s="87" t="s">
        <v>198</v>
      </c>
      <c r="T40" s="122">
        <v>44197</v>
      </c>
      <c r="U40" s="122">
        <v>44561</v>
      </c>
      <c r="V40" s="121">
        <v>1</v>
      </c>
      <c r="W40" s="123"/>
    </row>
    <row r="41" spans="1:23" ht="45" customHeight="1">
      <c r="A41" s="259"/>
      <c r="B41" s="256"/>
      <c r="C41" s="253"/>
      <c r="D41" s="91" t="s">
        <v>392</v>
      </c>
      <c r="E41" s="253"/>
      <c r="F41" s="110" t="s">
        <v>393</v>
      </c>
      <c r="G41" s="253"/>
      <c r="H41" s="67" t="s">
        <v>21</v>
      </c>
      <c r="I41" s="96" t="s">
        <v>192</v>
      </c>
      <c r="J41" s="90"/>
      <c r="K41" s="2" t="s">
        <v>394</v>
      </c>
      <c r="L41" s="87" t="s">
        <v>376</v>
      </c>
      <c r="M41" s="87"/>
      <c r="N41" s="120" t="s">
        <v>192</v>
      </c>
      <c r="O41" s="87" t="s">
        <v>395</v>
      </c>
      <c r="P41" s="87" t="s">
        <v>396</v>
      </c>
      <c r="Q41" s="87" t="s">
        <v>397</v>
      </c>
      <c r="R41" s="87" t="s">
        <v>398</v>
      </c>
      <c r="S41" s="87" t="s">
        <v>381</v>
      </c>
      <c r="T41" s="122">
        <v>44197</v>
      </c>
      <c r="U41" s="122">
        <v>44561</v>
      </c>
      <c r="V41" s="121" t="s">
        <v>399</v>
      </c>
      <c r="W41" s="123"/>
    </row>
    <row r="42" spans="1:23" ht="45" customHeight="1">
      <c r="A42" s="257">
        <v>5</v>
      </c>
      <c r="B42" s="254" t="s">
        <v>400</v>
      </c>
      <c r="C42" s="251" t="s">
        <v>401</v>
      </c>
      <c r="D42" s="251" t="s">
        <v>402</v>
      </c>
      <c r="E42" s="251" t="s">
        <v>403</v>
      </c>
      <c r="F42" s="251" t="s">
        <v>404</v>
      </c>
      <c r="G42" s="251" t="s">
        <v>405</v>
      </c>
      <c r="H42" s="92" t="s">
        <v>31</v>
      </c>
      <c r="I42" s="96" t="s">
        <v>192</v>
      </c>
      <c r="J42" s="91"/>
      <c r="K42" s="2" t="s">
        <v>406</v>
      </c>
      <c r="L42" s="87" t="s">
        <v>407</v>
      </c>
      <c r="M42" s="87"/>
      <c r="N42" s="120" t="s">
        <v>192</v>
      </c>
      <c r="O42" s="87" t="s">
        <v>408</v>
      </c>
      <c r="P42" s="87" t="s">
        <v>409</v>
      </c>
      <c r="Q42" s="121" t="s">
        <v>410</v>
      </c>
      <c r="R42" s="87" t="s">
        <v>411</v>
      </c>
      <c r="S42" s="87" t="s">
        <v>381</v>
      </c>
      <c r="T42" s="122">
        <v>44197</v>
      </c>
      <c r="U42" s="122">
        <v>44561</v>
      </c>
      <c r="V42" s="121" t="s">
        <v>412</v>
      </c>
      <c r="W42" s="123"/>
    </row>
    <row r="43" spans="1:23" ht="45" customHeight="1">
      <c r="A43" s="258"/>
      <c r="B43" s="255"/>
      <c r="C43" s="252"/>
      <c r="D43" s="252"/>
      <c r="E43" s="252"/>
      <c r="F43" s="252"/>
      <c r="G43" s="252"/>
      <c r="H43" s="92" t="s">
        <v>36</v>
      </c>
      <c r="I43" s="96" t="s">
        <v>192</v>
      </c>
      <c r="J43" s="91"/>
      <c r="K43" s="2" t="s">
        <v>413</v>
      </c>
      <c r="L43" s="87" t="s">
        <v>407</v>
      </c>
      <c r="M43" s="87"/>
      <c r="N43" s="120" t="s">
        <v>192</v>
      </c>
      <c r="O43" s="87" t="s">
        <v>195</v>
      </c>
      <c r="P43" s="87" t="s">
        <v>409</v>
      </c>
      <c r="Q43" s="121">
        <v>1</v>
      </c>
      <c r="R43" s="121" t="s">
        <v>414</v>
      </c>
      <c r="S43" s="87" t="s">
        <v>198</v>
      </c>
      <c r="T43" s="122">
        <v>44197</v>
      </c>
      <c r="U43" s="122">
        <v>44561</v>
      </c>
      <c r="V43" s="121" t="s">
        <v>415</v>
      </c>
      <c r="W43" s="123"/>
    </row>
    <row r="44" spans="1:23" ht="45" customHeight="1">
      <c r="A44" s="258"/>
      <c r="B44" s="255"/>
      <c r="C44" s="252"/>
      <c r="D44" s="252"/>
      <c r="E44" s="252"/>
      <c r="F44" s="252"/>
      <c r="G44" s="252"/>
      <c r="H44" s="92" t="s">
        <v>36</v>
      </c>
      <c r="I44" s="96" t="s">
        <v>192</v>
      </c>
      <c r="J44" s="91"/>
      <c r="K44" s="2" t="s">
        <v>416</v>
      </c>
      <c r="L44" s="87" t="s">
        <v>407</v>
      </c>
      <c r="M44" s="87"/>
      <c r="N44" s="120" t="s">
        <v>192</v>
      </c>
      <c r="O44" s="87" t="s">
        <v>417</v>
      </c>
      <c r="P44" s="87" t="s">
        <v>409</v>
      </c>
      <c r="Q44" s="121">
        <v>1</v>
      </c>
      <c r="R44" s="87" t="s">
        <v>418</v>
      </c>
      <c r="S44" s="87" t="s">
        <v>198</v>
      </c>
      <c r="T44" s="122">
        <v>44197</v>
      </c>
      <c r="U44" s="122">
        <v>44561</v>
      </c>
      <c r="V44" s="121">
        <v>1</v>
      </c>
      <c r="W44" s="123"/>
    </row>
    <row r="45" spans="1:23" ht="45" customHeight="1">
      <c r="A45" s="258"/>
      <c r="B45" s="255"/>
      <c r="C45" s="252"/>
      <c r="D45" s="252"/>
      <c r="E45" s="252"/>
      <c r="F45" s="252"/>
      <c r="G45" s="252"/>
      <c r="H45" s="92" t="s">
        <v>36</v>
      </c>
      <c r="I45" s="96" t="s">
        <v>192</v>
      </c>
      <c r="J45" s="91"/>
      <c r="K45" s="2" t="s">
        <v>419</v>
      </c>
      <c r="L45" s="87" t="s">
        <v>407</v>
      </c>
      <c r="M45" s="120"/>
      <c r="N45" s="120" t="s">
        <v>192</v>
      </c>
      <c r="O45" s="87" t="s">
        <v>195</v>
      </c>
      <c r="P45" s="87" t="s">
        <v>409</v>
      </c>
      <c r="Q45" s="121" t="s">
        <v>420</v>
      </c>
      <c r="R45" s="87" t="s">
        <v>421</v>
      </c>
      <c r="S45" s="87" t="s">
        <v>381</v>
      </c>
      <c r="T45" s="122">
        <v>44197</v>
      </c>
      <c r="U45" s="122">
        <v>44561</v>
      </c>
      <c r="V45" s="121" t="s">
        <v>422</v>
      </c>
      <c r="W45" s="123"/>
    </row>
    <row r="46" spans="1:23" ht="45" customHeight="1">
      <c r="A46" s="258"/>
      <c r="B46" s="255"/>
      <c r="C46" s="252"/>
      <c r="D46" s="252"/>
      <c r="E46" s="252"/>
      <c r="F46" s="252"/>
      <c r="G46" s="252"/>
      <c r="H46" s="92" t="s">
        <v>27</v>
      </c>
      <c r="I46" s="96" t="s">
        <v>192</v>
      </c>
      <c r="J46" s="91"/>
      <c r="K46" s="2" t="s">
        <v>423</v>
      </c>
      <c r="L46" s="87" t="s">
        <v>361</v>
      </c>
      <c r="M46" s="120"/>
      <c r="N46" s="120" t="s">
        <v>192</v>
      </c>
      <c r="O46" s="87" t="s">
        <v>424</v>
      </c>
      <c r="P46" s="87" t="s">
        <v>363</v>
      </c>
      <c r="Q46" s="121">
        <v>1</v>
      </c>
      <c r="R46" s="87" t="s">
        <v>425</v>
      </c>
      <c r="S46" s="87" t="s">
        <v>198</v>
      </c>
      <c r="T46" s="122">
        <v>44197</v>
      </c>
      <c r="U46" s="122">
        <v>44561</v>
      </c>
      <c r="V46" s="121">
        <v>1</v>
      </c>
      <c r="W46" s="123"/>
    </row>
    <row r="47" spans="1:23" ht="45" customHeight="1">
      <c r="A47" s="258"/>
      <c r="B47" s="255"/>
      <c r="C47" s="252"/>
      <c r="D47" s="252"/>
      <c r="E47" s="252"/>
      <c r="F47" s="252"/>
      <c r="G47" s="252"/>
      <c r="H47" s="92" t="s">
        <v>31</v>
      </c>
      <c r="I47" s="96" t="s">
        <v>192</v>
      </c>
      <c r="J47" s="91"/>
      <c r="K47" s="2" t="s">
        <v>426</v>
      </c>
      <c r="L47" s="87" t="s">
        <v>361</v>
      </c>
      <c r="M47" s="120"/>
      <c r="N47" s="120" t="s">
        <v>192</v>
      </c>
      <c r="O47" s="87" t="s">
        <v>427</v>
      </c>
      <c r="P47" s="87" t="s">
        <v>363</v>
      </c>
      <c r="Q47" s="121">
        <v>1</v>
      </c>
      <c r="R47" s="87" t="s">
        <v>428</v>
      </c>
      <c r="S47" s="87" t="s">
        <v>198</v>
      </c>
      <c r="T47" s="122">
        <v>44197</v>
      </c>
      <c r="U47" s="122">
        <v>44561</v>
      </c>
      <c r="V47" s="121">
        <v>1</v>
      </c>
      <c r="W47" s="123"/>
    </row>
    <row r="48" spans="1:23" ht="45" customHeight="1">
      <c r="A48" s="258"/>
      <c r="B48" s="255"/>
      <c r="C48" s="252"/>
      <c r="D48" s="252"/>
      <c r="E48" s="252"/>
      <c r="F48" s="252"/>
      <c r="G48" s="252"/>
      <c r="H48" s="92" t="s">
        <v>31</v>
      </c>
      <c r="I48" s="96" t="s">
        <v>192</v>
      </c>
      <c r="J48" s="91"/>
      <c r="K48" s="2" t="s">
        <v>429</v>
      </c>
      <c r="L48" s="87" t="s">
        <v>361</v>
      </c>
      <c r="M48" s="120"/>
      <c r="N48" s="120" t="s">
        <v>192</v>
      </c>
      <c r="O48" s="87" t="s">
        <v>427</v>
      </c>
      <c r="P48" s="87" t="s">
        <v>363</v>
      </c>
      <c r="Q48" s="121">
        <v>1</v>
      </c>
      <c r="R48" s="87" t="s">
        <v>430</v>
      </c>
      <c r="S48" s="87" t="s">
        <v>198</v>
      </c>
      <c r="T48" s="122">
        <v>44197</v>
      </c>
      <c r="U48" s="122">
        <v>44561</v>
      </c>
      <c r="V48" s="121">
        <v>1</v>
      </c>
      <c r="W48" s="123"/>
    </row>
    <row r="49" spans="1:23" ht="45" customHeight="1">
      <c r="A49" s="258"/>
      <c r="B49" s="255"/>
      <c r="C49" s="252"/>
      <c r="D49" s="252"/>
      <c r="E49" s="252"/>
      <c r="F49" s="252"/>
      <c r="G49" s="252"/>
      <c r="H49" s="92" t="s">
        <v>431</v>
      </c>
      <c r="I49" s="75" t="s">
        <v>307</v>
      </c>
      <c r="J49" s="91"/>
      <c r="K49" s="2" t="s">
        <v>432</v>
      </c>
      <c r="L49" s="87" t="s">
        <v>433</v>
      </c>
      <c r="M49" s="120"/>
      <c r="N49" s="87" t="s">
        <v>192</v>
      </c>
      <c r="O49" s="87" t="s">
        <v>434</v>
      </c>
      <c r="P49" s="87" t="s">
        <v>435</v>
      </c>
      <c r="Q49" s="121" t="s">
        <v>436</v>
      </c>
      <c r="R49" s="87" t="s">
        <v>437</v>
      </c>
      <c r="S49" s="87" t="s">
        <v>198</v>
      </c>
      <c r="T49" s="122">
        <v>44197</v>
      </c>
      <c r="U49" s="122">
        <v>44561</v>
      </c>
      <c r="V49" s="121">
        <v>1</v>
      </c>
      <c r="W49" s="123"/>
    </row>
    <row r="50" spans="1:23" ht="45" customHeight="1">
      <c r="A50" s="258"/>
      <c r="B50" s="255"/>
      <c r="C50" s="252"/>
      <c r="D50" s="252"/>
      <c r="E50" s="252"/>
      <c r="F50" s="252"/>
      <c r="G50" s="252"/>
      <c r="H50" s="92" t="s">
        <v>438</v>
      </c>
      <c r="I50" s="75" t="s">
        <v>307</v>
      </c>
      <c r="J50" s="91"/>
      <c r="K50" s="2" t="s">
        <v>439</v>
      </c>
      <c r="L50" s="87" t="s">
        <v>361</v>
      </c>
      <c r="M50" s="120" t="s">
        <v>192</v>
      </c>
      <c r="N50" s="87"/>
      <c r="O50" s="87" t="s">
        <v>440</v>
      </c>
      <c r="P50" s="87" t="s">
        <v>363</v>
      </c>
      <c r="Q50" s="121">
        <v>1</v>
      </c>
      <c r="R50" s="87" t="s">
        <v>441</v>
      </c>
      <c r="S50" s="87" t="s">
        <v>198</v>
      </c>
      <c r="T50" s="122">
        <v>44197</v>
      </c>
      <c r="U50" s="122">
        <v>44561</v>
      </c>
      <c r="V50" s="121">
        <v>1</v>
      </c>
      <c r="W50" s="123"/>
    </row>
    <row r="51" spans="1:23" ht="45" customHeight="1">
      <c r="A51" s="258"/>
      <c r="B51" s="255"/>
      <c r="C51" s="252"/>
      <c r="D51" s="252"/>
      <c r="E51" s="252"/>
      <c r="F51" s="252"/>
      <c r="G51" s="252"/>
      <c r="H51" s="92" t="s">
        <v>438</v>
      </c>
      <c r="I51" s="75" t="s">
        <v>307</v>
      </c>
      <c r="J51" s="91"/>
      <c r="K51" s="2" t="s">
        <v>442</v>
      </c>
      <c r="L51" s="87" t="s">
        <v>361</v>
      </c>
      <c r="M51" s="120" t="s">
        <v>192</v>
      </c>
      <c r="N51" s="87"/>
      <c r="O51" s="87" t="s">
        <v>440</v>
      </c>
      <c r="P51" s="87" t="s">
        <v>363</v>
      </c>
      <c r="Q51" s="121">
        <v>1</v>
      </c>
      <c r="R51" s="87" t="s">
        <v>441</v>
      </c>
      <c r="S51" s="87" t="s">
        <v>198</v>
      </c>
      <c r="T51" s="122">
        <v>44197</v>
      </c>
      <c r="U51" s="122">
        <v>44561</v>
      </c>
      <c r="V51" s="121">
        <v>1</v>
      </c>
      <c r="W51" s="123"/>
    </row>
    <row r="52" spans="1:23" ht="45" customHeight="1">
      <c r="A52" s="258"/>
      <c r="B52" s="255"/>
      <c r="C52" s="252"/>
      <c r="D52" s="252"/>
      <c r="E52" s="252"/>
      <c r="F52" s="252"/>
      <c r="G52" s="252"/>
      <c r="H52" s="92" t="s">
        <v>36</v>
      </c>
      <c r="I52" s="75" t="s">
        <v>307</v>
      </c>
      <c r="J52" s="91"/>
      <c r="K52" s="2" t="s">
        <v>443</v>
      </c>
      <c r="L52" s="87" t="s">
        <v>361</v>
      </c>
      <c r="M52" s="120" t="s">
        <v>192</v>
      </c>
      <c r="N52" s="87"/>
      <c r="O52" s="87" t="s">
        <v>444</v>
      </c>
      <c r="P52" s="87" t="s">
        <v>363</v>
      </c>
      <c r="Q52" s="121">
        <v>1</v>
      </c>
      <c r="R52" s="87" t="s">
        <v>445</v>
      </c>
      <c r="S52" s="87" t="s">
        <v>198</v>
      </c>
      <c r="T52" s="122">
        <v>44197</v>
      </c>
      <c r="U52" s="122">
        <v>44561</v>
      </c>
      <c r="V52" s="121">
        <v>1</v>
      </c>
      <c r="W52" s="123"/>
    </row>
    <row r="53" spans="1:23" ht="45" customHeight="1">
      <c r="A53" s="258"/>
      <c r="B53" s="255"/>
      <c r="C53" s="252"/>
      <c r="D53" s="253"/>
      <c r="E53" s="252"/>
      <c r="F53" s="253"/>
      <c r="G53" s="252"/>
      <c r="H53" s="92" t="s">
        <v>36</v>
      </c>
      <c r="I53" s="96" t="s">
        <v>192</v>
      </c>
      <c r="J53" s="91"/>
      <c r="K53" s="2" t="s">
        <v>446</v>
      </c>
      <c r="L53" s="87" t="s">
        <v>447</v>
      </c>
      <c r="M53" s="120"/>
      <c r="N53" s="120" t="s">
        <v>192</v>
      </c>
      <c r="O53" s="87" t="s">
        <v>195</v>
      </c>
      <c r="P53" s="87" t="s">
        <v>448</v>
      </c>
      <c r="Q53" s="121">
        <v>1</v>
      </c>
      <c r="R53" s="87" t="s">
        <v>449</v>
      </c>
      <c r="S53" s="87" t="s">
        <v>198</v>
      </c>
      <c r="T53" s="122">
        <v>44197</v>
      </c>
      <c r="U53" s="122">
        <v>44561</v>
      </c>
      <c r="V53" s="121">
        <v>1</v>
      </c>
      <c r="W53" s="123"/>
    </row>
    <row r="54" spans="1:23" ht="45" customHeight="1">
      <c r="A54" s="258"/>
      <c r="B54" s="255"/>
      <c r="C54" s="252"/>
      <c r="D54" s="91" t="s">
        <v>450</v>
      </c>
      <c r="E54" s="252"/>
      <c r="F54" s="251" t="s">
        <v>451</v>
      </c>
      <c r="G54" s="252"/>
      <c r="H54" s="92" t="s">
        <v>36</v>
      </c>
      <c r="I54" s="96" t="s">
        <v>192</v>
      </c>
      <c r="J54" s="91"/>
      <c r="K54" s="2" t="s">
        <v>452</v>
      </c>
      <c r="L54" s="87" t="s">
        <v>447</v>
      </c>
      <c r="M54" s="120"/>
      <c r="N54" s="120" t="s">
        <v>192</v>
      </c>
      <c r="O54" s="87" t="s">
        <v>195</v>
      </c>
      <c r="P54" s="87" t="s">
        <v>448</v>
      </c>
      <c r="Q54" s="121">
        <v>1</v>
      </c>
      <c r="R54" s="87" t="s">
        <v>453</v>
      </c>
      <c r="S54" s="87" t="s">
        <v>198</v>
      </c>
      <c r="T54" s="122">
        <v>44197</v>
      </c>
      <c r="U54" s="122">
        <v>44561</v>
      </c>
      <c r="V54" s="121">
        <v>1</v>
      </c>
      <c r="W54" s="123"/>
    </row>
    <row r="55" spans="1:23" ht="45" customHeight="1">
      <c r="A55" s="258"/>
      <c r="B55" s="255"/>
      <c r="C55" s="252"/>
      <c r="D55" s="91" t="s">
        <v>454</v>
      </c>
      <c r="E55" s="252"/>
      <c r="F55" s="253"/>
      <c r="G55" s="252"/>
      <c r="H55" s="92" t="s">
        <v>431</v>
      </c>
      <c r="I55" s="90"/>
      <c r="J55" s="96" t="s">
        <v>192</v>
      </c>
      <c r="K55" s="2" t="s">
        <v>455</v>
      </c>
      <c r="L55" s="87" t="s">
        <v>434</v>
      </c>
      <c r="M55" s="120"/>
      <c r="N55" s="120" t="s">
        <v>192</v>
      </c>
      <c r="O55" s="87" t="s">
        <v>195</v>
      </c>
      <c r="P55" s="87" t="s">
        <v>456</v>
      </c>
      <c r="Q55" s="87" t="s">
        <v>457</v>
      </c>
      <c r="R55" s="87" t="s">
        <v>458</v>
      </c>
      <c r="S55" s="87" t="s">
        <v>198</v>
      </c>
      <c r="T55" s="122">
        <v>44197</v>
      </c>
      <c r="U55" s="122">
        <v>44227</v>
      </c>
      <c r="V55" s="121">
        <v>1</v>
      </c>
      <c r="W55" s="123"/>
    </row>
    <row r="56" spans="1:23" ht="45" customHeight="1">
      <c r="A56" s="259"/>
      <c r="B56" s="256"/>
      <c r="C56" s="111"/>
      <c r="D56" s="91" t="s">
        <v>459</v>
      </c>
      <c r="E56" s="253"/>
      <c r="F56" s="91" t="s">
        <v>460</v>
      </c>
      <c r="G56" s="252"/>
      <c r="H56" s="92" t="s">
        <v>44</v>
      </c>
      <c r="I56" s="96" t="s">
        <v>192</v>
      </c>
      <c r="J56" s="91"/>
      <c r="K56" s="2" t="s">
        <v>461</v>
      </c>
      <c r="L56" s="87" t="s">
        <v>462</v>
      </c>
      <c r="M56" s="120"/>
      <c r="N56" s="120" t="s">
        <v>192</v>
      </c>
      <c r="O56" s="87" t="s">
        <v>463</v>
      </c>
      <c r="P56" s="87" t="s">
        <v>464</v>
      </c>
      <c r="Q56" s="87" t="s">
        <v>465</v>
      </c>
      <c r="R56" s="87" t="s">
        <v>466</v>
      </c>
      <c r="S56" s="87" t="s">
        <v>198</v>
      </c>
      <c r="T56" s="122">
        <v>44197</v>
      </c>
      <c r="U56" s="122">
        <v>44227</v>
      </c>
      <c r="V56" s="121">
        <v>1</v>
      </c>
      <c r="W56" s="123"/>
    </row>
    <row r="57" spans="1:23" ht="45" customHeight="1">
      <c r="A57" s="257">
        <v>6</v>
      </c>
      <c r="B57" s="254" t="s">
        <v>467</v>
      </c>
      <c r="C57" s="251" t="s">
        <v>468</v>
      </c>
      <c r="D57" s="91" t="s">
        <v>469</v>
      </c>
      <c r="E57" s="251" t="s">
        <v>470</v>
      </c>
      <c r="F57" s="91" t="s">
        <v>471</v>
      </c>
      <c r="G57" s="253"/>
      <c r="H57" s="92" t="s">
        <v>36</v>
      </c>
      <c r="I57" s="96" t="s">
        <v>192</v>
      </c>
      <c r="J57" s="91"/>
      <c r="K57" s="133" t="s">
        <v>472</v>
      </c>
      <c r="L57" s="87" t="s">
        <v>473</v>
      </c>
      <c r="M57" s="120"/>
      <c r="N57" s="120" t="s">
        <v>192</v>
      </c>
      <c r="O57" s="87" t="s">
        <v>195</v>
      </c>
      <c r="P57" s="87" t="s">
        <v>363</v>
      </c>
      <c r="Q57" s="121">
        <v>1</v>
      </c>
      <c r="R57" s="87" t="s">
        <v>474</v>
      </c>
      <c r="S57" s="87" t="s">
        <v>198</v>
      </c>
      <c r="T57" s="122">
        <v>44197</v>
      </c>
      <c r="U57" s="122">
        <v>44227</v>
      </c>
      <c r="V57" s="121">
        <v>1</v>
      </c>
      <c r="W57" s="123"/>
    </row>
    <row r="58" spans="1:23" ht="45" customHeight="1">
      <c r="A58" s="258"/>
      <c r="B58" s="255"/>
      <c r="C58" s="252"/>
      <c r="D58" s="251" t="s">
        <v>322</v>
      </c>
      <c r="E58" s="252"/>
      <c r="F58" s="251" t="s">
        <v>475</v>
      </c>
      <c r="G58" s="251" t="s">
        <v>476</v>
      </c>
      <c r="H58" s="92" t="s">
        <v>36</v>
      </c>
      <c r="I58" s="96" t="s">
        <v>192</v>
      </c>
      <c r="J58" s="91"/>
      <c r="K58" s="2" t="s">
        <v>477</v>
      </c>
      <c r="L58" s="87" t="s">
        <v>447</v>
      </c>
      <c r="M58" s="120"/>
      <c r="N58" s="120" t="s">
        <v>192</v>
      </c>
      <c r="O58" s="87" t="s">
        <v>195</v>
      </c>
      <c r="P58" s="87" t="s">
        <v>448</v>
      </c>
      <c r="Q58" s="121">
        <v>1</v>
      </c>
      <c r="R58" s="87" t="s">
        <v>478</v>
      </c>
      <c r="S58" s="87" t="s">
        <v>198</v>
      </c>
      <c r="T58" s="122">
        <v>44197</v>
      </c>
      <c r="U58" s="122">
        <v>44227</v>
      </c>
      <c r="V58" s="121">
        <v>1</v>
      </c>
      <c r="W58" s="123"/>
    </row>
    <row r="59" spans="1:23" ht="45" customHeight="1">
      <c r="A59" s="258"/>
      <c r="B59" s="255"/>
      <c r="C59" s="252"/>
      <c r="D59" s="252"/>
      <c r="E59" s="252"/>
      <c r="F59" s="253"/>
      <c r="G59" s="252"/>
      <c r="H59" s="92" t="s">
        <v>36</v>
      </c>
      <c r="I59" s="96" t="s">
        <v>192</v>
      </c>
      <c r="J59" s="91"/>
      <c r="K59" s="2" t="s">
        <v>479</v>
      </c>
      <c r="L59" s="87" t="s">
        <v>447</v>
      </c>
      <c r="M59" s="120"/>
      <c r="N59" s="120" t="s">
        <v>192</v>
      </c>
      <c r="O59" s="87" t="s">
        <v>480</v>
      </c>
      <c r="P59" s="87" t="s">
        <v>448</v>
      </c>
      <c r="Q59" s="87" t="s">
        <v>481</v>
      </c>
      <c r="R59" s="87" t="s">
        <v>482</v>
      </c>
      <c r="S59" s="87" t="s">
        <v>198</v>
      </c>
      <c r="T59" s="122">
        <v>44197</v>
      </c>
      <c r="U59" s="122">
        <v>44227</v>
      </c>
      <c r="V59" s="121">
        <v>1</v>
      </c>
      <c r="W59" s="123"/>
    </row>
    <row r="60" spans="1:23" ht="45" customHeight="1">
      <c r="A60" s="258"/>
      <c r="B60" s="255"/>
      <c r="C60" s="252"/>
      <c r="D60" s="252"/>
      <c r="E60" s="252"/>
      <c r="F60" s="251" t="s">
        <v>483</v>
      </c>
      <c r="G60" s="252"/>
      <c r="H60" s="92" t="s">
        <v>36</v>
      </c>
      <c r="I60" s="96" t="s">
        <v>192</v>
      </c>
      <c r="J60" s="91"/>
      <c r="K60" s="2" t="s">
        <v>484</v>
      </c>
      <c r="L60" s="87" t="s">
        <v>447</v>
      </c>
      <c r="M60" s="120"/>
      <c r="N60" s="120" t="s">
        <v>192</v>
      </c>
      <c r="O60" s="87" t="s">
        <v>195</v>
      </c>
      <c r="P60" s="87" t="s">
        <v>448</v>
      </c>
      <c r="Q60" s="121">
        <v>1</v>
      </c>
      <c r="R60" s="87" t="s">
        <v>485</v>
      </c>
      <c r="S60" s="87" t="s">
        <v>198</v>
      </c>
      <c r="T60" s="122">
        <v>44197</v>
      </c>
      <c r="U60" s="122">
        <v>44227</v>
      </c>
      <c r="V60" s="121">
        <v>1</v>
      </c>
      <c r="W60" s="123"/>
    </row>
    <row r="61" spans="1:23" ht="45" customHeight="1">
      <c r="A61" s="258"/>
      <c r="B61" s="255"/>
      <c r="C61" s="252"/>
      <c r="D61" s="252"/>
      <c r="E61" s="252"/>
      <c r="F61" s="252"/>
      <c r="G61" s="252"/>
      <c r="H61" s="92" t="s">
        <v>36</v>
      </c>
      <c r="I61" s="96" t="s">
        <v>192</v>
      </c>
      <c r="J61" s="91"/>
      <c r="K61" s="2" t="s">
        <v>486</v>
      </c>
      <c r="L61" s="87" t="s">
        <v>447</v>
      </c>
      <c r="M61" s="120"/>
      <c r="N61" s="120" t="s">
        <v>192</v>
      </c>
      <c r="O61" s="87" t="s">
        <v>195</v>
      </c>
      <c r="P61" s="87" t="s">
        <v>448</v>
      </c>
      <c r="Q61" s="121">
        <v>1</v>
      </c>
      <c r="R61" s="87" t="s">
        <v>487</v>
      </c>
      <c r="S61" s="87" t="s">
        <v>198</v>
      </c>
      <c r="T61" s="122">
        <v>44197</v>
      </c>
      <c r="U61" s="122">
        <v>44227</v>
      </c>
      <c r="V61" s="121">
        <v>1</v>
      </c>
      <c r="W61" s="123"/>
    </row>
    <row r="62" spans="1:23" ht="45" customHeight="1">
      <c r="A62" s="258"/>
      <c r="B62" s="255"/>
      <c r="C62" s="252"/>
      <c r="D62" s="252"/>
      <c r="E62" s="252"/>
      <c r="F62" s="252"/>
      <c r="G62" s="252"/>
      <c r="H62" s="92" t="s">
        <v>36</v>
      </c>
      <c r="I62" s="96" t="s">
        <v>192</v>
      </c>
      <c r="J62" s="91"/>
      <c r="K62" s="2" t="s">
        <v>488</v>
      </c>
      <c r="L62" s="87" t="s">
        <v>447</v>
      </c>
      <c r="M62" s="120"/>
      <c r="N62" s="120" t="s">
        <v>192</v>
      </c>
      <c r="O62" s="87" t="s">
        <v>195</v>
      </c>
      <c r="P62" s="87" t="s">
        <v>448</v>
      </c>
      <c r="Q62" s="121">
        <v>1</v>
      </c>
      <c r="R62" s="87" t="s">
        <v>487</v>
      </c>
      <c r="S62" s="87" t="s">
        <v>198</v>
      </c>
      <c r="T62" s="122">
        <v>44197</v>
      </c>
      <c r="U62" s="122">
        <v>44227</v>
      </c>
      <c r="V62" s="121">
        <v>1</v>
      </c>
      <c r="W62" s="123"/>
    </row>
    <row r="63" spans="1:23" ht="45" customHeight="1">
      <c r="A63" s="258"/>
      <c r="B63" s="255"/>
      <c r="C63" s="252"/>
      <c r="D63" s="252"/>
      <c r="E63" s="252"/>
      <c r="F63" s="252"/>
      <c r="G63" s="252"/>
      <c r="H63" s="92" t="s">
        <v>36</v>
      </c>
      <c r="I63" s="96" t="s">
        <v>192</v>
      </c>
      <c r="J63" s="91"/>
      <c r="K63" s="2" t="s">
        <v>489</v>
      </c>
      <c r="L63" s="87" t="s">
        <v>447</v>
      </c>
      <c r="M63" s="120"/>
      <c r="N63" s="120" t="s">
        <v>192</v>
      </c>
      <c r="O63" s="87" t="s">
        <v>195</v>
      </c>
      <c r="P63" s="87" t="s">
        <v>448</v>
      </c>
      <c r="Q63" s="121">
        <v>1</v>
      </c>
      <c r="R63" s="87" t="s">
        <v>490</v>
      </c>
      <c r="S63" s="87" t="s">
        <v>198</v>
      </c>
      <c r="T63" s="122">
        <v>44197</v>
      </c>
      <c r="U63" s="122">
        <v>44227</v>
      </c>
      <c r="V63" s="121">
        <v>1</v>
      </c>
      <c r="W63" s="123"/>
    </row>
    <row r="64" spans="1:23" ht="45" customHeight="1">
      <c r="A64" s="258"/>
      <c r="B64" s="255"/>
      <c r="C64" s="252"/>
      <c r="D64" s="252"/>
      <c r="E64" s="252"/>
      <c r="F64" s="252"/>
      <c r="G64" s="252"/>
      <c r="H64" s="92" t="s">
        <v>36</v>
      </c>
      <c r="I64" s="96" t="s">
        <v>192</v>
      </c>
      <c r="J64" s="91"/>
      <c r="K64" s="2" t="s">
        <v>491</v>
      </c>
      <c r="L64" s="87" t="s">
        <v>447</v>
      </c>
      <c r="M64" s="120"/>
      <c r="N64" s="120" t="s">
        <v>192</v>
      </c>
      <c r="O64" s="87" t="s">
        <v>492</v>
      </c>
      <c r="P64" s="87" t="s">
        <v>448</v>
      </c>
      <c r="Q64" s="121">
        <v>1</v>
      </c>
      <c r="R64" s="87" t="s">
        <v>493</v>
      </c>
      <c r="S64" s="87" t="s">
        <v>198</v>
      </c>
      <c r="T64" s="122">
        <v>44197</v>
      </c>
      <c r="U64" s="122">
        <v>44227</v>
      </c>
      <c r="V64" s="121">
        <v>1</v>
      </c>
      <c r="W64" s="123"/>
    </row>
    <row r="65" spans="1:23" ht="45" customHeight="1">
      <c r="A65" s="258"/>
      <c r="B65" s="255"/>
      <c r="C65" s="252"/>
      <c r="D65" s="253"/>
      <c r="E65" s="252"/>
      <c r="F65" s="253"/>
      <c r="G65" s="252"/>
      <c r="H65" s="92" t="s">
        <v>36</v>
      </c>
      <c r="I65" s="96" t="s">
        <v>192</v>
      </c>
      <c r="J65" s="91"/>
      <c r="K65" s="2" t="s">
        <v>494</v>
      </c>
      <c r="L65" s="87" t="s">
        <v>447</v>
      </c>
      <c r="M65" s="120"/>
      <c r="N65" s="120" t="s">
        <v>192</v>
      </c>
      <c r="O65" s="87" t="s">
        <v>195</v>
      </c>
      <c r="P65" s="87" t="s">
        <v>448</v>
      </c>
      <c r="Q65" s="121">
        <v>1</v>
      </c>
      <c r="R65" s="87" t="s">
        <v>495</v>
      </c>
      <c r="S65" s="87" t="s">
        <v>198</v>
      </c>
      <c r="T65" s="122">
        <v>44197</v>
      </c>
      <c r="U65" s="122">
        <v>44227</v>
      </c>
      <c r="V65" s="121">
        <v>1</v>
      </c>
      <c r="W65" s="123"/>
    </row>
    <row r="66" spans="1:23" ht="45" customHeight="1">
      <c r="A66" s="258"/>
      <c r="B66" s="255"/>
      <c r="C66" s="252"/>
      <c r="D66" s="91" t="s">
        <v>318</v>
      </c>
      <c r="E66" s="252"/>
      <c r="F66" s="91" t="s">
        <v>496</v>
      </c>
      <c r="G66" s="252"/>
      <c r="H66" s="92" t="s">
        <v>345</v>
      </c>
      <c r="I66" s="96" t="s">
        <v>192</v>
      </c>
      <c r="J66" s="91"/>
      <c r="K66" s="2" t="s">
        <v>497</v>
      </c>
      <c r="L66" s="87" t="s">
        <v>447</v>
      </c>
      <c r="M66" s="120"/>
      <c r="N66" s="120" t="s">
        <v>192</v>
      </c>
      <c r="O66" s="87" t="s">
        <v>195</v>
      </c>
      <c r="P66" s="87" t="s">
        <v>448</v>
      </c>
      <c r="Q66" s="121">
        <v>1</v>
      </c>
      <c r="R66" s="87" t="s">
        <v>498</v>
      </c>
      <c r="S66" s="87" t="s">
        <v>198</v>
      </c>
      <c r="T66" s="122">
        <v>44197</v>
      </c>
      <c r="U66" s="122">
        <v>44227</v>
      </c>
      <c r="V66" s="121">
        <v>1</v>
      </c>
      <c r="W66" s="123"/>
    </row>
    <row r="67" spans="1:23" ht="45" customHeight="1">
      <c r="A67" s="259"/>
      <c r="B67" s="256"/>
      <c r="C67" s="253"/>
      <c r="D67" s="91" t="s">
        <v>499</v>
      </c>
      <c r="E67" s="253"/>
      <c r="F67" s="91" t="s">
        <v>500</v>
      </c>
      <c r="G67" s="253"/>
      <c r="H67" s="92" t="s">
        <v>36</v>
      </c>
      <c r="I67" s="96" t="s">
        <v>192</v>
      </c>
      <c r="J67" s="91"/>
      <c r="K67" s="2" t="s">
        <v>501</v>
      </c>
      <c r="L67" s="87" t="s">
        <v>447</v>
      </c>
      <c r="M67" s="120"/>
      <c r="N67" s="120" t="s">
        <v>192</v>
      </c>
      <c r="O67" s="87" t="s">
        <v>195</v>
      </c>
      <c r="P67" s="87" t="s">
        <v>448</v>
      </c>
      <c r="Q67" s="121" t="s">
        <v>502</v>
      </c>
      <c r="R67" s="87" t="s">
        <v>503</v>
      </c>
      <c r="S67" s="87" t="s">
        <v>504</v>
      </c>
      <c r="T67" s="122">
        <v>44197</v>
      </c>
      <c r="U67" s="122">
        <v>44227</v>
      </c>
      <c r="V67" s="121" t="s">
        <v>505</v>
      </c>
      <c r="W67" s="123"/>
    </row>
    <row r="68" spans="1:23" ht="45" customHeight="1">
      <c r="A68" s="257">
        <v>7</v>
      </c>
      <c r="B68" s="254" t="s">
        <v>506</v>
      </c>
      <c r="C68" s="251" t="s">
        <v>507</v>
      </c>
      <c r="D68" s="91" t="s">
        <v>508</v>
      </c>
      <c r="E68" s="251" t="s">
        <v>509</v>
      </c>
      <c r="F68" s="91" t="s">
        <v>510</v>
      </c>
      <c r="G68" s="251" t="s">
        <v>511</v>
      </c>
      <c r="H68" s="92" t="s">
        <v>36</v>
      </c>
      <c r="I68" s="96" t="s">
        <v>192</v>
      </c>
      <c r="J68" s="96"/>
      <c r="K68" s="2" t="s">
        <v>512</v>
      </c>
      <c r="L68" s="87" t="s">
        <v>513</v>
      </c>
      <c r="M68" s="87"/>
      <c r="N68" s="120" t="s">
        <v>192</v>
      </c>
      <c r="O68" s="87" t="s">
        <v>514</v>
      </c>
      <c r="P68" s="87" t="s">
        <v>515</v>
      </c>
      <c r="Q68" s="121">
        <v>0.25</v>
      </c>
      <c r="R68" s="87" t="s">
        <v>516</v>
      </c>
      <c r="S68" s="87" t="s">
        <v>198</v>
      </c>
      <c r="T68" s="122">
        <v>44197</v>
      </c>
      <c r="U68" s="122">
        <v>44227</v>
      </c>
      <c r="V68" s="121">
        <v>1</v>
      </c>
      <c r="W68" s="123"/>
    </row>
    <row r="69" spans="1:23" ht="45" customHeight="1">
      <c r="A69" s="258"/>
      <c r="B69" s="255"/>
      <c r="C69" s="252"/>
      <c r="D69" s="91" t="s">
        <v>318</v>
      </c>
      <c r="E69" s="252"/>
      <c r="F69" s="251" t="s">
        <v>517</v>
      </c>
      <c r="G69" s="252"/>
      <c r="H69" s="92" t="s">
        <v>77</v>
      </c>
      <c r="I69" s="91"/>
      <c r="J69" s="96" t="s">
        <v>192</v>
      </c>
      <c r="K69" s="2" t="s">
        <v>518</v>
      </c>
      <c r="L69" s="87" t="s">
        <v>513</v>
      </c>
      <c r="M69" s="87"/>
      <c r="N69" s="120" t="s">
        <v>192</v>
      </c>
      <c r="O69" s="87" t="s">
        <v>519</v>
      </c>
      <c r="P69" s="87" t="s">
        <v>515</v>
      </c>
      <c r="Q69" s="121">
        <v>0.25</v>
      </c>
      <c r="R69" s="87" t="s">
        <v>520</v>
      </c>
      <c r="S69" s="87" t="s">
        <v>198</v>
      </c>
      <c r="T69" s="122">
        <v>44197</v>
      </c>
      <c r="U69" s="122">
        <v>44227</v>
      </c>
      <c r="V69" s="121">
        <v>1</v>
      </c>
      <c r="W69" s="123"/>
    </row>
    <row r="70" spans="1:23" ht="45" customHeight="1">
      <c r="A70" s="258"/>
      <c r="B70" s="255"/>
      <c r="C70" s="252"/>
      <c r="D70" s="91" t="s">
        <v>280</v>
      </c>
      <c r="E70" s="252"/>
      <c r="F70" s="253"/>
      <c r="G70" s="252"/>
      <c r="H70" s="92" t="s">
        <v>77</v>
      </c>
      <c r="I70" s="96" t="s">
        <v>192</v>
      </c>
      <c r="J70" s="91"/>
      <c r="K70" s="2" t="s">
        <v>521</v>
      </c>
      <c r="L70" s="87" t="s">
        <v>513</v>
      </c>
      <c r="M70" s="87"/>
      <c r="N70" s="120" t="s">
        <v>192</v>
      </c>
      <c r="O70" s="87" t="s">
        <v>519</v>
      </c>
      <c r="P70" s="87" t="s">
        <v>515</v>
      </c>
      <c r="Q70" s="121">
        <v>0.25</v>
      </c>
      <c r="R70" s="87" t="s">
        <v>522</v>
      </c>
      <c r="S70" s="87" t="s">
        <v>198</v>
      </c>
      <c r="T70" s="122">
        <v>44197</v>
      </c>
      <c r="U70" s="122">
        <v>44227</v>
      </c>
      <c r="V70" s="121">
        <v>1</v>
      </c>
      <c r="W70" s="123"/>
    </row>
    <row r="71" spans="1:23" ht="45" customHeight="1">
      <c r="A71" s="258"/>
      <c r="B71" s="255"/>
      <c r="C71" s="252"/>
      <c r="D71" s="91" t="s">
        <v>523</v>
      </c>
      <c r="E71" s="252"/>
      <c r="F71" s="251" t="s">
        <v>524</v>
      </c>
      <c r="G71" s="252"/>
      <c r="H71" s="92" t="s">
        <v>36</v>
      </c>
      <c r="I71" s="96" t="s">
        <v>192</v>
      </c>
      <c r="J71" s="91"/>
      <c r="K71" s="2" t="s">
        <v>525</v>
      </c>
      <c r="L71" s="87" t="s">
        <v>361</v>
      </c>
      <c r="M71" s="120" t="s">
        <v>192</v>
      </c>
      <c r="N71" s="87"/>
      <c r="O71" s="87" t="s">
        <v>195</v>
      </c>
      <c r="P71" s="87" t="s">
        <v>363</v>
      </c>
      <c r="Q71" s="132">
        <v>1</v>
      </c>
      <c r="R71" s="87" t="s">
        <v>526</v>
      </c>
      <c r="S71" s="87" t="s">
        <v>381</v>
      </c>
      <c r="T71" s="122">
        <v>44197</v>
      </c>
      <c r="U71" s="122">
        <v>44561</v>
      </c>
      <c r="V71" s="121">
        <v>1</v>
      </c>
      <c r="W71" s="123"/>
    </row>
    <row r="72" spans="1:23" ht="45" customHeight="1">
      <c r="A72" s="258"/>
      <c r="B72" s="255"/>
      <c r="C72" s="252"/>
      <c r="D72" s="91" t="s">
        <v>527</v>
      </c>
      <c r="E72" s="252"/>
      <c r="F72" s="253"/>
      <c r="G72" s="252"/>
      <c r="H72" s="92" t="s">
        <v>77</v>
      </c>
      <c r="I72" s="96" t="s">
        <v>192</v>
      </c>
      <c r="J72" s="91"/>
      <c r="K72" s="2" t="s">
        <v>528</v>
      </c>
      <c r="L72" s="87" t="s">
        <v>513</v>
      </c>
      <c r="M72" s="87"/>
      <c r="N72" s="120" t="s">
        <v>192</v>
      </c>
      <c r="O72" s="87" t="s">
        <v>513</v>
      </c>
      <c r="P72" s="87" t="s">
        <v>515</v>
      </c>
      <c r="Q72" s="121">
        <v>0.25</v>
      </c>
      <c r="R72" s="87" t="s">
        <v>529</v>
      </c>
      <c r="S72" s="87" t="s">
        <v>198</v>
      </c>
      <c r="T72" s="122">
        <v>44197</v>
      </c>
      <c r="U72" s="122">
        <v>44227</v>
      </c>
      <c r="V72" s="121">
        <v>1</v>
      </c>
      <c r="W72" s="123"/>
    </row>
    <row r="73" spans="1:23" ht="45" customHeight="1">
      <c r="A73" s="259"/>
      <c r="B73" s="256"/>
      <c r="C73" s="253"/>
      <c r="D73" s="91" t="s">
        <v>530</v>
      </c>
      <c r="E73" s="253"/>
      <c r="F73" s="91" t="s">
        <v>531</v>
      </c>
      <c r="G73" s="253"/>
      <c r="H73" s="92" t="s">
        <v>36</v>
      </c>
      <c r="I73" s="91"/>
      <c r="J73" s="96" t="s">
        <v>192</v>
      </c>
      <c r="K73" s="2" t="s">
        <v>532</v>
      </c>
      <c r="L73" s="87" t="s">
        <v>513</v>
      </c>
      <c r="M73" s="87"/>
      <c r="N73" s="120" t="s">
        <v>192</v>
      </c>
      <c r="O73" s="87" t="s">
        <v>195</v>
      </c>
      <c r="P73" s="87" t="s">
        <v>515</v>
      </c>
      <c r="Q73" s="121">
        <v>0.25</v>
      </c>
      <c r="R73" s="121" t="s">
        <v>229</v>
      </c>
      <c r="S73" s="87" t="s">
        <v>198</v>
      </c>
      <c r="T73" s="122">
        <v>44197</v>
      </c>
      <c r="U73" s="122">
        <v>44227</v>
      </c>
      <c r="V73" s="121">
        <v>1</v>
      </c>
      <c r="W73" s="123"/>
    </row>
    <row r="74" spans="1:23" ht="24" customHeight="1">
      <c r="F74" s="23"/>
    </row>
    <row r="75" spans="1:23" ht="24" customHeight="1">
      <c r="F75" s="23"/>
    </row>
  </sheetData>
  <autoFilter ref="A2:X73" xr:uid="{00000000-0001-0000-0200-000000000000}">
    <filterColumn colId="19" showButton="0"/>
  </autoFilter>
  <mergeCells count="61">
    <mergeCell ref="C68:C73"/>
    <mergeCell ref="B68:B73"/>
    <mergeCell ref="A68:A73"/>
    <mergeCell ref="G58:G67"/>
    <mergeCell ref="E68:E73"/>
    <mergeCell ref="F69:F70"/>
    <mergeCell ref="F71:F72"/>
    <mergeCell ref="G68:G73"/>
    <mergeCell ref="G42:G57"/>
    <mergeCell ref="C57:C67"/>
    <mergeCell ref="A42:A56"/>
    <mergeCell ref="B57:B67"/>
    <mergeCell ref="A57:A67"/>
    <mergeCell ref="D58:D65"/>
    <mergeCell ref="E57:E67"/>
    <mergeCell ref="F58:F59"/>
    <mergeCell ref="F60:F65"/>
    <mergeCell ref="D42:D53"/>
    <mergeCell ref="C42:C55"/>
    <mergeCell ref="B42:B56"/>
    <mergeCell ref="E42:E56"/>
    <mergeCell ref="F42:F53"/>
    <mergeCell ref="F54:F55"/>
    <mergeCell ref="F38:F39"/>
    <mergeCell ref="G38:G41"/>
    <mergeCell ref="D38:D39"/>
    <mergeCell ref="C38:C41"/>
    <mergeCell ref="B38:B41"/>
    <mergeCell ref="A38:A41"/>
    <mergeCell ref="E38:E41"/>
    <mergeCell ref="G10:G18"/>
    <mergeCell ref="A19:A37"/>
    <mergeCell ref="D33:D35"/>
    <mergeCell ref="D28:D32"/>
    <mergeCell ref="D19:D24"/>
    <mergeCell ref="C19:C37"/>
    <mergeCell ref="B19:B37"/>
    <mergeCell ref="E19:E37"/>
    <mergeCell ref="F19:F24"/>
    <mergeCell ref="F28:F34"/>
    <mergeCell ref="G19:G37"/>
    <mergeCell ref="F36:F37"/>
    <mergeCell ref="F12:F14"/>
    <mergeCell ref="F15:F16"/>
    <mergeCell ref="F17:F18"/>
    <mergeCell ref="D15:D16"/>
    <mergeCell ref="D17:D18"/>
    <mergeCell ref="T2:U2"/>
    <mergeCell ref="F25:F26"/>
    <mergeCell ref="F6:F8"/>
    <mergeCell ref="G3:G9"/>
    <mergeCell ref="A3:A9"/>
    <mergeCell ref="B3:B9"/>
    <mergeCell ref="C3:C9"/>
    <mergeCell ref="D6:D8"/>
    <mergeCell ref="E3:E9"/>
    <mergeCell ref="C10:C18"/>
    <mergeCell ref="B10:B18"/>
    <mergeCell ref="A10:A18"/>
    <mergeCell ref="D12:D14"/>
    <mergeCell ref="E10:E18"/>
  </mergeCells>
  <dataValidations xWindow="1324" yWindow="575" count="11">
    <dataValidation allowBlank="1" showInputMessage="1" showErrorMessage="1" prompt="Registrar la acción o  el nombre  del proyecto a realizar con base en la estrategia que se definió-  Hoja Estrategias   o si son acciones que se  deben adelantar como parte del día dia." sqref="H2" xr:uid="{00000000-0002-0000-0200-000000000000}"/>
    <dataValidation allowBlank="1" showInputMessage="1" showErrorMessage="1" prompt="Marcar X  si la acción que se propone es parte de las actividades que se deben desarollar en el dia a dia, o si solamente es una actividad- Mas de una actividad marca Proyecto " sqref="I2" xr:uid="{00000000-0002-0000-0200-000001000000}"/>
    <dataValidation allowBlank="1" showInputMessage="1" showErrorMessage="1" prompt="Marcar X  si es una acción o un proyecto nuevo que se va a realizar que implica el desarrollo de varias  actividades" sqref="J2" xr:uid="{00000000-0002-0000-0200-000002000000}"/>
    <dataValidation allowBlank="1" showInputMessage="1" showErrorMessage="1" prompt="Describir las actividades que se van a desarrollar para el proyecto" sqref="K2" xr:uid="{00000000-0002-0000-0200-000003000000}"/>
    <dataValidation allowBlank="1" showInputMessage="1" showErrorMessage="1" prompt="Registrar el nombre del proceso que va  a responder por la ejecución " sqref="M2:N2" xr:uid="{00000000-0002-0000-0200-000004000000}"/>
    <dataValidation allowBlank="1" showInputMessage="1" showErrorMessage="1" prompt="Registrar nombre de los procesos que se veran impactados con la acción/proyecto " sqref="O2" xr:uid="{00000000-0002-0000-0200-000005000000}"/>
    <dataValidation allowBlank="1" showInputMessage="1" showErrorMessage="1" prompt="Registrar el acumulado del año cuando  se mide por avances o acumulados trimestrales " sqref="V2" xr:uid="{00000000-0002-0000-0200-000006000000}"/>
    <dataValidation allowBlank="1" showInputMessage="1" showErrorMessage="1" prompt="Escribir cargo" sqref="P2" xr:uid="{00000000-0002-0000-0200-000007000000}"/>
    <dataValidation allowBlank="1" showInputMessage="1" showErrorMessage="1" prompt="Fórmula matemática" sqref="R2 S3" xr:uid="{00000000-0002-0000-0200-000008000000}"/>
    <dataValidation allowBlank="1" showInputMessage="1" showErrorMessage="1" prompt="De acuerdo con las variables de la fórmula: Pesos,  horas, actividades" sqref="S2" xr:uid="{00000000-0002-0000-0200-000009000000}"/>
    <dataValidation allowBlank="1" showInputMessage="1" showErrorMessage="1" prompt="Escribir nombre de entregable o meta numérica  si es un indicador" sqref="Q2" xr:uid="{00000000-0002-0000-0200-00000A000000}"/>
  </dataValidations>
  <pageMargins left="0.7" right="0.7" top="0.75" bottom="0.75" header="0.3" footer="0.3"/>
  <pageSetup orientation="portrait" horizontalDpi="300" verticalDpi="300" r:id="rId1"/>
  <drawing r:id="rId2"/>
  <legacyDrawing r:id="rId3"/>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300-000000000000}">
  <dimension ref="A1:O99"/>
  <sheetViews>
    <sheetView topLeftCell="F11" zoomScale="85" zoomScaleNormal="85" workbookViewId="0">
      <selection activeCell="M2" sqref="M2"/>
    </sheetView>
  </sheetViews>
  <sheetFormatPr defaultColWidth="11.42578125" defaultRowHeight="12"/>
  <cols>
    <col min="1" max="1" width="29" style="84" customWidth="1"/>
    <col min="2" max="2" width="23.42578125" style="84" customWidth="1"/>
    <col min="3" max="3" width="42.85546875" style="84" customWidth="1"/>
    <col min="4" max="4" width="37.42578125" style="84" customWidth="1"/>
    <col min="5" max="5" width="39.5703125" style="84" customWidth="1"/>
    <col min="6" max="6" width="41.7109375" style="84" customWidth="1"/>
    <col min="7" max="7" width="25.28515625" style="84" customWidth="1"/>
    <col min="8" max="8" width="43.42578125" style="84" customWidth="1"/>
    <col min="9" max="9" width="25" style="30" customWidth="1"/>
    <col min="10" max="11" width="29.140625" style="25" customWidth="1"/>
    <col min="12" max="12" width="17.140625" style="25" customWidth="1"/>
    <col min="13" max="13" width="31" style="23" customWidth="1"/>
    <col min="14" max="14" width="17" style="25" customWidth="1"/>
    <col min="15" max="15" width="31" style="30" customWidth="1"/>
    <col min="16" max="19" width="11.42578125" style="84"/>
    <col min="20" max="20" width="9.5703125" style="84" customWidth="1"/>
    <col min="21" max="16384" width="11.42578125" style="84"/>
  </cols>
  <sheetData>
    <row r="1" spans="1:15" s="22" customFormat="1" ht="34.5" customHeight="1">
      <c r="A1" s="79"/>
      <c r="B1" s="79"/>
      <c r="C1" s="79"/>
      <c r="D1" s="79"/>
      <c r="E1" s="79"/>
      <c r="F1" s="79"/>
      <c r="G1" s="79"/>
      <c r="H1" s="77"/>
      <c r="I1" s="81"/>
      <c r="J1" s="102" t="s">
        <v>533</v>
      </c>
      <c r="K1" s="155"/>
      <c r="L1" s="103"/>
      <c r="M1" s="156"/>
      <c r="N1" s="103"/>
      <c r="O1" s="104"/>
    </row>
    <row r="2" spans="1:15" s="22" customFormat="1" ht="31.5" customHeight="1">
      <c r="A2" s="79" t="s">
        <v>97</v>
      </c>
      <c r="B2" s="79" t="s">
        <v>165</v>
      </c>
      <c r="C2" s="79" t="s">
        <v>166</v>
      </c>
      <c r="D2" s="79" t="s">
        <v>167</v>
      </c>
      <c r="E2" s="79" t="s">
        <v>168</v>
      </c>
      <c r="F2" s="80" t="s">
        <v>169</v>
      </c>
      <c r="G2" s="80" t="s">
        <v>170</v>
      </c>
      <c r="H2" s="78" t="s">
        <v>171</v>
      </c>
      <c r="I2" s="82" t="s">
        <v>534</v>
      </c>
      <c r="J2" s="26" t="s">
        <v>180</v>
      </c>
      <c r="K2" s="26" t="s">
        <v>535</v>
      </c>
      <c r="L2" s="26" t="s">
        <v>536</v>
      </c>
      <c r="M2" s="27" t="s">
        <v>537</v>
      </c>
      <c r="N2" s="26" t="s">
        <v>538</v>
      </c>
      <c r="O2" s="27" t="s">
        <v>539</v>
      </c>
    </row>
    <row r="3" spans="1:15" s="1" customFormat="1" ht="84.75" customHeight="1">
      <c r="A3" s="265">
        <v>1</v>
      </c>
      <c r="B3" s="266" t="s">
        <v>186</v>
      </c>
      <c r="C3" s="267" t="s">
        <v>187</v>
      </c>
      <c r="D3" s="92" t="s">
        <v>188</v>
      </c>
      <c r="E3" s="267" t="s">
        <v>189</v>
      </c>
      <c r="F3" s="91" t="s">
        <v>190</v>
      </c>
      <c r="G3" s="267" t="s">
        <v>191</v>
      </c>
      <c r="H3" s="87" t="s">
        <v>22</v>
      </c>
      <c r="I3" s="87" t="s">
        <v>194</v>
      </c>
      <c r="J3" s="87" t="s">
        <v>540</v>
      </c>
      <c r="K3" s="121">
        <v>0.25</v>
      </c>
      <c r="L3" s="87" t="s">
        <v>198</v>
      </c>
      <c r="M3" s="123" t="s">
        <v>541</v>
      </c>
      <c r="N3" s="122">
        <v>44285</v>
      </c>
      <c r="O3" s="172" t="s">
        <v>542</v>
      </c>
    </row>
    <row r="4" spans="1:15" ht="60">
      <c r="A4" s="265"/>
      <c r="B4" s="266"/>
      <c r="C4" s="267"/>
      <c r="D4" s="92" t="s">
        <v>201</v>
      </c>
      <c r="E4" s="267"/>
      <c r="F4" s="91" t="s">
        <v>202</v>
      </c>
      <c r="G4" s="267"/>
      <c r="H4" s="87" t="s">
        <v>22</v>
      </c>
      <c r="I4" s="87" t="s">
        <v>194</v>
      </c>
      <c r="J4" s="138" t="s">
        <v>204</v>
      </c>
      <c r="K4" s="121">
        <v>1</v>
      </c>
      <c r="L4" s="87" t="s">
        <v>198</v>
      </c>
      <c r="M4" s="123" t="s">
        <v>543</v>
      </c>
      <c r="N4" s="122">
        <v>44285</v>
      </c>
      <c r="O4" s="172" t="s">
        <v>544</v>
      </c>
    </row>
    <row r="5" spans="1:15" ht="84">
      <c r="A5" s="265"/>
      <c r="B5" s="266"/>
      <c r="C5" s="267"/>
      <c r="D5" s="92" t="s">
        <v>208</v>
      </c>
      <c r="E5" s="267"/>
      <c r="F5" s="91" t="s">
        <v>209</v>
      </c>
      <c r="G5" s="267"/>
      <c r="H5" s="87" t="s">
        <v>40</v>
      </c>
      <c r="I5" s="87" t="s">
        <v>194</v>
      </c>
      <c r="J5" s="138" t="s">
        <v>545</v>
      </c>
      <c r="K5" s="121">
        <v>0.25</v>
      </c>
      <c r="L5" s="87" t="s">
        <v>198</v>
      </c>
      <c r="M5" s="123" t="s">
        <v>546</v>
      </c>
      <c r="N5" s="122">
        <v>44285</v>
      </c>
      <c r="O5" s="172" t="s">
        <v>547</v>
      </c>
    </row>
    <row r="6" spans="1:15" ht="156">
      <c r="A6" s="265"/>
      <c r="B6" s="266"/>
      <c r="C6" s="267"/>
      <c r="D6" s="266" t="s">
        <v>214</v>
      </c>
      <c r="E6" s="267"/>
      <c r="F6" s="266" t="s">
        <v>215</v>
      </c>
      <c r="G6" s="267"/>
      <c r="H6" s="87" t="s">
        <v>56</v>
      </c>
      <c r="I6" s="87" t="s">
        <v>194</v>
      </c>
      <c r="J6" s="138" t="s">
        <v>548</v>
      </c>
      <c r="K6" s="121">
        <v>0.15</v>
      </c>
      <c r="L6" s="87" t="s">
        <v>198</v>
      </c>
      <c r="M6" s="123" t="s">
        <v>549</v>
      </c>
      <c r="N6" s="122">
        <v>44285</v>
      </c>
      <c r="O6" s="172" t="s">
        <v>550</v>
      </c>
    </row>
    <row r="7" spans="1:15" ht="132">
      <c r="A7" s="265"/>
      <c r="B7" s="266"/>
      <c r="C7" s="267"/>
      <c r="D7" s="266"/>
      <c r="E7" s="267"/>
      <c r="F7" s="266"/>
      <c r="G7" s="267"/>
      <c r="H7" s="87" t="s">
        <v>219</v>
      </c>
      <c r="I7" s="87" t="s">
        <v>194</v>
      </c>
      <c r="J7" s="138" t="s">
        <v>221</v>
      </c>
      <c r="K7" s="121">
        <v>0.25</v>
      </c>
      <c r="L7" s="87" t="s">
        <v>198</v>
      </c>
      <c r="M7" s="123" t="s">
        <v>551</v>
      </c>
      <c r="N7" s="122">
        <v>44285</v>
      </c>
      <c r="O7" s="172" t="s">
        <v>552</v>
      </c>
    </row>
    <row r="8" spans="1:15" ht="60" customHeight="1">
      <c r="A8" s="265"/>
      <c r="B8" s="266"/>
      <c r="C8" s="267"/>
      <c r="D8" s="266"/>
      <c r="E8" s="267"/>
      <c r="F8" s="266"/>
      <c r="G8" s="267"/>
      <c r="H8" s="87" t="s">
        <v>22</v>
      </c>
      <c r="I8" s="87" t="s">
        <v>194</v>
      </c>
      <c r="J8" s="138" t="s">
        <v>553</v>
      </c>
      <c r="K8" s="121">
        <v>0.25</v>
      </c>
      <c r="L8" s="87" t="s">
        <v>198</v>
      </c>
      <c r="M8" s="123" t="s">
        <v>554</v>
      </c>
      <c r="N8" s="122">
        <v>44285</v>
      </c>
      <c r="O8" s="172" t="s">
        <v>555</v>
      </c>
    </row>
    <row r="9" spans="1:15" ht="132">
      <c r="A9" s="265"/>
      <c r="B9" s="266"/>
      <c r="C9" s="267"/>
      <c r="D9" s="92" t="s">
        <v>226</v>
      </c>
      <c r="E9" s="267"/>
      <c r="F9" s="91" t="s">
        <v>227</v>
      </c>
      <c r="G9" s="267"/>
      <c r="H9" s="87" t="s">
        <v>219</v>
      </c>
      <c r="I9" s="87" t="s">
        <v>194</v>
      </c>
      <c r="J9" s="138" t="s">
        <v>556</v>
      </c>
      <c r="K9" s="121">
        <v>0.25</v>
      </c>
      <c r="L9" s="87" t="s">
        <v>198</v>
      </c>
      <c r="M9" s="123" t="s">
        <v>557</v>
      </c>
      <c r="N9" s="122">
        <v>44285</v>
      </c>
      <c r="O9" s="172" t="s">
        <v>558</v>
      </c>
    </row>
    <row r="10" spans="1:15" ht="324">
      <c r="A10" s="265">
        <v>2</v>
      </c>
      <c r="B10" s="266" t="s">
        <v>231</v>
      </c>
      <c r="C10" s="266" t="s">
        <v>232</v>
      </c>
      <c r="D10" s="266" t="s">
        <v>233</v>
      </c>
      <c r="E10" s="266" t="s">
        <v>234</v>
      </c>
      <c r="F10" s="266" t="s">
        <v>235</v>
      </c>
      <c r="G10" s="266" t="s">
        <v>236</v>
      </c>
      <c r="H10" s="87" t="s">
        <v>73</v>
      </c>
      <c r="I10" s="87" t="s">
        <v>238</v>
      </c>
      <c r="J10" s="138" t="s">
        <v>559</v>
      </c>
      <c r="K10" s="121">
        <v>0.25</v>
      </c>
      <c r="L10" s="87" t="s">
        <v>198</v>
      </c>
      <c r="M10" s="123" t="s">
        <v>560</v>
      </c>
      <c r="N10" s="122">
        <v>44285</v>
      </c>
      <c r="O10" s="172" t="s">
        <v>561</v>
      </c>
    </row>
    <row r="11" spans="1:15" ht="204">
      <c r="A11" s="265"/>
      <c r="B11" s="266"/>
      <c r="C11" s="266"/>
      <c r="D11" s="266"/>
      <c r="E11" s="266"/>
      <c r="F11" s="266"/>
      <c r="G11" s="266"/>
      <c r="H11" s="87" t="s">
        <v>73</v>
      </c>
      <c r="I11" s="87" t="s">
        <v>238</v>
      </c>
      <c r="J11" s="138" t="s">
        <v>562</v>
      </c>
      <c r="K11" s="121">
        <f>SUM(40/65)</f>
        <v>0.61538461538461542</v>
      </c>
      <c r="L11" s="87" t="s">
        <v>198</v>
      </c>
      <c r="M11" s="123" t="s">
        <v>563</v>
      </c>
      <c r="N11" s="122">
        <v>44285</v>
      </c>
      <c r="O11" s="172" t="s">
        <v>564</v>
      </c>
    </row>
    <row r="12" spans="1:15" ht="24">
      <c r="A12" s="265"/>
      <c r="B12" s="266"/>
      <c r="C12" s="266"/>
      <c r="D12" s="90" t="s">
        <v>242</v>
      </c>
      <c r="E12" s="266"/>
      <c r="F12" s="91" t="s">
        <v>243</v>
      </c>
      <c r="G12" s="266"/>
      <c r="H12" s="87"/>
      <c r="I12" s="87"/>
      <c r="J12" s="138" t="s">
        <v>565</v>
      </c>
      <c r="K12" s="121"/>
      <c r="L12" s="87"/>
      <c r="M12" s="123"/>
      <c r="N12" s="87"/>
      <c r="O12" s="172"/>
    </row>
    <row r="13" spans="1:15" ht="54.75" customHeight="1">
      <c r="A13" s="265"/>
      <c r="B13" s="266"/>
      <c r="C13" s="266"/>
      <c r="D13" s="266" t="s">
        <v>247</v>
      </c>
      <c r="E13" s="266"/>
      <c r="F13" s="266" t="s">
        <v>248</v>
      </c>
      <c r="G13" s="266"/>
      <c r="H13" s="87" t="s">
        <v>21</v>
      </c>
      <c r="I13" s="87" t="s">
        <v>238</v>
      </c>
      <c r="J13" s="138" t="s">
        <v>566</v>
      </c>
      <c r="K13" s="121">
        <f>SUM(3/3)</f>
        <v>1</v>
      </c>
      <c r="L13" s="87" t="s">
        <v>198</v>
      </c>
      <c r="M13" s="123" t="s">
        <v>567</v>
      </c>
      <c r="N13" s="122">
        <v>44285</v>
      </c>
      <c r="O13" s="172" t="s">
        <v>568</v>
      </c>
    </row>
    <row r="14" spans="1:15" ht="96">
      <c r="A14" s="265"/>
      <c r="B14" s="266"/>
      <c r="C14" s="266"/>
      <c r="D14" s="266"/>
      <c r="E14" s="266"/>
      <c r="F14" s="266"/>
      <c r="G14" s="266"/>
      <c r="H14" s="87" t="s">
        <v>21</v>
      </c>
      <c r="I14" s="87" t="s">
        <v>238</v>
      </c>
      <c r="J14" s="138" t="s">
        <v>569</v>
      </c>
      <c r="K14" s="121">
        <f>SUM(3/3)</f>
        <v>1</v>
      </c>
      <c r="L14" s="87" t="s">
        <v>198</v>
      </c>
      <c r="M14" s="123" t="s">
        <v>570</v>
      </c>
      <c r="N14" s="122">
        <v>44285</v>
      </c>
      <c r="O14" s="172" t="s">
        <v>571</v>
      </c>
    </row>
    <row r="15" spans="1:15" ht="60">
      <c r="A15" s="265"/>
      <c r="B15" s="266"/>
      <c r="C15" s="266"/>
      <c r="D15" s="266"/>
      <c r="E15" s="266"/>
      <c r="F15" s="266"/>
      <c r="G15" s="266"/>
      <c r="H15" s="87" t="s">
        <v>21</v>
      </c>
      <c r="I15" s="87" t="s">
        <v>238</v>
      </c>
      <c r="J15" s="138" t="s">
        <v>572</v>
      </c>
      <c r="K15" s="121">
        <f>SUM(52/52)*100</f>
        <v>100</v>
      </c>
      <c r="L15" s="87" t="s">
        <v>198</v>
      </c>
      <c r="M15" s="123" t="s">
        <v>573</v>
      </c>
      <c r="N15" s="122">
        <v>44285</v>
      </c>
      <c r="O15" s="172" t="s">
        <v>574</v>
      </c>
    </row>
    <row r="16" spans="1:15" ht="48" customHeight="1">
      <c r="A16" s="265"/>
      <c r="B16" s="266"/>
      <c r="C16" s="266"/>
      <c r="D16" s="266" t="s">
        <v>259</v>
      </c>
      <c r="E16" s="266"/>
      <c r="F16" s="266" t="s">
        <v>260</v>
      </c>
      <c r="G16" s="266"/>
      <c r="H16" s="87" t="s">
        <v>261</v>
      </c>
      <c r="I16" s="87" t="s">
        <v>263</v>
      </c>
      <c r="J16" s="138" t="s">
        <v>575</v>
      </c>
      <c r="K16" s="121">
        <f>SUM(1/1)</f>
        <v>1</v>
      </c>
      <c r="L16" s="87" t="s">
        <v>198</v>
      </c>
      <c r="M16" s="123" t="s">
        <v>576</v>
      </c>
      <c r="N16" s="122">
        <v>44285</v>
      </c>
      <c r="O16" s="172" t="s">
        <v>577</v>
      </c>
    </row>
    <row r="17" spans="1:15" ht="144">
      <c r="A17" s="265"/>
      <c r="B17" s="266"/>
      <c r="C17" s="266"/>
      <c r="D17" s="266"/>
      <c r="E17" s="266"/>
      <c r="F17" s="266"/>
      <c r="G17" s="266"/>
      <c r="H17" s="87" t="s">
        <v>36</v>
      </c>
      <c r="I17" s="87" t="s">
        <v>263</v>
      </c>
      <c r="J17" s="138" t="s">
        <v>268</v>
      </c>
      <c r="K17" s="121">
        <f>SUM(1/1)</f>
        <v>1</v>
      </c>
      <c r="L17" s="87" t="s">
        <v>198</v>
      </c>
      <c r="M17" s="123" t="s">
        <v>578</v>
      </c>
      <c r="N17" s="122">
        <v>44285</v>
      </c>
      <c r="O17" s="172" t="s">
        <v>579</v>
      </c>
    </row>
    <row r="18" spans="1:15" ht="168">
      <c r="A18" s="265"/>
      <c r="B18" s="266"/>
      <c r="C18" s="266"/>
      <c r="D18" s="266" t="s">
        <v>270</v>
      </c>
      <c r="E18" s="266"/>
      <c r="F18" s="266" t="s">
        <v>271</v>
      </c>
      <c r="G18" s="266"/>
      <c r="H18" s="87" t="s">
        <v>56</v>
      </c>
      <c r="I18" s="87" t="s">
        <v>238</v>
      </c>
      <c r="J18" s="138" t="s">
        <v>580</v>
      </c>
      <c r="K18" s="121">
        <f>SUM(573/586)</f>
        <v>0.97781569965870307</v>
      </c>
      <c r="L18" s="87" t="s">
        <v>198</v>
      </c>
      <c r="M18" s="123" t="s">
        <v>581</v>
      </c>
      <c r="N18" s="122">
        <v>44285</v>
      </c>
      <c r="O18" s="172" t="s">
        <v>582</v>
      </c>
    </row>
    <row r="19" spans="1:15" ht="84" customHeight="1">
      <c r="A19" s="265"/>
      <c r="B19" s="266"/>
      <c r="C19" s="266"/>
      <c r="D19" s="266"/>
      <c r="E19" s="266"/>
      <c r="F19" s="266"/>
      <c r="G19" s="266"/>
      <c r="H19" s="87" t="s">
        <v>56</v>
      </c>
      <c r="I19" s="87" t="s">
        <v>238</v>
      </c>
      <c r="J19" s="138" t="s">
        <v>583</v>
      </c>
      <c r="K19" s="135">
        <v>0</v>
      </c>
      <c r="L19" s="87" t="s">
        <v>198</v>
      </c>
      <c r="M19" s="123"/>
      <c r="N19" s="122">
        <v>44285</v>
      </c>
      <c r="O19" s="172" t="s">
        <v>584</v>
      </c>
    </row>
    <row r="20" spans="1:15" ht="84.75" customHeight="1">
      <c r="A20" s="265">
        <v>3</v>
      </c>
      <c r="B20" s="266" t="s">
        <v>278</v>
      </c>
      <c r="C20" s="266"/>
      <c r="D20" s="266" t="s">
        <v>280</v>
      </c>
      <c r="E20" s="271" t="s">
        <v>281</v>
      </c>
      <c r="F20" s="271" t="s">
        <v>282</v>
      </c>
      <c r="G20" s="266" t="s">
        <v>283</v>
      </c>
      <c r="H20" s="87" t="s">
        <v>585</v>
      </c>
      <c r="I20" s="87" t="s">
        <v>286</v>
      </c>
      <c r="J20" s="138" t="s">
        <v>586</v>
      </c>
      <c r="K20" s="121">
        <v>0.25</v>
      </c>
      <c r="L20" s="87" t="s">
        <v>587</v>
      </c>
      <c r="M20" s="123" t="s">
        <v>588</v>
      </c>
      <c r="N20" s="122">
        <v>44298</v>
      </c>
      <c r="O20" s="172" t="s">
        <v>589</v>
      </c>
    </row>
    <row r="21" spans="1:15" ht="240">
      <c r="A21" s="265"/>
      <c r="B21" s="266"/>
      <c r="C21" s="266"/>
      <c r="D21" s="266"/>
      <c r="E21" s="271"/>
      <c r="F21" s="271"/>
      <c r="G21" s="266"/>
      <c r="H21" s="87" t="s">
        <v>60</v>
      </c>
      <c r="I21" s="87" t="s">
        <v>286</v>
      </c>
      <c r="J21" s="136">
        <v>0.25</v>
      </c>
      <c r="K21" s="121">
        <v>0.21</v>
      </c>
      <c r="L21" s="87" t="s">
        <v>198</v>
      </c>
      <c r="M21" s="123" t="s">
        <v>590</v>
      </c>
      <c r="N21" s="122">
        <v>44298</v>
      </c>
      <c r="O21" s="172" t="s">
        <v>591</v>
      </c>
    </row>
    <row r="22" spans="1:15" ht="108">
      <c r="A22" s="265"/>
      <c r="B22" s="266"/>
      <c r="C22" s="266"/>
      <c r="D22" s="266"/>
      <c r="E22" s="271"/>
      <c r="F22" s="271"/>
      <c r="G22" s="266"/>
      <c r="H22" s="87" t="s">
        <v>51</v>
      </c>
      <c r="I22" s="87" t="s">
        <v>286</v>
      </c>
      <c r="J22" s="136">
        <v>0.25</v>
      </c>
      <c r="K22" s="121">
        <v>0.12</v>
      </c>
      <c r="L22" s="87" t="s">
        <v>198</v>
      </c>
      <c r="M22" s="123" t="s">
        <v>592</v>
      </c>
      <c r="N22" s="122">
        <v>44285</v>
      </c>
      <c r="O22" s="172" t="s">
        <v>593</v>
      </c>
    </row>
    <row r="23" spans="1:15" ht="120">
      <c r="A23" s="265"/>
      <c r="B23" s="266"/>
      <c r="C23" s="266"/>
      <c r="D23" s="266"/>
      <c r="E23" s="271"/>
      <c r="F23" s="271"/>
      <c r="G23" s="266"/>
      <c r="H23" s="87" t="s">
        <v>19</v>
      </c>
      <c r="I23" s="87" t="s">
        <v>286</v>
      </c>
      <c r="J23" s="138" t="s">
        <v>594</v>
      </c>
      <c r="K23" s="121">
        <v>0.25</v>
      </c>
      <c r="L23" s="87" t="s">
        <v>587</v>
      </c>
      <c r="M23" s="123" t="s">
        <v>595</v>
      </c>
      <c r="N23" s="122">
        <v>44300</v>
      </c>
      <c r="O23" s="172" t="s">
        <v>596</v>
      </c>
    </row>
    <row r="24" spans="1:15" ht="168">
      <c r="A24" s="265"/>
      <c r="B24" s="266"/>
      <c r="C24" s="266"/>
      <c r="D24" s="266"/>
      <c r="E24" s="271"/>
      <c r="F24" s="271"/>
      <c r="G24" s="266"/>
      <c r="H24" s="87" t="s">
        <v>64</v>
      </c>
      <c r="I24" s="87" t="s">
        <v>286</v>
      </c>
      <c r="J24" s="136">
        <v>0.25</v>
      </c>
      <c r="K24" s="121">
        <v>0.25</v>
      </c>
      <c r="L24" s="87" t="s">
        <v>198</v>
      </c>
      <c r="M24" s="123" t="s">
        <v>597</v>
      </c>
      <c r="N24" s="122">
        <v>44291</v>
      </c>
      <c r="O24" s="172" t="s">
        <v>598</v>
      </c>
    </row>
    <row r="25" spans="1:15" ht="180">
      <c r="A25" s="265"/>
      <c r="B25" s="266"/>
      <c r="C25" s="266"/>
      <c r="D25" s="266"/>
      <c r="E25" s="271"/>
      <c r="F25" s="271"/>
      <c r="G25" s="266"/>
      <c r="H25" s="269" t="s">
        <v>10</v>
      </c>
      <c r="I25" s="269" t="s">
        <v>309</v>
      </c>
      <c r="J25" s="272">
        <v>0.25</v>
      </c>
      <c r="K25" s="121">
        <v>0</v>
      </c>
      <c r="L25" s="87" t="s">
        <v>599</v>
      </c>
      <c r="M25" s="123" t="s">
        <v>600</v>
      </c>
      <c r="N25" s="122">
        <v>44292</v>
      </c>
      <c r="O25" s="172" t="s">
        <v>601</v>
      </c>
    </row>
    <row r="26" spans="1:15">
      <c r="A26" s="265"/>
      <c r="B26" s="266"/>
      <c r="C26" s="266"/>
      <c r="D26" s="266"/>
      <c r="E26" s="271"/>
      <c r="F26" s="271"/>
      <c r="G26" s="266"/>
      <c r="H26" s="269"/>
      <c r="I26" s="269"/>
      <c r="J26" s="273"/>
      <c r="K26" s="87"/>
      <c r="L26" s="87"/>
      <c r="M26" s="123"/>
      <c r="N26" s="87"/>
      <c r="O26" s="172"/>
    </row>
    <row r="27" spans="1:15" ht="379.5" customHeight="1">
      <c r="A27" s="265"/>
      <c r="B27" s="266"/>
      <c r="C27" s="266"/>
      <c r="D27" s="92" t="s">
        <v>242</v>
      </c>
      <c r="E27" s="271"/>
      <c r="F27" s="271"/>
      <c r="G27" s="266"/>
      <c r="H27" s="269" t="s">
        <v>10</v>
      </c>
      <c r="I27" s="269" t="s">
        <v>309</v>
      </c>
      <c r="J27" s="272">
        <v>0.25</v>
      </c>
      <c r="K27" s="121">
        <v>1</v>
      </c>
      <c r="L27" s="87" t="s">
        <v>198</v>
      </c>
      <c r="M27" s="123" t="s">
        <v>602</v>
      </c>
      <c r="N27" s="122">
        <v>44286</v>
      </c>
      <c r="O27" s="172" t="s">
        <v>603</v>
      </c>
    </row>
    <row r="28" spans="1:15" ht="12" customHeight="1">
      <c r="A28" s="265"/>
      <c r="B28" s="266"/>
      <c r="C28" s="266"/>
      <c r="D28" s="268" t="s">
        <v>233</v>
      </c>
      <c r="E28" s="271"/>
      <c r="F28" s="270" t="s">
        <v>314</v>
      </c>
      <c r="G28" s="266"/>
      <c r="H28" s="269"/>
      <c r="I28" s="269"/>
      <c r="J28" s="273"/>
      <c r="K28" s="87"/>
      <c r="L28" s="87"/>
      <c r="M28" s="123"/>
      <c r="N28" s="87"/>
      <c r="O28" s="172"/>
    </row>
    <row r="29" spans="1:15" ht="192">
      <c r="A29" s="265"/>
      <c r="B29" s="266"/>
      <c r="C29" s="266"/>
      <c r="D29" s="268"/>
      <c r="E29" s="271"/>
      <c r="F29" s="270"/>
      <c r="G29" s="266"/>
      <c r="H29" s="87" t="s">
        <v>10</v>
      </c>
      <c r="I29" s="87" t="s">
        <v>309</v>
      </c>
      <c r="J29" s="272">
        <v>0.25</v>
      </c>
      <c r="K29" s="167">
        <v>0</v>
      </c>
      <c r="L29" s="87" t="s">
        <v>198</v>
      </c>
      <c r="M29" s="123" t="s">
        <v>600</v>
      </c>
      <c r="N29" s="122">
        <v>44286</v>
      </c>
      <c r="O29" s="172" t="s">
        <v>604</v>
      </c>
    </row>
    <row r="30" spans="1:15" ht="24" customHeight="1">
      <c r="A30" s="265"/>
      <c r="B30" s="266"/>
      <c r="C30" s="266"/>
      <c r="D30" s="268"/>
      <c r="E30" s="271"/>
      <c r="F30" s="270"/>
      <c r="G30" s="266"/>
      <c r="H30" s="87"/>
      <c r="I30" s="87"/>
      <c r="J30" s="273"/>
      <c r="K30" s="87"/>
      <c r="L30" s="87"/>
      <c r="M30" s="123"/>
      <c r="N30" s="87"/>
      <c r="O30" s="172"/>
    </row>
    <row r="31" spans="1:15" ht="36">
      <c r="A31" s="265"/>
      <c r="B31" s="266"/>
      <c r="C31" s="266"/>
      <c r="D31" s="92" t="s">
        <v>318</v>
      </c>
      <c r="E31" s="271"/>
      <c r="F31" s="270" t="s">
        <v>323</v>
      </c>
      <c r="G31" s="266"/>
      <c r="H31" s="87"/>
      <c r="I31" s="87"/>
      <c r="J31" s="138" t="s">
        <v>565</v>
      </c>
      <c r="K31" s="87"/>
      <c r="L31" s="87"/>
      <c r="M31" s="123"/>
      <c r="N31" s="87"/>
      <c r="O31" s="172"/>
    </row>
    <row r="32" spans="1:15" ht="60" customHeight="1">
      <c r="A32" s="265"/>
      <c r="B32" s="266"/>
      <c r="C32" s="266"/>
      <c r="D32" s="92" t="s">
        <v>322</v>
      </c>
      <c r="E32" s="271"/>
      <c r="F32" s="270"/>
      <c r="G32" s="266"/>
      <c r="H32" s="87"/>
      <c r="I32" s="87"/>
      <c r="J32" s="138" t="s">
        <v>565</v>
      </c>
      <c r="K32" s="87"/>
      <c r="L32" s="87"/>
      <c r="M32" s="123"/>
      <c r="N32" s="87"/>
      <c r="O32" s="172"/>
    </row>
    <row r="33" spans="1:15" ht="159" customHeight="1">
      <c r="A33" s="265"/>
      <c r="B33" s="266"/>
      <c r="C33" s="266"/>
      <c r="D33" s="92"/>
      <c r="E33" s="271"/>
      <c r="F33" s="270"/>
      <c r="G33" s="266"/>
      <c r="H33" s="87" t="s">
        <v>10</v>
      </c>
      <c r="I33" s="87" t="s">
        <v>309</v>
      </c>
      <c r="J33" s="137">
        <v>0.25</v>
      </c>
      <c r="K33" s="167">
        <v>0</v>
      </c>
      <c r="L33" s="87" t="s">
        <v>198</v>
      </c>
      <c r="M33" s="123" t="s">
        <v>600</v>
      </c>
      <c r="N33" s="122">
        <v>44286</v>
      </c>
      <c r="O33" s="172" t="s">
        <v>605</v>
      </c>
    </row>
    <row r="34" spans="1:15" ht="60" customHeight="1">
      <c r="A34" s="265"/>
      <c r="B34" s="266"/>
      <c r="C34" s="266"/>
      <c r="D34" s="92" t="s">
        <v>606</v>
      </c>
      <c r="E34" s="271"/>
      <c r="F34" s="270"/>
      <c r="G34" s="266"/>
      <c r="H34" s="87"/>
      <c r="I34" s="87"/>
      <c r="J34" s="168"/>
      <c r="K34" s="87"/>
      <c r="L34" s="87"/>
      <c r="M34" s="123"/>
      <c r="N34" s="87"/>
      <c r="O34" s="172"/>
    </row>
    <row r="35" spans="1:15" ht="94.5" customHeight="1">
      <c r="A35" s="265"/>
      <c r="B35" s="266"/>
      <c r="C35" s="266"/>
      <c r="D35" s="268" t="s">
        <v>607</v>
      </c>
      <c r="E35" s="271"/>
      <c r="F35" s="74" t="s">
        <v>328</v>
      </c>
      <c r="G35" s="266"/>
      <c r="H35" s="87" t="s">
        <v>10</v>
      </c>
      <c r="I35" s="87" t="s">
        <v>309</v>
      </c>
      <c r="J35" s="272">
        <v>0.25</v>
      </c>
      <c r="K35" s="121">
        <v>1</v>
      </c>
      <c r="L35" s="87" t="s">
        <v>198</v>
      </c>
      <c r="M35" s="123" t="s">
        <v>608</v>
      </c>
      <c r="N35" s="122">
        <v>44286</v>
      </c>
      <c r="O35" s="172" t="s">
        <v>609</v>
      </c>
    </row>
    <row r="36" spans="1:15" ht="72">
      <c r="A36" s="265"/>
      <c r="B36" s="266"/>
      <c r="C36" s="266"/>
      <c r="D36" s="268"/>
      <c r="E36" s="271"/>
      <c r="F36" s="74"/>
      <c r="G36" s="266"/>
      <c r="H36" s="87" t="s">
        <v>10</v>
      </c>
      <c r="I36" s="87" t="s">
        <v>309</v>
      </c>
      <c r="J36" s="273"/>
      <c r="K36" s="121">
        <v>1</v>
      </c>
      <c r="L36" s="87" t="s">
        <v>198</v>
      </c>
      <c r="M36" s="123" t="s">
        <v>602</v>
      </c>
      <c r="N36" s="122">
        <v>44286</v>
      </c>
      <c r="O36" s="172" t="s">
        <v>610</v>
      </c>
    </row>
    <row r="37" spans="1:15" ht="36">
      <c r="A37" s="265"/>
      <c r="B37" s="266"/>
      <c r="C37" s="266"/>
      <c r="D37" s="268"/>
      <c r="E37" s="271"/>
      <c r="F37" s="74"/>
      <c r="G37" s="266"/>
      <c r="H37" s="87" t="s">
        <v>10</v>
      </c>
      <c r="I37" s="87" t="s">
        <v>309</v>
      </c>
      <c r="J37" s="272">
        <v>0.25</v>
      </c>
      <c r="K37" s="167">
        <v>0</v>
      </c>
      <c r="L37" s="87" t="s">
        <v>198</v>
      </c>
      <c r="M37" s="123" t="s">
        <v>600</v>
      </c>
      <c r="N37" s="122">
        <v>44286</v>
      </c>
      <c r="O37" s="172" t="s">
        <v>611</v>
      </c>
    </row>
    <row r="38" spans="1:15" ht="36" customHeight="1">
      <c r="A38" s="265"/>
      <c r="B38" s="266"/>
      <c r="C38" s="266"/>
      <c r="D38" s="268"/>
      <c r="E38" s="271"/>
      <c r="F38" s="74"/>
      <c r="G38" s="266"/>
      <c r="H38" s="87" t="s">
        <v>10</v>
      </c>
      <c r="I38" s="87" t="s">
        <v>309</v>
      </c>
      <c r="J38" s="273"/>
      <c r="K38" s="167">
        <v>0</v>
      </c>
      <c r="L38" s="87" t="s">
        <v>198</v>
      </c>
      <c r="M38" s="123" t="s">
        <v>600</v>
      </c>
      <c r="N38" s="122">
        <v>44286</v>
      </c>
      <c r="O38" s="172" t="s">
        <v>612</v>
      </c>
    </row>
    <row r="39" spans="1:15" ht="84">
      <c r="A39" s="265"/>
      <c r="B39" s="266"/>
      <c r="C39" s="266"/>
      <c r="D39" s="268"/>
      <c r="E39" s="271"/>
      <c r="F39" s="74"/>
      <c r="G39" s="266"/>
      <c r="H39" s="87" t="s">
        <v>10</v>
      </c>
      <c r="I39" s="87" t="s">
        <v>309</v>
      </c>
      <c r="J39" s="137">
        <v>0.25</v>
      </c>
      <c r="K39" s="121">
        <v>1</v>
      </c>
      <c r="L39" s="87" t="s">
        <v>198</v>
      </c>
      <c r="M39" s="123" t="s">
        <v>613</v>
      </c>
      <c r="N39" s="87"/>
      <c r="O39" s="172" t="s">
        <v>614</v>
      </c>
    </row>
    <row r="40" spans="1:15" ht="180">
      <c r="A40" s="265"/>
      <c r="B40" s="266"/>
      <c r="C40" s="266"/>
      <c r="D40" s="266" t="s">
        <v>343</v>
      </c>
      <c r="E40" s="271"/>
      <c r="F40" s="271"/>
      <c r="G40" s="266"/>
      <c r="H40" s="87" t="s">
        <v>10</v>
      </c>
      <c r="I40" s="87" t="s">
        <v>309</v>
      </c>
      <c r="J40" s="137">
        <v>0</v>
      </c>
      <c r="K40" s="167">
        <v>0</v>
      </c>
      <c r="L40" s="87" t="s">
        <v>198</v>
      </c>
      <c r="M40" s="123" t="s">
        <v>600</v>
      </c>
      <c r="N40" s="122">
        <v>44286</v>
      </c>
      <c r="O40" s="172" t="s">
        <v>601</v>
      </c>
    </row>
    <row r="41" spans="1:15" ht="123" customHeight="1">
      <c r="A41" s="265"/>
      <c r="B41" s="266"/>
      <c r="C41" s="266"/>
      <c r="D41" s="266"/>
      <c r="E41" s="271"/>
      <c r="F41" s="271"/>
      <c r="G41" s="266"/>
      <c r="H41" s="87" t="s">
        <v>345</v>
      </c>
      <c r="I41" s="87" t="s">
        <v>347</v>
      </c>
      <c r="J41" s="138" t="s">
        <v>350</v>
      </c>
      <c r="K41" s="167">
        <v>0</v>
      </c>
      <c r="L41" s="87" t="s">
        <v>198</v>
      </c>
      <c r="M41" s="123" t="s">
        <v>600</v>
      </c>
      <c r="N41" s="122">
        <v>44316</v>
      </c>
      <c r="O41" s="172" t="s">
        <v>615</v>
      </c>
    </row>
    <row r="42" spans="1:15" ht="348">
      <c r="A42" s="265"/>
      <c r="B42" s="266"/>
      <c r="C42" s="266"/>
      <c r="D42" s="90"/>
      <c r="E42" s="271"/>
      <c r="F42" s="271" t="s">
        <v>352</v>
      </c>
      <c r="G42" s="266"/>
      <c r="H42" s="87" t="s">
        <v>80</v>
      </c>
      <c r="I42" s="87" t="s">
        <v>354</v>
      </c>
      <c r="J42" s="136">
        <v>1</v>
      </c>
      <c r="K42" s="121">
        <v>0.27</v>
      </c>
      <c r="L42" s="87" t="s">
        <v>198</v>
      </c>
      <c r="M42" s="123" t="s">
        <v>616</v>
      </c>
      <c r="N42" s="122">
        <v>44300</v>
      </c>
      <c r="O42" s="172" t="s">
        <v>617</v>
      </c>
    </row>
    <row r="43" spans="1:15" ht="84">
      <c r="A43" s="265"/>
      <c r="B43" s="266"/>
      <c r="C43" s="266"/>
      <c r="D43" s="92" t="s">
        <v>358</v>
      </c>
      <c r="E43" s="271"/>
      <c r="F43" s="271"/>
      <c r="G43" s="266"/>
      <c r="H43" s="87" t="s">
        <v>36</v>
      </c>
      <c r="I43" s="87" t="s">
        <v>361</v>
      </c>
      <c r="J43" s="136">
        <v>1</v>
      </c>
      <c r="K43" s="136">
        <v>1</v>
      </c>
      <c r="L43" s="87" t="s">
        <v>198</v>
      </c>
      <c r="M43" s="123" t="s">
        <v>618</v>
      </c>
      <c r="N43" s="122">
        <v>44292</v>
      </c>
      <c r="O43" s="172" t="s">
        <v>619</v>
      </c>
    </row>
    <row r="44" spans="1:15" ht="219" customHeight="1">
      <c r="A44" s="265"/>
      <c r="B44" s="266"/>
      <c r="C44" s="266"/>
      <c r="D44" s="92" t="s">
        <v>364</v>
      </c>
      <c r="E44" s="271"/>
      <c r="F44" s="93" t="s">
        <v>359</v>
      </c>
      <c r="G44" s="266"/>
      <c r="H44" s="139" t="s">
        <v>345</v>
      </c>
      <c r="I44" s="87" t="s">
        <v>286</v>
      </c>
      <c r="J44" s="136">
        <v>0.25</v>
      </c>
      <c r="K44" s="121">
        <v>0.25</v>
      </c>
      <c r="L44" s="87" t="s">
        <v>198</v>
      </c>
      <c r="M44" s="123" t="s">
        <v>620</v>
      </c>
      <c r="N44" s="122">
        <v>44292</v>
      </c>
      <c r="O44" s="172" t="s">
        <v>621</v>
      </c>
    </row>
    <row r="45" spans="1:15" ht="192">
      <c r="A45" s="265">
        <v>4</v>
      </c>
      <c r="B45" s="266" t="s">
        <v>369</v>
      </c>
      <c r="C45" s="267" t="s">
        <v>370</v>
      </c>
      <c r="D45" s="92" t="s">
        <v>242</v>
      </c>
      <c r="E45" s="267" t="s">
        <v>371</v>
      </c>
      <c r="F45" s="267" t="s">
        <v>622</v>
      </c>
      <c r="G45" s="267" t="s">
        <v>373</v>
      </c>
      <c r="H45" s="140" t="s">
        <v>374</v>
      </c>
      <c r="I45" s="87" t="s">
        <v>376</v>
      </c>
      <c r="J45" s="138" t="s">
        <v>379</v>
      </c>
      <c r="K45" s="121">
        <v>1</v>
      </c>
      <c r="L45" s="141" t="s">
        <v>599</v>
      </c>
      <c r="M45" s="157" t="s">
        <v>623</v>
      </c>
      <c r="N45" s="142">
        <v>44281</v>
      </c>
      <c r="O45" s="172" t="s">
        <v>624</v>
      </c>
    </row>
    <row r="46" spans="1:15" ht="252">
      <c r="A46" s="265"/>
      <c r="B46" s="266"/>
      <c r="C46" s="267"/>
      <c r="D46" s="92"/>
      <c r="E46" s="267"/>
      <c r="F46" s="267"/>
      <c r="G46" s="267"/>
      <c r="H46" s="140" t="s">
        <v>374</v>
      </c>
      <c r="I46" s="87" t="s">
        <v>625</v>
      </c>
      <c r="J46" s="138" t="s">
        <v>384</v>
      </c>
      <c r="K46" s="143">
        <v>1</v>
      </c>
      <c r="L46" s="141" t="s">
        <v>599</v>
      </c>
      <c r="M46" s="157" t="s">
        <v>626</v>
      </c>
      <c r="N46" s="142">
        <v>44281</v>
      </c>
      <c r="O46" s="172" t="s">
        <v>627</v>
      </c>
    </row>
    <row r="47" spans="1:15" ht="409.5">
      <c r="A47" s="265"/>
      <c r="B47" s="266"/>
      <c r="C47" s="267"/>
      <c r="D47" s="92" t="s">
        <v>247</v>
      </c>
      <c r="E47" s="267"/>
      <c r="F47" s="91" t="s">
        <v>385</v>
      </c>
      <c r="G47" s="267"/>
      <c r="H47" s="87" t="s">
        <v>15</v>
      </c>
      <c r="I47" s="87" t="s">
        <v>628</v>
      </c>
      <c r="J47" s="138" t="s">
        <v>390</v>
      </c>
      <c r="K47" s="169">
        <v>0.78790000000000004</v>
      </c>
      <c r="L47" s="87" t="s">
        <v>198</v>
      </c>
      <c r="M47" s="2" t="s">
        <v>629</v>
      </c>
      <c r="N47" s="125">
        <v>44377</v>
      </c>
      <c r="O47" s="172" t="s">
        <v>630</v>
      </c>
    </row>
    <row r="48" spans="1:15" ht="216">
      <c r="A48" s="265"/>
      <c r="B48" s="266"/>
      <c r="C48" s="267"/>
      <c r="D48" s="92" t="s">
        <v>631</v>
      </c>
      <c r="E48" s="267"/>
      <c r="F48" s="91" t="s">
        <v>632</v>
      </c>
      <c r="G48" s="267"/>
      <c r="H48" s="140" t="s">
        <v>21</v>
      </c>
      <c r="I48" s="87" t="s">
        <v>625</v>
      </c>
      <c r="J48" s="144" t="s">
        <v>397</v>
      </c>
      <c r="K48" s="129">
        <v>1</v>
      </c>
      <c r="L48" s="145" t="s">
        <v>599</v>
      </c>
      <c r="M48" s="158" t="s">
        <v>633</v>
      </c>
      <c r="N48" s="146">
        <v>44281</v>
      </c>
      <c r="O48" s="172" t="s">
        <v>634</v>
      </c>
    </row>
    <row r="49" spans="1:15" ht="60" customHeight="1">
      <c r="A49" s="265"/>
      <c r="B49" s="266"/>
      <c r="C49" s="267"/>
      <c r="D49" s="92" t="s">
        <v>635</v>
      </c>
      <c r="E49" s="267"/>
      <c r="F49" s="91" t="s">
        <v>636</v>
      </c>
      <c r="G49" s="267"/>
      <c r="H49" s="87"/>
      <c r="I49" s="147"/>
      <c r="J49" s="148"/>
      <c r="K49" s="148"/>
      <c r="L49" s="148"/>
      <c r="M49" s="159"/>
      <c r="N49" s="148"/>
      <c r="O49" s="172"/>
    </row>
    <row r="50" spans="1:15" ht="198.75" customHeight="1">
      <c r="A50" s="265">
        <v>5</v>
      </c>
      <c r="B50" s="266" t="s">
        <v>400</v>
      </c>
      <c r="C50" s="267" t="s">
        <v>401</v>
      </c>
      <c r="D50" s="92" t="s">
        <v>402</v>
      </c>
      <c r="E50" s="267" t="s">
        <v>403</v>
      </c>
      <c r="F50" s="266" t="s">
        <v>404</v>
      </c>
      <c r="G50" s="267" t="s">
        <v>405</v>
      </c>
      <c r="H50" s="87" t="s">
        <v>637</v>
      </c>
      <c r="I50" s="87" t="s">
        <v>407</v>
      </c>
      <c r="J50" s="136">
        <v>1</v>
      </c>
      <c r="K50" s="136">
        <v>1</v>
      </c>
      <c r="L50" s="149" t="s">
        <v>198</v>
      </c>
      <c r="M50" s="160"/>
      <c r="N50" s="151">
        <v>44281</v>
      </c>
      <c r="O50" s="172" t="s">
        <v>638</v>
      </c>
    </row>
    <row r="51" spans="1:15" ht="300">
      <c r="A51" s="265"/>
      <c r="B51" s="266"/>
      <c r="C51" s="267"/>
      <c r="D51" s="92"/>
      <c r="E51" s="267"/>
      <c r="F51" s="266"/>
      <c r="G51" s="267"/>
      <c r="H51" s="87" t="s">
        <v>36</v>
      </c>
      <c r="I51" s="87" t="s">
        <v>407</v>
      </c>
      <c r="J51" s="136">
        <v>1</v>
      </c>
      <c r="K51" s="178">
        <v>0.25</v>
      </c>
      <c r="L51" s="179" t="s">
        <v>599</v>
      </c>
      <c r="M51" s="180" t="s">
        <v>639</v>
      </c>
      <c r="N51" s="181">
        <v>44281</v>
      </c>
      <c r="O51" s="172" t="s">
        <v>640</v>
      </c>
    </row>
    <row r="52" spans="1:15" ht="38.25" customHeight="1">
      <c r="A52" s="265"/>
      <c r="B52" s="266"/>
      <c r="C52" s="267"/>
      <c r="D52" s="92"/>
      <c r="E52" s="267"/>
      <c r="F52" s="266"/>
      <c r="G52" s="267"/>
      <c r="H52" s="87" t="s">
        <v>219</v>
      </c>
      <c r="I52" s="87" t="s">
        <v>433</v>
      </c>
      <c r="J52" s="136">
        <v>1</v>
      </c>
      <c r="K52" s="87"/>
      <c r="L52" s="87"/>
      <c r="M52" s="123"/>
      <c r="N52" s="87"/>
      <c r="O52" s="172" t="s">
        <v>641</v>
      </c>
    </row>
    <row r="53" spans="1:15" ht="78.75" customHeight="1">
      <c r="A53" s="265"/>
      <c r="B53" s="266"/>
      <c r="C53" s="267"/>
      <c r="D53" s="92"/>
      <c r="E53" s="267"/>
      <c r="F53" s="266"/>
      <c r="G53" s="267"/>
      <c r="H53" s="87" t="s">
        <v>36</v>
      </c>
      <c r="I53" s="87" t="s">
        <v>407</v>
      </c>
      <c r="J53" s="136">
        <v>1</v>
      </c>
      <c r="K53" s="121">
        <v>0</v>
      </c>
      <c r="L53" s="141" t="s">
        <v>198</v>
      </c>
      <c r="M53" s="157" t="s">
        <v>642</v>
      </c>
      <c r="N53" s="142">
        <v>44281</v>
      </c>
      <c r="O53" s="172" t="s">
        <v>643</v>
      </c>
    </row>
    <row r="54" spans="1:15" ht="96">
      <c r="A54" s="265"/>
      <c r="B54" s="266"/>
      <c r="C54" s="267"/>
      <c r="D54" s="92"/>
      <c r="E54" s="267"/>
      <c r="F54" s="266"/>
      <c r="G54" s="267"/>
      <c r="H54" s="87" t="s">
        <v>27</v>
      </c>
      <c r="I54" s="87" t="s">
        <v>361</v>
      </c>
      <c r="J54" s="136">
        <v>1</v>
      </c>
      <c r="K54" s="121">
        <v>0</v>
      </c>
      <c r="L54" s="87" t="s">
        <v>198</v>
      </c>
      <c r="M54" s="123" t="s">
        <v>644</v>
      </c>
      <c r="N54" s="122">
        <v>44292</v>
      </c>
      <c r="O54" s="172" t="s">
        <v>645</v>
      </c>
    </row>
    <row r="55" spans="1:15">
      <c r="A55" s="265"/>
      <c r="B55" s="266"/>
      <c r="C55" s="267"/>
      <c r="D55" s="92"/>
      <c r="E55" s="267"/>
      <c r="F55" s="266"/>
      <c r="G55" s="267"/>
      <c r="H55" s="87"/>
      <c r="I55" s="87"/>
      <c r="J55" s="136"/>
      <c r="K55" s="87"/>
      <c r="L55" s="87"/>
      <c r="M55" s="123"/>
      <c r="N55" s="87"/>
      <c r="O55" s="172"/>
    </row>
    <row r="56" spans="1:15" ht="120">
      <c r="A56" s="265"/>
      <c r="B56" s="266"/>
      <c r="C56" s="267"/>
      <c r="D56" s="92"/>
      <c r="E56" s="267"/>
      <c r="F56" s="266"/>
      <c r="G56" s="267"/>
      <c r="H56" s="87" t="s">
        <v>31</v>
      </c>
      <c r="I56" s="87" t="s">
        <v>361</v>
      </c>
      <c r="J56" s="136">
        <v>1</v>
      </c>
      <c r="K56" s="87">
        <v>100</v>
      </c>
      <c r="L56" s="87" t="s">
        <v>198</v>
      </c>
      <c r="M56" s="123" t="s">
        <v>646</v>
      </c>
      <c r="N56" s="122">
        <v>44292</v>
      </c>
      <c r="O56" s="172" t="s">
        <v>647</v>
      </c>
    </row>
    <row r="57" spans="1:15" ht="84">
      <c r="A57" s="265"/>
      <c r="B57" s="266"/>
      <c r="C57" s="267"/>
      <c r="D57" s="92"/>
      <c r="E57" s="267"/>
      <c r="F57" s="266"/>
      <c r="G57" s="267"/>
      <c r="H57" s="87" t="s">
        <v>431</v>
      </c>
      <c r="I57" s="87" t="s">
        <v>361</v>
      </c>
      <c r="J57" s="136">
        <v>1</v>
      </c>
      <c r="K57" s="87">
        <v>100</v>
      </c>
      <c r="L57" s="87" t="s">
        <v>198</v>
      </c>
      <c r="M57" s="123" t="s">
        <v>648</v>
      </c>
      <c r="N57" s="122">
        <v>44292</v>
      </c>
      <c r="O57" s="172" t="s">
        <v>649</v>
      </c>
    </row>
    <row r="58" spans="1:15" ht="76.5" customHeight="1">
      <c r="A58" s="265"/>
      <c r="B58" s="266"/>
      <c r="C58" s="267"/>
      <c r="D58" s="92"/>
      <c r="E58" s="267"/>
      <c r="F58" s="266"/>
      <c r="G58" s="267"/>
      <c r="H58" s="87" t="s">
        <v>438</v>
      </c>
      <c r="I58" s="87" t="s">
        <v>361</v>
      </c>
      <c r="J58" s="136">
        <v>1</v>
      </c>
      <c r="K58" s="87">
        <v>0</v>
      </c>
      <c r="L58" s="87" t="s">
        <v>599</v>
      </c>
      <c r="M58" s="123" t="s">
        <v>205</v>
      </c>
      <c r="N58" s="122">
        <v>44285</v>
      </c>
      <c r="O58" s="172" t="s">
        <v>650</v>
      </c>
    </row>
    <row r="59" spans="1:15" ht="36">
      <c r="A59" s="265"/>
      <c r="B59" s="266"/>
      <c r="C59" s="267"/>
      <c r="D59" s="92"/>
      <c r="E59" s="267"/>
      <c r="F59" s="266"/>
      <c r="G59" s="267"/>
      <c r="H59" s="87" t="s">
        <v>438</v>
      </c>
      <c r="I59" s="87" t="s">
        <v>361</v>
      </c>
      <c r="J59" s="136">
        <v>1</v>
      </c>
      <c r="K59" s="87">
        <v>100</v>
      </c>
      <c r="L59" s="87" t="s">
        <v>198</v>
      </c>
      <c r="M59" s="123" t="s">
        <v>651</v>
      </c>
      <c r="N59" s="122">
        <v>44292</v>
      </c>
      <c r="O59" s="172" t="s">
        <v>652</v>
      </c>
    </row>
    <row r="60" spans="1:15" ht="72">
      <c r="A60" s="265"/>
      <c r="B60" s="266"/>
      <c r="C60" s="267"/>
      <c r="D60" s="92"/>
      <c r="E60" s="267"/>
      <c r="F60" s="266"/>
      <c r="G60" s="267"/>
      <c r="H60" s="87" t="s">
        <v>36</v>
      </c>
      <c r="I60" s="87" t="s">
        <v>361</v>
      </c>
      <c r="J60" s="136">
        <v>1</v>
      </c>
      <c r="K60" s="87">
        <v>100</v>
      </c>
      <c r="L60" s="87" t="s">
        <v>198</v>
      </c>
      <c r="M60" s="123" t="s">
        <v>653</v>
      </c>
      <c r="N60" s="122">
        <v>44292</v>
      </c>
      <c r="O60" s="172" t="s">
        <v>654</v>
      </c>
    </row>
    <row r="61" spans="1:15">
      <c r="A61" s="265"/>
      <c r="B61" s="266"/>
      <c r="C61" s="267"/>
      <c r="D61" s="92"/>
      <c r="E61" s="267"/>
      <c r="F61" s="266"/>
      <c r="G61" s="267"/>
      <c r="H61" s="87"/>
      <c r="I61" s="87"/>
      <c r="O61" s="172"/>
    </row>
    <row r="62" spans="1:15" ht="83.25" customHeight="1">
      <c r="A62" s="265"/>
      <c r="B62" s="266"/>
      <c r="C62" s="267"/>
      <c r="D62" s="92"/>
      <c r="E62" s="267"/>
      <c r="F62" s="90"/>
      <c r="G62" s="267"/>
      <c r="H62" s="87" t="s">
        <v>36</v>
      </c>
      <c r="I62" s="87" t="s">
        <v>447</v>
      </c>
      <c r="J62" s="136">
        <v>1</v>
      </c>
      <c r="K62" s="121">
        <v>1</v>
      </c>
      <c r="L62" s="87" t="s">
        <v>655</v>
      </c>
      <c r="M62" s="123" t="s">
        <v>656</v>
      </c>
      <c r="N62" s="122">
        <v>44286</v>
      </c>
      <c r="O62" s="172" t="s">
        <v>657</v>
      </c>
    </row>
    <row r="63" spans="1:15" ht="168">
      <c r="A63" s="265"/>
      <c r="B63" s="266"/>
      <c r="C63" s="267"/>
      <c r="D63" s="92"/>
      <c r="E63" s="267"/>
      <c r="F63" s="90"/>
      <c r="G63" s="267"/>
      <c r="H63" s="87" t="s">
        <v>36</v>
      </c>
      <c r="I63" s="87" t="s">
        <v>447</v>
      </c>
      <c r="J63" s="136">
        <v>1</v>
      </c>
      <c r="K63" s="135">
        <v>0</v>
      </c>
      <c r="L63" s="87" t="s">
        <v>655</v>
      </c>
      <c r="M63" s="123"/>
      <c r="N63" s="122">
        <v>44286</v>
      </c>
      <c r="O63" s="172" t="s">
        <v>658</v>
      </c>
    </row>
    <row r="64" spans="1:15">
      <c r="A64" s="265"/>
      <c r="B64" s="266"/>
      <c r="C64" s="267"/>
      <c r="D64" s="92" t="s">
        <v>527</v>
      </c>
      <c r="E64" s="267"/>
      <c r="F64" s="267" t="s">
        <v>659</v>
      </c>
      <c r="G64" s="267"/>
      <c r="H64" s="87"/>
      <c r="I64" s="87"/>
      <c r="J64" s="138" t="s">
        <v>565</v>
      </c>
      <c r="K64" s="87"/>
      <c r="L64" s="87"/>
      <c r="M64" s="123"/>
      <c r="N64" s="87"/>
      <c r="O64" s="172"/>
    </row>
    <row r="65" spans="1:15" ht="36">
      <c r="A65" s="265"/>
      <c r="B65" s="266"/>
      <c r="C65" s="267"/>
      <c r="D65" s="92" t="s">
        <v>318</v>
      </c>
      <c r="E65" s="267"/>
      <c r="F65" s="267"/>
      <c r="G65" s="267"/>
      <c r="H65" s="87"/>
      <c r="I65" s="87"/>
      <c r="J65" s="138" t="s">
        <v>565</v>
      </c>
      <c r="K65" s="87"/>
      <c r="L65" s="87"/>
      <c r="M65" s="123"/>
      <c r="N65" s="87"/>
      <c r="O65" s="172"/>
    </row>
    <row r="66" spans="1:15" ht="24">
      <c r="A66" s="265"/>
      <c r="B66" s="266"/>
      <c r="C66" s="267"/>
      <c r="D66" s="92" t="s">
        <v>523</v>
      </c>
      <c r="E66" s="267"/>
      <c r="F66" s="266" t="s">
        <v>660</v>
      </c>
      <c r="G66" s="267"/>
      <c r="H66" s="87"/>
      <c r="I66" s="87"/>
      <c r="J66" s="138" t="s">
        <v>565</v>
      </c>
      <c r="K66" s="87"/>
      <c r="L66" s="87"/>
      <c r="M66" s="123"/>
      <c r="N66" s="87"/>
      <c r="O66" s="172"/>
    </row>
    <row r="67" spans="1:15" ht="24">
      <c r="A67" s="265"/>
      <c r="B67" s="266"/>
      <c r="C67" s="267"/>
      <c r="D67" s="92" t="s">
        <v>280</v>
      </c>
      <c r="E67" s="267"/>
      <c r="F67" s="266"/>
      <c r="G67" s="267"/>
      <c r="H67" s="87"/>
      <c r="I67" s="87"/>
      <c r="J67" s="138" t="s">
        <v>565</v>
      </c>
      <c r="K67" s="87"/>
      <c r="L67" s="87"/>
      <c r="M67" s="123"/>
      <c r="N67" s="87"/>
      <c r="O67" s="172"/>
    </row>
    <row r="68" spans="1:15" ht="48">
      <c r="A68" s="265"/>
      <c r="B68" s="266"/>
      <c r="C68" s="267"/>
      <c r="D68" s="92" t="s">
        <v>661</v>
      </c>
      <c r="E68" s="267"/>
      <c r="F68" s="266"/>
      <c r="G68" s="267"/>
      <c r="H68" s="87"/>
      <c r="I68" s="87"/>
      <c r="J68" s="138" t="s">
        <v>565</v>
      </c>
      <c r="K68" s="87"/>
      <c r="L68" s="87"/>
      <c r="M68" s="123"/>
      <c r="N68" s="87"/>
      <c r="O68" s="172"/>
    </row>
    <row r="69" spans="1:15" ht="96">
      <c r="A69" s="265"/>
      <c r="B69" s="266"/>
      <c r="C69" s="267"/>
      <c r="D69" s="92" t="s">
        <v>662</v>
      </c>
      <c r="E69" s="267"/>
      <c r="F69" s="266"/>
      <c r="G69" s="267"/>
      <c r="H69" s="87"/>
      <c r="I69" s="87"/>
      <c r="J69" s="86"/>
      <c r="K69" s="86"/>
      <c r="L69" s="86"/>
      <c r="M69" s="161"/>
      <c r="N69" s="86"/>
      <c r="O69" s="172"/>
    </row>
    <row r="70" spans="1:15" ht="60">
      <c r="A70" s="265"/>
      <c r="B70" s="266"/>
      <c r="C70" s="267"/>
      <c r="D70" s="92" t="s">
        <v>663</v>
      </c>
      <c r="E70" s="267"/>
      <c r="F70" s="267" t="s">
        <v>664</v>
      </c>
      <c r="G70" s="267"/>
      <c r="H70" s="87" t="s">
        <v>431</v>
      </c>
      <c r="I70" s="87" t="s">
        <v>665</v>
      </c>
      <c r="J70" s="138" t="s">
        <v>457</v>
      </c>
      <c r="K70" s="121">
        <v>1</v>
      </c>
      <c r="L70" s="87" t="s">
        <v>655</v>
      </c>
      <c r="M70" s="23" t="s">
        <v>666</v>
      </c>
      <c r="N70" s="122">
        <v>44281</v>
      </c>
      <c r="O70" s="172" t="s">
        <v>667</v>
      </c>
    </row>
    <row r="71" spans="1:15" ht="36">
      <c r="A71" s="265"/>
      <c r="B71" s="266"/>
      <c r="C71" s="267"/>
      <c r="D71" s="92" t="s">
        <v>668</v>
      </c>
      <c r="E71" s="267"/>
      <c r="F71" s="267"/>
      <c r="G71" s="267"/>
      <c r="H71" s="87" t="s">
        <v>44</v>
      </c>
      <c r="I71" s="87" t="s">
        <v>669</v>
      </c>
      <c r="J71" s="138" t="s">
        <v>465</v>
      </c>
      <c r="K71" s="121">
        <v>1</v>
      </c>
      <c r="L71" s="87" t="s">
        <v>198</v>
      </c>
      <c r="M71" s="123" t="s">
        <v>670</v>
      </c>
      <c r="N71" s="122">
        <v>44316</v>
      </c>
      <c r="O71" s="172" t="s">
        <v>671</v>
      </c>
    </row>
    <row r="72" spans="1:15" ht="48">
      <c r="A72" s="265"/>
      <c r="B72" s="266"/>
      <c r="C72" s="267"/>
      <c r="D72" s="92" t="s">
        <v>672</v>
      </c>
      <c r="E72" s="267"/>
      <c r="F72" s="267" t="s">
        <v>460</v>
      </c>
      <c r="G72" s="267"/>
      <c r="H72" s="87"/>
      <c r="I72" s="87"/>
      <c r="J72" s="138" t="s">
        <v>565</v>
      </c>
      <c r="K72" s="87"/>
      <c r="L72" s="87"/>
      <c r="M72" s="123"/>
      <c r="N72" s="87"/>
      <c r="O72" s="172"/>
    </row>
    <row r="73" spans="1:15" ht="36">
      <c r="A73" s="265"/>
      <c r="B73" s="266"/>
      <c r="C73" s="267"/>
      <c r="D73" s="92" t="s">
        <v>673</v>
      </c>
      <c r="E73" s="267"/>
      <c r="F73" s="267"/>
      <c r="G73" s="267"/>
      <c r="H73" s="87"/>
      <c r="I73" s="87"/>
      <c r="J73" s="138" t="s">
        <v>565</v>
      </c>
      <c r="K73" s="87"/>
      <c r="L73" s="87"/>
      <c r="M73" s="123"/>
      <c r="N73" s="87"/>
      <c r="O73" s="172"/>
    </row>
    <row r="74" spans="1:15" ht="24">
      <c r="A74" s="265">
        <v>6</v>
      </c>
      <c r="B74" s="266" t="s">
        <v>467</v>
      </c>
      <c r="C74" s="267" t="s">
        <v>468</v>
      </c>
      <c r="D74" s="268" t="s">
        <v>523</v>
      </c>
      <c r="E74" s="267" t="s">
        <v>470</v>
      </c>
      <c r="F74" s="91" t="s">
        <v>674</v>
      </c>
      <c r="G74" s="267" t="s">
        <v>675</v>
      </c>
      <c r="H74" s="87"/>
      <c r="I74" s="87"/>
      <c r="J74" s="138" t="s">
        <v>565</v>
      </c>
      <c r="K74" s="87"/>
      <c r="L74" s="87"/>
      <c r="M74" s="123"/>
      <c r="N74" s="87"/>
      <c r="O74" s="172"/>
    </row>
    <row r="75" spans="1:15" ht="48">
      <c r="A75" s="265"/>
      <c r="B75" s="266"/>
      <c r="C75" s="267"/>
      <c r="D75" s="268"/>
      <c r="E75" s="267"/>
      <c r="F75" s="91" t="s">
        <v>676</v>
      </c>
      <c r="G75" s="267"/>
      <c r="H75" s="87"/>
      <c r="I75" s="87"/>
      <c r="J75" s="138" t="s">
        <v>565</v>
      </c>
      <c r="K75" s="87"/>
      <c r="L75" s="87"/>
      <c r="M75" s="123"/>
      <c r="N75" s="87"/>
      <c r="O75" s="172"/>
    </row>
    <row r="76" spans="1:15" ht="24">
      <c r="A76" s="265"/>
      <c r="B76" s="266"/>
      <c r="C76" s="267"/>
      <c r="D76" s="268" t="s">
        <v>677</v>
      </c>
      <c r="E76" s="267"/>
      <c r="F76" s="91" t="s">
        <v>678</v>
      </c>
      <c r="G76" s="267"/>
      <c r="H76" s="87"/>
      <c r="I76" s="87"/>
      <c r="J76" s="86"/>
      <c r="K76" s="86"/>
      <c r="L76" s="86"/>
      <c r="M76" s="161"/>
      <c r="N76" s="86"/>
      <c r="O76" s="172"/>
    </row>
    <row r="77" spans="1:15" ht="72">
      <c r="A77" s="265"/>
      <c r="B77" s="266"/>
      <c r="C77" s="267"/>
      <c r="D77" s="268"/>
      <c r="E77" s="267"/>
      <c r="F77" s="91" t="s">
        <v>679</v>
      </c>
      <c r="G77" s="267"/>
      <c r="H77" s="87" t="s">
        <v>36</v>
      </c>
      <c r="I77" s="87" t="s">
        <v>473</v>
      </c>
      <c r="J77" s="136">
        <v>1</v>
      </c>
      <c r="K77" s="87">
        <v>100</v>
      </c>
      <c r="L77" s="87" t="s">
        <v>198</v>
      </c>
      <c r="M77" s="123" t="s">
        <v>680</v>
      </c>
      <c r="N77" s="122">
        <v>44292</v>
      </c>
      <c r="O77" s="172" t="s">
        <v>681</v>
      </c>
    </row>
    <row r="78" spans="1:15">
      <c r="A78" s="265"/>
      <c r="B78" s="266"/>
      <c r="C78" s="267"/>
      <c r="D78" s="92"/>
      <c r="E78" s="267"/>
      <c r="F78" s="91"/>
      <c r="G78" s="267"/>
      <c r="H78" s="87"/>
      <c r="I78" s="87"/>
      <c r="J78" s="136"/>
      <c r="K78" s="87"/>
      <c r="L78" s="87"/>
      <c r="M78" s="123"/>
      <c r="N78" s="87"/>
      <c r="O78" s="172"/>
    </row>
    <row r="79" spans="1:15" ht="60">
      <c r="A79" s="265"/>
      <c r="B79" s="266"/>
      <c r="C79" s="267"/>
      <c r="D79" s="268" t="s">
        <v>322</v>
      </c>
      <c r="E79" s="267"/>
      <c r="F79" s="91" t="s">
        <v>475</v>
      </c>
      <c r="G79" s="267"/>
      <c r="H79" s="87" t="s">
        <v>36</v>
      </c>
      <c r="I79" s="87" t="s">
        <v>447</v>
      </c>
      <c r="J79" s="136">
        <v>1</v>
      </c>
      <c r="K79" s="121">
        <v>1</v>
      </c>
      <c r="L79" s="87" t="s">
        <v>655</v>
      </c>
      <c r="M79" s="123"/>
      <c r="N79" s="122">
        <v>44286</v>
      </c>
      <c r="O79" s="172" t="s">
        <v>682</v>
      </c>
    </row>
    <row r="80" spans="1:15" ht="96">
      <c r="A80" s="265"/>
      <c r="B80" s="266"/>
      <c r="C80" s="267"/>
      <c r="D80" s="268"/>
      <c r="E80" s="267"/>
      <c r="F80" s="91"/>
      <c r="G80" s="267"/>
      <c r="H80" s="87" t="s">
        <v>36</v>
      </c>
      <c r="I80" s="87" t="s">
        <v>447</v>
      </c>
      <c r="J80" s="136">
        <v>1</v>
      </c>
      <c r="K80" s="121">
        <v>0</v>
      </c>
      <c r="L80" s="87" t="s">
        <v>655</v>
      </c>
      <c r="M80" s="123"/>
      <c r="N80" s="122">
        <v>44286</v>
      </c>
      <c r="O80" s="172" t="s">
        <v>683</v>
      </c>
    </row>
    <row r="81" spans="1:15" ht="156">
      <c r="A81" s="265"/>
      <c r="B81" s="266"/>
      <c r="C81" s="267"/>
      <c r="D81" s="268"/>
      <c r="E81" s="267"/>
      <c r="F81" s="266" t="s">
        <v>483</v>
      </c>
      <c r="G81" s="267"/>
      <c r="H81" s="87" t="s">
        <v>36</v>
      </c>
      <c r="I81" s="87" t="s">
        <v>447</v>
      </c>
      <c r="J81" s="136">
        <v>1</v>
      </c>
      <c r="K81" s="121">
        <v>1</v>
      </c>
      <c r="L81" s="87" t="s">
        <v>655</v>
      </c>
      <c r="M81" s="123"/>
      <c r="N81" s="122">
        <v>44286</v>
      </c>
      <c r="O81" s="172" t="s">
        <v>684</v>
      </c>
    </row>
    <row r="82" spans="1:15" ht="108">
      <c r="A82" s="265"/>
      <c r="B82" s="266"/>
      <c r="C82" s="267"/>
      <c r="D82" s="92"/>
      <c r="E82" s="267"/>
      <c r="F82" s="266"/>
      <c r="G82" s="267"/>
      <c r="H82" s="87" t="s">
        <v>36</v>
      </c>
      <c r="I82" s="87" t="s">
        <v>447</v>
      </c>
      <c r="J82" s="136">
        <v>1</v>
      </c>
      <c r="K82" s="121">
        <v>1</v>
      </c>
      <c r="L82" s="87" t="s">
        <v>655</v>
      </c>
      <c r="M82" s="123"/>
      <c r="N82" s="122">
        <v>44286</v>
      </c>
      <c r="O82" s="172" t="s">
        <v>685</v>
      </c>
    </row>
    <row r="83" spans="1:15" ht="108">
      <c r="A83" s="265"/>
      <c r="B83" s="266"/>
      <c r="C83" s="267"/>
      <c r="D83" s="92"/>
      <c r="E83" s="267"/>
      <c r="F83" s="266"/>
      <c r="G83" s="267"/>
      <c r="H83" s="87" t="s">
        <v>36</v>
      </c>
      <c r="I83" s="87" t="s">
        <v>447</v>
      </c>
      <c r="J83" s="136">
        <v>1</v>
      </c>
      <c r="K83" s="121">
        <v>1</v>
      </c>
      <c r="L83" s="87" t="s">
        <v>655</v>
      </c>
      <c r="M83" s="123"/>
      <c r="N83" s="122">
        <v>44286</v>
      </c>
      <c r="O83" s="172" t="s">
        <v>686</v>
      </c>
    </row>
    <row r="84" spans="1:15" ht="108">
      <c r="A84" s="265"/>
      <c r="B84" s="266"/>
      <c r="C84" s="267"/>
      <c r="D84" s="92"/>
      <c r="E84" s="267"/>
      <c r="F84" s="266"/>
      <c r="G84" s="267"/>
      <c r="H84" s="87" t="s">
        <v>36</v>
      </c>
      <c r="I84" s="87" t="s">
        <v>447</v>
      </c>
      <c r="J84" s="136">
        <v>1</v>
      </c>
      <c r="K84" s="121">
        <v>0</v>
      </c>
      <c r="L84" s="87" t="s">
        <v>655</v>
      </c>
      <c r="M84" s="123"/>
      <c r="N84" s="122">
        <v>44286</v>
      </c>
      <c r="O84" s="172" t="s">
        <v>687</v>
      </c>
    </row>
    <row r="85" spans="1:15" ht="96">
      <c r="A85" s="265"/>
      <c r="B85" s="266"/>
      <c r="C85" s="267"/>
      <c r="D85" s="92"/>
      <c r="E85" s="267"/>
      <c r="F85" s="266"/>
      <c r="G85" s="267"/>
      <c r="H85" s="87" t="s">
        <v>36</v>
      </c>
      <c r="I85" s="87" t="s">
        <v>447</v>
      </c>
      <c r="J85" s="136">
        <v>1</v>
      </c>
      <c r="K85" s="121">
        <v>1</v>
      </c>
      <c r="L85" s="87" t="s">
        <v>655</v>
      </c>
      <c r="M85" s="123" t="s">
        <v>688</v>
      </c>
      <c r="N85" s="122">
        <v>44286</v>
      </c>
      <c r="O85" s="172" t="s">
        <v>689</v>
      </c>
    </row>
    <row r="86" spans="1:15" ht="48">
      <c r="A86" s="265"/>
      <c r="B86" s="266"/>
      <c r="C86" s="267"/>
      <c r="D86" s="92"/>
      <c r="E86" s="267"/>
      <c r="F86" s="90"/>
      <c r="G86" s="267"/>
      <c r="H86" s="87" t="s">
        <v>36</v>
      </c>
      <c r="I86" s="87" t="s">
        <v>447</v>
      </c>
      <c r="J86" s="136">
        <v>1</v>
      </c>
      <c r="K86" s="121">
        <v>1</v>
      </c>
      <c r="L86" s="87" t="s">
        <v>655</v>
      </c>
      <c r="M86" s="123"/>
      <c r="N86" s="87"/>
      <c r="O86" s="172" t="s">
        <v>690</v>
      </c>
    </row>
    <row r="87" spans="1:15" ht="84">
      <c r="A87" s="265"/>
      <c r="B87" s="266"/>
      <c r="C87" s="267"/>
      <c r="D87" s="268" t="s">
        <v>318</v>
      </c>
      <c r="E87" s="267"/>
      <c r="F87" s="266" t="s">
        <v>496</v>
      </c>
      <c r="G87" s="267"/>
      <c r="H87" s="87" t="s">
        <v>345</v>
      </c>
      <c r="I87" s="87" t="s">
        <v>447</v>
      </c>
      <c r="J87" s="136">
        <v>1</v>
      </c>
      <c r="K87" s="121">
        <v>1</v>
      </c>
      <c r="L87" s="87" t="s">
        <v>655</v>
      </c>
      <c r="M87" s="123"/>
      <c r="N87" s="122">
        <v>44286</v>
      </c>
      <c r="O87" s="172" t="s">
        <v>691</v>
      </c>
    </row>
    <row r="88" spans="1:15" ht="120">
      <c r="A88" s="265"/>
      <c r="B88" s="266"/>
      <c r="C88" s="267"/>
      <c r="D88" s="268"/>
      <c r="E88" s="267"/>
      <c r="F88" s="266"/>
      <c r="G88" s="267"/>
      <c r="H88" s="87" t="s">
        <v>36</v>
      </c>
      <c r="I88" s="87" t="s">
        <v>447</v>
      </c>
      <c r="J88" s="136">
        <v>1</v>
      </c>
      <c r="K88" s="121">
        <v>1</v>
      </c>
      <c r="L88" s="87" t="s">
        <v>655</v>
      </c>
      <c r="M88" s="123"/>
      <c r="N88" s="122">
        <v>44286</v>
      </c>
      <c r="O88" s="172" t="s">
        <v>692</v>
      </c>
    </row>
    <row r="89" spans="1:15" ht="36">
      <c r="A89" s="265"/>
      <c r="B89" s="266"/>
      <c r="C89" s="267"/>
      <c r="D89" s="268"/>
      <c r="E89" s="267"/>
      <c r="F89" s="91" t="s">
        <v>693</v>
      </c>
      <c r="G89" s="267"/>
      <c r="H89" s="87"/>
      <c r="I89" s="87"/>
      <c r="J89" s="138" t="s">
        <v>565</v>
      </c>
      <c r="K89" s="87"/>
      <c r="L89" s="87"/>
      <c r="M89" s="123"/>
      <c r="N89" s="87"/>
      <c r="O89" s="172"/>
    </row>
    <row r="90" spans="1:15" ht="48">
      <c r="A90" s="265"/>
      <c r="B90" s="266"/>
      <c r="C90" s="267"/>
      <c r="D90" s="92" t="s">
        <v>280</v>
      </c>
      <c r="E90" s="267"/>
      <c r="F90" s="91" t="s">
        <v>694</v>
      </c>
      <c r="G90" s="267"/>
      <c r="H90" s="87"/>
      <c r="I90" s="87"/>
      <c r="J90" s="138" t="s">
        <v>565</v>
      </c>
      <c r="K90" s="87"/>
      <c r="L90" s="87"/>
      <c r="M90" s="123"/>
      <c r="N90" s="87"/>
      <c r="O90" s="172"/>
    </row>
    <row r="91" spans="1:15" ht="36">
      <c r="A91" s="265"/>
      <c r="B91" s="266"/>
      <c r="C91" s="267"/>
      <c r="D91" s="268" t="s">
        <v>695</v>
      </c>
      <c r="E91" s="267"/>
      <c r="F91" s="91" t="s">
        <v>696</v>
      </c>
      <c r="G91" s="267"/>
      <c r="H91" s="87"/>
      <c r="I91" s="87"/>
      <c r="J91" s="138" t="s">
        <v>565</v>
      </c>
      <c r="K91" s="87"/>
      <c r="L91" s="87"/>
      <c r="M91" s="123"/>
      <c r="N91" s="87"/>
      <c r="O91" s="172"/>
    </row>
    <row r="92" spans="1:15" ht="36">
      <c r="A92" s="265"/>
      <c r="B92" s="266"/>
      <c r="C92" s="267"/>
      <c r="D92" s="268"/>
      <c r="E92" s="267"/>
      <c r="F92" s="91" t="s">
        <v>697</v>
      </c>
      <c r="G92" s="267"/>
      <c r="H92" s="87"/>
      <c r="I92" s="87"/>
      <c r="J92" s="138" t="s">
        <v>565</v>
      </c>
      <c r="K92" s="87"/>
      <c r="L92" s="87"/>
      <c r="M92" s="123"/>
      <c r="N92" s="87"/>
      <c r="O92" s="172"/>
    </row>
    <row r="93" spans="1:15" ht="72">
      <c r="A93" s="265">
        <v>7</v>
      </c>
      <c r="B93" s="266" t="s">
        <v>506</v>
      </c>
      <c r="C93" s="267" t="s">
        <v>507</v>
      </c>
      <c r="D93" s="92" t="s">
        <v>508</v>
      </c>
      <c r="E93" s="267" t="s">
        <v>509</v>
      </c>
      <c r="F93" s="91" t="s">
        <v>510</v>
      </c>
      <c r="G93" s="267" t="s">
        <v>698</v>
      </c>
      <c r="H93" s="152" t="s">
        <v>36</v>
      </c>
      <c r="I93" s="87" t="s">
        <v>513</v>
      </c>
      <c r="J93" s="138" t="s">
        <v>699</v>
      </c>
      <c r="K93" s="121">
        <v>0</v>
      </c>
      <c r="L93" s="153" t="s">
        <v>198</v>
      </c>
      <c r="M93" s="157" t="s">
        <v>700</v>
      </c>
      <c r="N93" s="153" t="s">
        <v>701</v>
      </c>
      <c r="O93" s="172" t="s">
        <v>702</v>
      </c>
    </row>
    <row r="94" spans="1:15" ht="48">
      <c r="A94" s="265"/>
      <c r="B94" s="266"/>
      <c r="C94" s="267"/>
      <c r="D94" s="92" t="s">
        <v>318</v>
      </c>
      <c r="E94" s="267"/>
      <c r="F94" s="267" t="s">
        <v>517</v>
      </c>
      <c r="G94" s="267"/>
      <c r="H94" s="87" t="s">
        <v>77</v>
      </c>
      <c r="I94" s="87" t="s">
        <v>513</v>
      </c>
      <c r="J94" s="138" t="s">
        <v>703</v>
      </c>
      <c r="K94" s="121">
        <v>0.1</v>
      </c>
      <c r="L94" s="153" t="s">
        <v>198</v>
      </c>
      <c r="M94" s="157" t="s">
        <v>704</v>
      </c>
      <c r="N94" s="153" t="s">
        <v>701</v>
      </c>
      <c r="O94" s="172" t="s">
        <v>705</v>
      </c>
    </row>
    <row r="95" spans="1:15" ht="48">
      <c r="A95" s="265"/>
      <c r="B95" s="266"/>
      <c r="C95" s="267"/>
      <c r="D95" s="92" t="s">
        <v>280</v>
      </c>
      <c r="E95" s="267"/>
      <c r="F95" s="267"/>
      <c r="G95" s="267"/>
      <c r="H95" s="87" t="s">
        <v>77</v>
      </c>
      <c r="I95" s="87" t="s">
        <v>513</v>
      </c>
      <c r="J95" s="136">
        <v>1</v>
      </c>
      <c r="K95" s="136">
        <v>0.56000000000000005</v>
      </c>
      <c r="L95" s="154" t="s">
        <v>198</v>
      </c>
      <c r="M95" s="160" t="s">
        <v>706</v>
      </c>
      <c r="N95" s="154" t="s">
        <v>701</v>
      </c>
      <c r="O95" s="172" t="s">
        <v>707</v>
      </c>
    </row>
    <row r="96" spans="1:15" ht="60" customHeight="1">
      <c r="A96" s="265"/>
      <c r="B96" s="266"/>
      <c r="C96" s="267"/>
      <c r="D96" s="92" t="s">
        <v>523</v>
      </c>
      <c r="E96" s="267"/>
      <c r="F96" s="267" t="s">
        <v>524</v>
      </c>
      <c r="G96" s="267"/>
      <c r="H96" s="87" t="s">
        <v>36</v>
      </c>
      <c r="I96" s="87" t="s">
        <v>361</v>
      </c>
      <c r="J96" s="136">
        <v>1</v>
      </c>
      <c r="K96" s="138" t="s">
        <v>565</v>
      </c>
      <c r="L96" s="154" t="s">
        <v>565</v>
      </c>
      <c r="M96" s="160" t="s">
        <v>565</v>
      </c>
      <c r="N96" s="154" t="s">
        <v>701</v>
      </c>
      <c r="O96" s="172" t="s">
        <v>565</v>
      </c>
    </row>
    <row r="97" spans="1:15" ht="48">
      <c r="A97" s="265"/>
      <c r="B97" s="266"/>
      <c r="C97" s="267"/>
      <c r="D97" s="92" t="s">
        <v>527</v>
      </c>
      <c r="E97" s="267"/>
      <c r="F97" s="267"/>
      <c r="G97" s="267"/>
      <c r="H97" s="87" t="s">
        <v>77</v>
      </c>
      <c r="I97" s="87" t="s">
        <v>513</v>
      </c>
      <c r="J97" s="138" t="s">
        <v>708</v>
      </c>
      <c r="K97" s="138" t="s">
        <v>709</v>
      </c>
      <c r="L97" s="150" t="s">
        <v>709</v>
      </c>
      <c r="M97" s="160" t="s">
        <v>709</v>
      </c>
      <c r="N97" s="154" t="s">
        <v>701</v>
      </c>
      <c r="O97" s="182" t="s">
        <v>709</v>
      </c>
    </row>
    <row r="98" spans="1:15" ht="36">
      <c r="A98" s="265"/>
      <c r="B98" s="266"/>
      <c r="C98" s="267"/>
      <c r="D98" s="92" t="s">
        <v>710</v>
      </c>
      <c r="E98" s="267"/>
      <c r="F98" s="267" t="s">
        <v>531</v>
      </c>
      <c r="G98" s="267"/>
      <c r="H98" s="87" t="s">
        <v>36</v>
      </c>
      <c r="I98" s="87" t="s">
        <v>513</v>
      </c>
      <c r="J98" s="138" t="s">
        <v>711</v>
      </c>
      <c r="K98" s="138" t="s">
        <v>709</v>
      </c>
      <c r="L98" s="150" t="s">
        <v>709</v>
      </c>
      <c r="M98" s="160" t="s">
        <v>709</v>
      </c>
      <c r="N98" s="154" t="s">
        <v>701</v>
      </c>
      <c r="O98" s="182" t="s">
        <v>709</v>
      </c>
    </row>
    <row r="99" spans="1:15" ht="48">
      <c r="A99" s="265"/>
      <c r="B99" s="266"/>
      <c r="C99" s="267"/>
      <c r="D99" s="92" t="s">
        <v>712</v>
      </c>
      <c r="E99" s="267"/>
      <c r="F99" s="267"/>
      <c r="G99" s="267"/>
      <c r="H99" s="87"/>
      <c r="I99" s="138"/>
      <c r="J99" s="138" t="s">
        <v>565</v>
      </c>
      <c r="K99" s="87"/>
      <c r="L99" s="87"/>
      <c r="M99" s="123"/>
      <c r="N99" s="87"/>
      <c r="O99" s="182"/>
    </row>
  </sheetData>
  <autoFilter ref="A1:O99" xr:uid="{00000000-0001-0000-0300-000000000000}"/>
  <mergeCells count="79">
    <mergeCell ref="J25:J26"/>
    <mergeCell ref="J27:J28"/>
    <mergeCell ref="E20:E44"/>
    <mergeCell ref="F31:F34"/>
    <mergeCell ref="F18:F19"/>
    <mergeCell ref="I25:I26"/>
    <mergeCell ref="I27:I28"/>
    <mergeCell ref="J29:J30"/>
    <mergeCell ref="J35:J36"/>
    <mergeCell ref="J37:J38"/>
    <mergeCell ref="A20:A44"/>
    <mergeCell ref="C10:C19"/>
    <mergeCell ref="D10:D11"/>
    <mergeCell ref="E10:E19"/>
    <mergeCell ref="D13:D15"/>
    <mergeCell ref="D18:D19"/>
    <mergeCell ref="B20:B44"/>
    <mergeCell ref="C20:C44"/>
    <mergeCell ref="D20:D26"/>
    <mergeCell ref="D35:D39"/>
    <mergeCell ref="A10:A19"/>
    <mergeCell ref="B10:B19"/>
    <mergeCell ref="G50:G73"/>
    <mergeCell ref="F64:F65"/>
    <mergeCell ref="F66:F69"/>
    <mergeCell ref="A45:A49"/>
    <mergeCell ref="B45:B49"/>
    <mergeCell ref="C45:C49"/>
    <mergeCell ref="E45:E49"/>
    <mergeCell ref="F70:F71"/>
    <mergeCell ref="F72:F73"/>
    <mergeCell ref="A50:A73"/>
    <mergeCell ref="B50:B73"/>
    <mergeCell ref="C50:C73"/>
    <mergeCell ref="E50:E73"/>
    <mergeCell ref="F50:F61"/>
    <mergeCell ref="F45:F46"/>
    <mergeCell ref="G45:G49"/>
    <mergeCell ref="A3:A9"/>
    <mergeCell ref="B3:B9"/>
    <mergeCell ref="C3:C9"/>
    <mergeCell ref="E3:E9"/>
    <mergeCell ref="D16:D17"/>
    <mergeCell ref="G3:G9"/>
    <mergeCell ref="D6:D8"/>
    <mergeCell ref="F6:F8"/>
    <mergeCell ref="H25:H26"/>
    <mergeCell ref="H27:H28"/>
    <mergeCell ref="D28:D30"/>
    <mergeCell ref="F28:F30"/>
    <mergeCell ref="F20:F27"/>
    <mergeCell ref="G20:G44"/>
    <mergeCell ref="F40:F41"/>
    <mergeCell ref="F42:F43"/>
    <mergeCell ref="D40:D41"/>
    <mergeCell ref="F10:F11"/>
    <mergeCell ref="G10:G19"/>
    <mergeCell ref="F13:F15"/>
    <mergeCell ref="F16:F17"/>
    <mergeCell ref="A74:A92"/>
    <mergeCell ref="B74:B92"/>
    <mergeCell ref="C74:C92"/>
    <mergeCell ref="D74:D75"/>
    <mergeCell ref="E74:E92"/>
    <mergeCell ref="G74:G92"/>
    <mergeCell ref="D76:D77"/>
    <mergeCell ref="D79:D81"/>
    <mergeCell ref="F81:F85"/>
    <mergeCell ref="D87:D89"/>
    <mergeCell ref="F87:F88"/>
    <mergeCell ref="D91:D92"/>
    <mergeCell ref="A93:A99"/>
    <mergeCell ref="B93:B99"/>
    <mergeCell ref="C93:C99"/>
    <mergeCell ref="E93:E99"/>
    <mergeCell ref="G93:G99"/>
    <mergeCell ref="F94:F95"/>
    <mergeCell ref="F96:F97"/>
    <mergeCell ref="F98:F99"/>
  </mergeCells>
  <dataValidations count="5">
    <dataValidation allowBlank="1" showInputMessage="1" showErrorMessage="1" prompt="COPIAR COLUMNA &quot;O&quot; DE LA HOJA PLAN DE ACCIÓN " sqref="J2 J76 J69" xr:uid="{00000000-0002-0000-0300-000000000000}"/>
    <dataValidation allowBlank="1" showInputMessage="1" showErrorMessage="1" prompt="REGISTRAR EL RESULTADO DEL INDICADOR " sqref="K2 K76 K69" xr:uid="{00000000-0002-0000-0300-000001000000}"/>
    <dataValidation allowBlank="1" showInputMessage="1" showErrorMessage="1" prompt="COPIAR DE LA COLUMNA &quot;Q&quot; DE LA HOJA PLAN DE ACCIÓN " sqref="L2 L76 L69" xr:uid="{00000000-0002-0000-0300-000002000000}"/>
    <dataValidation allowBlank="1" showInputMessage="1" showErrorMessage="1" prompt="REGISTRAR EL ENTREGABLE " sqref="M2 M76 M69" xr:uid="{00000000-0002-0000-0300-000003000000}"/>
    <dataValidation allowBlank="1" showInputMessage="1" showErrorMessage="1" prompt="Registrar la acción o  el nombre  del proyecto a realizar con base en la estrategia que se definió-  Hoja Estrategias   o si son acciones que se  deben adelantar como parte del día dia." sqref="H1:I2" xr:uid="{00000000-0002-0000-0300-000004000000}"/>
  </dataValidations>
  <pageMargins left="0.7" right="0.7" top="0.75" bottom="0.75" header="0.3" footer="0.3"/>
  <pageSetup orientation="portrait" horizontalDpi="300" verticalDpi="300" r:id="rId1"/>
  <drawing r:id="rId2"/>
</worksheet>
</file>

<file path=xl/worksheets/sheet5.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400-000000000000}">
  <dimension ref="A1:P73"/>
  <sheetViews>
    <sheetView topLeftCell="N1" zoomScale="110" zoomScaleNormal="110" workbookViewId="0">
      <pane ySplit="1" topLeftCell="H2" activePane="bottomLeft" state="frozen"/>
      <selection pane="bottomLeft" activeCell="P60" sqref="P60:P61"/>
      <selection activeCell="H1" sqref="H1"/>
    </sheetView>
  </sheetViews>
  <sheetFormatPr defaultColWidth="11.42578125" defaultRowHeight="12"/>
  <cols>
    <col min="1" max="1" width="29" style="84" customWidth="1"/>
    <col min="2" max="2" width="23.42578125" style="84" customWidth="1"/>
    <col min="3" max="3" width="42.85546875" style="84" customWidth="1"/>
    <col min="4" max="4" width="63.140625" style="84" customWidth="1"/>
    <col min="5" max="5" width="39.5703125" style="84" customWidth="1"/>
    <col min="6" max="6" width="53.140625" style="84" customWidth="1"/>
    <col min="7" max="7" width="25.28515625" style="84" customWidth="1"/>
    <col min="8" max="8" width="43.42578125" style="84" customWidth="1"/>
    <col min="9" max="9" width="58" style="84" customWidth="1"/>
    <col min="10" max="10" width="25" style="30" customWidth="1"/>
    <col min="11" max="11" width="29.140625" style="85" customWidth="1"/>
    <col min="12" max="12" width="29.140625" style="84" customWidth="1"/>
    <col min="13" max="13" width="17.140625" style="84" customWidth="1"/>
    <col min="14" max="14" width="56.140625" style="171" customWidth="1"/>
    <col min="15" max="15" width="17" style="84" customWidth="1"/>
    <col min="16" max="16" width="51.42578125" style="84" customWidth="1"/>
    <col min="17" max="20" width="11.42578125" style="84"/>
    <col min="21" max="21" width="9.5703125" style="84" customWidth="1"/>
    <col min="22" max="16384" width="11.42578125" style="84"/>
  </cols>
  <sheetData>
    <row r="1" spans="1:16" s="22" customFormat="1" ht="34.5" customHeight="1">
      <c r="A1" s="79"/>
      <c r="B1" s="79"/>
      <c r="C1" s="79"/>
      <c r="D1" s="79"/>
      <c r="E1" s="79"/>
      <c r="F1" s="79"/>
      <c r="G1" s="79"/>
      <c r="H1" s="77"/>
      <c r="I1" s="116"/>
      <c r="J1" s="116"/>
      <c r="K1" s="102" t="s">
        <v>713</v>
      </c>
      <c r="L1" s="103"/>
      <c r="M1" s="103"/>
      <c r="N1" s="156"/>
      <c r="O1" s="103"/>
      <c r="P1" s="104"/>
    </row>
    <row r="2" spans="1:16" s="22" customFormat="1" ht="31.5" customHeight="1">
      <c r="A2" s="79" t="s">
        <v>97</v>
      </c>
      <c r="B2" s="79" t="s">
        <v>165</v>
      </c>
      <c r="C2" s="79" t="s">
        <v>166</v>
      </c>
      <c r="D2" s="79" t="s">
        <v>167</v>
      </c>
      <c r="E2" s="79" t="s">
        <v>168</v>
      </c>
      <c r="F2" s="134" t="s">
        <v>169</v>
      </c>
      <c r="G2" s="134" t="s">
        <v>170</v>
      </c>
      <c r="H2" s="82" t="s">
        <v>171</v>
      </c>
      <c r="I2" s="117" t="s">
        <v>714</v>
      </c>
      <c r="J2" s="117" t="s">
        <v>534</v>
      </c>
      <c r="K2" s="26" t="s">
        <v>180</v>
      </c>
      <c r="L2" s="26" t="s">
        <v>535</v>
      </c>
      <c r="M2" s="26" t="s">
        <v>536</v>
      </c>
      <c r="N2" s="26" t="s">
        <v>537</v>
      </c>
      <c r="O2" s="26" t="s">
        <v>538</v>
      </c>
      <c r="P2" s="26" t="s">
        <v>539</v>
      </c>
    </row>
    <row r="3" spans="1:16" ht="48">
      <c r="A3" s="257">
        <v>1</v>
      </c>
      <c r="B3" s="254" t="s">
        <v>186</v>
      </c>
      <c r="C3" s="251" t="s">
        <v>187</v>
      </c>
      <c r="D3" s="91" t="s">
        <v>188</v>
      </c>
      <c r="E3" s="251" t="s">
        <v>189</v>
      </c>
      <c r="F3" s="91" t="s">
        <v>190</v>
      </c>
      <c r="G3" s="251" t="s">
        <v>191</v>
      </c>
      <c r="H3" s="92" t="s">
        <v>22</v>
      </c>
      <c r="I3" s="112" t="s">
        <v>193</v>
      </c>
      <c r="J3" s="113" t="s">
        <v>194</v>
      </c>
      <c r="K3" s="121">
        <v>0.25</v>
      </c>
      <c r="L3" s="121">
        <v>0.25</v>
      </c>
      <c r="M3" s="87" t="s">
        <v>198</v>
      </c>
      <c r="N3" s="170" t="s">
        <v>715</v>
      </c>
      <c r="O3" s="125">
        <v>44377</v>
      </c>
      <c r="P3" s="176" t="s">
        <v>716</v>
      </c>
    </row>
    <row r="4" spans="1:16" ht="48">
      <c r="A4" s="258"/>
      <c r="B4" s="255"/>
      <c r="C4" s="252"/>
      <c r="D4" s="91" t="s">
        <v>201</v>
      </c>
      <c r="E4" s="252"/>
      <c r="F4" s="91" t="s">
        <v>202</v>
      </c>
      <c r="G4" s="252"/>
      <c r="H4" s="92" t="s">
        <v>22</v>
      </c>
      <c r="I4" s="112" t="s">
        <v>203</v>
      </c>
      <c r="J4" s="113" t="s">
        <v>194</v>
      </c>
      <c r="K4" s="87" t="s">
        <v>204</v>
      </c>
      <c r="L4" s="121">
        <v>0</v>
      </c>
      <c r="M4" s="87" t="s">
        <v>206</v>
      </c>
      <c r="N4" s="170" t="s">
        <v>543</v>
      </c>
      <c r="O4" s="83"/>
      <c r="P4" s="176" t="s">
        <v>717</v>
      </c>
    </row>
    <row r="5" spans="1:16" ht="72">
      <c r="A5" s="258"/>
      <c r="B5" s="255"/>
      <c r="C5" s="252"/>
      <c r="D5" s="91" t="s">
        <v>208</v>
      </c>
      <c r="E5" s="252"/>
      <c r="F5" s="91" t="s">
        <v>209</v>
      </c>
      <c r="G5" s="252"/>
      <c r="H5" s="92" t="s">
        <v>40</v>
      </c>
      <c r="I5" s="112" t="s">
        <v>211</v>
      </c>
      <c r="J5" s="113" t="s">
        <v>194</v>
      </c>
      <c r="K5" s="121">
        <v>0.25</v>
      </c>
      <c r="L5" s="121">
        <v>0.25</v>
      </c>
      <c r="M5" s="87" t="s">
        <v>198</v>
      </c>
      <c r="N5" s="123" t="s">
        <v>718</v>
      </c>
      <c r="O5" s="125">
        <v>44377</v>
      </c>
      <c r="P5" s="176" t="s">
        <v>719</v>
      </c>
    </row>
    <row r="6" spans="1:16" ht="108">
      <c r="A6" s="258"/>
      <c r="B6" s="255"/>
      <c r="C6" s="252"/>
      <c r="D6" s="251" t="s">
        <v>214</v>
      </c>
      <c r="E6" s="252"/>
      <c r="F6" s="251" t="s">
        <v>215</v>
      </c>
      <c r="G6" s="252"/>
      <c r="H6" s="92" t="s">
        <v>56</v>
      </c>
      <c r="I6" s="112" t="s">
        <v>216</v>
      </c>
      <c r="J6" s="113" t="s">
        <v>194</v>
      </c>
      <c r="K6" s="87" t="s">
        <v>217</v>
      </c>
      <c r="L6" s="121">
        <v>0.2</v>
      </c>
      <c r="M6" s="87" t="s">
        <v>206</v>
      </c>
      <c r="N6" s="123" t="s">
        <v>549</v>
      </c>
      <c r="O6" s="125">
        <v>44377</v>
      </c>
      <c r="P6" s="176" t="s">
        <v>720</v>
      </c>
    </row>
    <row r="7" spans="1:16" ht="48">
      <c r="A7" s="258"/>
      <c r="B7" s="255"/>
      <c r="C7" s="252"/>
      <c r="D7" s="252"/>
      <c r="E7" s="252"/>
      <c r="F7" s="252"/>
      <c r="G7" s="252"/>
      <c r="H7" s="92" t="s">
        <v>219</v>
      </c>
      <c r="I7" s="112" t="s">
        <v>220</v>
      </c>
      <c r="J7" s="113" t="s">
        <v>194</v>
      </c>
      <c r="K7" s="87" t="s">
        <v>221</v>
      </c>
      <c r="L7" s="121">
        <v>0.25</v>
      </c>
      <c r="M7" s="87" t="s">
        <v>206</v>
      </c>
      <c r="N7" s="123" t="s">
        <v>721</v>
      </c>
      <c r="O7" s="125">
        <v>44377</v>
      </c>
      <c r="P7" s="176" t="s">
        <v>722</v>
      </c>
    </row>
    <row r="8" spans="1:16" ht="72">
      <c r="A8" s="258"/>
      <c r="B8" s="255"/>
      <c r="C8" s="252"/>
      <c r="D8" s="253"/>
      <c r="E8" s="252"/>
      <c r="F8" s="253"/>
      <c r="G8" s="252"/>
      <c r="H8" s="92" t="s">
        <v>22</v>
      </c>
      <c r="I8" s="112" t="s">
        <v>223</v>
      </c>
      <c r="J8" s="113" t="s">
        <v>194</v>
      </c>
      <c r="K8" s="121">
        <v>0.25</v>
      </c>
      <c r="L8" s="121">
        <v>0.25</v>
      </c>
      <c r="M8" s="87" t="s">
        <v>198</v>
      </c>
      <c r="N8" s="123" t="s">
        <v>723</v>
      </c>
      <c r="O8" s="125">
        <v>44377</v>
      </c>
      <c r="P8" s="176" t="s">
        <v>724</v>
      </c>
    </row>
    <row r="9" spans="1:16" ht="84">
      <c r="A9" s="259"/>
      <c r="B9" s="256"/>
      <c r="C9" s="253"/>
      <c r="D9" s="91" t="s">
        <v>226</v>
      </c>
      <c r="E9" s="253"/>
      <c r="F9" s="91" t="s">
        <v>227</v>
      </c>
      <c r="G9" s="253"/>
      <c r="H9" s="92" t="s">
        <v>219</v>
      </c>
      <c r="I9" s="112" t="s">
        <v>228</v>
      </c>
      <c r="J9" s="113" t="s">
        <v>194</v>
      </c>
      <c r="K9" s="121">
        <v>0.25</v>
      </c>
      <c r="L9" s="121">
        <v>0.25</v>
      </c>
      <c r="M9" s="87" t="s">
        <v>198</v>
      </c>
      <c r="N9" s="123" t="s">
        <v>725</v>
      </c>
      <c r="O9" s="125">
        <v>44377</v>
      </c>
      <c r="P9" s="176" t="s">
        <v>726</v>
      </c>
    </row>
    <row r="10" spans="1:16" ht="144">
      <c r="A10" s="257">
        <v>2</v>
      </c>
      <c r="B10" s="254" t="s">
        <v>231</v>
      </c>
      <c r="C10" s="251" t="s">
        <v>232</v>
      </c>
      <c r="D10" s="91" t="s">
        <v>233</v>
      </c>
      <c r="E10" s="251" t="s">
        <v>234</v>
      </c>
      <c r="F10" s="91" t="s">
        <v>235</v>
      </c>
      <c r="G10" s="251" t="s">
        <v>236</v>
      </c>
      <c r="H10" s="92" t="s">
        <v>73</v>
      </c>
      <c r="I10" s="112" t="s">
        <v>237</v>
      </c>
      <c r="J10" s="113" t="s">
        <v>238</v>
      </c>
      <c r="K10" s="87" t="s">
        <v>240</v>
      </c>
      <c r="L10" s="124">
        <v>0</v>
      </c>
      <c r="M10" s="87" t="s">
        <v>206</v>
      </c>
      <c r="N10" s="176" t="s">
        <v>727</v>
      </c>
      <c r="O10" s="125">
        <v>44377</v>
      </c>
      <c r="P10" s="176" t="s">
        <v>728</v>
      </c>
    </row>
    <row r="11" spans="1:16" ht="48">
      <c r="A11" s="258"/>
      <c r="B11" s="255"/>
      <c r="C11" s="252"/>
      <c r="D11" s="91" t="s">
        <v>242</v>
      </c>
      <c r="E11" s="252"/>
      <c r="F11" s="91" t="s">
        <v>243</v>
      </c>
      <c r="G11" s="252"/>
      <c r="H11" s="92" t="s">
        <v>73</v>
      </c>
      <c r="I11" s="112" t="s">
        <v>244</v>
      </c>
      <c r="J11" s="113" t="s">
        <v>238</v>
      </c>
      <c r="K11" s="121">
        <v>0.25</v>
      </c>
      <c r="L11" s="126">
        <v>1</v>
      </c>
      <c r="M11" s="87" t="s">
        <v>198</v>
      </c>
      <c r="N11" s="176" t="s">
        <v>729</v>
      </c>
      <c r="O11" s="125">
        <v>44377</v>
      </c>
      <c r="P11" s="176" t="s">
        <v>730</v>
      </c>
    </row>
    <row r="12" spans="1:16" ht="48">
      <c r="A12" s="258"/>
      <c r="B12" s="255"/>
      <c r="C12" s="252"/>
      <c r="D12" s="251" t="s">
        <v>247</v>
      </c>
      <c r="E12" s="252"/>
      <c r="F12" s="251" t="s">
        <v>248</v>
      </c>
      <c r="G12" s="252"/>
      <c r="H12" s="92" t="s">
        <v>21</v>
      </c>
      <c r="I12" s="112" t="s">
        <v>249</v>
      </c>
      <c r="J12" s="113" t="s">
        <v>238</v>
      </c>
      <c r="K12" s="87" t="s">
        <v>250</v>
      </c>
      <c r="L12" s="126">
        <v>0.16</v>
      </c>
      <c r="M12" s="87" t="s">
        <v>206</v>
      </c>
      <c r="N12" s="83" t="s">
        <v>731</v>
      </c>
      <c r="O12" s="125">
        <v>44377</v>
      </c>
      <c r="P12" s="176" t="s">
        <v>732</v>
      </c>
    </row>
    <row r="13" spans="1:16" ht="48">
      <c r="A13" s="258"/>
      <c r="B13" s="255"/>
      <c r="C13" s="252"/>
      <c r="D13" s="252"/>
      <c r="E13" s="252"/>
      <c r="F13" s="252"/>
      <c r="G13" s="252"/>
      <c r="H13" s="92" t="s">
        <v>21</v>
      </c>
      <c r="I13" s="112" t="s">
        <v>252</v>
      </c>
      <c r="J13" s="113" t="s">
        <v>238</v>
      </c>
      <c r="K13" s="121">
        <v>0.25</v>
      </c>
      <c r="L13" s="126">
        <v>0.13</v>
      </c>
      <c r="M13" s="87" t="s">
        <v>198</v>
      </c>
      <c r="N13" s="176" t="s">
        <v>733</v>
      </c>
      <c r="O13" s="125">
        <v>44377</v>
      </c>
      <c r="P13" s="176" t="s">
        <v>734</v>
      </c>
    </row>
    <row r="14" spans="1:16" ht="36">
      <c r="A14" s="258"/>
      <c r="B14" s="255"/>
      <c r="C14" s="252"/>
      <c r="D14" s="253"/>
      <c r="E14" s="252"/>
      <c r="F14" s="253"/>
      <c r="G14" s="252"/>
      <c r="H14" s="92" t="s">
        <v>21</v>
      </c>
      <c r="I14" s="112" t="s">
        <v>255</v>
      </c>
      <c r="J14" s="113" t="s">
        <v>238</v>
      </c>
      <c r="K14" s="121">
        <v>0.25</v>
      </c>
      <c r="L14" s="126">
        <v>1</v>
      </c>
      <c r="M14" s="87" t="s">
        <v>198</v>
      </c>
      <c r="N14" s="176" t="s">
        <v>735</v>
      </c>
      <c r="O14" s="125">
        <v>44377</v>
      </c>
      <c r="P14" s="176" t="s">
        <v>736</v>
      </c>
    </row>
    <row r="15" spans="1:16" ht="61.5" customHeight="1">
      <c r="A15" s="258"/>
      <c r="B15" s="255"/>
      <c r="C15" s="252"/>
      <c r="D15" s="251" t="s">
        <v>259</v>
      </c>
      <c r="E15" s="252"/>
      <c r="F15" s="251" t="s">
        <v>260</v>
      </c>
      <c r="G15" s="252"/>
      <c r="H15" s="92" t="s">
        <v>261</v>
      </c>
      <c r="I15" s="112" t="s">
        <v>262</v>
      </c>
      <c r="J15" s="113" t="s">
        <v>263</v>
      </c>
      <c r="K15" s="121">
        <v>0.25</v>
      </c>
      <c r="L15" s="124">
        <v>0</v>
      </c>
      <c r="M15" s="87" t="s">
        <v>198</v>
      </c>
      <c r="N15" s="87" t="s">
        <v>205</v>
      </c>
      <c r="O15" s="125">
        <v>44377</v>
      </c>
      <c r="P15" s="176" t="s">
        <v>737</v>
      </c>
    </row>
    <row r="16" spans="1:16" ht="276">
      <c r="A16" s="258"/>
      <c r="B16" s="255"/>
      <c r="C16" s="252"/>
      <c r="D16" s="253"/>
      <c r="E16" s="252"/>
      <c r="F16" s="253"/>
      <c r="G16" s="252"/>
      <c r="H16" s="92" t="s">
        <v>36</v>
      </c>
      <c r="I16" s="112" t="s">
        <v>267</v>
      </c>
      <c r="J16" s="113" t="s">
        <v>263</v>
      </c>
      <c r="K16" s="87" t="s">
        <v>268</v>
      </c>
      <c r="L16" s="124">
        <v>0</v>
      </c>
      <c r="M16" s="87" t="s">
        <v>206</v>
      </c>
      <c r="N16" s="87" t="s">
        <v>738</v>
      </c>
      <c r="O16" s="125">
        <v>44377</v>
      </c>
      <c r="P16" s="176" t="s">
        <v>739</v>
      </c>
    </row>
    <row r="17" spans="1:16" ht="127.5" customHeight="1">
      <c r="A17" s="258"/>
      <c r="B17" s="255"/>
      <c r="C17" s="252"/>
      <c r="D17" s="251" t="s">
        <v>270</v>
      </c>
      <c r="E17" s="252"/>
      <c r="F17" s="251" t="s">
        <v>271</v>
      </c>
      <c r="G17" s="252"/>
      <c r="H17" s="92" t="s">
        <v>56</v>
      </c>
      <c r="I17" s="112" t="s">
        <v>272</v>
      </c>
      <c r="J17" s="113" t="s">
        <v>238</v>
      </c>
      <c r="K17" s="121">
        <v>0.25</v>
      </c>
      <c r="L17" s="126">
        <v>1</v>
      </c>
      <c r="M17" s="87" t="s">
        <v>198</v>
      </c>
      <c r="N17" s="176" t="s">
        <v>740</v>
      </c>
      <c r="O17" s="125">
        <v>44377</v>
      </c>
      <c r="P17" s="176" t="s">
        <v>741</v>
      </c>
    </row>
    <row r="18" spans="1:16" ht="168">
      <c r="A18" s="259"/>
      <c r="B18" s="256"/>
      <c r="C18" s="253"/>
      <c r="D18" s="253"/>
      <c r="E18" s="253"/>
      <c r="F18" s="253"/>
      <c r="G18" s="253"/>
      <c r="H18" s="92" t="s">
        <v>56</v>
      </c>
      <c r="I18" s="112" t="s">
        <v>275</v>
      </c>
      <c r="J18" s="113" t="s">
        <v>238</v>
      </c>
      <c r="K18" s="87" t="s">
        <v>276</v>
      </c>
      <c r="L18" s="126">
        <v>1</v>
      </c>
      <c r="M18" s="87" t="s">
        <v>206</v>
      </c>
      <c r="N18" s="83" t="s">
        <v>742</v>
      </c>
      <c r="O18" s="124"/>
      <c r="P18" s="176" t="s">
        <v>743</v>
      </c>
    </row>
    <row r="19" spans="1:16" ht="97.5" customHeight="1">
      <c r="A19" s="257">
        <v>3</v>
      </c>
      <c r="B19" s="254" t="s">
        <v>278</v>
      </c>
      <c r="C19" s="251" t="s">
        <v>279</v>
      </c>
      <c r="D19" s="251" t="s">
        <v>280</v>
      </c>
      <c r="E19" s="262" t="s">
        <v>281</v>
      </c>
      <c r="F19" s="262" t="s">
        <v>282</v>
      </c>
      <c r="G19" s="251" t="s">
        <v>283</v>
      </c>
      <c r="H19" s="92" t="s">
        <v>284</v>
      </c>
      <c r="I19" s="112" t="s">
        <v>285</v>
      </c>
      <c r="J19" s="113" t="s">
        <v>286</v>
      </c>
      <c r="K19" s="121">
        <v>0.25</v>
      </c>
      <c r="L19" s="126">
        <v>0.25</v>
      </c>
      <c r="M19" s="87" t="s">
        <v>587</v>
      </c>
      <c r="N19" s="123" t="s">
        <v>588</v>
      </c>
      <c r="O19" s="125">
        <v>44393</v>
      </c>
      <c r="P19" s="176" t="s">
        <v>744</v>
      </c>
    </row>
    <row r="20" spans="1:16" ht="156">
      <c r="A20" s="258"/>
      <c r="B20" s="255"/>
      <c r="C20" s="252"/>
      <c r="D20" s="252"/>
      <c r="E20" s="264"/>
      <c r="F20" s="264"/>
      <c r="G20" s="252"/>
      <c r="H20" s="92" t="s">
        <v>60</v>
      </c>
      <c r="I20" s="112" t="s">
        <v>291</v>
      </c>
      <c r="J20" s="113" t="s">
        <v>286</v>
      </c>
      <c r="K20" s="121">
        <v>0.25</v>
      </c>
      <c r="L20" s="126">
        <v>0.2</v>
      </c>
      <c r="M20" s="87" t="s">
        <v>198</v>
      </c>
      <c r="N20" s="123" t="s">
        <v>590</v>
      </c>
      <c r="O20" s="125">
        <v>44393</v>
      </c>
      <c r="P20" s="176" t="s">
        <v>745</v>
      </c>
    </row>
    <row r="21" spans="1:16" ht="108">
      <c r="A21" s="258"/>
      <c r="B21" s="255"/>
      <c r="C21" s="252"/>
      <c r="D21" s="252"/>
      <c r="E21" s="264"/>
      <c r="F21" s="264"/>
      <c r="G21" s="252"/>
      <c r="H21" s="92" t="s">
        <v>51</v>
      </c>
      <c r="I21" s="112" t="s">
        <v>295</v>
      </c>
      <c r="J21" s="113" t="s">
        <v>286</v>
      </c>
      <c r="K21" s="121">
        <v>0.25</v>
      </c>
      <c r="L21" s="126">
        <v>0.5</v>
      </c>
      <c r="M21" s="87" t="s">
        <v>198</v>
      </c>
      <c r="N21" s="123" t="s">
        <v>592</v>
      </c>
      <c r="O21" s="125">
        <v>44393</v>
      </c>
      <c r="P21" s="176" t="s">
        <v>746</v>
      </c>
    </row>
    <row r="22" spans="1:16" ht="108">
      <c r="A22" s="258"/>
      <c r="B22" s="255"/>
      <c r="C22" s="252"/>
      <c r="D22" s="252"/>
      <c r="E22" s="264"/>
      <c r="F22" s="264"/>
      <c r="G22" s="252"/>
      <c r="H22" s="92" t="s">
        <v>19</v>
      </c>
      <c r="I22" s="112" t="s">
        <v>299</v>
      </c>
      <c r="J22" s="114" t="s">
        <v>286</v>
      </c>
      <c r="K22" s="87" t="s">
        <v>301</v>
      </c>
      <c r="L22" s="121">
        <v>0.25</v>
      </c>
      <c r="M22" s="87" t="s">
        <v>587</v>
      </c>
      <c r="N22" s="123" t="s">
        <v>595</v>
      </c>
      <c r="O22" s="125">
        <v>44393</v>
      </c>
      <c r="P22" s="176" t="s">
        <v>747</v>
      </c>
    </row>
    <row r="23" spans="1:16" ht="144">
      <c r="A23" s="258"/>
      <c r="B23" s="255"/>
      <c r="C23" s="252"/>
      <c r="D23" s="252"/>
      <c r="E23" s="264"/>
      <c r="F23" s="264"/>
      <c r="G23" s="252"/>
      <c r="H23" s="92" t="s">
        <v>64</v>
      </c>
      <c r="I23" s="112" t="s">
        <v>303</v>
      </c>
      <c r="J23" s="113" t="s">
        <v>286</v>
      </c>
      <c r="K23" s="121" t="s">
        <v>305</v>
      </c>
      <c r="L23" s="126">
        <v>0.25</v>
      </c>
      <c r="M23" s="87" t="s">
        <v>198</v>
      </c>
      <c r="N23" s="123" t="s">
        <v>748</v>
      </c>
      <c r="O23" s="125">
        <v>44393</v>
      </c>
      <c r="P23" s="176" t="s">
        <v>749</v>
      </c>
    </row>
    <row r="24" spans="1:16" ht="409.5" customHeight="1">
      <c r="A24" s="258"/>
      <c r="B24" s="255"/>
      <c r="C24" s="252"/>
      <c r="D24" s="253"/>
      <c r="E24" s="264"/>
      <c r="F24" s="263"/>
      <c r="G24" s="252"/>
      <c r="H24" s="92" t="s">
        <v>10</v>
      </c>
      <c r="I24" s="112" t="s">
        <v>308</v>
      </c>
      <c r="J24" s="113" t="s">
        <v>309</v>
      </c>
      <c r="K24" s="121">
        <v>0.25</v>
      </c>
      <c r="L24" s="126">
        <v>1</v>
      </c>
      <c r="M24" s="87" t="s">
        <v>198</v>
      </c>
      <c r="N24" s="2" t="s">
        <v>750</v>
      </c>
      <c r="O24" s="125">
        <v>44377</v>
      </c>
      <c r="P24" s="176" t="s">
        <v>751</v>
      </c>
    </row>
    <row r="25" spans="1:16" ht="152.25" customHeight="1">
      <c r="A25" s="258"/>
      <c r="B25" s="255"/>
      <c r="C25" s="252"/>
      <c r="D25" s="91" t="s">
        <v>313</v>
      </c>
      <c r="E25" s="264"/>
      <c r="F25" s="262" t="s">
        <v>314</v>
      </c>
      <c r="G25" s="252"/>
      <c r="H25" s="92" t="s">
        <v>10</v>
      </c>
      <c r="I25" s="112" t="s">
        <v>315</v>
      </c>
      <c r="J25" s="113" t="s">
        <v>309</v>
      </c>
      <c r="K25" s="121">
        <v>0.25</v>
      </c>
      <c r="L25" s="126">
        <v>1</v>
      </c>
      <c r="M25" s="87" t="s">
        <v>198</v>
      </c>
      <c r="N25" s="153" t="s">
        <v>752</v>
      </c>
      <c r="O25" s="125">
        <v>44377</v>
      </c>
      <c r="P25" s="176" t="s">
        <v>753</v>
      </c>
    </row>
    <row r="26" spans="1:16" ht="45" customHeight="1">
      <c r="A26" s="258"/>
      <c r="B26" s="255"/>
      <c r="C26" s="252"/>
      <c r="D26" s="91" t="s">
        <v>318</v>
      </c>
      <c r="E26" s="264"/>
      <c r="F26" s="263"/>
      <c r="G26" s="252"/>
      <c r="H26" s="92" t="s">
        <v>10</v>
      </c>
      <c r="I26" s="112" t="s">
        <v>319</v>
      </c>
      <c r="J26" s="113" t="s">
        <v>309</v>
      </c>
      <c r="K26" s="121">
        <v>0.25</v>
      </c>
      <c r="L26" s="126">
        <v>0</v>
      </c>
      <c r="M26" s="87" t="s">
        <v>198</v>
      </c>
      <c r="N26" s="83" t="s">
        <v>600</v>
      </c>
      <c r="O26" s="125">
        <v>44377</v>
      </c>
      <c r="P26" s="176" t="s">
        <v>754</v>
      </c>
    </row>
    <row r="27" spans="1:16" ht="372">
      <c r="A27" s="258"/>
      <c r="B27" s="255"/>
      <c r="C27" s="252"/>
      <c r="D27" s="91" t="s">
        <v>322</v>
      </c>
      <c r="E27" s="264"/>
      <c r="F27" s="93" t="s">
        <v>323</v>
      </c>
      <c r="G27" s="252"/>
      <c r="H27" s="92" t="s">
        <v>10</v>
      </c>
      <c r="I27" s="112" t="s">
        <v>324</v>
      </c>
      <c r="J27" s="113" t="s">
        <v>309</v>
      </c>
      <c r="K27" s="121">
        <v>0.25</v>
      </c>
      <c r="L27" s="126">
        <v>0.25</v>
      </c>
      <c r="M27" s="87" t="s">
        <v>198</v>
      </c>
      <c r="N27" s="186" t="s">
        <v>755</v>
      </c>
      <c r="O27" s="125">
        <v>44377</v>
      </c>
      <c r="P27" s="176" t="s">
        <v>756</v>
      </c>
    </row>
    <row r="28" spans="1:16" ht="45" customHeight="1">
      <c r="A28" s="258"/>
      <c r="B28" s="255"/>
      <c r="C28" s="252"/>
      <c r="D28" s="251" t="s">
        <v>327</v>
      </c>
      <c r="E28" s="264"/>
      <c r="F28" s="262" t="s">
        <v>328</v>
      </c>
      <c r="G28" s="252"/>
      <c r="H28" s="92" t="s">
        <v>10</v>
      </c>
      <c r="I28" s="112" t="s">
        <v>329</v>
      </c>
      <c r="J28" s="113" t="s">
        <v>309</v>
      </c>
      <c r="K28" s="121">
        <v>0.25</v>
      </c>
      <c r="L28" s="126">
        <v>1</v>
      </c>
      <c r="M28" s="87" t="s">
        <v>198</v>
      </c>
      <c r="N28" s="153" t="s">
        <v>757</v>
      </c>
      <c r="O28" s="125">
        <v>44377</v>
      </c>
      <c r="P28" s="176" t="s">
        <v>758</v>
      </c>
    </row>
    <row r="29" spans="1:16" ht="141" customHeight="1">
      <c r="A29" s="258"/>
      <c r="B29" s="255"/>
      <c r="C29" s="252"/>
      <c r="D29" s="252"/>
      <c r="E29" s="264"/>
      <c r="F29" s="264"/>
      <c r="G29" s="252"/>
      <c r="H29" s="92" t="s">
        <v>10</v>
      </c>
      <c r="I29" s="112" t="s">
        <v>332</v>
      </c>
      <c r="J29" s="113" t="s">
        <v>309</v>
      </c>
      <c r="K29" s="121">
        <v>0.25</v>
      </c>
      <c r="L29" s="126">
        <v>1</v>
      </c>
      <c r="M29" s="87" t="s">
        <v>198</v>
      </c>
      <c r="N29" s="153" t="s">
        <v>752</v>
      </c>
      <c r="O29" s="125">
        <v>44377</v>
      </c>
      <c r="P29" s="176" t="s">
        <v>759</v>
      </c>
    </row>
    <row r="30" spans="1:16" ht="84">
      <c r="A30" s="258"/>
      <c r="B30" s="255"/>
      <c r="C30" s="252"/>
      <c r="D30" s="252"/>
      <c r="E30" s="264"/>
      <c r="F30" s="264"/>
      <c r="G30" s="252"/>
      <c r="H30" s="92" t="s">
        <v>10</v>
      </c>
      <c r="I30" s="112" t="s">
        <v>335</v>
      </c>
      <c r="J30" s="113" t="s">
        <v>309</v>
      </c>
      <c r="K30" s="121">
        <v>0.25</v>
      </c>
      <c r="L30" s="126">
        <v>1</v>
      </c>
      <c r="M30" s="87" t="s">
        <v>198</v>
      </c>
      <c r="N30" s="153" t="s">
        <v>760</v>
      </c>
      <c r="O30" s="125">
        <v>44377</v>
      </c>
      <c r="P30" s="176" t="s">
        <v>761</v>
      </c>
    </row>
    <row r="31" spans="1:16" ht="48">
      <c r="A31" s="258"/>
      <c r="B31" s="255"/>
      <c r="C31" s="252"/>
      <c r="D31" s="252"/>
      <c r="E31" s="264"/>
      <c r="F31" s="264"/>
      <c r="G31" s="252"/>
      <c r="H31" s="92" t="s">
        <v>10</v>
      </c>
      <c r="I31" s="112" t="s">
        <v>338</v>
      </c>
      <c r="J31" s="113" t="s">
        <v>309</v>
      </c>
      <c r="K31" s="121">
        <v>0.25</v>
      </c>
      <c r="L31" s="126">
        <v>1</v>
      </c>
      <c r="M31" s="87" t="s">
        <v>198</v>
      </c>
      <c r="N31" s="83" t="s">
        <v>762</v>
      </c>
      <c r="O31" s="125">
        <v>44377</v>
      </c>
      <c r="P31" s="176" t="s">
        <v>763</v>
      </c>
    </row>
    <row r="32" spans="1:16" ht="48">
      <c r="A32" s="258"/>
      <c r="B32" s="255"/>
      <c r="C32" s="252"/>
      <c r="D32" s="253"/>
      <c r="E32" s="264"/>
      <c r="F32" s="264"/>
      <c r="G32" s="252"/>
      <c r="H32" s="92" t="s">
        <v>10</v>
      </c>
      <c r="I32" s="112" t="s">
        <v>341</v>
      </c>
      <c r="J32" s="113" t="s">
        <v>309</v>
      </c>
      <c r="K32" s="121">
        <v>0.25</v>
      </c>
      <c r="L32" s="126">
        <v>1</v>
      </c>
      <c r="M32" s="87" t="s">
        <v>198</v>
      </c>
      <c r="N32" s="2" t="s">
        <v>764</v>
      </c>
      <c r="O32" s="125">
        <v>44377</v>
      </c>
      <c r="P32" s="176" t="s">
        <v>765</v>
      </c>
    </row>
    <row r="33" spans="1:16" ht="48">
      <c r="A33" s="258"/>
      <c r="B33" s="255"/>
      <c r="C33" s="252"/>
      <c r="D33" s="251" t="s">
        <v>343</v>
      </c>
      <c r="E33" s="264"/>
      <c r="F33" s="264"/>
      <c r="G33" s="252"/>
      <c r="H33" s="92" t="s">
        <v>10</v>
      </c>
      <c r="I33" s="165" t="s">
        <v>308</v>
      </c>
      <c r="J33" s="165" t="s">
        <v>309</v>
      </c>
      <c r="K33" s="162"/>
      <c r="L33" s="163"/>
      <c r="M33" s="164"/>
      <c r="N33" s="163"/>
      <c r="O33" s="163"/>
      <c r="P33" s="184"/>
    </row>
    <row r="34" spans="1:16" ht="81" customHeight="1">
      <c r="A34" s="258"/>
      <c r="B34" s="255"/>
      <c r="C34" s="252"/>
      <c r="D34" s="252"/>
      <c r="E34" s="264"/>
      <c r="F34" s="263"/>
      <c r="G34" s="252"/>
      <c r="H34" s="92" t="s">
        <v>345</v>
      </c>
      <c r="I34" s="112" t="s">
        <v>346</v>
      </c>
      <c r="J34" s="113" t="s">
        <v>347</v>
      </c>
      <c r="K34" s="121" t="s">
        <v>350</v>
      </c>
      <c r="L34" s="126">
        <v>0.5</v>
      </c>
      <c r="M34" s="87" t="s">
        <v>198</v>
      </c>
      <c r="N34" s="123" t="s">
        <v>766</v>
      </c>
      <c r="O34" s="83"/>
      <c r="P34" s="176" t="s">
        <v>767</v>
      </c>
    </row>
    <row r="35" spans="1:16" ht="264.75" customHeight="1">
      <c r="A35" s="258"/>
      <c r="B35" s="255"/>
      <c r="C35" s="252"/>
      <c r="D35" s="253"/>
      <c r="E35" s="264"/>
      <c r="F35" s="93" t="s">
        <v>352</v>
      </c>
      <c r="G35" s="252"/>
      <c r="H35" s="92" t="s">
        <v>80</v>
      </c>
      <c r="I35" s="112" t="s">
        <v>353</v>
      </c>
      <c r="J35" s="113" t="s">
        <v>354</v>
      </c>
      <c r="K35" s="121">
        <v>0.25</v>
      </c>
      <c r="L35" s="126">
        <v>0.6</v>
      </c>
      <c r="M35" s="87" t="s">
        <v>198</v>
      </c>
      <c r="N35" s="83" t="s">
        <v>616</v>
      </c>
      <c r="O35" s="83" t="s">
        <v>768</v>
      </c>
      <c r="P35" s="176" t="s">
        <v>769</v>
      </c>
    </row>
    <row r="36" spans="1:16" ht="48">
      <c r="A36" s="258"/>
      <c r="B36" s="255"/>
      <c r="C36" s="252"/>
      <c r="D36" s="91" t="s">
        <v>358</v>
      </c>
      <c r="E36" s="264"/>
      <c r="F36" s="262" t="s">
        <v>359</v>
      </c>
      <c r="G36" s="252"/>
      <c r="H36" s="92" t="s">
        <v>36</v>
      </c>
      <c r="I36" s="112" t="s">
        <v>770</v>
      </c>
      <c r="J36" s="113" t="s">
        <v>361</v>
      </c>
      <c r="K36" s="121">
        <v>1</v>
      </c>
      <c r="L36" s="121">
        <v>1</v>
      </c>
      <c r="M36" s="87" t="s">
        <v>198</v>
      </c>
      <c r="N36" s="83" t="s">
        <v>618</v>
      </c>
      <c r="O36" s="125">
        <v>44396</v>
      </c>
      <c r="P36" s="176" t="s">
        <v>619</v>
      </c>
    </row>
    <row r="37" spans="1:16" ht="180">
      <c r="A37" s="259"/>
      <c r="B37" s="256"/>
      <c r="C37" s="253"/>
      <c r="D37" s="91" t="s">
        <v>364</v>
      </c>
      <c r="E37" s="263"/>
      <c r="F37" s="263"/>
      <c r="G37" s="253"/>
      <c r="H37" s="119" t="s">
        <v>345</v>
      </c>
      <c r="I37" s="112" t="s">
        <v>365</v>
      </c>
      <c r="J37" s="113" t="s">
        <v>286</v>
      </c>
      <c r="K37" s="121">
        <v>0.25</v>
      </c>
      <c r="L37" s="126">
        <v>0.25</v>
      </c>
      <c r="M37" s="87" t="s">
        <v>198</v>
      </c>
      <c r="N37" s="123" t="s">
        <v>771</v>
      </c>
      <c r="O37" s="125">
        <v>44393</v>
      </c>
      <c r="P37" s="176" t="s">
        <v>772</v>
      </c>
    </row>
    <row r="38" spans="1:16" ht="120">
      <c r="A38" s="257">
        <v>4</v>
      </c>
      <c r="B38" s="254" t="s">
        <v>369</v>
      </c>
      <c r="C38" s="251" t="s">
        <v>370</v>
      </c>
      <c r="D38" s="251" t="s">
        <v>242</v>
      </c>
      <c r="E38" s="251" t="s">
        <v>371</v>
      </c>
      <c r="F38" s="251" t="s">
        <v>372</v>
      </c>
      <c r="G38" s="251" t="s">
        <v>373</v>
      </c>
      <c r="H38" s="67" t="s">
        <v>374</v>
      </c>
      <c r="I38" s="112" t="s">
        <v>375</v>
      </c>
      <c r="J38" s="113" t="s">
        <v>376</v>
      </c>
      <c r="K38" s="87" t="s">
        <v>379</v>
      </c>
      <c r="L38" s="124">
        <v>1</v>
      </c>
      <c r="M38" s="87" t="s">
        <v>381</v>
      </c>
      <c r="N38" s="177" t="s">
        <v>773</v>
      </c>
      <c r="O38" s="142">
        <v>44392</v>
      </c>
      <c r="P38" s="176" t="s">
        <v>774</v>
      </c>
    </row>
    <row r="39" spans="1:16" ht="204">
      <c r="A39" s="258"/>
      <c r="B39" s="255"/>
      <c r="C39" s="252"/>
      <c r="D39" s="253"/>
      <c r="E39" s="252"/>
      <c r="F39" s="253"/>
      <c r="G39" s="252"/>
      <c r="H39" s="67" t="s">
        <v>374</v>
      </c>
      <c r="I39" s="112" t="s">
        <v>383</v>
      </c>
      <c r="J39" s="113" t="s">
        <v>376</v>
      </c>
      <c r="K39" s="87" t="s">
        <v>384</v>
      </c>
      <c r="L39" s="124">
        <v>4</v>
      </c>
      <c r="M39" s="87" t="s">
        <v>381</v>
      </c>
      <c r="N39" s="157" t="s">
        <v>775</v>
      </c>
      <c r="O39" s="142">
        <v>44392</v>
      </c>
      <c r="P39" s="176" t="s">
        <v>776</v>
      </c>
    </row>
    <row r="40" spans="1:16" ht="372">
      <c r="A40" s="258"/>
      <c r="B40" s="255"/>
      <c r="C40" s="252"/>
      <c r="D40" s="91" t="s">
        <v>247</v>
      </c>
      <c r="E40" s="252"/>
      <c r="F40" s="91" t="s">
        <v>385</v>
      </c>
      <c r="G40" s="252"/>
      <c r="H40" s="92" t="s">
        <v>15</v>
      </c>
      <c r="I40" s="112" t="s">
        <v>386</v>
      </c>
      <c r="J40" s="113" t="s">
        <v>387</v>
      </c>
      <c r="K40" s="87" t="s">
        <v>390</v>
      </c>
      <c r="L40" s="121">
        <v>0.86360000000000003</v>
      </c>
      <c r="M40" s="87" t="s">
        <v>198</v>
      </c>
      <c r="N40" s="2" t="s">
        <v>629</v>
      </c>
      <c r="O40" s="125">
        <v>44377</v>
      </c>
      <c r="P40" s="176" t="s">
        <v>777</v>
      </c>
    </row>
    <row r="41" spans="1:16" ht="156">
      <c r="A41" s="259"/>
      <c r="B41" s="256"/>
      <c r="C41" s="253"/>
      <c r="D41" s="91" t="s">
        <v>392</v>
      </c>
      <c r="E41" s="253"/>
      <c r="F41" s="110" t="s">
        <v>393</v>
      </c>
      <c r="G41" s="253"/>
      <c r="H41" s="67" t="s">
        <v>21</v>
      </c>
      <c r="I41" s="112" t="s">
        <v>394</v>
      </c>
      <c r="J41" s="113" t="s">
        <v>376</v>
      </c>
      <c r="K41" s="87" t="s">
        <v>397</v>
      </c>
      <c r="L41" s="124">
        <v>5</v>
      </c>
      <c r="M41" s="87" t="s">
        <v>381</v>
      </c>
      <c r="N41" s="87" t="s">
        <v>778</v>
      </c>
      <c r="O41" s="142">
        <v>44392</v>
      </c>
      <c r="P41" s="176" t="s">
        <v>779</v>
      </c>
    </row>
    <row r="42" spans="1:16" ht="120">
      <c r="A42" s="257">
        <v>5</v>
      </c>
      <c r="B42" s="254" t="s">
        <v>400</v>
      </c>
      <c r="C42" s="251" t="s">
        <v>401</v>
      </c>
      <c r="D42" s="251" t="s">
        <v>402</v>
      </c>
      <c r="E42" s="251" t="s">
        <v>403</v>
      </c>
      <c r="F42" s="251" t="s">
        <v>404</v>
      </c>
      <c r="G42" s="251" t="s">
        <v>405</v>
      </c>
      <c r="H42" s="92" t="s">
        <v>31</v>
      </c>
      <c r="I42" s="112" t="s">
        <v>406</v>
      </c>
      <c r="J42" s="113" t="s">
        <v>407</v>
      </c>
      <c r="K42" s="121" t="s">
        <v>410</v>
      </c>
      <c r="L42" s="124">
        <v>2</v>
      </c>
      <c r="M42" s="87" t="s">
        <v>381</v>
      </c>
      <c r="N42" s="183" t="s">
        <v>780</v>
      </c>
      <c r="O42" s="142">
        <v>44392</v>
      </c>
      <c r="P42" s="176" t="s">
        <v>781</v>
      </c>
    </row>
    <row r="43" spans="1:16" ht="120">
      <c r="A43" s="258"/>
      <c r="B43" s="255"/>
      <c r="C43" s="252"/>
      <c r="D43" s="252"/>
      <c r="E43" s="252"/>
      <c r="F43" s="252"/>
      <c r="G43" s="252"/>
      <c r="H43" s="92" t="s">
        <v>36</v>
      </c>
      <c r="I43" s="112" t="s">
        <v>413</v>
      </c>
      <c r="J43" s="113" t="s">
        <v>407</v>
      </c>
      <c r="K43" s="121">
        <v>1</v>
      </c>
      <c r="L43" s="126">
        <v>0.25</v>
      </c>
      <c r="M43" s="87" t="s">
        <v>198</v>
      </c>
      <c r="N43" s="177" t="s">
        <v>782</v>
      </c>
      <c r="O43" s="142">
        <v>44392</v>
      </c>
      <c r="P43" s="176" t="s">
        <v>783</v>
      </c>
    </row>
    <row r="44" spans="1:16" ht="180">
      <c r="A44" s="258"/>
      <c r="B44" s="255"/>
      <c r="C44" s="252"/>
      <c r="D44" s="252"/>
      <c r="E44" s="252"/>
      <c r="F44" s="252"/>
      <c r="G44" s="252"/>
      <c r="H44" s="92" t="s">
        <v>36</v>
      </c>
      <c r="I44" s="112" t="s">
        <v>416</v>
      </c>
      <c r="J44" s="113" t="s">
        <v>407</v>
      </c>
      <c r="K44" s="121">
        <v>1</v>
      </c>
      <c r="L44" s="126">
        <v>0.25</v>
      </c>
      <c r="M44" s="87" t="s">
        <v>198</v>
      </c>
      <c r="N44" s="177" t="s">
        <v>784</v>
      </c>
      <c r="O44" s="142">
        <v>44392</v>
      </c>
      <c r="P44" s="176" t="s">
        <v>785</v>
      </c>
    </row>
    <row r="45" spans="1:16" ht="72">
      <c r="A45" s="258"/>
      <c r="B45" s="255"/>
      <c r="C45" s="252"/>
      <c r="D45" s="252"/>
      <c r="E45" s="252"/>
      <c r="F45" s="252"/>
      <c r="G45" s="252"/>
      <c r="H45" s="92" t="s">
        <v>36</v>
      </c>
      <c r="I45" s="112" t="s">
        <v>419</v>
      </c>
      <c r="J45" s="113" t="s">
        <v>407</v>
      </c>
      <c r="K45" s="121" t="s">
        <v>420</v>
      </c>
      <c r="L45" s="124">
        <v>1</v>
      </c>
      <c r="M45" s="87" t="s">
        <v>786</v>
      </c>
      <c r="N45" s="177" t="s">
        <v>787</v>
      </c>
      <c r="O45" s="142">
        <v>44392</v>
      </c>
      <c r="P45" s="176" t="s">
        <v>788</v>
      </c>
    </row>
    <row r="46" spans="1:16" ht="62.25" customHeight="1">
      <c r="A46" s="258"/>
      <c r="B46" s="255"/>
      <c r="C46" s="252"/>
      <c r="D46" s="252"/>
      <c r="E46" s="252"/>
      <c r="F46" s="252"/>
      <c r="G46" s="252"/>
      <c r="H46" s="92" t="s">
        <v>27</v>
      </c>
      <c r="I46" s="112" t="s">
        <v>423</v>
      </c>
      <c r="J46" s="113" t="s">
        <v>361</v>
      </c>
      <c r="K46" s="121">
        <v>1</v>
      </c>
      <c r="L46" s="121">
        <v>1</v>
      </c>
      <c r="M46" s="87" t="s">
        <v>198</v>
      </c>
      <c r="N46" s="83" t="s">
        <v>789</v>
      </c>
      <c r="O46" s="125">
        <v>44396</v>
      </c>
      <c r="P46" s="176" t="s">
        <v>790</v>
      </c>
    </row>
    <row r="47" spans="1:16" ht="45" customHeight="1">
      <c r="A47" s="258"/>
      <c r="B47" s="255"/>
      <c r="C47" s="252"/>
      <c r="D47" s="252"/>
      <c r="E47" s="252"/>
      <c r="F47" s="252"/>
      <c r="G47" s="252"/>
      <c r="H47" s="92" t="s">
        <v>31</v>
      </c>
      <c r="I47" s="165" t="s">
        <v>426</v>
      </c>
      <c r="J47" s="166" t="s">
        <v>361</v>
      </c>
      <c r="K47" s="162">
        <v>1</v>
      </c>
      <c r="L47" s="162"/>
      <c r="M47" s="164" t="s">
        <v>198</v>
      </c>
      <c r="N47" s="163"/>
      <c r="O47" s="173"/>
      <c r="P47" s="184"/>
    </row>
    <row r="48" spans="1:16" ht="123.75" customHeight="1">
      <c r="A48" s="258"/>
      <c r="B48" s="255"/>
      <c r="C48" s="252"/>
      <c r="D48" s="252"/>
      <c r="E48" s="252"/>
      <c r="F48" s="252"/>
      <c r="G48" s="252"/>
      <c r="H48" s="92" t="s">
        <v>31</v>
      </c>
      <c r="I48" s="112" t="s">
        <v>429</v>
      </c>
      <c r="J48" s="113" t="s">
        <v>361</v>
      </c>
      <c r="K48" s="121">
        <v>1</v>
      </c>
      <c r="L48" s="121">
        <v>1</v>
      </c>
      <c r="M48" s="87" t="s">
        <v>198</v>
      </c>
      <c r="N48" s="2" t="s">
        <v>791</v>
      </c>
      <c r="O48" s="124"/>
      <c r="P48" s="176" t="s">
        <v>792</v>
      </c>
    </row>
    <row r="49" spans="1:16" ht="72" customHeight="1">
      <c r="A49" s="258"/>
      <c r="B49" s="255"/>
      <c r="C49" s="252"/>
      <c r="D49" s="252"/>
      <c r="E49" s="252"/>
      <c r="F49" s="252"/>
      <c r="G49" s="252"/>
      <c r="H49" s="92" t="s">
        <v>431</v>
      </c>
      <c r="I49" s="112" t="s">
        <v>432</v>
      </c>
      <c r="J49" s="113" t="s">
        <v>433</v>
      </c>
      <c r="K49" s="121" t="s">
        <v>436</v>
      </c>
      <c r="L49" s="121">
        <v>0.25</v>
      </c>
      <c r="M49" s="87" t="s">
        <v>198</v>
      </c>
      <c r="N49" s="83" t="s">
        <v>793</v>
      </c>
      <c r="O49" s="122">
        <v>44377</v>
      </c>
      <c r="P49" s="176" t="s">
        <v>794</v>
      </c>
    </row>
    <row r="50" spans="1:16" ht="77.25" customHeight="1">
      <c r="A50" s="258"/>
      <c r="B50" s="255"/>
      <c r="C50" s="252"/>
      <c r="D50" s="252"/>
      <c r="E50" s="252"/>
      <c r="F50" s="252"/>
      <c r="G50" s="252"/>
      <c r="H50" s="92" t="s">
        <v>438</v>
      </c>
      <c r="I50" s="112" t="s">
        <v>439</v>
      </c>
      <c r="J50" s="113" t="s">
        <v>361</v>
      </c>
      <c r="K50" s="121">
        <v>1</v>
      </c>
      <c r="L50" s="121">
        <v>1</v>
      </c>
      <c r="M50" s="87" t="s">
        <v>198</v>
      </c>
      <c r="N50" s="83" t="s">
        <v>648</v>
      </c>
      <c r="O50" s="125">
        <v>44396</v>
      </c>
      <c r="P50" s="176" t="s">
        <v>649</v>
      </c>
    </row>
    <row r="51" spans="1:16" ht="60">
      <c r="A51" s="258"/>
      <c r="B51" s="255"/>
      <c r="C51" s="252"/>
      <c r="D51" s="252"/>
      <c r="E51" s="252"/>
      <c r="F51" s="252"/>
      <c r="G51" s="252"/>
      <c r="H51" s="92" t="s">
        <v>438</v>
      </c>
      <c r="I51" s="112" t="s">
        <v>442</v>
      </c>
      <c r="J51" s="113" t="s">
        <v>361</v>
      </c>
      <c r="K51" s="121">
        <v>1</v>
      </c>
      <c r="L51" s="121">
        <v>0</v>
      </c>
      <c r="M51" s="87" t="s">
        <v>198</v>
      </c>
      <c r="N51" s="83" t="s">
        <v>795</v>
      </c>
      <c r="O51" s="125">
        <v>44383</v>
      </c>
      <c r="P51" s="176" t="s">
        <v>796</v>
      </c>
    </row>
    <row r="52" spans="1:16" ht="73.5" customHeight="1">
      <c r="A52" s="258"/>
      <c r="B52" s="255"/>
      <c r="C52" s="252"/>
      <c r="D52" s="252"/>
      <c r="E52" s="252"/>
      <c r="F52" s="252"/>
      <c r="G52" s="252"/>
      <c r="H52" s="92" t="s">
        <v>36</v>
      </c>
      <c r="I52" s="112" t="s">
        <v>443</v>
      </c>
      <c r="J52" s="113" t="s">
        <v>361</v>
      </c>
      <c r="K52" s="121">
        <v>1</v>
      </c>
      <c r="L52" s="121">
        <v>1</v>
      </c>
      <c r="M52" s="87" t="s">
        <v>198</v>
      </c>
      <c r="N52" s="2" t="s">
        <v>797</v>
      </c>
      <c r="O52" s="125">
        <v>44383</v>
      </c>
      <c r="P52" s="176" t="s">
        <v>798</v>
      </c>
    </row>
    <row r="53" spans="1:16" ht="60">
      <c r="A53" s="258"/>
      <c r="B53" s="255"/>
      <c r="C53" s="252"/>
      <c r="D53" s="253"/>
      <c r="E53" s="252"/>
      <c r="F53" s="253"/>
      <c r="G53" s="252"/>
      <c r="H53" s="92" t="s">
        <v>36</v>
      </c>
      <c r="I53" s="112" t="s">
        <v>446</v>
      </c>
      <c r="J53" s="113" t="s">
        <v>447</v>
      </c>
      <c r="K53" s="121">
        <v>1</v>
      </c>
      <c r="L53" s="126">
        <v>0.25</v>
      </c>
      <c r="M53" s="87" t="s">
        <v>198</v>
      </c>
      <c r="N53" s="123" t="s">
        <v>799</v>
      </c>
      <c r="O53" s="122">
        <v>44377</v>
      </c>
      <c r="P53" s="176" t="s">
        <v>800</v>
      </c>
    </row>
    <row r="54" spans="1:16" ht="72">
      <c r="A54" s="258"/>
      <c r="B54" s="255"/>
      <c r="C54" s="252"/>
      <c r="D54" s="91" t="s">
        <v>450</v>
      </c>
      <c r="E54" s="252"/>
      <c r="F54" s="251" t="s">
        <v>451</v>
      </c>
      <c r="G54" s="252"/>
      <c r="H54" s="92" t="s">
        <v>36</v>
      </c>
      <c r="I54" s="112" t="s">
        <v>452</v>
      </c>
      <c r="J54" s="113" t="s">
        <v>447</v>
      </c>
      <c r="K54" s="121">
        <v>1</v>
      </c>
      <c r="L54" s="126">
        <v>0.5</v>
      </c>
      <c r="M54" s="87" t="s">
        <v>198</v>
      </c>
      <c r="N54" s="175" t="s">
        <v>801</v>
      </c>
      <c r="O54" s="122">
        <v>44377</v>
      </c>
      <c r="P54" s="176" t="s">
        <v>802</v>
      </c>
    </row>
    <row r="55" spans="1:16" ht="96">
      <c r="A55" s="258"/>
      <c r="B55" s="255"/>
      <c r="C55" s="252"/>
      <c r="D55" s="91" t="s">
        <v>454</v>
      </c>
      <c r="E55" s="252"/>
      <c r="F55" s="253"/>
      <c r="G55" s="252"/>
      <c r="H55" s="92" t="s">
        <v>431</v>
      </c>
      <c r="I55" s="112" t="s">
        <v>455</v>
      </c>
      <c r="J55" s="113" t="s">
        <v>434</v>
      </c>
      <c r="K55" s="87" t="s">
        <v>457</v>
      </c>
      <c r="L55" s="126">
        <v>0.25</v>
      </c>
      <c r="M55" s="87" t="s">
        <v>198</v>
      </c>
      <c r="N55" s="124" t="s">
        <v>205</v>
      </c>
      <c r="O55" s="122">
        <v>44377</v>
      </c>
      <c r="P55" s="176" t="s">
        <v>803</v>
      </c>
    </row>
    <row r="56" spans="1:16" ht="45" customHeight="1">
      <c r="A56" s="259"/>
      <c r="B56" s="256"/>
      <c r="C56" s="111"/>
      <c r="D56" s="91" t="s">
        <v>459</v>
      </c>
      <c r="E56" s="253"/>
      <c r="F56" s="91" t="s">
        <v>460</v>
      </c>
      <c r="G56" s="252"/>
      <c r="H56" s="92" t="s">
        <v>44</v>
      </c>
      <c r="I56" s="112" t="s">
        <v>461</v>
      </c>
      <c r="J56" s="113" t="s">
        <v>462</v>
      </c>
      <c r="K56" s="87" t="s">
        <v>465</v>
      </c>
      <c r="L56" s="121">
        <v>1</v>
      </c>
      <c r="M56" s="87" t="s">
        <v>198</v>
      </c>
      <c r="N56" s="123" t="s">
        <v>670</v>
      </c>
      <c r="O56" s="122">
        <v>44383</v>
      </c>
      <c r="P56" s="176" t="s">
        <v>804</v>
      </c>
    </row>
    <row r="57" spans="1:16" ht="45" customHeight="1">
      <c r="A57" s="257">
        <v>6</v>
      </c>
      <c r="B57" s="254" t="s">
        <v>467</v>
      </c>
      <c r="C57" s="251" t="s">
        <v>468</v>
      </c>
      <c r="D57" s="91" t="s">
        <v>469</v>
      </c>
      <c r="E57" s="251" t="s">
        <v>470</v>
      </c>
      <c r="F57" s="91" t="s">
        <v>471</v>
      </c>
      <c r="G57" s="253"/>
      <c r="H57" s="92" t="s">
        <v>36</v>
      </c>
      <c r="I57" s="115" t="s">
        <v>472</v>
      </c>
      <c r="J57" s="113" t="s">
        <v>473</v>
      </c>
      <c r="K57" s="121">
        <v>1</v>
      </c>
      <c r="L57" s="121">
        <v>1</v>
      </c>
      <c r="M57" s="87" t="s">
        <v>198</v>
      </c>
      <c r="N57" s="2" t="s">
        <v>653</v>
      </c>
      <c r="O57" s="125">
        <v>44396</v>
      </c>
      <c r="P57" s="176" t="s">
        <v>805</v>
      </c>
    </row>
    <row r="58" spans="1:16" ht="60">
      <c r="A58" s="258"/>
      <c r="B58" s="255"/>
      <c r="C58" s="252"/>
      <c r="D58" s="251" t="s">
        <v>322</v>
      </c>
      <c r="E58" s="252"/>
      <c r="F58" s="251" t="s">
        <v>475</v>
      </c>
      <c r="G58" s="251" t="s">
        <v>476</v>
      </c>
      <c r="H58" s="92" t="s">
        <v>36</v>
      </c>
      <c r="I58" s="112" t="s">
        <v>477</v>
      </c>
      <c r="J58" s="113" t="s">
        <v>447</v>
      </c>
      <c r="K58" s="121">
        <v>1</v>
      </c>
      <c r="L58" s="126">
        <v>0.25</v>
      </c>
      <c r="M58" s="87" t="s">
        <v>198</v>
      </c>
      <c r="N58" s="123" t="s">
        <v>806</v>
      </c>
      <c r="O58" s="122">
        <v>44377</v>
      </c>
      <c r="P58" s="176" t="s">
        <v>807</v>
      </c>
    </row>
    <row r="59" spans="1:16" ht="96">
      <c r="A59" s="258"/>
      <c r="B59" s="255"/>
      <c r="C59" s="252"/>
      <c r="D59" s="252"/>
      <c r="E59" s="252"/>
      <c r="F59" s="253"/>
      <c r="G59" s="252"/>
      <c r="H59" s="92" t="s">
        <v>36</v>
      </c>
      <c r="I59" s="112" t="s">
        <v>479</v>
      </c>
      <c r="J59" s="113" t="s">
        <v>447</v>
      </c>
      <c r="K59" s="87" t="s">
        <v>481</v>
      </c>
      <c r="L59" s="126">
        <v>0</v>
      </c>
      <c r="M59" s="87" t="s">
        <v>198</v>
      </c>
      <c r="N59" s="124" t="s">
        <v>205</v>
      </c>
      <c r="O59" s="122">
        <v>44377</v>
      </c>
      <c r="P59" s="176" t="s">
        <v>808</v>
      </c>
    </row>
    <row r="60" spans="1:16" ht="96">
      <c r="A60" s="258"/>
      <c r="B60" s="255"/>
      <c r="C60" s="252"/>
      <c r="D60" s="252"/>
      <c r="E60" s="252"/>
      <c r="F60" s="251" t="s">
        <v>483</v>
      </c>
      <c r="G60" s="252"/>
      <c r="H60" s="92" t="s">
        <v>36</v>
      </c>
      <c r="I60" s="112" t="s">
        <v>484</v>
      </c>
      <c r="J60" s="113" t="s">
        <v>447</v>
      </c>
      <c r="K60" s="121">
        <v>1</v>
      </c>
      <c r="L60" s="126">
        <v>0.25</v>
      </c>
      <c r="M60" s="87" t="s">
        <v>198</v>
      </c>
      <c r="N60" s="124" t="s">
        <v>205</v>
      </c>
      <c r="O60" s="122">
        <v>44377</v>
      </c>
      <c r="P60" s="176" t="s">
        <v>809</v>
      </c>
    </row>
    <row r="61" spans="1:16" ht="39.75" customHeight="1">
      <c r="A61" s="258"/>
      <c r="B61" s="255"/>
      <c r="C61" s="252"/>
      <c r="D61" s="252"/>
      <c r="E61" s="252"/>
      <c r="F61" s="252"/>
      <c r="G61" s="252"/>
      <c r="H61" s="92" t="s">
        <v>36</v>
      </c>
      <c r="I61" s="112" t="s">
        <v>486</v>
      </c>
      <c r="J61" s="113" t="s">
        <v>447</v>
      </c>
      <c r="K61" s="121">
        <v>1</v>
      </c>
      <c r="L61" s="126">
        <v>0.25</v>
      </c>
      <c r="M61" s="87" t="s">
        <v>198</v>
      </c>
      <c r="N61" s="87" t="s">
        <v>205</v>
      </c>
      <c r="O61" s="122">
        <v>44377</v>
      </c>
      <c r="P61" s="176" t="s">
        <v>810</v>
      </c>
    </row>
    <row r="62" spans="1:16" ht="48">
      <c r="A62" s="258"/>
      <c r="B62" s="255"/>
      <c r="C62" s="252"/>
      <c r="D62" s="252"/>
      <c r="E62" s="252"/>
      <c r="F62" s="252"/>
      <c r="G62" s="252"/>
      <c r="H62" s="92" t="s">
        <v>36</v>
      </c>
      <c r="I62" s="112" t="s">
        <v>488</v>
      </c>
      <c r="J62" s="113" t="s">
        <v>447</v>
      </c>
      <c r="K62" s="121">
        <v>1</v>
      </c>
      <c r="L62" s="126">
        <v>0.25</v>
      </c>
      <c r="M62" s="87" t="s">
        <v>198</v>
      </c>
      <c r="N62" s="123" t="s">
        <v>811</v>
      </c>
      <c r="O62" s="122">
        <v>44377</v>
      </c>
      <c r="P62" s="176" t="s">
        <v>812</v>
      </c>
    </row>
    <row r="63" spans="1:16" ht="72">
      <c r="A63" s="258"/>
      <c r="B63" s="255"/>
      <c r="C63" s="252"/>
      <c r="D63" s="252"/>
      <c r="E63" s="252"/>
      <c r="F63" s="252"/>
      <c r="G63" s="252"/>
      <c r="H63" s="92" t="s">
        <v>36</v>
      </c>
      <c r="I63" s="112" t="s">
        <v>489</v>
      </c>
      <c r="J63" s="113" t="s">
        <v>447</v>
      </c>
      <c r="K63" s="121">
        <v>1</v>
      </c>
      <c r="L63" s="126">
        <v>0.5</v>
      </c>
      <c r="M63" s="87" t="s">
        <v>198</v>
      </c>
      <c r="N63" s="123" t="s">
        <v>813</v>
      </c>
      <c r="O63" s="125">
        <v>44377</v>
      </c>
      <c r="P63" s="176" t="s">
        <v>814</v>
      </c>
    </row>
    <row r="64" spans="1:16" ht="36">
      <c r="A64" s="258"/>
      <c r="B64" s="255"/>
      <c r="C64" s="252"/>
      <c r="D64" s="252"/>
      <c r="E64" s="252"/>
      <c r="F64" s="252"/>
      <c r="G64" s="252"/>
      <c r="H64" s="92" t="s">
        <v>36</v>
      </c>
      <c r="I64" s="112" t="s">
        <v>491</v>
      </c>
      <c r="J64" s="113" t="s">
        <v>447</v>
      </c>
      <c r="K64" s="121">
        <v>1</v>
      </c>
      <c r="L64" s="126">
        <v>0</v>
      </c>
      <c r="M64" s="87" t="s">
        <v>198</v>
      </c>
      <c r="N64" s="123" t="s">
        <v>688</v>
      </c>
      <c r="O64" s="122">
        <v>44377</v>
      </c>
      <c r="P64" s="176" t="s">
        <v>815</v>
      </c>
    </row>
    <row r="65" spans="1:16" ht="96">
      <c r="A65" s="258"/>
      <c r="B65" s="255"/>
      <c r="C65" s="252"/>
      <c r="D65" s="253"/>
      <c r="E65" s="252"/>
      <c r="F65" s="253"/>
      <c r="G65" s="252"/>
      <c r="H65" s="92" t="s">
        <v>36</v>
      </c>
      <c r="I65" s="112" t="s">
        <v>494</v>
      </c>
      <c r="J65" s="113" t="s">
        <v>447</v>
      </c>
      <c r="K65" s="121">
        <v>1</v>
      </c>
      <c r="L65" s="126">
        <v>1</v>
      </c>
      <c r="M65" s="87" t="s">
        <v>198</v>
      </c>
      <c r="N65" s="175" t="s">
        <v>816</v>
      </c>
      <c r="O65" s="125">
        <v>44377</v>
      </c>
      <c r="P65" s="176" t="s">
        <v>817</v>
      </c>
    </row>
    <row r="66" spans="1:16" ht="48">
      <c r="A66" s="258"/>
      <c r="B66" s="255"/>
      <c r="C66" s="252"/>
      <c r="D66" s="91" t="s">
        <v>318</v>
      </c>
      <c r="E66" s="252"/>
      <c r="F66" s="91" t="s">
        <v>496</v>
      </c>
      <c r="G66" s="252"/>
      <c r="H66" s="92" t="s">
        <v>345</v>
      </c>
      <c r="I66" s="112" t="s">
        <v>497</v>
      </c>
      <c r="J66" s="113" t="s">
        <v>447</v>
      </c>
      <c r="K66" s="121">
        <v>1</v>
      </c>
      <c r="L66" s="126">
        <v>0.25</v>
      </c>
      <c r="M66" s="87" t="s">
        <v>198</v>
      </c>
      <c r="N66" s="185" t="s">
        <v>818</v>
      </c>
      <c r="O66" s="125">
        <v>44377</v>
      </c>
      <c r="P66" s="176" t="s">
        <v>819</v>
      </c>
    </row>
    <row r="67" spans="1:16" ht="108">
      <c r="A67" s="259"/>
      <c r="B67" s="256"/>
      <c r="C67" s="253"/>
      <c r="D67" s="91" t="s">
        <v>499</v>
      </c>
      <c r="E67" s="253"/>
      <c r="F67" s="91" t="s">
        <v>500</v>
      </c>
      <c r="G67" s="253"/>
      <c r="H67" s="92" t="s">
        <v>36</v>
      </c>
      <c r="I67" s="112" t="s">
        <v>501</v>
      </c>
      <c r="J67" s="113" t="s">
        <v>447</v>
      </c>
      <c r="K67" s="121" t="s">
        <v>502</v>
      </c>
      <c r="L67" s="126">
        <v>0.25</v>
      </c>
      <c r="M67" s="87" t="s">
        <v>504</v>
      </c>
      <c r="N67" s="174" t="s">
        <v>820</v>
      </c>
      <c r="O67" s="125">
        <v>44377</v>
      </c>
      <c r="P67" s="176" t="s">
        <v>821</v>
      </c>
    </row>
    <row r="68" spans="1:16" ht="84">
      <c r="A68" s="257">
        <v>7</v>
      </c>
      <c r="B68" s="254" t="s">
        <v>506</v>
      </c>
      <c r="C68" s="251" t="s">
        <v>507</v>
      </c>
      <c r="D68" s="91" t="s">
        <v>508</v>
      </c>
      <c r="E68" s="251" t="s">
        <v>509</v>
      </c>
      <c r="F68" s="91" t="s">
        <v>510</v>
      </c>
      <c r="G68" s="251" t="s">
        <v>511</v>
      </c>
      <c r="H68" s="92" t="s">
        <v>36</v>
      </c>
      <c r="I68" s="112" t="s">
        <v>512</v>
      </c>
      <c r="J68" s="113" t="s">
        <v>513</v>
      </c>
      <c r="K68" s="121">
        <v>0.25</v>
      </c>
      <c r="L68" s="121">
        <v>1</v>
      </c>
      <c r="M68" s="87" t="s">
        <v>198</v>
      </c>
      <c r="N68" s="153" t="s">
        <v>822</v>
      </c>
      <c r="O68" s="124" t="s">
        <v>823</v>
      </c>
      <c r="P68" s="176" t="s">
        <v>824</v>
      </c>
    </row>
    <row r="69" spans="1:16" ht="60">
      <c r="A69" s="258"/>
      <c r="B69" s="255"/>
      <c r="C69" s="252"/>
      <c r="D69" s="91" t="s">
        <v>318</v>
      </c>
      <c r="E69" s="252"/>
      <c r="F69" s="251" t="s">
        <v>517</v>
      </c>
      <c r="G69" s="252"/>
      <c r="H69" s="92" t="s">
        <v>77</v>
      </c>
      <c r="I69" s="112" t="s">
        <v>518</v>
      </c>
      <c r="J69" s="113" t="s">
        <v>513</v>
      </c>
      <c r="K69" s="121">
        <v>0.25</v>
      </c>
      <c r="L69" s="121">
        <v>1</v>
      </c>
      <c r="M69" s="87" t="s">
        <v>198</v>
      </c>
      <c r="N69" s="2" t="s">
        <v>825</v>
      </c>
      <c r="O69" s="124" t="s">
        <v>823</v>
      </c>
      <c r="P69" s="176" t="s">
        <v>826</v>
      </c>
    </row>
    <row r="70" spans="1:16" ht="90.75" customHeight="1">
      <c r="A70" s="258"/>
      <c r="B70" s="255"/>
      <c r="C70" s="252"/>
      <c r="D70" s="91" t="s">
        <v>280</v>
      </c>
      <c r="E70" s="252"/>
      <c r="F70" s="253"/>
      <c r="G70" s="252"/>
      <c r="H70" s="92" t="s">
        <v>77</v>
      </c>
      <c r="I70" s="112" t="s">
        <v>521</v>
      </c>
      <c r="J70" s="113" t="s">
        <v>513</v>
      </c>
      <c r="K70" s="121">
        <v>0.25</v>
      </c>
      <c r="L70" s="121">
        <v>1</v>
      </c>
      <c r="M70" s="87" t="s">
        <v>198</v>
      </c>
      <c r="N70" s="154" t="s">
        <v>827</v>
      </c>
      <c r="O70" s="124" t="s">
        <v>823</v>
      </c>
      <c r="P70" s="176" t="s">
        <v>828</v>
      </c>
    </row>
    <row r="71" spans="1:16" ht="45" customHeight="1">
      <c r="A71" s="258"/>
      <c r="B71" s="255"/>
      <c r="C71" s="252"/>
      <c r="D71" s="91" t="s">
        <v>523</v>
      </c>
      <c r="E71" s="252"/>
      <c r="F71" s="251" t="s">
        <v>524</v>
      </c>
      <c r="G71" s="252"/>
      <c r="H71" s="92" t="s">
        <v>36</v>
      </c>
      <c r="I71" s="112" t="s">
        <v>829</v>
      </c>
      <c r="J71" s="113" t="s">
        <v>361</v>
      </c>
      <c r="K71" s="121">
        <v>1</v>
      </c>
      <c r="L71" s="121">
        <v>1</v>
      </c>
      <c r="M71" s="87" t="s">
        <v>381</v>
      </c>
      <c r="N71" s="83" t="s">
        <v>680</v>
      </c>
      <c r="O71" s="125">
        <v>44396</v>
      </c>
      <c r="P71" s="176" t="s">
        <v>681</v>
      </c>
    </row>
    <row r="72" spans="1:16" ht="45" customHeight="1">
      <c r="A72" s="258"/>
      <c r="B72" s="255"/>
      <c r="C72" s="252"/>
      <c r="D72" s="91" t="s">
        <v>527</v>
      </c>
      <c r="E72" s="252"/>
      <c r="F72" s="253"/>
      <c r="G72" s="252"/>
      <c r="H72" s="92" t="s">
        <v>77</v>
      </c>
      <c r="I72" s="112" t="s">
        <v>528</v>
      </c>
      <c r="J72" s="113" t="s">
        <v>513</v>
      </c>
      <c r="K72" s="121">
        <v>0.25</v>
      </c>
      <c r="L72" s="136">
        <v>0</v>
      </c>
      <c r="M72" s="150" t="s">
        <v>599</v>
      </c>
      <c r="N72" s="150" t="s">
        <v>205</v>
      </c>
      <c r="O72" s="124" t="s">
        <v>823</v>
      </c>
      <c r="P72" s="176" t="s">
        <v>830</v>
      </c>
    </row>
    <row r="73" spans="1:16" ht="45" customHeight="1">
      <c r="A73" s="259"/>
      <c r="B73" s="256"/>
      <c r="C73" s="253"/>
      <c r="D73" s="91" t="s">
        <v>530</v>
      </c>
      <c r="E73" s="253"/>
      <c r="F73" s="91" t="s">
        <v>531</v>
      </c>
      <c r="G73" s="253"/>
      <c r="H73" s="92" t="s">
        <v>36</v>
      </c>
      <c r="I73" s="112" t="s">
        <v>532</v>
      </c>
      <c r="J73" s="113" t="s">
        <v>513</v>
      </c>
      <c r="K73" s="121">
        <v>0.25</v>
      </c>
      <c r="L73" s="136">
        <v>0</v>
      </c>
      <c r="M73" s="150" t="s">
        <v>198</v>
      </c>
      <c r="N73" s="150" t="s">
        <v>709</v>
      </c>
      <c r="O73" s="124" t="s">
        <v>823</v>
      </c>
      <c r="P73" s="176" t="s">
        <v>831</v>
      </c>
    </row>
  </sheetData>
  <autoFilter ref="A2:P73" xr:uid="{00000000-0009-0000-0000-000004000000}"/>
  <mergeCells count="60">
    <mergeCell ref="G68:G73"/>
    <mergeCell ref="F69:F70"/>
    <mergeCell ref="F71:F72"/>
    <mergeCell ref="F60:F65"/>
    <mergeCell ref="A68:A73"/>
    <mergeCell ref="B68:B73"/>
    <mergeCell ref="C68:C73"/>
    <mergeCell ref="E68:E73"/>
    <mergeCell ref="F38:F39"/>
    <mergeCell ref="G38:G41"/>
    <mergeCell ref="A42:A56"/>
    <mergeCell ref="B42:B56"/>
    <mergeCell ref="D42:D53"/>
    <mergeCell ref="E42:E56"/>
    <mergeCell ref="F42:F53"/>
    <mergeCell ref="G42:G57"/>
    <mergeCell ref="F54:F55"/>
    <mergeCell ref="A57:A67"/>
    <mergeCell ref="B57:B67"/>
    <mergeCell ref="C57:C67"/>
    <mergeCell ref="E57:E67"/>
    <mergeCell ref="D58:D65"/>
    <mergeCell ref="F58:F59"/>
    <mergeCell ref="G58:G67"/>
    <mergeCell ref="G19:G37"/>
    <mergeCell ref="D28:D32"/>
    <mergeCell ref="F28:F34"/>
    <mergeCell ref="D33:D35"/>
    <mergeCell ref="F36:F37"/>
    <mergeCell ref="F25:F26"/>
    <mergeCell ref="F19:F24"/>
    <mergeCell ref="G3:G9"/>
    <mergeCell ref="D6:D8"/>
    <mergeCell ref="F6:F8"/>
    <mergeCell ref="A10:A18"/>
    <mergeCell ref="B10:B18"/>
    <mergeCell ref="C10:C18"/>
    <mergeCell ref="E10:E18"/>
    <mergeCell ref="G10:G18"/>
    <mergeCell ref="D12:D14"/>
    <mergeCell ref="F12:F14"/>
    <mergeCell ref="D15:D16"/>
    <mergeCell ref="F15:F16"/>
    <mergeCell ref="D17:D18"/>
    <mergeCell ref="F17:F18"/>
    <mergeCell ref="A3:A9"/>
    <mergeCell ref="B3:B9"/>
    <mergeCell ref="C42:C55"/>
    <mergeCell ref="C3:C9"/>
    <mergeCell ref="E3:E9"/>
    <mergeCell ref="A19:A37"/>
    <mergeCell ref="B19:B37"/>
    <mergeCell ref="C19:C37"/>
    <mergeCell ref="D19:D24"/>
    <mergeCell ref="E19:E37"/>
    <mergeCell ref="A38:A41"/>
    <mergeCell ref="B38:B41"/>
    <mergeCell ref="C38:C41"/>
    <mergeCell ref="D38:D39"/>
    <mergeCell ref="E38:E41"/>
  </mergeCells>
  <dataValidations count="6">
    <dataValidation allowBlank="1" showInputMessage="1" showErrorMessage="1" prompt="Registrar la acción o  el nombre  del proyecto a realizar con base en la estrategia que se definió-  Hoja Estrategias   o si son acciones que se  deben adelantar como parte del día dia." sqref="H1:J2" xr:uid="{00000000-0002-0000-0400-000000000000}"/>
    <dataValidation allowBlank="1" showInputMessage="1" showErrorMessage="1" prompt="REGISTRAR EL ENTREGABLE " sqref="N2" xr:uid="{00000000-0002-0000-0400-000001000000}"/>
    <dataValidation allowBlank="1" showInputMessage="1" showErrorMessage="1" prompt="COPIAR DE LA COLUMNA &quot;Q&quot; DE LA HOJA PLAN DE ACCIÓN " sqref="M2" xr:uid="{00000000-0002-0000-0400-000002000000}"/>
    <dataValidation allowBlank="1" showInputMessage="1" showErrorMessage="1" prompt="REGISTRAR EL RESULTADO DEL INDICADOR " sqref="L2" xr:uid="{00000000-0002-0000-0400-000003000000}"/>
    <dataValidation allowBlank="1" showInputMessage="1" showErrorMessage="1" prompt="COPIAR COLUMNA &quot;O&quot; DE LA HOJA PLAN DE ACCIÓN " sqref="K2" xr:uid="{00000000-0002-0000-0400-000004000000}"/>
    <dataValidation allowBlank="1" showInputMessage="1" showErrorMessage="1" prompt="Fórmula matemática" sqref="M3" xr:uid="{00000000-0002-0000-0400-000005000000}"/>
  </dataValidations>
  <hyperlinks>
    <hyperlink ref="N27" r:id="rId1" location="/files/General?threadId=19%3Ad441125c4f9145ea86a6b20bab0d1f67%40thread.tacv2&amp;ctx=channel&amp;context=2020&amp;rootfolder=%252Fsites%252FEQUIPOCONSEJOSECCIONALCAQUETA%252FDocumentos%2520compartidos%252FGeneral%252FCARRERA%2520JUDICIAL%252FVISITAS%2520OT%252F2020" display="Visitas Organización del Trabajo 2020: https://teams.microsoft.com/_#/files/General?threadId=19%3Ad441125c4f9145ea86a6b20bab0d1f67%40thread.tacv2&amp;ctx=channel&amp;context=2020&amp;rootfolder=%252Fsites%252FEQUIPOCONSEJOSECCIONALCAQUETA%252FDocumentos%2520compartidos%252FGeneral%252FCARRERA%2520JUDICIAL%252FVISITAS%2520OT%252F2020" xr:uid="{00000000-0004-0000-0400-000000000000}"/>
    <hyperlink ref="N54" r:id="rId2" xr:uid="{00000000-0004-0000-0400-000001000000}"/>
    <hyperlink ref="N42" r:id="rId3" display="https://www.facebook.com/966693033386717/posts/4289688987753755/?d=n,https://www.facebook.com/966693033386717/posts/4289688987753755/?d=n" xr:uid="{00000000-0004-0000-0400-000002000000}"/>
    <hyperlink ref="N65" r:id="rId4" xr:uid="{00000000-0004-0000-0400-000003000000}"/>
    <hyperlink ref="N66" r:id="rId5" xr:uid="{00000000-0004-0000-0400-000004000000}"/>
  </hyperlinks>
  <pageMargins left="0.7" right="0.7" top="0.75" bottom="0.75" header="0.3" footer="0.3"/>
  <pageSetup orientation="portrait" horizontalDpi="300" verticalDpi="300" r:id="rId6"/>
  <drawing r:id="rId7"/>
  <legacyDrawing r:id="rId8"/>
</worksheet>
</file>

<file path=xl/worksheets/sheet6.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500-000000000000}">
  <dimension ref="A1:P73"/>
  <sheetViews>
    <sheetView topLeftCell="J1" zoomScale="90" zoomScaleNormal="90" workbookViewId="0">
      <selection activeCell="P3" sqref="P3"/>
    </sheetView>
  </sheetViews>
  <sheetFormatPr defaultColWidth="11.42578125" defaultRowHeight="12"/>
  <cols>
    <col min="1" max="1" width="9.5703125" style="84" customWidth="1"/>
    <col min="2" max="2" width="23.42578125" style="84" customWidth="1"/>
    <col min="3" max="3" width="42.85546875" style="84" customWidth="1"/>
    <col min="4" max="4" width="50.85546875" style="84" customWidth="1"/>
    <col min="5" max="5" width="39.5703125" style="84" customWidth="1"/>
    <col min="6" max="6" width="63.28515625" style="84" customWidth="1"/>
    <col min="7" max="8" width="43.42578125" style="84" customWidth="1"/>
    <col min="9" max="9" width="82.5703125" style="84" customWidth="1"/>
    <col min="10" max="10" width="25" style="30" customWidth="1"/>
    <col min="11" max="11" width="26.140625" style="85" customWidth="1"/>
    <col min="12" max="12" width="20.140625" style="84" customWidth="1"/>
    <col min="13" max="13" width="17.140625" style="84" customWidth="1"/>
    <col min="14" max="14" width="62.7109375" style="171" customWidth="1"/>
    <col min="15" max="15" width="17" style="85" customWidth="1"/>
    <col min="16" max="16" width="70.7109375" style="188" customWidth="1"/>
    <col min="17" max="20" width="11.42578125" style="84"/>
    <col min="21" max="21" width="9.5703125" style="84" customWidth="1"/>
    <col min="22" max="16384" width="11.42578125" style="84"/>
  </cols>
  <sheetData>
    <row r="1" spans="1:16" s="22" customFormat="1" ht="34.5" customHeight="1">
      <c r="A1" s="79"/>
      <c r="B1" s="79"/>
      <c r="C1" s="79"/>
      <c r="D1" s="79"/>
      <c r="E1" s="79"/>
      <c r="F1" s="79"/>
      <c r="G1" s="79"/>
      <c r="H1" s="77"/>
      <c r="I1" s="81"/>
      <c r="J1" s="81"/>
      <c r="K1" s="274" t="s">
        <v>832</v>
      </c>
      <c r="L1" s="275"/>
      <c r="M1" s="275"/>
      <c r="N1" s="275"/>
      <c r="O1" s="275"/>
      <c r="P1" s="276"/>
    </row>
    <row r="2" spans="1:16" s="22" customFormat="1" ht="31.5" customHeight="1">
      <c r="A2" s="108" t="s">
        <v>97</v>
      </c>
      <c r="B2" s="108" t="s">
        <v>165</v>
      </c>
      <c r="C2" s="108" t="s">
        <v>166</v>
      </c>
      <c r="D2" s="108" t="s">
        <v>167</v>
      </c>
      <c r="E2" s="108" t="s">
        <v>168</v>
      </c>
      <c r="F2" s="109" t="s">
        <v>169</v>
      </c>
      <c r="G2" s="109" t="s">
        <v>170</v>
      </c>
      <c r="H2" s="106" t="s">
        <v>171</v>
      </c>
      <c r="I2" s="107" t="s">
        <v>714</v>
      </c>
      <c r="J2" s="107" t="s">
        <v>534</v>
      </c>
      <c r="K2" s="26" t="s">
        <v>180</v>
      </c>
      <c r="L2" s="26" t="s">
        <v>535</v>
      </c>
      <c r="M2" s="26" t="s">
        <v>536</v>
      </c>
      <c r="N2" s="27" t="s">
        <v>537</v>
      </c>
      <c r="O2" s="26" t="s">
        <v>538</v>
      </c>
      <c r="P2" s="27" t="s">
        <v>539</v>
      </c>
    </row>
    <row r="3" spans="1:16" ht="72">
      <c r="A3" s="257">
        <v>1</v>
      </c>
      <c r="B3" s="254" t="s">
        <v>186</v>
      </c>
      <c r="C3" s="251" t="s">
        <v>187</v>
      </c>
      <c r="D3" s="91" t="s">
        <v>188</v>
      </c>
      <c r="E3" s="251" t="s">
        <v>189</v>
      </c>
      <c r="F3" s="91" t="s">
        <v>190</v>
      </c>
      <c r="G3" s="251" t="s">
        <v>191</v>
      </c>
      <c r="H3" s="92" t="s">
        <v>22</v>
      </c>
      <c r="I3" s="112" t="s">
        <v>193</v>
      </c>
      <c r="J3" s="113" t="s">
        <v>194</v>
      </c>
      <c r="K3" s="200">
        <v>0.25</v>
      </c>
      <c r="L3" s="200">
        <v>0.25</v>
      </c>
      <c r="M3" s="90" t="s">
        <v>198</v>
      </c>
      <c r="N3" s="199" t="s">
        <v>715</v>
      </c>
      <c r="O3" s="191">
        <v>44469</v>
      </c>
      <c r="P3" s="190" t="s">
        <v>833</v>
      </c>
    </row>
    <row r="4" spans="1:16" ht="72">
      <c r="A4" s="258"/>
      <c r="B4" s="255"/>
      <c r="C4" s="252"/>
      <c r="D4" s="91" t="s">
        <v>201</v>
      </c>
      <c r="E4" s="252"/>
      <c r="F4" s="91" t="s">
        <v>202</v>
      </c>
      <c r="G4" s="252"/>
      <c r="H4" s="92" t="s">
        <v>22</v>
      </c>
      <c r="I4" s="112" t="s">
        <v>203</v>
      </c>
      <c r="J4" s="113" t="s">
        <v>194</v>
      </c>
      <c r="K4" s="90" t="s">
        <v>204</v>
      </c>
      <c r="L4" s="200" t="s">
        <v>205</v>
      </c>
      <c r="M4" s="90" t="s">
        <v>206</v>
      </c>
      <c r="N4" s="199" t="s">
        <v>543</v>
      </c>
      <c r="O4" s="191">
        <v>44469</v>
      </c>
      <c r="P4" s="190" t="s">
        <v>834</v>
      </c>
    </row>
    <row r="5" spans="1:16" ht="60">
      <c r="A5" s="258"/>
      <c r="B5" s="255"/>
      <c r="C5" s="252"/>
      <c r="D5" s="91" t="s">
        <v>208</v>
      </c>
      <c r="E5" s="252"/>
      <c r="F5" s="91" t="s">
        <v>209</v>
      </c>
      <c r="G5" s="252"/>
      <c r="H5" s="92" t="s">
        <v>40</v>
      </c>
      <c r="I5" s="112" t="s">
        <v>211</v>
      </c>
      <c r="J5" s="113" t="s">
        <v>194</v>
      </c>
      <c r="K5" s="200">
        <v>0.25</v>
      </c>
      <c r="L5" s="200">
        <v>0.25</v>
      </c>
      <c r="M5" s="90" t="s">
        <v>198</v>
      </c>
      <c r="N5" s="91" t="s">
        <v>718</v>
      </c>
      <c r="O5" s="191">
        <v>44469</v>
      </c>
      <c r="P5" s="190" t="s">
        <v>835</v>
      </c>
    </row>
    <row r="6" spans="1:16" ht="108">
      <c r="A6" s="258"/>
      <c r="B6" s="255"/>
      <c r="C6" s="252"/>
      <c r="D6" s="251" t="s">
        <v>214</v>
      </c>
      <c r="E6" s="252"/>
      <c r="F6" s="251" t="s">
        <v>215</v>
      </c>
      <c r="G6" s="252"/>
      <c r="H6" s="92" t="s">
        <v>56</v>
      </c>
      <c r="I6" s="112" t="s">
        <v>216</v>
      </c>
      <c r="J6" s="113" t="s">
        <v>194</v>
      </c>
      <c r="K6" s="90" t="s">
        <v>217</v>
      </c>
      <c r="L6" s="200" t="s">
        <v>205</v>
      </c>
      <c r="M6" s="90" t="s">
        <v>206</v>
      </c>
      <c r="N6" s="91" t="s">
        <v>549</v>
      </c>
      <c r="O6" s="191">
        <v>44469</v>
      </c>
      <c r="P6" s="190" t="s">
        <v>836</v>
      </c>
    </row>
    <row r="7" spans="1:16" ht="60">
      <c r="A7" s="258"/>
      <c r="B7" s="255"/>
      <c r="C7" s="252"/>
      <c r="D7" s="252"/>
      <c r="E7" s="252"/>
      <c r="F7" s="252"/>
      <c r="G7" s="252"/>
      <c r="H7" s="92" t="s">
        <v>219</v>
      </c>
      <c r="I7" s="112" t="s">
        <v>220</v>
      </c>
      <c r="J7" s="113" t="s">
        <v>194</v>
      </c>
      <c r="K7" s="90" t="s">
        <v>221</v>
      </c>
      <c r="L7" s="200" t="s">
        <v>205</v>
      </c>
      <c r="M7" s="90" t="s">
        <v>206</v>
      </c>
      <c r="N7" s="91" t="s">
        <v>721</v>
      </c>
      <c r="O7" s="191">
        <v>44469</v>
      </c>
      <c r="P7" s="190" t="s">
        <v>837</v>
      </c>
    </row>
    <row r="8" spans="1:16" ht="72">
      <c r="A8" s="258"/>
      <c r="B8" s="255"/>
      <c r="C8" s="252"/>
      <c r="D8" s="253"/>
      <c r="E8" s="252"/>
      <c r="F8" s="253"/>
      <c r="G8" s="252"/>
      <c r="H8" s="92" t="s">
        <v>22</v>
      </c>
      <c r="I8" s="112" t="s">
        <v>223</v>
      </c>
      <c r="J8" s="113" t="s">
        <v>194</v>
      </c>
      <c r="K8" s="200">
        <v>0.25</v>
      </c>
      <c r="L8" s="200">
        <v>0.25</v>
      </c>
      <c r="M8" s="90" t="s">
        <v>198</v>
      </c>
      <c r="N8" s="91" t="s">
        <v>723</v>
      </c>
      <c r="O8" s="191">
        <v>44469</v>
      </c>
      <c r="P8" s="190" t="s">
        <v>838</v>
      </c>
    </row>
    <row r="9" spans="1:16" ht="84">
      <c r="A9" s="259"/>
      <c r="B9" s="256"/>
      <c r="C9" s="253"/>
      <c r="D9" s="91" t="s">
        <v>226</v>
      </c>
      <c r="E9" s="253"/>
      <c r="F9" s="91" t="s">
        <v>227</v>
      </c>
      <c r="G9" s="253"/>
      <c r="H9" s="92" t="s">
        <v>219</v>
      </c>
      <c r="I9" s="112" t="s">
        <v>228</v>
      </c>
      <c r="J9" s="113" t="s">
        <v>194</v>
      </c>
      <c r="K9" s="200">
        <v>0.25</v>
      </c>
      <c r="L9" s="200">
        <v>0.25</v>
      </c>
      <c r="M9" s="90" t="s">
        <v>198</v>
      </c>
      <c r="N9" s="91" t="s">
        <v>725</v>
      </c>
      <c r="O9" s="191">
        <v>44469</v>
      </c>
      <c r="P9" s="190" t="s">
        <v>839</v>
      </c>
    </row>
    <row r="10" spans="1:16" ht="240">
      <c r="A10" s="257">
        <v>2</v>
      </c>
      <c r="B10" s="254" t="s">
        <v>231</v>
      </c>
      <c r="C10" s="251" t="s">
        <v>232</v>
      </c>
      <c r="D10" s="91" t="s">
        <v>233</v>
      </c>
      <c r="E10" s="251" t="s">
        <v>234</v>
      </c>
      <c r="F10" s="91" t="s">
        <v>235</v>
      </c>
      <c r="G10" s="251" t="s">
        <v>236</v>
      </c>
      <c r="H10" s="92" t="s">
        <v>73</v>
      </c>
      <c r="I10" s="112" t="s">
        <v>237</v>
      </c>
      <c r="J10" s="113" t="s">
        <v>238</v>
      </c>
      <c r="K10" s="90" t="s">
        <v>240</v>
      </c>
      <c r="L10" s="201" t="s">
        <v>206</v>
      </c>
      <c r="M10" s="90" t="s">
        <v>381</v>
      </c>
      <c r="N10" s="91" t="s">
        <v>727</v>
      </c>
      <c r="O10" s="191">
        <v>44469</v>
      </c>
      <c r="P10" s="190" t="s">
        <v>840</v>
      </c>
    </row>
    <row r="11" spans="1:16" ht="108">
      <c r="A11" s="258"/>
      <c r="B11" s="255"/>
      <c r="C11" s="252"/>
      <c r="D11" s="91" t="s">
        <v>242</v>
      </c>
      <c r="E11" s="252"/>
      <c r="F11" s="91" t="s">
        <v>243</v>
      </c>
      <c r="G11" s="252"/>
      <c r="H11" s="92" t="s">
        <v>73</v>
      </c>
      <c r="I11" s="112" t="s">
        <v>244</v>
      </c>
      <c r="J11" s="113" t="s">
        <v>238</v>
      </c>
      <c r="K11" s="200">
        <v>0.25</v>
      </c>
      <c r="L11" s="201">
        <v>0.25</v>
      </c>
      <c r="M11" s="90" t="s">
        <v>198</v>
      </c>
      <c r="N11" s="199" t="s">
        <v>841</v>
      </c>
      <c r="O11" s="191">
        <v>44469</v>
      </c>
      <c r="P11" s="190" t="s">
        <v>842</v>
      </c>
    </row>
    <row r="12" spans="1:16" ht="108">
      <c r="A12" s="258"/>
      <c r="B12" s="255"/>
      <c r="C12" s="252"/>
      <c r="D12" s="251" t="s">
        <v>247</v>
      </c>
      <c r="E12" s="252"/>
      <c r="F12" s="251" t="s">
        <v>248</v>
      </c>
      <c r="G12" s="252"/>
      <c r="H12" s="92" t="s">
        <v>21</v>
      </c>
      <c r="I12" s="112" t="s">
        <v>249</v>
      </c>
      <c r="J12" s="113" t="s">
        <v>238</v>
      </c>
      <c r="K12" s="90" t="s">
        <v>250</v>
      </c>
      <c r="L12" s="73" t="s">
        <v>206</v>
      </c>
      <c r="M12" s="90" t="s">
        <v>206</v>
      </c>
      <c r="N12" s="199" t="s">
        <v>843</v>
      </c>
      <c r="O12" s="191">
        <v>44469</v>
      </c>
      <c r="P12" s="196" t="s">
        <v>844</v>
      </c>
    </row>
    <row r="13" spans="1:16" ht="309.75" customHeight="1">
      <c r="A13" s="258"/>
      <c r="B13" s="255"/>
      <c r="C13" s="252"/>
      <c r="D13" s="252"/>
      <c r="E13" s="252"/>
      <c r="F13" s="252"/>
      <c r="G13" s="252"/>
      <c r="H13" s="92" t="s">
        <v>21</v>
      </c>
      <c r="I13" s="112" t="s">
        <v>252</v>
      </c>
      <c r="J13" s="113" t="s">
        <v>238</v>
      </c>
      <c r="K13" s="200">
        <v>0.25</v>
      </c>
      <c r="L13" s="201">
        <v>0.25</v>
      </c>
      <c r="M13" s="90" t="s">
        <v>198</v>
      </c>
      <c r="N13" s="199" t="s">
        <v>845</v>
      </c>
      <c r="O13" s="191">
        <v>44469</v>
      </c>
      <c r="P13" s="190" t="s">
        <v>846</v>
      </c>
    </row>
    <row r="14" spans="1:16" ht="45" customHeight="1">
      <c r="A14" s="258"/>
      <c r="B14" s="255"/>
      <c r="C14" s="252"/>
      <c r="D14" s="253"/>
      <c r="E14" s="252"/>
      <c r="F14" s="253"/>
      <c r="G14" s="252"/>
      <c r="H14" s="92" t="s">
        <v>21</v>
      </c>
      <c r="I14" s="112" t="s">
        <v>255</v>
      </c>
      <c r="J14" s="113" t="s">
        <v>238</v>
      </c>
      <c r="K14" s="200">
        <v>0.25</v>
      </c>
      <c r="L14" s="201">
        <v>0.25</v>
      </c>
      <c r="M14" s="90" t="s">
        <v>198</v>
      </c>
      <c r="N14" s="91" t="s">
        <v>847</v>
      </c>
      <c r="O14" s="191">
        <v>44469</v>
      </c>
      <c r="P14" s="196" t="s">
        <v>848</v>
      </c>
    </row>
    <row r="15" spans="1:16" ht="45" customHeight="1">
      <c r="A15" s="258"/>
      <c r="B15" s="255"/>
      <c r="C15" s="252"/>
      <c r="D15" s="251" t="s">
        <v>259</v>
      </c>
      <c r="E15" s="252"/>
      <c r="F15" s="251" t="s">
        <v>260</v>
      </c>
      <c r="G15" s="252"/>
      <c r="H15" s="92" t="s">
        <v>261</v>
      </c>
      <c r="I15" s="112" t="s">
        <v>262</v>
      </c>
      <c r="J15" s="113" t="s">
        <v>263</v>
      </c>
      <c r="K15" s="200">
        <v>0.25</v>
      </c>
      <c r="L15" s="201">
        <v>0</v>
      </c>
      <c r="M15" s="90" t="s">
        <v>198</v>
      </c>
      <c r="N15" s="199" t="s">
        <v>205</v>
      </c>
      <c r="O15" s="191">
        <v>44469</v>
      </c>
      <c r="P15" s="196" t="s">
        <v>849</v>
      </c>
    </row>
    <row r="16" spans="1:16" ht="45" customHeight="1">
      <c r="A16" s="258"/>
      <c r="B16" s="255"/>
      <c r="C16" s="252"/>
      <c r="D16" s="253"/>
      <c r="E16" s="252"/>
      <c r="F16" s="253"/>
      <c r="G16" s="252"/>
      <c r="H16" s="92" t="s">
        <v>36</v>
      </c>
      <c r="I16" s="112" t="s">
        <v>267</v>
      </c>
      <c r="J16" s="113" t="s">
        <v>263</v>
      </c>
      <c r="K16" s="90" t="s">
        <v>268</v>
      </c>
      <c r="L16" s="201">
        <v>1</v>
      </c>
      <c r="M16" s="90" t="s">
        <v>206</v>
      </c>
      <c r="N16" s="199" t="s">
        <v>850</v>
      </c>
      <c r="O16" s="191">
        <v>44469</v>
      </c>
      <c r="P16" s="196" t="s">
        <v>851</v>
      </c>
    </row>
    <row r="17" spans="1:16" ht="84">
      <c r="A17" s="258"/>
      <c r="B17" s="255"/>
      <c r="C17" s="252"/>
      <c r="D17" s="251" t="s">
        <v>270</v>
      </c>
      <c r="E17" s="252"/>
      <c r="F17" s="251" t="s">
        <v>271</v>
      </c>
      <c r="G17" s="252"/>
      <c r="H17" s="92" t="s">
        <v>56</v>
      </c>
      <c r="I17" s="112" t="s">
        <v>272</v>
      </c>
      <c r="J17" s="113" t="s">
        <v>238</v>
      </c>
      <c r="K17" s="200">
        <v>0.25</v>
      </c>
      <c r="L17" s="201">
        <v>0.25</v>
      </c>
      <c r="M17" s="90" t="s">
        <v>198</v>
      </c>
      <c r="N17" s="199" t="s">
        <v>852</v>
      </c>
      <c r="O17" s="191">
        <v>44469</v>
      </c>
      <c r="P17" s="196" t="s">
        <v>853</v>
      </c>
    </row>
    <row r="18" spans="1:16" ht="96">
      <c r="A18" s="259"/>
      <c r="B18" s="256"/>
      <c r="C18" s="253"/>
      <c r="D18" s="253"/>
      <c r="E18" s="253"/>
      <c r="F18" s="253"/>
      <c r="G18" s="253"/>
      <c r="H18" s="92" t="s">
        <v>56</v>
      </c>
      <c r="I18" s="112" t="s">
        <v>275</v>
      </c>
      <c r="J18" s="113" t="s">
        <v>238</v>
      </c>
      <c r="K18" s="90" t="s">
        <v>276</v>
      </c>
      <c r="L18" s="201">
        <v>1</v>
      </c>
      <c r="M18" s="90" t="s">
        <v>206</v>
      </c>
      <c r="N18" s="199" t="s">
        <v>854</v>
      </c>
      <c r="O18" s="191">
        <v>44469</v>
      </c>
      <c r="P18" s="190" t="s">
        <v>855</v>
      </c>
    </row>
    <row r="19" spans="1:16" ht="48">
      <c r="A19" s="257">
        <v>3</v>
      </c>
      <c r="B19" s="254" t="s">
        <v>278</v>
      </c>
      <c r="C19" s="251" t="s">
        <v>279</v>
      </c>
      <c r="D19" s="251" t="s">
        <v>280</v>
      </c>
      <c r="E19" s="262" t="s">
        <v>281</v>
      </c>
      <c r="F19" s="262" t="s">
        <v>282</v>
      </c>
      <c r="G19" s="251" t="s">
        <v>283</v>
      </c>
      <c r="H19" s="92" t="s">
        <v>284</v>
      </c>
      <c r="I19" s="112" t="s">
        <v>285</v>
      </c>
      <c r="J19" s="113" t="s">
        <v>286</v>
      </c>
      <c r="K19" s="200">
        <v>0.25</v>
      </c>
      <c r="L19" s="126">
        <v>0.25</v>
      </c>
      <c r="M19" s="87" t="s">
        <v>587</v>
      </c>
      <c r="N19" s="123" t="s">
        <v>588</v>
      </c>
      <c r="O19" s="125">
        <v>44481</v>
      </c>
      <c r="P19" s="213" t="s">
        <v>856</v>
      </c>
    </row>
    <row r="20" spans="1:16" ht="108">
      <c r="A20" s="258"/>
      <c r="B20" s="255"/>
      <c r="C20" s="252"/>
      <c r="D20" s="252"/>
      <c r="E20" s="264"/>
      <c r="F20" s="264"/>
      <c r="G20" s="252"/>
      <c r="H20" s="92" t="s">
        <v>60</v>
      </c>
      <c r="I20" s="112" t="s">
        <v>291</v>
      </c>
      <c r="J20" s="113" t="s">
        <v>286</v>
      </c>
      <c r="K20" s="200">
        <v>0.25</v>
      </c>
      <c r="L20" s="169">
        <v>0.29249999999999998</v>
      </c>
      <c r="M20" s="87" t="s">
        <v>198</v>
      </c>
      <c r="N20" s="123" t="s">
        <v>857</v>
      </c>
      <c r="O20" s="125">
        <v>44481</v>
      </c>
      <c r="P20" s="213" t="s">
        <v>858</v>
      </c>
    </row>
    <row r="21" spans="1:16" ht="132">
      <c r="A21" s="258"/>
      <c r="B21" s="255"/>
      <c r="C21" s="252"/>
      <c r="D21" s="252"/>
      <c r="E21" s="264"/>
      <c r="F21" s="264"/>
      <c r="G21" s="252"/>
      <c r="H21" s="92" t="s">
        <v>51</v>
      </c>
      <c r="I21" s="112" t="s">
        <v>295</v>
      </c>
      <c r="J21" s="113" t="s">
        <v>286</v>
      </c>
      <c r="K21" s="200">
        <v>0.25</v>
      </c>
      <c r="L21" s="126">
        <v>0.1</v>
      </c>
      <c r="M21" s="87" t="s">
        <v>198</v>
      </c>
      <c r="N21" s="123" t="s">
        <v>592</v>
      </c>
      <c r="O21" s="125">
        <v>44481</v>
      </c>
      <c r="P21" s="213" t="s">
        <v>859</v>
      </c>
    </row>
    <row r="22" spans="1:16" ht="48">
      <c r="A22" s="258"/>
      <c r="B22" s="255"/>
      <c r="C22" s="252"/>
      <c r="D22" s="252"/>
      <c r="E22" s="264"/>
      <c r="F22" s="264"/>
      <c r="G22" s="252"/>
      <c r="H22" s="92" t="s">
        <v>19</v>
      </c>
      <c r="I22" s="112" t="s">
        <v>299</v>
      </c>
      <c r="J22" s="114" t="s">
        <v>286</v>
      </c>
      <c r="K22" s="90" t="s">
        <v>301</v>
      </c>
      <c r="L22" s="126">
        <v>0.25</v>
      </c>
      <c r="M22" s="87" t="s">
        <v>206</v>
      </c>
      <c r="N22" s="123" t="s">
        <v>595</v>
      </c>
      <c r="O22" s="124"/>
      <c r="P22" s="213" t="s">
        <v>860</v>
      </c>
    </row>
    <row r="23" spans="1:16" ht="132">
      <c r="A23" s="258"/>
      <c r="B23" s="255"/>
      <c r="C23" s="252"/>
      <c r="D23" s="252"/>
      <c r="E23" s="264"/>
      <c r="F23" s="264"/>
      <c r="G23" s="252"/>
      <c r="H23" s="92" t="s">
        <v>64</v>
      </c>
      <c r="I23" s="112" t="s">
        <v>303</v>
      </c>
      <c r="J23" s="113" t="s">
        <v>286</v>
      </c>
      <c r="K23" s="200" t="s">
        <v>305</v>
      </c>
      <c r="L23" s="126">
        <v>0.25</v>
      </c>
      <c r="M23" s="87" t="s">
        <v>198</v>
      </c>
      <c r="N23" s="123" t="s">
        <v>861</v>
      </c>
      <c r="O23" s="125">
        <v>44481</v>
      </c>
      <c r="P23" s="213" t="s">
        <v>862</v>
      </c>
    </row>
    <row r="24" spans="1:16" ht="409.5">
      <c r="A24" s="258"/>
      <c r="B24" s="255"/>
      <c r="C24" s="252"/>
      <c r="D24" s="253"/>
      <c r="E24" s="264"/>
      <c r="F24" s="263"/>
      <c r="G24" s="252"/>
      <c r="H24" s="92" t="s">
        <v>10</v>
      </c>
      <c r="I24" s="112" t="s">
        <v>308</v>
      </c>
      <c r="J24" s="113" t="s">
        <v>309</v>
      </c>
      <c r="K24" s="200">
        <v>1</v>
      </c>
      <c r="L24" s="189">
        <v>1</v>
      </c>
      <c r="M24" s="73" t="s">
        <v>198</v>
      </c>
      <c r="N24" s="91" t="s">
        <v>863</v>
      </c>
      <c r="O24" s="191">
        <v>44469</v>
      </c>
      <c r="P24" s="190" t="s">
        <v>864</v>
      </c>
    </row>
    <row r="25" spans="1:16" ht="84">
      <c r="A25" s="258"/>
      <c r="B25" s="255"/>
      <c r="C25" s="252"/>
      <c r="D25" s="91" t="s">
        <v>313</v>
      </c>
      <c r="E25" s="264"/>
      <c r="F25" s="262" t="s">
        <v>314</v>
      </c>
      <c r="G25" s="252"/>
      <c r="H25" s="92" t="s">
        <v>10</v>
      </c>
      <c r="I25" s="112" t="s">
        <v>315</v>
      </c>
      <c r="J25" s="113" t="s">
        <v>309</v>
      </c>
      <c r="K25" s="200">
        <v>1</v>
      </c>
      <c r="L25" s="192">
        <v>1</v>
      </c>
      <c r="M25" s="73" t="s">
        <v>198</v>
      </c>
      <c r="N25" s="91" t="s">
        <v>865</v>
      </c>
      <c r="O25" s="191">
        <v>44469</v>
      </c>
      <c r="P25" s="193" t="s">
        <v>866</v>
      </c>
    </row>
    <row r="26" spans="1:16" ht="252">
      <c r="A26" s="258"/>
      <c r="B26" s="255"/>
      <c r="C26" s="252"/>
      <c r="D26" s="91" t="s">
        <v>318</v>
      </c>
      <c r="E26" s="264"/>
      <c r="F26" s="263"/>
      <c r="G26" s="252"/>
      <c r="H26" s="92" t="s">
        <v>10</v>
      </c>
      <c r="I26" s="112" t="s">
        <v>319</v>
      </c>
      <c r="J26" s="113" t="s">
        <v>309</v>
      </c>
      <c r="K26" s="200">
        <v>1</v>
      </c>
      <c r="L26" s="189">
        <v>0</v>
      </c>
      <c r="M26" s="73" t="s">
        <v>198</v>
      </c>
      <c r="N26" s="91" t="s">
        <v>867</v>
      </c>
      <c r="O26" s="191">
        <v>44469</v>
      </c>
      <c r="P26" s="190" t="s">
        <v>868</v>
      </c>
    </row>
    <row r="27" spans="1:16" ht="300">
      <c r="A27" s="258"/>
      <c r="B27" s="255"/>
      <c r="C27" s="252"/>
      <c r="D27" s="91" t="s">
        <v>322</v>
      </c>
      <c r="E27" s="264"/>
      <c r="F27" s="93" t="s">
        <v>323</v>
      </c>
      <c r="G27" s="252"/>
      <c r="H27" s="92" t="s">
        <v>10</v>
      </c>
      <c r="I27" s="112" t="s">
        <v>324</v>
      </c>
      <c r="J27" s="113" t="s">
        <v>309</v>
      </c>
      <c r="K27" s="200">
        <v>1</v>
      </c>
      <c r="L27" s="189" t="e" vm="1">
        <f>'[2]Seguimiento Plan Accion'!BG23</f>
        <v>#VALUE!</v>
      </c>
      <c r="M27" s="73" t="s">
        <v>198</v>
      </c>
      <c r="N27" s="197" t="s">
        <v>869</v>
      </c>
      <c r="O27" s="191">
        <v>44469</v>
      </c>
      <c r="P27" s="190" t="s">
        <v>870</v>
      </c>
    </row>
    <row r="28" spans="1:16" ht="45" customHeight="1">
      <c r="A28" s="258"/>
      <c r="B28" s="255"/>
      <c r="C28" s="252"/>
      <c r="D28" s="251" t="s">
        <v>327</v>
      </c>
      <c r="E28" s="264"/>
      <c r="F28" s="262" t="s">
        <v>328</v>
      </c>
      <c r="G28" s="252"/>
      <c r="H28" s="92" t="s">
        <v>10</v>
      </c>
      <c r="I28" s="112" t="s">
        <v>329</v>
      </c>
      <c r="J28" s="113" t="s">
        <v>309</v>
      </c>
      <c r="K28" s="200">
        <v>1</v>
      </c>
      <c r="L28" s="194">
        <v>1</v>
      </c>
      <c r="M28" s="73" t="s">
        <v>198</v>
      </c>
      <c r="N28" s="198" t="s">
        <v>871</v>
      </c>
      <c r="O28" s="191">
        <v>44469</v>
      </c>
      <c r="P28" s="190" t="s">
        <v>872</v>
      </c>
    </row>
    <row r="29" spans="1:16" ht="84">
      <c r="A29" s="258"/>
      <c r="B29" s="255"/>
      <c r="C29" s="252"/>
      <c r="D29" s="252"/>
      <c r="E29" s="264"/>
      <c r="F29" s="264"/>
      <c r="G29" s="252"/>
      <c r="H29" s="92" t="s">
        <v>10</v>
      </c>
      <c r="I29" s="112" t="s">
        <v>332</v>
      </c>
      <c r="J29" s="113" t="s">
        <v>309</v>
      </c>
      <c r="K29" s="200">
        <v>1</v>
      </c>
      <c r="L29" s="194">
        <v>1</v>
      </c>
      <c r="M29" s="73" t="s">
        <v>198</v>
      </c>
      <c r="N29" s="198" t="s">
        <v>873</v>
      </c>
      <c r="O29" s="191">
        <v>44469</v>
      </c>
      <c r="P29" s="190" t="s">
        <v>874</v>
      </c>
    </row>
    <row r="30" spans="1:16" ht="45" customHeight="1">
      <c r="A30" s="258"/>
      <c r="B30" s="255"/>
      <c r="C30" s="252"/>
      <c r="D30" s="252"/>
      <c r="E30" s="264"/>
      <c r="F30" s="264"/>
      <c r="G30" s="252"/>
      <c r="H30" s="92" t="s">
        <v>10</v>
      </c>
      <c r="I30" s="112" t="s">
        <v>335</v>
      </c>
      <c r="J30" s="113" t="s">
        <v>309</v>
      </c>
      <c r="K30" s="200">
        <v>1</v>
      </c>
      <c r="L30" s="194">
        <v>1</v>
      </c>
      <c r="M30" s="90" t="s">
        <v>198</v>
      </c>
      <c r="N30" s="198" t="s">
        <v>875</v>
      </c>
      <c r="O30" s="191">
        <v>44469</v>
      </c>
      <c r="P30" s="193" t="s">
        <v>876</v>
      </c>
    </row>
    <row r="31" spans="1:16" ht="45" customHeight="1">
      <c r="A31" s="258"/>
      <c r="B31" s="255"/>
      <c r="C31" s="252"/>
      <c r="D31" s="252"/>
      <c r="E31" s="264"/>
      <c r="F31" s="264"/>
      <c r="G31" s="252"/>
      <c r="H31" s="92" t="s">
        <v>10</v>
      </c>
      <c r="I31" s="112" t="s">
        <v>338</v>
      </c>
      <c r="J31" s="113" t="s">
        <v>309</v>
      </c>
      <c r="K31" s="200">
        <v>1</v>
      </c>
      <c r="L31" s="194">
        <v>0</v>
      </c>
      <c r="M31" s="90" t="s">
        <v>198</v>
      </c>
      <c r="N31" s="199" t="s">
        <v>600</v>
      </c>
      <c r="O31" s="191">
        <v>44469</v>
      </c>
      <c r="P31" s="190" t="s">
        <v>877</v>
      </c>
    </row>
    <row r="32" spans="1:16" ht="48">
      <c r="A32" s="258"/>
      <c r="B32" s="255"/>
      <c r="C32" s="252"/>
      <c r="D32" s="253"/>
      <c r="E32" s="264"/>
      <c r="F32" s="264"/>
      <c r="G32" s="252"/>
      <c r="H32" s="92" t="s">
        <v>10</v>
      </c>
      <c r="I32" s="112" t="s">
        <v>341</v>
      </c>
      <c r="J32" s="113" t="s">
        <v>309</v>
      </c>
      <c r="K32" s="200">
        <v>1</v>
      </c>
      <c r="L32" s="194">
        <v>1</v>
      </c>
      <c r="M32" s="90" t="s">
        <v>198</v>
      </c>
      <c r="N32" s="91" t="s">
        <v>878</v>
      </c>
      <c r="O32" s="191">
        <v>44469</v>
      </c>
      <c r="P32" s="190" t="s">
        <v>879</v>
      </c>
    </row>
    <row r="33" spans="1:16" ht="45" customHeight="1">
      <c r="A33" s="258"/>
      <c r="B33" s="255"/>
      <c r="C33" s="252"/>
      <c r="D33" s="251" t="s">
        <v>343</v>
      </c>
      <c r="E33" s="264"/>
      <c r="F33" s="264"/>
      <c r="G33" s="252"/>
      <c r="H33" s="92" t="s">
        <v>10</v>
      </c>
      <c r="I33" s="112" t="s">
        <v>308</v>
      </c>
      <c r="J33" s="113" t="s">
        <v>309</v>
      </c>
      <c r="K33" s="210">
        <v>1</v>
      </c>
      <c r="L33" s="211" t="s">
        <v>880</v>
      </c>
      <c r="M33" s="212" t="s">
        <v>198</v>
      </c>
      <c r="N33" s="214" t="s">
        <v>880</v>
      </c>
      <c r="O33" s="211"/>
      <c r="P33" s="211" t="s">
        <v>880</v>
      </c>
    </row>
    <row r="34" spans="1:16" ht="45" customHeight="1">
      <c r="A34" s="258"/>
      <c r="B34" s="255"/>
      <c r="C34" s="252"/>
      <c r="D34" s="252"/>
      <c r="E34" s="264"/>
      <c r="F34" s="263"/>
      <c r="G34" s="252"/>
      <c r="H34" s="92" t="s">
        <v>345</v>
      </c>
      <c r="I34" s="112" t="s">
        <v>346</v>
      </c>
      <c r="J34" s="113" t="s">
        <v>347</v>
      </c>
      <c r="K34" s="200" t="s">
        <v>350</v>
      </c>
      <c r="L34" s="201">
        <v>0</v>
      </c>
      <c r="M34" s="90" t="s">
        <v>198</v>
      </c>
      <c r="N34" s="199" t="s">
        <v>600</v>
      </c>
      <c r="O34" s="191">
        <v>44438</v>
      </c>
      <c r="P34" s="202" t="s">
        <v>881</v>
      </c>
    </row>
    <row r="35" spans="1:16" ht="180">
      <c r="A35" s="258"/>
      <c r="B35" s="255"/>
      <c r="C35" s="252"/>
      <c r="D35" s="253"/>
      <c r="E35" s="264"/>
      <c r="F35" s="93" t="s">
        <v>352</v>
      </c>
      <c r="G35" s="252"/>
      <c r="H35" s="92" t="s">
        <v>80</v>
      </c>
      <c r="I35" s="112" t="s">
        <v>353</v>
      </c>
      <c r="J35" s="113" t="s">
        <v>354</v>
      </c>
      <c r="K35" s="200">
        <v>0.25</v>
      </c>
      <c r="L35" s="201">
        <v>0.85</v>
      </c>
      <c r="M35" s="90" t="s">
        <v>198</v>
      </c>
      <c r="N35" s="199" t="s">
        <v>882</v>
      </c>
      <c r="O35" s="191">
        <v>44480</v>
      </c>
      <c r="P35" s="190" t="s">
        <v>883</v>
      </c>
    </row>
    <row r="36" spans="1:16" ht="45" customHeight="1">
      <c r="A36" s="258"/>
      <c r="B36" s="255"/>
      <c r="C36" s="252"/>
      <c r="D36" s="91" t="s">
        <v>358</v>
      </c>
      <c r="E36" s="264"/>
      <c r="F36" s="262" t="s">
        <v>359</v>
      </c>
      <c r="G36" s="252"/>
      <c r="H36" s="92" t="s">
        <v>36</v>
      </c>
      <c r="I36" s="112" t="s">
        <v>360</v>
      </c>
      <c r="J36" s="113" t="s">
        <v>361</v>
      </c>
      <c r="K36" s="200">
        <v>1</v>
      </c>
      <c r="L36" s="200">
        <v>1</v>
      </c>
      <c r="M36" s="90" t="s">
        <v>198</v>
      </c>
      <c r="N36" s="91" t="s">
        <v>884</v>
      </c>
      <c r="O36" s="191">
        <v>44480</v>
      </c>
      <c r="P36" s="196" t="s">
        <v>885</v>
      </c>
    </row>
    <row r="37" spans="1:16" ht="156">
      <c r="A37" s="259"/>
      <c r="B37" s="256"/>
      <c r="C37" s="253"/>
      <c r="D37" s="91" t="s">
        <v>364</v>
      </c>
      <c r="E37" s="263"/>
      <c r="F37" s="263"/>
      <c r="G37" s="253"/>
      <c r="H37" s="119" t="s">
        <v>345</v>
      </c>
      <c r="I37" s="112" t="s">
        <v>365</v>
      </c>
      <c r="J37" s="113" t="s">
        <v>286</v>
      </c>
      <c r="K37" s="200">
        <v>0.25</v>
      </c>
      <c r="L37" s="126">
        <v>0.25</v>
      </c>
      <c r="M37" s="87" t="s">
        <v>198</v>
      </c>
      <c r="N37" s="123" t="s">
        <v>886</v>
      </c>
      <c r="O37" s="125">
        <v>44481</v>
      </c>
      <c r="P37" s="213" t="s">
        <v>887</v>
      </c>
    </row>
    <row r="38" spans="1:16" ht="132">
      <c r="A38" s="257">
        <v>4</v>
      </c>
      <c r="B38" s="254" t="s">
        <v>369</v>
      </c>
      <c r="C38" s="251" t="s">
        <v>370</v>
      </c>
      <c r="D38" s="251" t="s">
        <v>242</v>
      </c>
      <c r="E38" s="251" t="s">
        <v>371</v>
      </c>
      <c r="F38" s="251" t="s">
        <v>372</v>
      </c>
      <c r="G38" s="251" t="s">
        <v>373</v>
      </c>
      <c r="H38" s="67" t="s">
        <v>374</v>
      </c>
      <c r="I38" s="112" t="s">
        <v>375</v>
      </c>
      <c r="J38" s="113" t="s">
        <v>888</v>
      </c>
      <c r="K38" s="90" t="s">
        <v>379</v>
      </c>
      <c r="L38" s="73">
        <v>1</v>
      </c>
      <c r="M38" s="90" t="s">
        <v>381</v>
      </c>
      <c r="N38" s="198" t="s">
        <v>889</v>
      </c>
      <c r="O38" s="191">
        <v>44480</v>
      </c>
      <c r="P38" s="190" t="s">
        <v>890</v>
      </c>
    </row>
    <row r="39" spans="1:16" ht="108">
      <c r="A39" s="258"/>
      <c r="B39" s="255"/>
      <c r="C39" s="252"/>
      <c r="D39" s="253"/>
      <c r="E39" s="252"/>
      <c r="F39" s="253"/>
      <c r="G39" s="252"/>
      <c r="H39" s="67" t="s">
        <v>374</v>
      </c>
      <c r="I39" s="112" t="s">
        <v>383</v>
      </c>
      <c r="J39" s="113" t="s">
        <v>888</v>
      </c>
      <c r="K39" s="90" t="s">
        <v>384</v>
      </c>
      <c r="L39" s="73">
        <v>1</v>
      </c>
      <c r="M39" s="90" t="s">
        <v>381</v>
      </c>
      <c r="N39" s="198" t="s">
        <v>891</v>
      </c>
      <c r="O39" s="191">
        <v>44480</v>
      </c>
      <c r="P39" s="190" t="s">
        <v>892</v>
      </c>
    </row>
    <row r="40" spans="1:16" ht="66.75" customHeight="1">
      <c r="A40" s="258"/>
      <c r="B40" s="255"/>
      <c r="C40" s="252"/>
      <c r="D40" s="91" t="s">
        <v>247</v>
      </c>
      <c r="E40" s="252"/>
      <c r="F40" s="91" t="s">
        <v>385</v>
      </c>
      <c r="G40" s="252"/>
      <c r="H40" s="92" t="s">
        <v>15</v>
      </c>
      <c r="I40" s="112" t="s">
        <v>386</v>
      </c>
      <c r="J40" s="113" t="s">
        <v>387</v>
      </c>
      <c r="K40" s="87" t="s">
        <v>390</v>
      </c>
      <c r="L40" s="200">
        <v>0.25</v>
      </c>
      <c r="M40" s="90" t="s">
        <v>198</v>
      </c>
      <c r="N40" s="208" t="s">
        <v>893</v>
      </c>
      <c r="O40" s="191">
        <v>44477</v>
      </c>
      <c r="P40" s="196" t="s">
        <v>894</v>
      </c>
    </row>
    <row r="41" spans="1:16" ht="192">
      <c r="A41" s="259"/>
      <c r="B41" s="256"/>
      <c r="C41" s="253"/>
      <c r="D41" s="91" t="s">
        <v>392</v>
      </c>
      <c r="E41" s="253"/>
      <c r="F41" s="110" t="s">
        <v>393</v>
      </c>
      <c r="G41" s="253"/>
      <c r="H41" s="67" t="s">
        <v>21</v>
      </c>
      <c r="I41" s="112" t="s">
        <v>394</v>
      </c>
      <c r="J41" s="113" t="s">
        <v>888</v>
      </c>
      <c r="K41" s="90" t="s">
        <v>397</v>
      </c>
      <c r="L41" s="73">
        <v>2</v>
      </c>
      <c r="M41" s="90" t="s">
        <v>381</v>
      </c>
      <c r="N41" s="198" t="s">
        <v>895</v>
      </c>
      <c r="O41" s="191">
        <v>44480</v>
      </c>
      <c r="P41" s="190" t="s">
        <v>896</v>
      </c>
    </row>
    <row r="42" spans="1:16" ht="156">
      <c r="A42" s="257">
        <v>5</v>
      </c>
      <c r="B42" s="254" t="s">
        <v>400</v>
      </c>
      <c r="C42" s="251" t="s">
        <v>401</v>
      </c>
      <c r="D42" s="251" t="s">
        <v>402</v>
      </c>
      <c r="E42" s="251" t="s">
        <v>403</v>
      </c>
      <c r="F42" s="251" t="s">
        <v>404</v>
      </c>
      <c r="G42" s="251" t="s">
        <v>405</v>
      </c>
      <c r="H42" s="92" t="s">
        <v>31</v>
      </c>
      <c r="I42" s="112" t="s">
        <v>406</v>
      </c>
      <c r="J42" s="113" t="s">
        <v>407</v>
      </c>
      <c r="K42" s="200" t="s">
        <v>410</v>
      </c>
      <c r="L42" s="73">
        <v>1</v>
      </c>
      <c r="M42" s="90" t="s">
        <v>381</v>
      </c>
      <c r="N42" s="91" t="s">
        <v>897</v>
      </c>
      <c r="O42" s="191">
        <v>44480</v>
      </c>
      <c r="P42" s="203" t="s">
        <v>898</v>
      </c>
    </row>
    <row r="43" spans="1:16" ht="144">
      <c r="A43" s="258"/>
      <c r="B43" s="255"/>
      <c r="C43" s="252"/>
      <c r="D43" s="252"/>
      <c r="E43" s="252"/>
      <c r="F43" s="252"/>
      <c r="G43" s="252"/>
      <c r="H43" s="92" t="s">
        <v>36</v>
      </c>
      <c r="I43" s="112" t="s">
        <v>413</v>
      </c>
      <c r="J43" s="113" t="s">
        <v>407</v>
      </c>
      <c r="K43" s="200">
        <v>1</v>
      </c>
      <c r="L43" s="201">
        <v>0.25</v>
      </c>
      <c r="M43" s="90" t="s">
        <v>198</v>
      </c>
      <c r="N43" s="198" t="s">
        <v>899</v>
      </c>
      <c r="O43" s="191">
        <v>44480</v>
      </c>
      <c r="P43" s="203" t="s">
        <v>900</v>
      </c>
    </row>
    <row r="44" spans="1:16" ht="144">
      <c r="A44" s="258"/>
      <c r="B44" s="255"/>
      <c r="C44" s="252"/>
      <c r="D44" s="252"/>
      <c r="E44" s="252"/>
      <c r="F44" s="252"/>
      <c r="G44" s="252"/>
      <c r="H44" s="92" t="s">
        <v>36</v>
      </c>
      <c r="I44" s="112" t="s">
        <v>416</v>
      </c>
      <c r="J44" s="113" t="s">
        <v>407</v>
      </c>
      <c r="K44" s="200">
        <v>1</v>
      </c>
      <c r="L44" s="201">
        <v>0.25</v>
      </c>
      <c r="M44" s="90" t="s">
        <v>198</v>
      </c>
      <c r="N44" s="198" t="s">
        <v>901</v>
      </c>
      <c r="O44" s="191">
        <v>44480</v>
      </c>
      <c r="P44" s="203" t="s">
        <v>902</v>
      </c>
    </row>
    <row r="45" spans="1:16" ht="336">
      <c r="A45" s="258"/>
      <c r="B45" s="255"/>
      <c r="C45" s="252"/>
      <c r="D45" s="252"/>
      <c r="E45" s="252"/>
      <c r="F45" s="252"/>
      <c r="G45" s="252"/>
      <c r="H45" s="92" t="s">
        <v>36</v>
      </c>
      <c r="I45" s="112" t="s">
        <v>419</v>
      </c>
      <c r="J45" s="113" t="s">
        <v>407</v>
      </c>
      <c r="K45" s="200" t="s">
        <v>420</v>
      </c>
      <c r="L45" s="73">
        <v>1</v>
      </c>
      <c r="M45" s="90" t="s">
        <v>786</v>
      </c>
      <c r="N45" s="204" t="s">
        <v>903</v>
      </c>
      <c r="O45" s="191">
        <v>44480</v>
      </c>
      <c r="P45" s="205" t="s">
        <v>904</v>
      </c>
    </row>
    <row r="46" spans="1:16" ht="144.75" customHeight="1">
      <c r="A46" s="258"/>
      <c r="B46" s="255"/>
      <c r="C46" s="252"/>
      <c r="D46" s="252"/>
      <c r="E46" s="252"/>
      <c r="F46" s="252"/>
      <c r="G46" s="252"/>
      <c r="H46" s="92" t="s">
        <v>27</v>
      </c>
      <c r="I46" s="112" t="s">
        <v>423</v>
      </c>
      <c r="J46" s="113" t="s">
        <v>361</v>
      </c>
      <c r="K46" s="200">
        <v>1</v>
      </c>
      <c r="L46" s="200">
        <v>1</v>
      </c>
      <c r="M46" s="90" t="s">
        <v>198</v>
      </c>
      <c r="N46" s="91" t="s">
        <v>905</v>
      </c>
      <c r="O46" s="191">
        <v>44480</v>
      </c>
      <c r="P46" s="196" t="s">
        <v>906</v>
      </c>
    </row>
    <row r="47" spans="1:16" ht="48">
      <c r="A47" s="258"/>
      <c r="B47" s="255"/>
      <c r="C47" s="252"/>
      <c r="D47" s="252"/>
      <c r="E47" s="252"/>
      <c r="F47" s="252"/>
      <c r="G47" s="252"/>
      <c r="H47" s="92" t="s">
        <v>31</v>
      </c>
      <c r="I47" s="112" t="s">
        <v>907</v>
      </c>
      <c r="J47" s="113" t="s">
        <v>908</v>
      </c>
      <c r="K47" s="200">
        <v>1</v>
      </c>
      <c r="L47" s="200">
        <v>1</v>
      </c>
      <c r="M47" s="90" t="s">
        <v>198</v>
      </c>
      <c r="N47" s="91" t="s">
        <v>909</v>
      </c>
      <c r="O47" s="191">
        <v>44480</v>
      </c>
      <c r="P47" s="196" t="s">
        <v>910</v>
      </c>
    </row>
    <row r="48" spans="1:16" ht="45" customHeight="1">
      <c r="A48" s="258"/>
      <c r="B48" s="255"/>
      <c r="C48" s="252"/>
      <c r="D48" s="252"/>
      <c r="E48" s="252"/>
      <c r="F48" s="252"/>
      <c r="G48" s="252"/>
      <c r="H48" s="92" t="s">
        <v>31</v>
      </c>
      <c r="I48" s="112" t="s">
        <v>429</v>
      </c>
      <c r="J48" s="113" t="s">
        <v>361</v>
      </c>
      <c r="K48" s="121">
        <v>1</v>
      </c>
      <c r="L48" s="121">
        <v>1</v>
      </c>
      <c r="M48" s="87" t="s">
        <v>198</v>
      </c>
      <c r="N48" s="123" t="s">
        <v>911</v>
      </c>
      <c r="O48" s="125">
        <v>44480</v>
      </c>
      <c r="P48" s="187" t="s">
        <v>912</v>
      </c>
    </row>
    <row r="49" spans="1:16" ht="45" customHeight="1">
      <c r="A49" s="258"/>
      <c r="B49" s="255"/>
      <c r="C49" s="252"/>
      <c r="D49" s="252"/>
      <c r="E49" s="252"/>
      <c r="F49" s="252"/>
      <c r="G49" s="252"/>
      <c r="H49" s="92" t="s">
        <v>431</v>
      </c>
      <c r="I49" s="112" t="s">
        <v>432</v>
      </c>
      <c r="J49" s="113" t="s">
        <v>433</v>
      </c>
      <c r="K49" s="121" t="s">
        <v>436</v>
      </c>
      <c r="L49" s="121">
        <v>0.25</v>
      </c>
      <c r="M49" s="87" t="s">
        <v>198</v>
      </c>
      <c r="N49" s="170" t="s">
        <v>205</v>
      </c>
      <c r="O49" s="125">
        <v>44469</v>
      </c>
      <c r="P49" s="176" t="s">
        <v>913</v>
      </c>
    </row>
    <row r="50" spans="1:16" ht="45" customHeight="1">
      <c r="A50" s="258"/>
      <c r="B50" s="255"/>
      <c r="C50" s="252"/>
      <c r="D50" s="252"/>
      <c r="E50" s="252"/>
      <c r="F50" s="252"/>
      <c r="G50" s="252"/>
      <c r="H50" s="92" t="s">
        <v>438</v>
      </c>
      <c r="I50" s="112" t="s">
        <v>439</v>
      </c>
      <c r="J50" s="113" t="s">
        <v>361</v>
      </c>
      <c r="K50" s="121">
        <v>1</v>
      </c>
      <c r="L50" s="121">
        <v>1</v>
      </c>
      <c r="M50" s="87" t="s">
        <v>198</v>
      </c>
      <c r="N50" s="170" t="s">
        <v>914</v>
      </c>
      <c r="O50" s="125">
        <v>44480</v>
      </c>
      <c r="P50" s="187" t="s">
        <v>915</v>
      </c>
    </row>
    <row r="51" spans="1:16" ht="48">
      <c r="A51" s="258"/>
      <c r="B51" s="255"/>
      <c r="C51" s="252"/>
      <c r="D51" s="252"/>
      <c r="E51" s="252"/>
      <c r="F51" s="252"/>
      <c r="G51" s="252"/>
      <c r="H51" s="92" t="s">
        <v>438</v>
      </c>
      <c r="I51" s="112" t="s">
        <v>442</v>
      </c>
      <c r="J51" s="113" t="s">
        <v>361</v>
      </c>
      <c r="K51" s="121">
        <v>1</v>
      </c>
      <c r="L51" s="121">
        <v>1</v>
      </c>
      <c r="M51" s="87" t="s">
        <v>198</v>
      </c>
      <c r="N51" s="123" t="s">
        <v>916</v>
      </c>
      <c r="O51" s="125">
        <v>44480</v>
      </c>
      <c r="P51" s="176" t="s">
        <v>917</v>
      </c>
    </row>
    <row r="52" spans="1:16" ht="45" customHeight="1">
      <c r="A52" s="258"/>
      <c r="B52" s="255"/>
      <c r="C52" s="252"/>
      <c r="D52" s="252"/>
      <c r="E52" s="252"/>
      <c r="F52" s="252"/>
      <c r="G52" s="252"/>
      <c r="H52" s="92" t="s">
        <v>36</v>
      </c>
      <c r="I52" s="112" t="s">
        <v>443</v>
      </c>
      <c r="J52" s="113" t="s">
        <v>361</v>
      </c>
      <c r="K52" s="121">
        <v>1</v>
      </c>
      <c r="L52" s="121">
        <v>1</v>
      </c>
      <c r="M52" s="87" t="s">
        <v>198</v>
      </c>
      <c r="N52" s="170" t="s">
        <v>918</v>
      </c>
      <c r="O52" s="125">
        <v>44480</v>
      </c>
      <c r="P52" s="187" t="s">
        <v>919</v>
      </c>
    </row>
    <row r="53" spans="1:16" ht="66.75" customHeight="1">
      <c r="A53" s="258"/>
      <c r="B53" s="255"/>
      <c r="C53" s="252"/>
      <c r="D53" s="253"/>
      <c r="E53" s="252"/>
      <c r="F53" s="253"/>
      <c r="G53" s="252"/>
      <c r="H53" s="92" t="s">
        <v>36</v>
      </c>
      <c r="I53" s="112" t="s">
        <v>446</v>
      </c>
      <c r="J53" s="113" t="s">
        <v>447</v>
      </c>
      <c r="K53" s="121">
        <v>1</v>
      </c>
      <c r="L53" s="121">
        <v>0.25</v>
      </c>
      <c r="M53" s="87" t="s">
        <v>198</v>
      </c>
      <c r="N53" s="215" t="s">
        <v>920</v>
      </c>
      <c r="O53" s="125">
        <v>44469</v>
      </c>
      <c r="P53" s="176" t="s">
        <v>921</v>
      </c>
    </row>
    <row r="54" spans="1:16" ht="144.75" customHeight="1">
      <c r="A54" s="258"/>
      <c r="B54" s="255"/>
      <c r="C54" s="252"/>
      <c r="D54" s="91" t="s">
        <v>450</v>
      </c>
      <c r="E54" s="252"/>
      <c r="F54" s="251" t="s">
        <v>451</v>
      </c>
      <c r="G54" s="252"/>
      <c r="H54" s="92" t="s">
        <v>36</v>
      </c>
      <c r="I54" s="112" t="s">
        <v>452</v>
      </c>
      <c r="J54" s="113" t="s">
        <v>447</v>
      </c>
      <c r="K54" s="121">
        <v>1</v>
      </c>
      <c r="L54" s="121">
        <v>0</v>
      </c>
      <c r="M54" s="87" t="s">
        <v>198</v>
      </c>
      <c r="N54" s="170" t="s">
        <v>922</v>
      </c>
      <c r="O54" s="125">
        <v>44469</v>
      </c>
      <c r="P54" s="176" t="s">
        <v>923</v>
      </c>
    </row>
    <row r="55" spans="1:16" ht="45" customHeight="1">
      <c r="A55" s="258"/>
      <c r="B55" s="255"/>
      <c r="C55" s="252"/>
      <c r="D55" s="91" t="s">
        <v>454</v>
      </c>
      <c r="E55" s="252"/>
      <c r="F55" s="253"/>
      <c r="G55" s="252"/>
      <c r="H55" s="92" t="s">
        <v>431</v>
      </c>
      <c r="I55" s="112" t="s">
        <v>455</v>
      </c>
      <c r="J55" s="113" t="s">
        <v>433</v>
      </c>
      <c r="K55" s="87" t="s">
        <v>457</v>
      </c>
      <c r="L55" s="121">
        <v>0.25</v>
      </c>
      <c r="M55" s="87" t="s">
        <v>198</v>
      </c>
      <c r="N55" s="170" t="s">
        <v>205</v>
      </c>
      <c r="O55" s="125">
        <v>44469</v>
      </c>
      <c r="P55" s="176" t="s">
        <v>924</v>
      </c>
    </row>
    <row r="56" spans="1:16" ht="45" customHeight="1">
      <c r="A56" s="259"/>
      <c r="B56" s="256"/>
      <c r="C56" s="111"/>
      <c r="D56" s="91" t="s">
        <v>459</v>
      </c>
      <c r="E56" s="253"/>
      <c r="F56" s="91" t="s">
        <v>460</v>
      </c>
      <c r="G56" s="252"/>
      <c r="H56" s="92" t="s">
        <v>44</v>
      </c>
      <c r="I56" s="112" t="s">
        <v>461</v>
      </c>
      <c r="J56" s="113" t="s">
        <v>462</v>
      </c>
      <c r="K56" s="87" t="s">
        <v>465</v>
      </c>
      <c r="L56" s="126">
        <v>1</v>
      </c>
      <c r="M56" s="87" t="s">
        <v>198</v>
      </c>
      <c r="N56" s="170" t="s">
        <v>925</v>
      </c>
      <c r="O56" s="125">
        <v>44438</v>
      </c>
      <c r="P56" s="172" t="s">
        <v>926</v>
      </c>
    </row>
    <row r="57" spans="1:16" ht="45" customHeight="1">
      <c r="A57" s="257">
        <v>6</v>
      </c>
      <c r="B57" s="254" t="s">
        <v>467</v>
      </c>
      <c r="C57" s="251" t="s">
        <v>468</v>
      </c>
      <c r="D57" s="91" t="s">
        <v>469</v>
      </c>
      <c r="E57" s="251" t="s">
        <v>470</v>
      </c>
      <c r="F57" s="91" t="s">
        <v>471</v>
      </c>
      <c r="G57" s="253"/>
      <c r="H57" s="92" t="s">
        <v>36</v>
      </c>
      <c r="I57" s="115" t="s">
        <v>472</v>
      </c>
      <c r="J57" s="113" t="s">
        <v>361</v>
      </c>
      <c r="K57" s="121">
        <v>1</v>
      </c>
      <c r="L57" s="121">
        <v>1</v>
      </c>
      <c r="M57" s="87" t="s">
        <v>198</v>
      </c>
      <c r="N57" s="170" t="s">
        <v>927</v>
      </c>
      <c r="O57" s="125">
        <v>44480</v>
      </c>
      <c r="P57" s="187" t="s">
        <v>928</v>
      </c>
    </row>
    <row r="58" spans="1:16" ht="52.5" customHeight="1">
      <c r="A58" s="258"/>
      <c r="B58" s="255"/>
      <c r="C58" s="252"/>
      <c r="D58" s="251" t="s">
        <v>322</v>
      </c>
      <c r="E58" s="252"/>
      <c r="F58" s="251" t="s">
        <v>475</v>
      </c>
      <c r="G58" s="251" t="s">
        <v>476</v>
      </c>
      <c r="H58" s="92" t="s">
        <v>36</v>
      </c>
      <c r="I58" s="112" t="s">
        <v>477</v>
      </c>
      <c r="J58" s="113" t="s">
        <v>447</v>
      </c>
      <c r="K58" s="121">
        <v>1</v>
      </c>
      <c r="L58" s="121">
        <v>0.25</v>
      </c>
      <c r="M58" s="87" t="s">
        <v>198</v>
      </c>
      <c r="N58" s="123" t="s">
        <v>806</v>
      </c>
      <c r="O58" s="125">
        <v>44469</v>
      </c>
      <c r="P58" s="176" t="s">
        <v>929</v>
      </c>
    </row>
    <row r="59" spans="1:16" ht="156">
      <c r="A59" s="258"/>
      <c r="B59" s="255"/>
      <c r="C59" s="252"/>
      <c r="D59" s="252"/>
      <c r="E59" s="252"/>
      <c r="F59" s="253"/>
      <c r="G59" s="252"/>
      <c r="H59" s="92" t="s">
        <v>36</v>
      </c>
      <c r="I59" s="112" t="s">
        <v>479</v>
      </c>
      <c r="J59" s="113" t="s">
        <v>447</v>
      </c>
      <c r="K59" s="87" t="s">
        <v>481</v>
      </c>
      <c r="L59" s="121">
        <v>0.25</v>
      </c>
      <c r="M59" s="87" t="s">
        <v>198</v>
      </c>
      <c r="N59" s="123" t="s">
        <v>930</v>
      </c>
      <c r="O59" s="125">
        <v>44469</v>
      </c>
      <c r="P59" s="187" t="s">
        <v>931</v>
      </c>
    </row>
    <row r="60" spans="1:16" ht="45" customHeight="1">
      <c r="A60" s="258"/>
      <c r="B60" s="255"/>
      <c r="C60" s="252"/>
      <c r="D60" s="252"/>
      <c r="E60" s="252"/>
      <c r="F60" s="251" t="s">
        <v>483</v>
      </c>
      <c r="G60" s="252"/>
      <c r="H60" s="92" t="s">
        <v>36</v>
      </c>
      <c r="I60" s="112" t="s">
        <v>484</v>
      </c>
      <c r="J60" s="113" t="s">
        <v>447</v>
      </c>
      <c r="K60" s="121">
        <v>1</v>
      </c>
      <c r="L60" s="121">
        <v>0.25</v>
      </c>
      <c r="M60" s="87" t="s">
        <v>198</v>
      </c>
      <c r="N60" s="170" t="s">
        <v>932</v>
      </c>
      <c r="O60" s="125">
        <v>44469</v>
      </c>
      <c r="P60" s="187" t="s">
        <v>933</v>
      </c>
    </row>
    <row r="61" spans="1:16" ht="63" customHeight="1">
      <c r="A61" s="258"/>
      <c r="B61" s="255"/>
      <c r="C61" s="252"/>
      <c r="D61" s="252"/>
      <c r="E61" s="252"/>
      <c r="F61" s="252"/>
      <c r="G61" s="252"/>
      <c r="H61" s="92" t="s">
        <v>36</v>
      </c>
      <c r="I61" s="112" t="s">
        <v>486</v>
      </c>
      <c r="J61" s="113" t="s">
        <v>447</v>
      </c>
      <c r="K61" s="121">
        <v>1</v>
      </c>
      <c r="L61" s="121">
        <v>0.25</v>
      </c>
      <c r="M61" s="87" t="s">
        <v>198</v>
      </c>
      <c r="N61" s="170" t="s">
        <v>205</v>
      </c>
      <c r="O61" s="125">
        <v>44469</v>
      </c>
      <c r="P61" s="176" t="s">
        <v>809</v>
      </c>
    </row>
    <row r="62" spans="1:16" ht="45" customHeight="1">
      <c r="A62" s="258"/>
      <c r="B62" s="255"/>
      <c r="C62" s="252"/>
      <c r="D62" s="252"/>
      <c r="E62" s="252"/>
      <c r="F62" s="252"/>
      <c r="G62" s="252"/>
      <c r="H62" s="92" t="s">
        <v>36</v>
      </c>
      <c r="I62" s="112" t="s">
        <v>488</v>
      </c>
      <c r="J62" s="113" t="s">
        <v>447</v>
      </c>
      <c r="K62" s="121">
        <v>1</v>
      </c>
      <c r="L62" s="121">
        <v>0.25</v>
      </c>
      <c r="M62" s="87" t="s">
        <v>198</v>
      </c>
      <c r="N62" s="170" t="s">
        <v>205</v>
      </c>
      <c r="O62" s="125">
        <v>44469</v>
      </c>
      <c r="P62" s="176" t="s">
        <v>810</v>
      </c>
    </row>
    <row r="63" spans="1:16" ht="65.25" customHeight="1">
      <c r="A63" s="258"/>
      <c r="B63" s="255"/>
      <c r="C63" s="252"/>
      <c r="D63" s="252"/>
      <c r="E63" s="252"/>
      <c r="F63" s="252"/>
      <c r="G63" s="252"/>
      <c r="H63" s="92" t="s">
        <v>36</v>
      </c>
      <c r="I63" s="112" t="s">
        <v>489</v>
      </c>
      <c r="J63" s="113" t="s">
        <v>447</v>
      </c>
      <c r="K63" s="121">
        <v>1</v>
      </c>
      <c r="L63" s="121">
        <v>0.25</v>
      </c>
      <c r="M63" s="87" t="s">
        <v>198</v>
      </c>
      <c r="N63" s="123" t="s">
        <v>813</v>
      </c>
      <c r="O63" s="125">
        <v>44469</v>
      </c>
      <c r="P63" s="176" t="s">
        <v>934</v>
      </c>
    </row>
    <row r="64" spans="1:16" ht="62.25" customHeight="1">
      <c r="A64" s="258"/>
      <c r="B64" s="255"/>
      <c r="C64" s="252"/>
      <c r="D64" s="252"/>
      <c r="E64" s="252"/>
      <c r="F64" s="252"/>
      <c r="G64" s="252"/>
      <c r="H64" s="92" t="s">
        <v>36</v>
      </c>
      <c r="I64" s="112" t="s">
        <v>491</v>
      </c>
      <c r="J64" s="113" t="s">
        <v>447</v>
      </c>
      <c r="K64" s="121">
        <v>1</v>
      </c>
      <c r="L64" s="121">
        <v>0.25</v>
      </c>
      <c r="M64" s="87" t="s">
        <v>198</v>
      </c>
      <c r="N64" s="175" t="s">
        <v>935</v>
      </c>
      <c r="O64" s="125">
        <v>44469</v>
      </c>
      <c r="P64" s="176" t="s">
        <v>936</v>
      </c>
    </row>
    <row r="65" spans="1:16" ht="68.25" customHeight="1">
      <c r="A65" s="258"/>
      <c r="B65" s="255"/>
      <c r="C65" s="252"/>
      <c r="D65" s="253"/>
      <c r="E65" s="252"/>
      <c r="F65" s="253"/>
      <c r="G65" s="252"/>
      <c r="H65" s="92" t="s">
        <v>36</v>
      </c>
      <c r="I65" s="112" t="s">
        <v>494</v>
      </c>
      <c r="J65" s="113" t="s">
        <v>447</v>
      </c>
      <c r="K65" s="121">
        <v>1</v>
      </c>
      <c r="L65" s="121">
        <v>0.25</v>
      </c>
      <c r="M65" s="87" t="s">
        <v>198</v>
      </c>
      <c r="N65" s="216" t="s">
        <v>937</v>
      </c>
      <c r="O65" s="125">
        <v>44469</v>
      </c>
      <c r="P65" s="176" t="s">
        <v>938</v>
      </c>
    </row>
    <row r="66" spans="1:16" ht="51" customHeight="1">
      <c r="A66" s="258"/>
      <c r="B66" s="255"/>
      <c r="C66" s="252"/>
      <c r="D66" s="91" t="s">
        <v>318</v>
      </c>
      <c r="E66" s="252"/>
      <c r="F66" s="91" t="s">
        <v>496</v>
      </c>
      <c r="G66" s="252"/>
      <c r="H66" s="92" t="s">
        <v>345</v>
      </c>
      <c r="I66" s="112" t="s">
        <v>497</v>
      </c>
      <c r="J66" s="113" t="s">
        <v>447</v>
      </c>
      <c r="K66" s="200">
        <v>1</v>
      </c>
      <c r="L66" s="121">
        <v>0.25</v>
      </c>
      <c r="M66" s="90" t="s">
        <v>198</v>
      </c>
      <c r="N66" s="175" t="s">
        <v>818</v>
      </c>
      <c r="O66" s="125">
        <v>44469</v>
      </c>
      <c r="P66" s="176" t="s">
        <v>939</v>
      </c>
    </row>
    <row r="67" spans="1:16" ht="60" customHeight="1">
      <c r="A67" s="259"/>
      <c r="B67" s="256"/>
      <c r="C67" s="253"/>
      <c r="D67" s="91" t="s">
        <v>499</v>
      </c>
      <c r="E67" s="253"/>
      <c r="F67" s="91" t="s">
        <v>500</v>
      </c>
      <c r="G67" s="253"/>
      <c r="H67" s="92" t="s">
        <v>36</v>
      </c>
      <c r="I67" s="112" t="s">
        <v>501</v>
      </c>
      <c r="J67" s="113" t="s">
        <v>447</v>
      </c>
      <c r="K67" s="200" t="s">
        <v>502</v>
      </c>
      <c r="L67" s="121">
        <v>0.25</v>
      </c>
      <c r="M67" s="90" t="s">
        <v>504</v>
      </c>
      <c r="N67" s="208" t="s">
        <v>940</v>
      </c>
      <c r="O67" s="125">
        <v>44469</v>
      </c>
      <c r="P67" s="196" t="s">
        <v>941</v>
      </c>
    </row>
    <row r="68" spans="1:16" ht="60">
      <c r="A68" s="257">
        <v>7</v>
      </c>
      <c r="B68" s="254" t="s">
        <v>506</v>
      </c>
      <c r="C68" s="251" t="s">
        <v>507</v>
      </c>
      <c r="D68" s="91" t="s">
        <v>508</v>
      </c>
      <c r="E68" s="251" t="s">
        <v>509</v>
      </c>
      <c r="F68" s="91" t="s">
        <v>510</v>
      </c>
      <c r="G68" s="251" t="s">
        <v>511</v>
      </c>
      <c r="H68" s="92" t="s">
        <v>36</v>
      </c>
      <c r="I68" s="112" t="s">
        <v>512</v>
      </c>
      <c r="J68" s="113" t="s">
        <v>513</v>
      </c>
      <c r="K68" s="200">
        <v>0.25</v>
      </c>
      <c r="L68" s="200">
        <v>1</v>
      </c>
      <c r="M68" s="90" t="s">
        <v>198</v>
      </c>
      <c r="N68" s="198" t="s">
        <v>942</v>
      </c>
      <c r="O68" s="73" t="s">
        <v>943</v>
      </c>
      <c r="P68" s="195" t="s">
        <v>944</v>
      </c>
    </row>
    <row r="69" spans="1:16" ht="60">
      <c r="A69" s="258"/>
      <c r="B69" s="255"/>
      <c r="C69" s="252"/>
      <c r="D69" s="91" t="s">
        <v>318</v>
      </c>
      <c r="E69" s="252"/>
      <c r="F69" s="251" t="s">
        <v>517</v>
      </c>
      <c r="G69" s="252"/>
      <c r="H69" s="92" t="s">
        <v>77</v>
      </c>
      <c r="I69" s="112" t="s">
        <v>518</v>
      </c>
      <c r="J69" s="113" t="s">
        <v>513</v>
      </c>
      <c r="K69" s="200">
        <v>0.25</v>
      </c>
      <c r="L69" s="200">
        <v>1</v>
      </c>
      <c r="M69" s="90" t="s">
        <v>198</v>
      </c>
      <c r="N69" s="198" t="s">
        <v>945</v>
      </c>
      <c r="O69" s="73" t="s">
        <v>943</v>
      </c>
      <c r="P69" s="190" t="s">
        <v>946</v>
      </c>
    </row>
    <row r="70" spans="1:16" ht="36">
      <c r="A70" s="258"/>
      <c r="B70" s="255"/>
      <c r="C70" s="252"/>
      <c r="D70" s="91" t="s">
        <v>280</v>
      </c>
      <c r="E70" s="252"/>
      <c r="F70" s="253"/>
      <c r="G70" s="252"/>
      <c r="H70" s="92" t="s">
        <v>77</v>
      </c>
      <c r="I70" s="112" t="s">
        <v>521</v>
      </c>
      <c r="J70" s="113" t="s">
        <v>513</v>
      </c>
      <c r="K70" s="200">
        <v>0.25</v>
      </c>
      <c r="L70" s="200">
        <v>1</v>
      </c>
      <c r="M70" s="90" t="s">
        <v>198</v>
      </c>
      <c r="N70" s="198" t="s">
        <v>947</v>
      </c>
      <c r="O70" s="73" t="s">
        <v>823</v>
      </c>
      <c r="P70" s="206" t="s">
        <v>948</v>
      </c>
    </row>
    <row r="71" spans="1:16" ht="45" customHeight="1">
      <c r="A71" s="258"/>
      <c r="B71" s="255"/>
      <c r="C71" s="252"/>
      <c r="D71" s="91" t="s">
        <v>523</v>
      </c>
      <c r="E71" s="252"/>
      <c r="F71" s="251" t="s">
        <v>524</v>
      </c>
      <c r="G71" s="252"/>
      <c r="H71" s="92" t="s">
        <v>36</v>
      </c>
      <c r="I71" s="112" t="s">
        <v>525</v>
      </c>
      <c r="J71" s="113" t="s">
        <v>361</v>
      </c>
      <c r="K71" s="207">
        <v>1</v>
      </c>
      <c r="L71" s="207">
        <v>1</v>
      </c>
      <c r="M71" s="90" t="s">
        <v>381</v>
      </c>
      <c r="N71" s="208" t="s">
        <v>949</v>
      </c>
      <c r="O71" s="191">
        <v>44480</v>
      </c>
      <c r="P71" s="196" t="s">
        <v>950</v>
      </c>
    </row>
    <row r="72" spans="1:16" ht="36">
      <c r="A72" s="258"/>
      <c r="B72" s="255"/>
      <c r="C72" s="252"/>
      <c r="D72" s="91" t="s">
        <v>527</v>
      </c>
      <c r="E72" s="252"/>
      <c r="F72" s="253"/>
      <c r="G72" s="252"/>
      <c r="H72" s="92" t="s">
        <v>77</v>
      </c>
      <c r="I72" s="112" t="s">
        <v>528</v>
      </c>
      <c r="J72" s="113" t="s">
        <v>513</v>
      </c>
      <c r="K72" s="200">
        <v>0.25</v>
      </c>
      <c r="L72" s="209">
        <v>0</v>
      </c>
      <c r="M72" s="90" t="s">
        <v>198</v>
      </c>
      <c r="N72" s="217" t="s">
        <v>709</v>
      </c>
      <c r="O72" s="73" t="s">
        <v>943</v>
      </c>
      <c r="P72" s="206" t="s">
        <v>951</v>
      </c>
    </row>
    <row r="73" spans="1:16" ht="84">
      <c r="A73" s="259"/>
      <c r="B73" s="256"/>
      <c r="C73" s="253"/>
      <c r="D73" s="91" t="s">
        <v>530</v>
      </c>
      <c r="E73" s="253"/>
      <c r="F73" s="91" t="s">
        <v>531</v>
      </c>
      <c r="G73" s="253"/>
      <c r="H73" s="92" t="s">
        <v>36</v>
      </c>
      <c r="I73" s="112" t="s">
        <v>532</v>
      </c>
      <c r="J73" s="113" t="s">
        <v>513</v>
      </c>
      <c r="K73" s="200">
        <v>0.25</v>
      </c>
      <c r="L73" s="209">
        <v>0</v>
      </c>
      <c r="M73" s="90" t="s">
        <v>198</v>
      </c>
      <c r="N73" s="217" t="s">
        <v>709</v>
      </c>
      <c r="O73" s="73" t="s">
        <v>943</v>
      </c>
      <c r="P73" s="206" t="s">
        <v>831</v>
      </c>
    </row>
  </sheetData>
  <autoFilter ref="A2:P73" xr:uid="{00000000-0009-0000-0000-000005000000}"/>
  <mergeCells count="61">
    <mergeCell ref="K1:P1"/>
    <mergeCell ref="A38:A41"/>
    <mergeCell ref="F54:F55"/>
    <mergeCell ref="A57:A67"/>
    <mergeCell ref="B57:B67"/>
    <mergeCell ref="C57:C67"/>
    <mergeCell ref="E57:E67"/>
    <mergeCell ref="D58:D65"/>
    <mergeCell ref="F58:F59"/>
    <mergeCell ref="B38:B41"/>
    <mergeCell ref="C38:C41"/>
    <mergeCell ref="D38:D39"/>
    <mergeCell ref="E38:E41"/>
    <mergeCell ref="F38:F39"/>
    <mergeCell ref="G19:G37"/>
    <mergeCell ref="F25:F26"/>
    <mergeCell ref="D28:D32"/>
    <mergeCell ref="F28:F34"/>
    <mergeCell ref="D33:D35"/>
    <mergeCell ref="F36:F37"/>
    <mergeCell ref="F19:F24"/>
    <mergeCell ref="E19:E37"/>
    <mergeCell ref="G38:G41"/>
    <mergeCell ref="A10:A18"/>
    <mergeCell ref="B10:B18"/>
    <mergeCell ref="C10:C18"/>
    <mergeCell ref="E10:E18"/>
    <mergeCell ref="G10:G18"/>
    <mergeCell ref="D12:D14"/>
    <mergeCell ref="F12:F14"/>
    <mergeCell ref="D15:D16"/>
    <mergeCell ref="F15:F16"/>
    <mergeCell ref="D17:D18"/>
    <mergeCell ref="F17:F18"/>
    <mergeCell ref="A19:A37"/>
    <mergeCell ref="B19:B37"/>
    <mergeCell ref="C19:C37"/>
    <mergeCell ref="D19:D24"/>
    <mergeCell ref="A3:A9"/>
    <mergeCell ref="B3:B9"/>
    <mergeCell ref="C3:C9"/>
    <mergeCell ref="E3:E9"/>
    <mergeCell ref="G3:G9"/>
    <mergeCell ref="D6:D8"/>
    <mergeCell ref="F6:F8"/>
    <mergeCell ref="A68:A73"/>
    <mergeCell ref="B68:B73"/>
    <mergeCell ref="C68:C73"/>
    <mergeCell ref="C42:C55"/>
    <mergeCell ref="G58:G67"/>
    <mergeCell ref="F60:F65"/>
    <mergeCell ref="E68:E73"/>
    <mergeCell ref="G68:G73"/>
    <mergeCell ref="F69:F70"/>
    <mergeCell ref="F71:F72"/>
    <mergeCell ref="A42:A56"/>
    <mergeCell ref="B42:B56"/>
    <mergeCell ref="D42:D53"/>
    <mergeCell ref="E42:E56"/>
    <mergeCell ref="F42:F53"/>
    <mergeCell ref="G42:G57"/>
  </mergeCells>
  <dataValidations count="6">
    <dataValidation allowBlank="1" showInputMessage="1" showErrorMessage="1" prompt="COPIAR COLUMNA &quot;O&quot; DE LA HOJA PLAN DE ACCIÓN " sqref="K2" xr:uid="{00000000-0002-0000-0500-000000000000}"/>
    <dataValidation allowBlank="1" showInputMessage="1" showErrorMessage="1" prompt="REGISTRAR EL RESULTADO DEL INDICADOR " sqref="L2" xr:uid="{00000000-0002-0000-0500-000001000000}"/>
    <dataValidation allowBlank="1" showInputMessage="1" showErrorMessage="1" prompt="COPIAR DE LA COLUMNA &quot;Q&quot; DE LA HOJA PLAN DE ACCIÓN " sqref="M2" xr:uid="{00000000-0002-0000-0500-000002000000}"/>
    <dataValidation allowBlank="1" showInputMessage="1" showErrorMessage="1" prompt="REGISTRAR EL ENTREGABLE " sqref="N2" xr:uid="{00000000-0002-0000-0500-000003000000}"/>
    <dataValidation allowBlank="1" showInputMessage="1" showErrorMessage="1" prompt="Registrar la acción o  el nombre  del proyecto a realizar con base en la estrategia que se definió-  Hoja Estrategias   o si son acciones que se  deben adelantar como parte del día dia." sqref="H1:J2" xr:uid="{00000000-0002-0000-0500-000004000000}"/>
    <dataValidation allowBlank="1" showInputMessage="1" showErrorMessage="1" prompt="Fórmula matemática" sqref="M3" xr:uid="{00000000-0002-0000-0500-000005000000}"/>
  </dataValidations>
  <hyperlinks>
    <hyperlink ref="N71" r:id="rId1" xr:uid="{00000000-0004-0000-0500-000000000000}"/>
    <hyperlink ref="N53" r:id="rId2" display="https://tinyurl.com/InformeQRS" xr:uid="{00000000-0004-0000-0500-000001000000}"/>
    <hyperlink ref="N65" r:id="rId3" xr:uid="{00000000-0004-0000-0500-000002000000}"/>
    <hyperlink ref="N66" r:id="rId4" xr:uid="{00000000-0004-0000-0500-000003000000}"/>
    <hyperlink ref="N67" r:id="rId5" xr:uid="{00000000-0004-0000-0500-000004000000}"/>
    <hyperlink ref="N64" r:id="rId6" xr:uid="{00000000-0004-0000-0500-000005000000}"/>
    <hyperlink ref="N40" r:id="rId7" xr:uid="{00000000-0004-0000-0500-000006000000}"/>
  </hyperlinks>
  <pageMargins left="0.7" right="0.7" top="0.75" bottom="0.75" header="0.3" footer="0.3"/>
  <pageSetup orientation="portrait" horizontalDpi="300" verticalDpi="300" r:id="rId8"/>
  <drawing r:id="rId9"/>
  <legacyDrawing r:id="rId10"/>
</worksheet>
</file>

<file path=xl/worksheets/sheet7.xml><?xml version="1.0" encoding="utf-8"?>
<worksheet xmlns="http://schemas.openxmlformats.org/spreadsheetml/2006/main" xmlns:r="http://schemas.openxmlformats.org/officeDocument/2006/relationships" xmlns:xdr="http://schemas.openxmlformats.org/drawingml/2006/spreadsheetDrawing" xmlns:x14="http://schemas.microsoft.com/office/spreadsheetml/2009/9/main"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00000000-0001-0000-0600-000000000000}">
  <dimension ref="A1:P73"/>
  <sheetViews>
    <sheetView topLeftCell="I1" zoomScaleNormal="100" workbookViewId="0">
      <selection activeCell="J19" sqref="J19"/>
    </sheetView>
  </sheetViews>
  <sheetFormatPr defaultColWidth="11.42578125" defaultRowHeight="12"/>
  <cols>
    <col min="1" max="1" width="9.5703125" style="84" customWidth="1"/>
    <col min="2" max="2" width="23.42578125" style="84" customWidth="1"/>
    <col min="3" max="3" width="50.140625" style="84" customWidth="1"/>
    <col min="4" max="4" width="50.7109375" style="84" customWidth="1"/>
    <col min="5" max="5" width="45.85546875" style="84" customWidth="1"/>
    <col min="6" max="6" width="60" style="84" customWidth="1"/>
    <col min="7" max="7" width="34.85546875" style="84" customWidth="1"/>
    <col min="8" max="8" width="50" style="84" customWidth="1"/>
    <col min="9" max="9" width="66.28515625" style="84" customWidth="1"/>
    <col min="10" max="10" width="28" style="30" customWidth="1"/>
    <col min="11" max="11" width="29.140625" style="85" customWidth="1"/>
    <col min="12" max="12" width="22.85546875" style="84" customWidth="1"/>
    <col min="13" max="13" width="22" style="84" bestFit="1" customWidth="1"/>
    <col min="14" max="14" width="59.7109375" style="84" customWidth="1"/>
    <col min="15" max="15" width="22" style="85" customWidth="1"/>
    <col min="16" max="16" width="73.5703125" style="84" customWidth="1"/>
    <col min="17" max="20" width="11.42578125" style="84"/>
    <col min="21" max="21" width="9.5703125" style="84" customWidth="1"/>
    <col min="22" max="16384" width="11.42578125" style="84"/>
  </cols>
  <sheetData>
    <row r="1" spans="1:16" s="22" customFormat="1">
      <c r="A1" s="79"/>
      <c r="B1" s="79"/>
      <c r="C1" s="79"/>
      <c r="D1" s="79"/>
      <c r="E1" s="79"/>
      <c r="F1" s="79"/>
      <c r="G1" s="79"/>
      <c r="H1" s="77"/>
      <c r="I1" s="81"/>
      <c r="J1" s="81"/>
      <c r="K1" s="102" t="s">
        <v>832</v>
      </c>
      <c r="L1" s="103"/>
      <c r="M1" s="103"/>
      <c r="N1" s="103"/>
      <c r="O1" s="155"/>
      <c r="P1" s="104"/>
    </row>
    <row r="2" spans="1:16" s="22" customFormat="1" ht="24">
      <c r="A2" s="108" t="s">
        <v>97</v>
      </c>
      <c r="B2" s="108" t="s">
        <v>165</v>
      </c>
      <c r="C2" s="108" t="s">
        <v>166</v>
      </c>
      <c r="D2" s="108" t="s">
        <v>167</v>
      </c>
      <c r="E2" s="108" t="s">
        <v>168</v>
      </c>
      <c r="F2" s="109" t="s">
        <v>169</v>
      </c>
      <c r="G2" s="109" t="s">
        <v>170</v>
      </c>
      <c r="H2" s="106" t="s">
        <v>171</v>
      </c>
      <c r="I2" s="107" t="s">
        <v>714</v>
      </c>
      <c r="J2" s="107" t="s">
        <v>534</v>
      </c>
      <c r="K2" s="26" t="s">
        <v>180</v>
      </c>
      <c r="L2" s="26" t="s">
        <v>535</v>
      </c>
      <c r="M2" s="26" t="s">
        <v>536</v>
      </c>
      <c r="N2" s="27" t="s">
        <v>537</v>
      </c>
      <c r="O2" s="26" t="s">
        <v>538</v>
      </c>
      <c r="P2" s="27" t="s">
        <v>539</v>
      </c>
    </row>
    <row r="3" spans="1:16" ht="48">
      <c r="A3" s="257">
        <v>1</v>
      </c>
      <c r="B3" s="254" t="s">
        <v>186</v>
      </c>
      <c r="C3" s="251" t="s">
        <v>187</v>
      </c>
      <c r="D3" s="91" t="s">
        <v>188</v>
      </c>
      <c r="E3" s="251" t="s">
        <v>189</v>
      </c>
      <c r="F3" s="91" t="s">
        <v>190</v>
      </c>
      <c r="G3" s="251" t="s">
        <v>191</v>
      </c>
      <c r="H3" s="92" t="s">
        <v>22</v>
      </c>
      <c r="I3" s="112" t="s">
        <v>193</v>
      </c>
      <c r="J3" s="113" t="s">
        <v>194</v>
      </c>
      <c r="K3" s="121">
        <v>0.25</v>
      </c>
      <c r="L3" s="126">
        <v>0.25</v>
      </c>
      <c r="M3" s="87" t="s">
        <v>198</v>
      </c>
      <c r="N3" s="124" t="s">
        <v>715</v>
      </c>
      <c r="O3" s="125">
        <v>44561</v>
      </c>
      <c r="P3" s="190" t="s">
        <v>952</v>
      </c>
    </row>
    <row r="4" spans="1:16" ht="36">
      <c r="A4" s="258"/>
      <c r="B4" s="255"/>
      <c r="C4" s="252"/>
      <c r="D4" s="91" t="s">
        <v>201</v>
      </c>
      <c r="E4" s="252"/>
      <c r="F4" s="91" t="s">
        <v>202</v>
      </c>
      <c r="G4" s="252"/>
      <c r="H4" s="92" t="s">
        <v>22</v>
      </c>
      <c r="I4" s="112" t="s">
        <v>203</v>
      </c>
      <c r="J4" s="113" t="s">
        <v>194</v>
      </c>
      <c r="K4" s="87" t="s">
        <v>204</v>
      </c>
      <c r="L4" s="83"/>
      <c r="M4" s="87" t="s">
        <v>206</v>
      </c>
      <c r="N4" s="124" t="s">
        <v>953</v>
      </c>
      <c r="O4" s="125">
        <v>44561</v>
      </c>
      <c r="P4" s="190" t="s">
        <v>954</v>
      </c>
    </row>
    <row r="5" spans="1:16" ht="60">
      <c r="A5" s="258"/>
      <c r="B5" s="255"/>
      <c r="C5" s="252"/>
      <c r="D5" s="91" t="s">
        <v>208</v>
      </c>
      <c r="E5" s="252"/>
      <c r="F5" s="91" t="s">
        <v>209</v>
      </c>
      <c r="G5" s="252"/>
      <c r="H5" s="92" t="s">
        <v>40</v>
      </c>
      <c r="I5" s="112" t="s">
        <v>211</v>
      </c>
      <c r="J5" s="113" t="s">
        <v>194</v>
      </c>
      <c r="K5" s="121">
        <v>0.25</v>
      </c>
      <c r="L5" s="126">
        <v>0.25</v>
      </c>
      <c r="M5" s="87" t="s">
        <v>198</v>
      </c>
      <c r="N5" s="124" t="s">
        <v>955</v>
      </c>
      <c r="O5" s="125">
        <v>44561</v>
      </c>
      <c r="P5" s="190" t="s">
        <v>956</v>
      </c>
    </row>
    <row r="6" spans="1:16" ht="66.75">
      <c r="A6" s="258"/>
      <c r="B6" s="255"/>
      <c r="C6" s="252"/>
      <c r="D6" s="251" t="s">
        <v>214</v>
      </c>
      <c r="E6" s="252"/>
      <c r="F6" s="251" t="s">
        <v>215</v>
      </c>
      <c r="G6" s="252"/>
      <c r="H6" s="92" t="s">
        <v>56</v>
      </c>
      <c r="I6" s="112" t="s">
        <v>216</v>
      </c>
      <c r="J6" s="113" t="s">
        <v>194</v>
      </c>
      <c r="K6" s="87" t="s">
        <v>217</v>
      </c>
      <c r="L6" s="83"/>
      <c r="M6" s="87" t="s">
        <v>206</v>
      </c>
      <c r="N6" s="90" t="s">
        <v>549</v>
      </c>
      <c r="O6" s="125">
        <v>44561</v>
      </c>
      <c r="P6" s="190" t="s">
        <v>957</v>
      </c>
    </row>
    <row r="7" spans="1:16" ht="44.25">
      <c r="A7" s="258"/>
      <c r="B7" s="255"/>
      <c r="C7" s="252"/>
      <c r="D7" s="252"/>
      <c r="E7" s="252"/>
      <c r="F7" s="252"/>
      <c r="G7" s="252"/>
      <c r="H7" s="92" t="s">
        <v>219</v>
      </c>
      <c r="I7" s="112" t="s">
        <v>220</v>
      </c>
      <c r="J7" s="113" t="s">
        <v>194</v>
      </c>
      <c r="K7" s="87" t="s">
        <v>221</v>
      </c>
      <c r="L7" s="83"/>
      <c r="M7" s="87" t="s">
        <v>206</v>
      </c>
      <c r="N7" s="90" t="s">
        <v>958</v>
      </c>
      <c r="O7" s="125">
        <v>44561</v>
      </c>
      <c r="P7" s="190" t="s">
        <v>959</v>
      </c>
    </row>
    <row r="8" spans="1:16" ht="66.75">
      <c r="A8" s="258"/>
      <c r="B8" s="255"/>
      <c r="C8" s="252"/>
      <c r="D8" s="253"/>
      <c r="E8" s="252"/>
      <c r="F8" s="253"/>
      <c r="G8" s="252"/>
      <c r="H8" s="92" t="s">
        <v>22</v>
      </c>
      <c r="I8" s="112" t="s">
        <v>223</v>
      </c>
      <c r="J8" s="113" t="s">
        <v>194</v>
      </c>
      <c r="K8" s="121">
        <v>0.25</v>
      </c>
      <c r="L8" s="126">
        <v>0.25</v>
      </c>
      <c r="M8" s="87" t="s">
        <v>198</v>
      </c>
      <c r="N8" s="90" t="s">
        <v>960</v>
      </c>
      <c r="O8" s="125">
        <v>44561</v>
      </c>
      <c r="P8" s="190" t="s">
        <v>961</v>
      </c>
    </row>
    <row r="9" spans="1:16" ht="33">
      <c r="A9" s="259"/>
      <c r="B9" s="256"/>
      <c r="C9" s="253"/>
      <c r="D9" s="91" t="s">
        <v>226</v>
      </c>
      <c r="E9" s="253"/>
      <c r="F9" s="91" t="s">
        <v>227</v>
      </c>
      <c r="G9" s="253"/>
      <c r="H9" s="92" t="s">
        <v>219</v>
      </c>
      <c r="I9" s="112" t="s">
        <v>228</v>
      </c>
      <c r="J9" s="113" t="s">
        <v>194</v>
      </c>
      <c r="K9" s="121">
        <v>0.25</v>
      </c>
      <c r="L9" s="126">
        <v>0.25</v>
      </c>
      <c r="M9" s="87" t="s">
        <v>198</v>
      </c>
      <c r="N9" s="90" t="s">
        <v>725</v>
      </c>
      <c r="O9" s="125">
        <v>44561</v>
      </c>
      <c r="P9" s="190" t="s">
        <v>962</v>
      </c>
    </row>
    <row r="10" spans="1:16" ht="360">
      <c r="A10" s="257">
        <v>2</v>
      </c>
      <c r="B10" s="254" t="s">
        <v>231</v>
      </c>
      <c r="C10" s="251" t="s">
        <v>232</v>
      </c>
      <c r="D10" s="91" t="s">
        <v>233</v>
      </c>
      <c r="E10" s="251" t="s">
        <v>234</v>
      </c>
      <c r="F10" s="91" t="s">
        <v>235</v>
      </c>
      <c r="G10" s="251" t="s">
        <v>236</v>
      </c>
      <c r="H10" s="92" t="s">
        <v>73</v>
      </c>
      <c r="I10" s="112" t="s">
        <v>237</v>
      </c>
      <c r="J10" s="113" t="s">
        <v>238</v>
      </c>
      <c r="K10" s="87" t="s">
        <v>240</v>
      </c>
      <c r="L10" s="126">
        <v>0.25</v>
      </c>
      <c r="M10" s="87" t="s">
        <v>738</v>
      </c>
      <c r="N10" s="87" t="s">
        <v>963</v>
      </c>
      <c r="O10" s="125">
        <v>44561</v>
      </c>
      <c r="P10" s="190" t="s">
        <v>964</v>
      </c>
    </row>
    <row r="11" spans="1:16" ht="156">
      <c r="A11" s="258"/>
      <c r="B11" s="255"/>
      <c r="C11" s="252"/>
      <c r="D11" s="91" t="s">
        <v>242</v>
      </c>
      <c r="E11" s="252"/>
      <c r="F11" s="91" t="s">
        <v>243</v>
      </c>
      <c r="G11" s="252"/>
      <c r="H11" s="92" t="s">
        <v>73</v>
      </c>
      <c r="I11" s="112" t="s">
        <v>244</v>
      </c>
      <c r="J11" s="113" t="s">
        <v>238</v>
      </c>
      <c r="K11" s="121">
        <v>0.25</v>
      </c>
      <c r="L11" s="126">
        <v>0.25</v>
      </c>
      <c r="M11" s="87" t="s">
        <v>198</v>
      </c>
      <c r="N11" s="124" t="s">
        <v>841</v>
      </c>
      <c r="O11" s="125">
        <v>44561</v>
      </c>
      <c r="P11" s="190" t="s">
        <v>965</v>
      </c>
    </row>
    <row r="12" spans="1:16" ht="276">
      <c r="A12" s="258"/>
      <c r="B12" s="255"/>
      <c r="C12" s="252"/>
      <c r="D12" s="251" t="s">
        <v>247</v>
      </c>
      <c r="E12" s="252"/>
      <c r="F12" s="251" t="s">
        <v>248</v>
      </c>
      <c r="G12" s="252"/>
      <c r="H12" s="92" t="s">
        <v>21</v>
      </c>
      <c r="I12" s="112" t="s">
        <v>249</v>
      </c>
      <c r="J12" s="113" t="s">
        <v>238</v>
      </c>
      <c r="K12" s="87" t="s">
        <v>250</v>
      </c>
      <c r="L12" s="126">
        <v>0.25</v>
      </c>
      <c r="M12" s="87" t="s">
        <v>206</v>
      </c>
      <c r="N12" s="124" t="s">
        <v>966</v>
      </c>
      <c r="O12" s="125">
        <v>44561</v>
      </c>
      <c r="P12" s="190" t="s">
        <v>967</v>
      </c>
    </row>
    <row r="13" spans="1:16" ht="252">
      <c r="A13" s="258"/>
      <c r="B13" s="255"/>
      <c r="C13" s="252"/>
      <c r="D13" s="252"/>
      <c r="E13" s="252"/>
      <c r="F13" s="252"/>
      <c r="G13" s="252"/>
      <c r="H13" s="92" t="s">
        <v>21</v>
      </c>
      <c r="I13" s="112" t="s">
        <v>252</v>
      </c>
      <c r="J13" s="113" t="s">
        <v>238</v>
      </c>
      <c r="K13" s="121">
        <v>0.25</v>
      </c>
      <c r="L13" s="126">
        <v>0.25</v>
      </c>
      <c r="M13" s="87" t="s">
        <v>198</v>
      </c>
      <c r="N13" s="124" t="s">
        <v>845</v>
      </c>
      <c r="O13" s="125">
        <v>44561</v>
      </c>
      <c r="P13" s="190" t="s">
        <v>968</v>
      </c>
    </row>
    <row r="14" spans="1:16" ht="45" customHeight="1">
      <c r="A14" s="258"/>
      <c r="B14" s="255"/>
      <c r="C14" s="252"/>
      <c r="D14" s="253"/>
      <c r="E14" s="252"/>
      <c r="F14" s="253"/>
      <c r="G14" s="252"/>
      <c r="H14" s="92" t="s">
        <v>21</v>
      </c>
      <c r="I14" s="112" t="s">
        <v>255</v>
      </c>
      <c r="J14" s="113" t="s">
        <v>238</v>
      </c>
      <c r="K14" s="121">
        <v>0.25</v>
      </c>
      <c r="L14" s="126">
        <v>0.25</v>
      </c>
      <c r="M14" s="87" t="s">
        <v>198</v>
      </c>
      <c r="N14" s="87" t="s">
        <v>847</v>
      </c>
      <c r="O14" s="125">
        <v>44561</v>
      </c>
      <c r="P14" s="190" t="s">
        <v>969</v>
      </c>
    </row>
    <row r="15" spans="1:16" ht="24">
      <c r="A15" s="258"/>
      <c r="B15" s="255"/>
      <c r="C15" s="252"/>
      <c r="D15" s="251" t="s">
        <v>259</v>
      </c>
      <c r="E15" s="252"/>
      <c r="F15" s="251" t="s">
        <v>260</v>
      </c>
      <c r="G15" s="252"/>
      <c r="H15" s="92" t="s">
        <v>261</v>
      </c>
      <c r="I15" s="112" t="s">
        <v>262</v>
      </c>
      <c r="J15" s="113" t="s">
        <v>263</v>
      </c>
      <c r="K15" s="121">
        <v>0.25</v>
      </c>
      <c r="L15" s="126">
        <v>0.25</v>
      </c>
      <c r="M15" s="87" t="s">
        <v>198</v>
      </c>
      <c r="N15" s="124" t="s">
        <v>205</v>
      </c>
      <c r="O15" s="125">
        <v>44561</v>
      </c>
      <c r="P15" s="190" t="s">
        <v>737</v>
      </c>
    </row>
    <row r="16" spans="1:16" ht="48">
      <c r="A16" s="258"/>
      <c r="B16" s="255"/>
      <c r="C16" s="252"/>
      <c r="D16" s="253"/>
      <c r="E16" s="252"/>
      <c r="F16" s="253"/>
      <c r="G16" s="252"/>
      <c r="H16" s="92" t="s">
        <v>36</v>
      </c>
      <c r="I16" s="112" t="s">
        <v>267</v>
      </c>
      <c r="J16" s="113" t="s">
        <v>263</v>
      </c>
      <c r="K16" s="87" t="s">
        <v>268</v>
      </c>
      <c r="L16" s="126"/>
      <c r="M16" s="87" t="s">
        <v>206</v>
      </c>
      <c r="N16" s="124" t="s">
        <v>850</v>
      </c>
      <c r="O16" s="125">
        <v>44561</v>
      </c>
      <c r="P16" s="190" t="s">
        <v>970</v>
      </c>
    </row>
    <row r="17" spans="1:16" ht="348">
      <c r="A17" s="258"/>
      <c r="B17" s="255"/>
      <c r="C17" s="252"/>
      <c r="D17" s="251" t="s">
        <v>270</v>
      </c>
      <c r="E17" s="252"/>
      <c r="F17" s="251" t="s">
        <v>271</v>
      </c>
      <c r="G17" s="252"/>
      <c r="H17" s="92" t="s">
        <v>56</v>
      </c>
      <c r="I17" s="112" t="s">
        <v>272</v>
      </c>
      <c r="J17" s="113" t="s">
        <v>238</v>
      </c>
      <c r="K17" s="121">
        <v>0.25</v>
      </c>
      <c r="L17" s="126">
        <v>0.25</v>
      </c>
      <c r="M17" s="87" t="s">
        <v>198</v>
      </c>
      <c r="N17" s="221" t="s">
        <v>971</v>
      </c>
      <c r="O17" s="125">
        <v>44561</v>
      </c>
      <c r="P17" s="190" t="s">
        <v>972</v>
      </c>
    </row>
    <row r="18" spans="1:16" ht="108">
      <c r="A18" s="259"/>
      <c r="B18" s="256"/>
      <c r="C18" s="253"/>
      <c r="D18" s="253"/>
      <c r="E18" s="253"/>
      <c r="F18" s="253"/>
      <c r="G18" s="253"/>
      <c r="H18" s="92" t="s">
        <v>56</v>
      </c>
      <c r="I18" s="112" t="s">
        <v>275</v>
      </c>
      <c r="J18" s="113" t="s">
        <v>238</v>
      </c>
      <c r="K18" s="87" t="s">
        <v>276</v>
      </c>
      <c r="L18" s="126">
        <v>0.25</v>
      </c>
      <c r="M18" s="87" t="s">
        <v>206</v>
      </c>
      <c r="N18" s="124" t="s">
        <v>973</v>
      </c>
      <c r="O18" s="125">
        <v>44561</v>
      </c>
      <c r="P18" s="190" t="s">
        <v>974</v>
      </c>
    </row>
    <row r="19" spans="1:16" ht="60">
      <c r="A19" s="257">
        <v>3</v>
      </c>
      <c r="B19" s="254" t="s">
        <v>278</v>
      </c>
      <c r="C19" s="251" t="s">
        <v>279</v>
      </c>
      <c r="D19" s="251" t="s">
        <v>280</v>
      </c>
      <c r="E19" s="262" t="s">
        <v>281</v>
      </c>
      <c r="F19" s="262" t="s">
        <v>282</v>
      </c>
      <c r="G19" s="251" t="s">
        <v>283</v>
      </c>
      <c r="H19" s="92" t="s">
        <v>284</v>
      </c>
      <c r="I19" s="112" t="s">
        <v>285</v>
      </c>
      <c r="J19" s="113" t="s">
        <v>286</v>
      </c>
      <c r="K19" s="121">
        <v>0.25</v>
      </c>
      <c r="L19" s="126">
        <v>0.25</v>
      </c>
      <c r="M19" s="87" t="s">
        <v>587</v>
      </c>
      <c r="N19" s="123" t="s">
        <v>588</v>
      </c>
      <c r="O19" s="125">
        <v>44572</v>
      </c>
      <c r="P19" s="176" t="s">
        <v>975</v>
      </c>
    </row>
    <row r="20" spans="1:16" ht="96">
      <c r="A20" s="258"/>
      <c r="B20" s="255"/>
      <c r="C20" s="252"/>
      <c r="D20" s="252"/>
      <c r="E20" s="264"/>
      <c r="F20" s="264"/>
      <c r="G20" s="252"/>
      <c r="H20" s="92" t="s">
        <v>60</v>
      </c>
      <c r="I20" s="112" t="s">
        <v>291</v>
      </c>
      <c r="J20" s="113" t="s">
        <v>286</v>
      </c>
      <c r="K20" s="121">
        <v>0.25</v>
      </c>
      <c r="L20" s="169">
        <v>0.23499999999999999</v>
      </c>
      <c r="M20" s="87" t="s">
        <v>198</v>
      </c>
      <c r="N20" s="123" t="s">
        <v>857</v>
      </c>
      <c r="O20" s="125">
        <v>44572</v>
      </c>
      <c r="P20" s="176" t="s">
        <v>976</v>
      </c>
    </row>
    <row r="21" spans="1:16" ht="108">
      <c r="A21" s="258"/>
      <c r="B21" s="255"/>
      <c r="C21" s="252"/>
      <c r="D21" s="252"/>
      <c r="E21" s="264"/>
      <c r="F21" s="264"/>
      <c r="G21" s="252"/>
      <c r="H21" s="92" t="s">
        <v>51</v>
      </c>
      <c r="I21" s="112" t="s">
        <v>295</v>
      </c>
      <c r="J21" s="113" t="s">
        <v>286</v>
      </c>
      <c r="K21" s="121">
        <v>0.25</v>
      </c>
      <c r="L21" s="126">
        <v>0.23</v>
      </c>
      <c r="M21" s="87" t="s">
        <v>198</v>
      </c>
      <c r="N21" s="123" t="s">
        <v>592</v>
      </c>
      <c r="O21" s="125">
        <v>44572</v>
      </c>
      <c r="P21" s="176" t="s">
        <v>977</v>
      </c>
    </row>
    <row r="22" spans="1:16" ht="48">
      <c r="A22" s="258"/>
      <c r="B22" s="255"/>
      <c r="C22" s="252"/>
      <c r="D22" s="252"/>
      <c r="E22" s="264"/>
      <c r="F22" s="264"/>
      <c r="G22" s="252"/>
      <c r="H22" s="92" t="s">
        <v>19</v>
      </c>
      <c r="I22" s="112" t="s">
        <v>299</v>
      </c>
      <c r="J22" s="114" t="s">
        <v>286</v>
      </c>
      <c r="K22" s="87" t="s">
        <v>301</v>
      </c>
      <c r="L22" s="126">
        <v>0.25</v>
      </c>
      <c r="M22" s="87" t="s">
        <v>206</v>
      </c>
      <c r="N22" s="123" t="s">
        <v>595</v>
      </c>
      <c r="O22" s="125">
        <v>44572</v>
      </c>
      <c r="P22" s="176" t="s">
        <v>978</v>
      </c>
    </row>
    <row r="23" spans="1:16" ht="108">
      <c r="A23" s="258"/>
      <c r="B23" s="255"/>
      <c r="C23" s="252"/>
      <c r="D23" s="252"/>
      <c r="E23" s="264"/>
      <c r="F23" s="264"/>
      <c r="G23" s="252"/>
      <c r="H23" s="92" t="s">
        <v>64</v>
      </c>
      <c r="I23" s="112" t="s">
        <v>303</v>
      </c>
      <c r="J23" s="113" t="s">
        <v>286</v>
      </c>
      <c r="K23" s="121" t="s">
        <v>305</v>
      </c>
      <c r="L23" s="126">
        <v>0.25</v>
      </c>
      <c r="M23" s="87" t="s">
        <v>198</v>
      </c>
      <c r="N23" s="123" t="s">
        <v>979</v>
      </c>
      <c r="O23" s="125">
        <v>44572</v>
      </c>
      <c r="P23" s="176" t="s">
        <v>980</v>
      </c>
    </row>
    <row r="24" spans="1:16" ht="84">
      <c r="A24" s="258"/>
      <c r="B24" s="255"/>
      <c r="C24" s="252"/>
      <c r="D24" s="253"/>
      <c r="E24" s="264"/>
      <c r="F24" s="263"/>
      <c r="G24" s="252"/>
      <c r="H24" s="92" t="s">
        <v>10</v>
      </c>
      <c r="I24" s="112" t="s">
        <v>308</v>
      </c>
      <c r="J24" s="113" t="s">
        <v>309</v>
      </c>
      <c r="K24" s="121">
        <v>1</v>
      </c>
      <c r="L24" s="126">
        <v>0.25</v>
      </c>
      <c r="M24" s="87" t="s">
        <v>198</v>
      </c>
      <c r="N24" s="222" t="s">
        <v>981</v>
      </c>
      <c r="O24" s="125">
        <v>44561</v>
      </c>
      <c r="P24" s="123" t="s">
        <v>982</v>
      </c>
    </row>
    <row r="25" spans="1:16" ht="108">
      <c r="A25" s="258"/>
      <c r="B25" s="255"/>
      <c r="C25" s="252"/>
      <c r="D25" s="91" t="s">
        <v>313</v>
      </c>
      <c r="E25" s="264"/>
      <c r="F25" s="262" t="s">
        <v>314</v>
      </c>
      <c r="G25" s="252"/>
      <c r="H25" s="92" t="s">
        <v>10</v>
      </c>
      <c r="I25" s="112" t="s">
        <v>315</v>
      </c>
      <c r="J25" s="113" t="s">
        <v>309</v>
      </c>
      <c r="K25" s="121">
        <v>1</v>
      </c>
      <c r="L25" s="126">
        <v>0.25</v>
      </c>
      <c r="M25" s="87" t="s">
        <v>198</v>
      </c>
      <c r="N25" s="222" t="s">
        <v>983</v>
      </c>
      <c r="O25" s="125">
        <v>44561</v>
      </c>
      <c r="P25" s="123" t="s">
        <v>984</v>
      </c>
    </row>
    <row r="26" spans="1:16" ht="84">
      <c r="A26" s="258"/>
      <c r="B26" s="255"/>
      <c r="C26" s="252"/>
      <c r="D26" s="91" t="s">
        <v>318</v>
      </c>
      <c r="E26" s="264"/>
      <c r="F26" s="263"/>
      <c r="G26" s="252"/>
      <c r="H26" s="92" t="s">
        <v>10</v>
      </c>
      <c r="I26" s="112" t="s">
        <v>319</v>
      </c>
      <c r="J26" s="113" t="s">
        <v>309</v>
      </c>
      <c r="K26" s="121">
        <v>1</v>
      </c>
      <c r="L26" s="126">
        <v>0.25</v>
      </c>
      <c r="M26" s="87" t="s">
        <v>198</v>
      </c>
      <c r="N26" s="222" t="s">
        <v>981</v>
      </c>
      <c r="O26" s="125">
        <v>44561</v>
      </c>
      <c r="P26" s="123" t="s">
        <v>985</v>
      </c>
    </row>
    <row r="27" spans="1:16" ht="120">
      <c r="A27" s="258"/>
      <c r="B27" s="255"/>
      <c r="C27" s="252"/>
      <c r="D27" s="91" t="s">
        <v>322</v>
      </c>
      <c r="E27" s="264"/>
      <c r="F27" s="93" t="s">
        <v>323</v>
      </c>
      <c r="G27" s="252"/>
      <c r="H27" s="92" t="s">
        <v>10</v>
      </c>
      <c r="I27" s="112" t="s">
        <v>324</v>
      </c>
      <c r="J27" s="113" t="s">
        <v>309</v>
      </c>
      <c r="K27" s="121">
        <v>1</v>
      </c>
      <c r="L27" s="126">
        <v>0.25</v>
      </c>
      <c r="M27" s="87" t="s">
        <v>198</v>
      </c>
      <c r="N27" s="222" t="s">
        <v>986</v>
      </c>
      <c r="O27" s="125">
        <v>44561</v>
      </c>
      <c r="P27" s="123" t="s">
        <v>987</v>
      </c>
    </row>
    <row r="28" spans="1:16" ht="48">
      <c r="A28" s="258"/>
      <c r="B28" s="255"/>
      <c r="C28" s="252"/>
      <c r="D28" s="251" t="s">
        <v>327</v>
      </c>
      <c r="E28" s="264"/>
      <c r="F28" s="262" t="s">
        <v>328</v>
      </c>
      <c r="G28" s="252"/>
      <c r="H28" s="92" t="s">
        <v>10</v>
      </c>
      <c r="I28" s="112" t="s">
        <v>329</v>
      </c>
      <c r="J28" s="113" t="s">
        <v>309</v>
      </c>
      <c r="K28" s="121">
        <v>1</v>
      </c>
      <c r="L28" s="126">
        <v>0.25</v>
      </c>
      <c r="M28" s="87" t="s">
        <v>198</v>
      </c>
      <c r="N28" s="222" t="s">
        <v>988</v>
      </c>
      <c r="O28" s="125">
        <v>44561</v>
      </c>
      <c r="P28" s="123" t="s">
        <v>989</v>
      </c>
    </row>
    <row r="29" spans="1:16" ht="108">
      <c r="A29" s="258"/>
      <c r="B29" s="255"/>
      <c r="C29" s="252"/>
      <c r="D29" s="252"/>
      <c r="E29" s="264"/>
      <c r="F29" s="264"/>
      <c r="G29" s="252"/>
      <c r="H29" s="92" t="s">
        <v>10</v>
      </c>
      <c r="I29" s="112" t="s">
        <v>332</v>
      </c>
      <c r="J29" s="113" t="s">
        <v>309</v>
      </c>
      <c r="K29" s="121">
        <v>1</v>
      </c>
      <c r="L29" s="126">
        <v>0.25</v>
      </c>
      <c r="M29" s="87" t="s">
        <v>198</v>
      </c>
      <c r="N29" s="222" t="s">
        <v>983</v>
      </c>
      <c r="O29" s="125">
        <v>44561</v>
      </c>
      <c r="P29" s="123" t="s">
        <v>984</v>
      </c>
    </row>
    <row r="30" spans="1:16" ht="36">
      <c r="A30" s="258"/>
      <c r="B30" s="255"/>
      <c r="C30" s="252"/>
      <c r="D30" s="252"/>
      <c r="E30" s="264"/>
      <c r="F30" s="264"/>
      <c r="G30" s="252"/>
      <c r="H30" s="92" t="s">
        <v>10</v>
      </c>
      <c r="I30" s="112" t="s">
        <v>335</v>
      </c>
      <c r="J30" s="113" t="s">
        <v>309</v>
      </c>
      <c r="K30" s="121">
        <v>1</v>
      </c>
      <c r="L30" s="126">
        <v>0.25</v>
      </c>
      <c r="M30" s="87" t="s">
        <v>198</v>
      </c>
      <c r="N30" s="87" t="s">
        <v>990</v>
      </c>
      <c r="O30" s="125">
        <v>44561</v>
      </c>
      <c r="P30" s="123" t="s">
        <v>991</v>
      </c>
    </row>
    <row r="31" spans="1:16" ht="24">
      <c r="A31" s="258"/>
      <c r="B31" s="255"/>
      <c r="C31" s="252"/>
      <c r="D31" s="252"/>
      <c r="E31" s="264"/>
      <c r="F31" s="264"/>
      <c r="G31" s="252"/>
      <c r="H31" s="92" t="s">
        <v>10</v>
      </c>
      <c r="I31" s="112" t="s">
        <v>338</v>
      </c>
      <c r="J31" s="113" t="s">
        <v>309</v>
      </c>
      <c r="K31" s="121">
        <v>1</v>
      </c>
      <c r="L31" s="126">
        <v>0.25</v>
      </c>
      <c r="M31" s="87" t="s">
        <v>198</v>
      </c>
      <c r="N31" s="124" t="s">
        <v>992</v>
      </c>
      <c r="O31" s="125">
        <v>44561</v>
      </c>
      <c r="P31" s="123" t="s">
        <v>993</v>
      </c>
    </row>
    <row r="32" spans="1:16" ht="24">
      <c r="A32" s="258"/>
      <c r="B32" s="255"/>
      <c r="C32" s="252"/>
      <c r="D32" s="253"/>
      <c r="E32" s="264"/>
      <c r="F32" s="264"/>
      <c r="G32" s="252"/>
      <c r="H32" s="92" t="s">
        <v>10</v>
      </c>
      <c r="I32" s="112" t="s">
        <v>341</v>
      </c>
      <c r="J32" s="113" t="s">
        <v>309</v>
      </c>
      <c r="K32" s="121">
        <v>1</v>
      </c>
      <c r="L32" s="126">
        <v>0.25</v>
      </c>
      <c r="M32" s="87" t="s">
        <v>198</v>
      </c>
      <c r="N32" s="124" t="s">
        <v>992</v>
      </c>
      <c r="O32" s="125">
        <v>44561</v>
      </c>
      <c r="P32" s="123" t="s">
        <v>994</v>
      </c>
    </row>
    <row r="33" spans="1:16" ht="48">
      <c r="A33" s="258"/>
      <c r="B33" s="255"/>
      <c r="C33" s="252"/>
      <c r="D33" s="251" t="s">
        <v>343</v>
      </c>
      <c r="E33" s="264"/>
      <c r="F33" s="264"/>
      <c r="G33" s="252"/>
      <c r="H33" s="92" t="s">
        <v>10</v>
      </c>
      <c r="I33" s="112" t="s">
        <v>308</v>
      </c>
      <c r="J33" s="113" t="s">
        <v>309</v>
      </c>
      <c r="K33" s="218" t="s">
        <v>880</v>
      </c>
      <c r="L33" s="218" t="s">
        <v>880</v>
      </c>
      <c r="M33" s="218" t="s">
        <v>880</v>
      </c>
      <c r="N33" s="218" t="s">
        <v>880</v>
      </c>
      <c r="O33" s="218" t="s">
        <v>880</v>
      </c>
      <c r="P33" s="123" t="s">
        <v>880</v>
      </c>
    </row>
    <row r="34" spans="1:16" ht="48">
      <c r="A34" s="258"/>
      <c r="B34" s="255"/>
      <c r="C34" s="252"/>
      <c r="D34" s="252"/>
      <c r="E34" s="264"/>
      <c r="F34" s="263"/>
      <c r="G34" s="252"/>
      <c r="H34" s="92" t="s">
        <v>345</v>
      </c>
      <c r="I34" s="112" t="s">
        <v>346</v>
      </c>
      <c r="J34" s="113" t="s">
        <v>347</v>
      </c>
      <c r="K34" s="121" t="s">
        <v>350</v>
      </c>
      <c r="L34" s="126">
        <v>0.5</v>
      </c>
      <c r="M34" s="87" t="s">
        <v>198</v>
      </c>
      <c r="N34" s="87" t="s">
        <v>995</v>
      </c>
      <c r="O34" s="125">
        <v>44561</v>
      </c>
      <c r="P34" s="123" t="s">
        <v>996</v>
      </c>
    </row>
    <row r="35" spans="1:16" ht="48">
      <c r="A35" s="258"/>
      <c r="B35" s="255"/>
      <c r="C35" s="252"/>
      <c r="D35" s="253"/>
      <c r="E35" s="264"/>
      <c r="F35" s="93" t="s">
        <v>352</v>
      </c>
      <c r="G35" s="252"/>
      <c r="H35" s="92" t="s">
        <v>80</v>
      </c>
      <c r="I35" s="112" t="s">
        <v>353</v>
      </c>
      <c r="J35" s="113" t="s">
        <v>354</v>
      </c>
      <c r="K35" s="121">
        <v>0.25</v>
      </c>
      <c r="L35" s="83"/>
      <c r="M35" s="87" t="s">
        <v>198</v>
      </c>
      <c r="N35" s="124"/>
      <c r="O35" s="124"/>
      <c r="P35" s="123"/>
    </row>
    <row r="36" spans="1:16" ht="60">
      <c r="A36" s="258"/>
      <c r="B36" s="255"/>
      <c r="C36" s="252"/>
      <c r="D36" s="91" t="s">
        <v>358</v>
      </c>
      <c r="E36" s="264"/>
      <c r="F36" s="262" t="s">
        <v>359</v>
      </c>
      <c r="G36" s="252"/>
      <c r="H36" s="92" t="s">
        <v>36</v>
      </c>
      <c r="I36" s="112" t="s">
        <v>360</v>
      </c>
      <c r="J36" s="113" t="s">
        <v>361</v>
      </c>
      <c r="K36" s="121">
        <v>1</v>
      </c>
      <c r="L36" s="126">
        <v>0.25</v>
      </c>
      <c r="M36" s="87" t="s">
        <v>198</v>
      </c>
      <c r="N36" s="87" t="s">
        <v>884</v>
      </c>
      <c r="O36" s="125">
        <v>44561</v>
      </c>
      <c r="P36" s="123" t="s">
        <v>885</v>
      </c>
    </row>
    <row r="37" spans="1:16" ht="144">
      <c r="A37" s="259"/>
      <c r="B37" s="256"/>
      <c r="C37" s="253"/>
      <c r="D37" s="91" t="s">
        <v>364</v>
      </c>
      <c r="E37" s="263"/>
      <c r="F37" s="263"/>
      <c r="G37" s="253"/>
      <c r="H37" s="119" t="s">
        <v>345</v>
      </c>
      <c r="I37" s="112" t="s">
        <v>365</v>
      </c>
      <c r="J37" s="113" t="s">
        <v>286</v>
      </c>
      <c r="K37" s="121">
        <v>0.25</v>
      </c>
      <c r="L37" s="126">
        <v>0.25</v>
      </c>
      <c r="M37" s="87" t="s">
        <v>198</v>
      </c>
      <c r="N37" s="123" t="s">
        <v>997</v>
      </c>
      <c r="O37" s="125">
        <v>44572</v>
      </c>
      <c r="P37" s="176" t="s">
        <v>998</v>
      </c>
    </row>
    <row r="38" spans="1:16" ht="144">
      <c r="A38" s="257">
        <v>4</v>
      </c>
      <c r="B38" s="254" t="s">
        <v>369</v>
      </c>
      <c r="C38" s="251" t="s">
        <v>370</v>
      </c>
      <c r="D38" s="251" t="s">
        <v>242</v>
      </c>
      <c r="E38" s="251" t="s">
        <v>371</v>
      </c>
      <c r="F38" s="251" t="s">
        <v>372</v>
      </c>
      <c r="G38" s="251" t="s">
        <v>373</v>
      </c>
      <c r="H38" s="67" t="s">
        <v>374</v>
      </c>
      <c r="I38" s="112" t="s">
        <v>375</v>
      </c>
      <c r="J38" s="113" t="s">
        <v>888</v>
      </c>
      <c r="K38" s="87" t="s">
        <v>379</v>
      </c>
      <c r="L38" s="124">
        <v>1</v>
      </c>
      <c r="M38" s="87" t="s">
        <v>381</v>
      </c>
      <c r="N38" s="220" t="s">
        <v>999</v>
      </c>
      <c r="O38" s="125">
        <v>44572</v>
      </c>
      <c r="P38" s="190" t="s">
        <v>1000</v>
      </c>
    </row>
    <row r="39" spans="1:16" ht="312">
      <c r="A39" s="258"/>
      <c r="B39" s="255"/>
      <c r="C39" s="252"/>
      <c r="D39" s="253"/>
      <c r="E39" s="252"/>
      <c r="F39" s="253"/>
      <c r="G39" s="252"/>
      <c r="H39" s="67" t="s">
        <v>374</v>
      </c>
      <c r="I39" s="112" t="s">
        <v>383</v>
      </c>
      <c r="J39" s="113" t="s">
        <v>888</v>
      </c>
      <c r="K39" s="87" t="s">
        <v>384</v>
      </c>
      <c r="L39" s="124">
        <v>2</v>
      </c>
      <c r="M39" s="87" t="s">
        <v>381</v>
      </c>
      <c r="N39" s="195" t="s">
        <v>1001</v>
      </c>
      <c r="O39" s="125">
        <v>44572</v>
      </c>
      <c r="P39" s="190" t="s">
        <v>1002</v>
      </c>
    </row>
    <row r="40" spans="1:16" ht="72">
      <c r="A40" s="258"/>
      <c r="B40" s="255"/>
      <c r="C40" s="252"/>
      <c r="D40" s="91" t="s">
        <v>247</v>
      </c>
      <c r="E40" s="252"/>
      <c r="F40" s="91" t="s">
        <v>385</v>
      </c>
      <c r="G40" s="252"/>
      <c r="H40" s="92" t="s">
        <v>15</v>
      </c>
      <c r="I40" s="112" t="s">
        <v>386</v>
      </c>
      <c r="J40" s="113" t="s">
        <v>387</v>
      </c>
      <c r="K40" s="87" t="s">
        <v>390</v>
      </c>
      <c r="L40" s="126">
        <v>0.25</v>
      </c>
      <c r="M40" s="87" t="s">
        <v>198</v>
      </c>
      <c r="N40" s="222" t="s">
        <v>1003</v>
      </c>
      <c r="O40" s="125">
        <v>44579</v>
      </c>
      <c r="P40" s="190" t="s">
        <v>1004</v>
      </c>
    </row>
    <row r="41" spans="1:16" ht="192">
      <c r="A41" s="259"/>
      <c r="B41" s="256"/>
      <c r="C41" s="253"/>
      <c r="D41" s="91" t="s">
        <v>392</v>
      </c>
      <c r="E41" s="253"/>
      <c r="F41" s="110" t="s">
        <v>393</v>
      </c>
      <c r="G41" s="253"/>
      <c r="H41" s="67" t="s">
        <v>21</v>
      </c>
      <c r="I41" s="112" t="s">
        <v>394</v>
      </c>
      <c r="J41" s="113" t="s">
        <v>888</v>
      </c>
      <c r="K41" s="87" t="s">
        <v>397</v>
      </c>
      <c r="L41" s="124">
        <v>1</v>
      </c>
      <c r="M41" s="87" t="s">
        <v>381</v>
      </c>
      <c r="N41" s="176" t="s">
        <v>1005</v>
      </c>
      <c r="O41" s="125">
        <v>44572</v>
      </c>
      <c r="P41" s="190" t="s">
        <v>1006</v>
      </c>
    </row>
    <row r="42" spans="1:16" ht="168">
      <c r="A42" s="257">
        <v>5</v>
      </c>
      <c r="B42" s="254" t="s">
        <v>400</v>
      </c>
      <c r="C42" s="251" t="s">
        <v>401</v>
      </c>
      <c r="D42" s="251" t="s">
        <v>402</v>
      </c>
      <c r="E42" s="251" t="s">
        <v>403</v>
      </c>
      <c r="F42" s="251" t="s">
        <v>404</v>
      </c>
      <c r="G42" s="251" t="s">
        <v>405</v>
      </c>
      <c r="H42" s="92" t="s">
        <v>31</v>
      </c>
      <c r="I42" s="112" t="s">
        <v>406</v>
      </c>
      <c r="J42" s="113" t="s">
        <v>407</v>
      </c>
      <c r="K42" s="121" t="s">
        <v>410</v>
      </c>
      <c r="L42" s="124">
        <v>1</v>
      </c>
      <c r="M42" s="87" t="s">
        <v>381</v>
      </c>
      <c r="N42" s="223" t="s">
        <v>1007</v>
      </c>
      <c r="O42" s="125">
        <v>44572</v>
      </c>
      <c r="P42" s="190" t="s">
        <v>1008</v>
      </c>
    </row>
    <row r="43" spans="1:16" ht="144">
      <c r="A43" s="258"/>
      <c r="B43" s="255"/>
      <c r="C43" s="252"/>
      <c r="D43" s="252"/>
      <c r="E43" s="252"/>
      <c r="F43" s="252"/>
      <c r="G43" s="252"/>
      <c r="H43" s="92" t="s">
        <v>36</v>
      </c>
      <c r="I43" s="112" t="s">
        <v>413</v>
      </c>
      <c r="J43" s="113" t="s">
        <v>407</v>
      </c>
      <c r="K43" s="121">
        <v>1</v>
      </c>
      <c r="L43" s="126">
        <v>0.25</v>
      </c>
      <c r="M43" s="87" t="s">
        <v>198</v>
      </c>
      <c r="N43" s="224" t="s">
        <v>1009</v>
      </c>
      <c r="O43" s="125">
        <v>44572</v>
      </c>
      <c r="P43" s="190" t="s">
        <v>1010</v>
      </c>
    </row>
    <row r="44" spans="1:16" ht="192">
      <c r="A44" s="258"/>
      <c r="B44" s="255"/>
      <c r="C44" s="252"/>
      <c r="D44" s="252"/>
      <c r="E44" s="252"/>
      <c r="F44" s="252"/>
      <c r="G44" s="252"/>
      <c r="H44" s="92" t="s">
        <v>36</v>
      </c>
      <c r="I44" s="112" t="s">
        <v>416</v>
      </c>
      <c r="J44" s="113" t="s">
        <v>407</v>
      </c>
      <c r="K44" s="121">
        <v>1</v>
      </c>
      <c r="L44" s="126">
        <v>0.25</v>
      </c>
      <c r="M44" s="87" t="s">
        <v>198</v>
      </c>
      <c r="N44" s="224" t="s">
        <v>1011</v>
      </c>
      <c r="O44" s="125">
        <v>44572</v>
      </c>
      <c r="P44" s="190" t="s">
        <v>1012</v>
      </c>
    </row>
    <row r="45" spans="1:16" ht="84">
      <c r="A45" s="258"/>
      <c r="B45" s="255"/>
      <c r="C45" s="252"/>
      <c r="D45" s="252"/>
      <c r="E45" s="252"/>
      <c r="F45" s="252"/>
      <c r="G45" s="252"/>
      <c r="H45" s="92" t="s">
        <v>36</v>
      </c>
      <c r="I45" s="112" t="s">
        <v>419</v>
      </c>
      <c r="J45" s="113" t="s">
        <v>407</v>
      </c>
      <c r="K45" s="121" t="s">
        <v>420</v>
      </c>
      <c r="L45" s="124">
        <v>2</v>
      </c>
      <c r="M45" s="87" t="s">
        <v>381</v>
      </c>
      <c r="N45" s="225" t="s">
        <v>1013</v>
      </c>
      <c r="O45" s="125">
        <v>44572</v>
      </c>
      <c r="P45" s="190" t="s">
        <v>1014</v>
      </c>
    </row>
    <row r="46" spans="1:16" ht="96">
      <c r="A46" s="258"/>
      <c r="B46" s="255"/>
      <c r="C46" s="252"/>
      <c r="D46" s="252"/>
      <c r="E46" s="252"/>
      <c r="F46" s="252"/>
      <c r="G46" s="252"/>
      <c r="H46" s="92" t="s">
        <v>27</v>
      </c>
      <c r="I46" s="112" t="s">
        <v>423</v>
      </c>
      <c r="J46" s="113" t="s">
        <v>361</v>
      </c>
      <c r="K46" s="121">
        <v>1</v>
      </c>
      <c r="L46" s="126">
        <v>0.25</v>
      </c>
      <c r="M46" s="87" t="s">
        <v>198</v>
      </c>
      <c r="N46" s="222" t="s">
        <v>1015</v>
      </c>
      <c r="O46" s="125">
        <v>44561</v>
      </c>
      <c r="P46" s="190" t="s">
        <v>1016</v>
      </c>
    </row>
    <row r="47" spans="1:16" ht="48">
      <c r="A47" s="258"/>
      <c r="B47" s="255"/>
      <c r="C47" s="252"/>
      <c r="D47" s="252"/>
      <c r="E47" s="252"/>
      <c r="F47" s="252"/>
      <c r="G47" s="252"/>
      <c r="H47" s="92" t="s">
        <v>31</v>
      </c>
      <c r="I47" s="112" t="s">
        <v>426</v>
      </c>
      <c r="J47" s="113" t="s">
        <v>361</v>
      </c>
      <c r="K47" s="121">
        <v>1</v>
      </c>
      <c r="L47" s="126">
        <v>0.25</v>
      </c>
      <c r="M47" s="87" t="s">
        <v>198</v>
      </c>
      <c r="N47" s="176" t="s">
        <v>909</v>
      </c>
      <c r="O47" s="125">
        <v>44480</v>
      </c>
      <c r="P47" s="190" t="s">
        <v>1017</v>
      </c>
    </row>
    <row r="48" spans="1:16" ht="108">
      <c r="A48" s="258"/>
      <c r="B48" s="255"/>
      <c r="C48" s="252"/>
      <c r="D48" s="252"/>
      <c r="E48" s="252"/>
      <c r="F48" s="252"/>
      <c r="G48" s="252"/>
      <c r="H48" s="92" t="s">
        <v>31</v>
      </c>
      <c r="I48" s="112" t="s">
        <v>429</v>
      </c>
      <c r="J48" s="113" t="s">
        <v>361</v>
      </c>
      <c r="K48" s="121">
        <v>1</v>
      </c>
      <c r="L48" s="126">
        <v>0.25</v>
      </c>
      <c r="M48" s="87" t="s">
        <v>198</v>
      </c>
      <c r="N48" s="226" t="s">
        <v>1018</v>
      </c>
      <c r="O48" s="125">
        <v>44561</v>
      </c>
      <c r="P48" s="190" t="s">
        <v>1019</v>
      </c>
    </row>
    <row r="49" spans="1:16" ht="96">
      <c r="A49" s="258"/>
      <c r="B49" s="255"/>
      <c r="C49" s="252"/>
      <c r="D49" s="252"/>
      <c r="E49" s="252"/>
      <c r="F49" s="252"/>
      <c r="G49" s="252"/>
      <c r="H49" s="92" t="s">
        <v>431</v>
      </c>
      <c r="I49" s="112" t="s">
        <v>432</v>
      </c>
      <c r="J49" s="113" t="s">
        <v>433</v>
      </c>
      <c r="K49" s="121" t="s">
        <v>436</v>
      </c>
      <c r="L49" s="126">
        <v>0.25</v>
      </c>
      <c r="M49" s="87" t="s">
        <v>198</v>
      </c>
      <c r="N49" s="225" t="s">
        <v>1020</v>
      </c>
      <c r="O49" s="125">
        <v>44560</v>
      </c>
      <c r="P49" s="190" t="s">
        <v>1021</v>
      </c>
    </row>
    <row r="50" spans="1:16" ht="24">
      <c r="A50" s="258"/>
      <c r="B50" s="255"/>
      <c r="C50" s="252"/>
      <c r="D50" s="252"/>
      <c r="E50" s="252"/>
      <c r="F50" s="252"/>
      <c r="G50" s="252"/>
      <c r="H50" s="92" t="s">
        <v>438</v>
      </c>
      <c r="I50" s="112" t="s">
        <v>439</v>
      </c>
      <c r="J50" s="113" t="s">
        <v>361</v>
      </c>
      <c r="K50" s="121">
        <v>1</v>
      </c>
      <c r="L50" s="126">
        <v>0.25</v>
      </c>
      <c r="M50" s="87" t="s">
        <v>198</v>
      </c>
      <c r="N50" s="227" t="s">
        <v>1022</v>
      </c>
      <c r="O50" s="125">
        <v>44561</v>
      </c>
      <c r="P50" s="190" t="s">
        <v>1023</v>
      </c>
    </row>
    <row r="51" spans="1:16" ht="60">
      <c r="A51" s="258"/>
      <c r="B51" s="255"/>
      <c r="C51" s="252"/>
      <c r="D51" s="252"/>
      <c r="E51" s="252"/>
      <c r="F51" s="252"/>
      <c r="G51" s="252"/>
      <c r="H51" s="92" t="s">
        <v>438</v>
      </c>
      <c r="I51" s="112" t="s">
        <v>442</v>
      </c>
      <c r="J51" s="113" t="s">
        <v>361</v>
      </c>
      <c r="K51" s="121">
        <v>1</v>
      </c>
      <c r="L51" s="126">
        <v>0.25</v>
      </c>
      <c r="M51" s="87" t="s">
        <v>198</v>
      </c>
      <c r="N51" s="190" t="s">
        <v>1024</v>
      </c>
      <c r="O51" s="125">
        <v>44561</v>
      </c>
      <c r="P51" s="190" t="s">
        <v>1025</v>
      </c>
    </row>
    <row r="52" spans="1:16" ht="48">
      <c r="A52" s="258"/>
      <c r="B52" s="255"/>
      <c r="C52" s="252"/>
      <c r="D52" s="252"/>
      <c r="E52" s="252"/>
      <c r="F52" s="252"/>
      <c r="G52" s="252"/>
      <c r="H52" s="92" t="s">
        <v>36</v>
      </c>
      <c r="I52" s="112" t="s">
        <v>443</v>
      </c>
      <c r="J52" s="113" t="s">
        <v>361</v>
      </c>
      <c r="K52" s="121">
        <v>1</v>
      </c>
      <c r="L52" s="126">
        <v>0.25</v>
      </c>
      <c r="M52" s="87" t="s">
        <v>198</v>
      </c>
      <c r="N52" s="190" t="s">
        <v>1026</v>
      </c>
      <c r="O52" s="125">
        <v>44561</v>
      </c>
      <c r="P52" s="190" t="s">
        <v>1027</v>
      </c>
    </row>
    <row r="53" spans="1:16" ht="60">
      <c r="A53" s="258"/>
      <c r="B53" s="255"/>
      <c r="C53" s="252"/>
      <c r="D53" s="253"/>
      <c r="E53" s="252"/>
      <c r="F53" s="253"/>
      <c r="G53" s="252"/>
      <c r="H53" s="92" t="s">
        <v>36</v>
      </c>
      <c r="I53" s="112" t="s">
        <v>446</v>
      </c>
      <c r="J53" s="113" t="s">
        <v>447</v>
      </c>
      <c r="K53" s="121">
        <v>1</v>
      </c>
      <c r="L53" s="126">
        <v>0.25</v>
      </c>
      <c r="M53" s="87" t="s">
        <v>198</v>
      </c>
      <c r="N53" s="225" t="s">
        <v>1028</v>
      </c>
      <c r="O53" s="125">
        <v>44561</v>
      </c>
      <c r="P53" s="190" t="s">
        <v>1029</v>
      </c>
    </row>
    <row r="54" spans="1:16" ht="120">
      <c r="A54" s="258"/>
      <c r="B54" s="255"/>
      <c r="C54" s="252"/>
      <c r="D54" s="91" t="s">
        <v>450</v>
      </c>
      <c r="E54" s="252"/>
      <c r="F54" s="251" t="s">
        <v>451</v>
      </c>
      <c r="G54" s="252"/>
      <c r="H54" s="92" t="s">
        <v>36</v>
      </c>
      <c r="I54" s="112" t="s">
        <v>452</v>
      </c>
      <c r="J54" s="113" t="s">
        <v>447</v>
      </c>
      <c r="K54" s="121">
        <v>1</v>
      </c>
      <c r="L54" s="126">
        <v>0.5</v>
      </c>
      <c r="M54" s="87" t="s">
        <v>198</v>
      </c>
      <c r="N54" s="225" t="s">
        <v>1030</v>
      </c>
      <c r="O54" s="125">
        <v>44561</v>
      </c>
      <c r="P54" s="190" t="s">
        <v>1031</v>
      </c>
    </row>
    <row r="55" spans="1:16" ht="132">
      <c r="A55" s="258"/>
      <c r="B55" s="255"/>
      <c r="C55" s="252"/>
      <c r="D55" s="91" t="s">
        <v>454</v>
      </c>
      <c r="E55" s="252"/>
      <c r="F55" s="253"/>
      <c r="G55" s="252"/>
      <c r="H55" s="92" t="s">
        <v>431</v>
      </c>
      <c r="I55" s="112" t="s">
        <v>455</v>
      </c>
      <c r="J55" s="113" t="s">
        <v>433</v>
      </c>
      <c r="K55" s="87" t="s">
        <v>457</v>
      </c>
      <c r="L55" s="126">
        <v>0.25</v>
      </c>
      <c r="M55" s="87" t="s">
        <v>198</v>
      </c>
      <c r="N55" s="225" t="s">
        <v>1032</v>
      </c>
      <c r="O55" s="125">
        <v>44560</v>
      </c>
      <c r="P55" s="190" t="s">
        <v>1033</v>
      </c>
    </row>
    <row r="56" spans="1:16" ht="96">
      <c r="A56" s="259"/>
      <c r="B56" s="256"/>
      <c r="C56" s="111"/>
      <c r="D56" s="91" t="s">
        <v>459</v>
      </c>
      <c r="E56" s="253"/>
      <c r="F56" s="91" t="s">
        <v>460</v>
      </c>
      <c r="G56" s="252"/>
      <c r="H56" s="92" t="s">
        <v>44</v>
      </c>
      <c r="I56" s="112" t="s">
        <v>461</v>
      </c>
      <c r="J56" s="113" t="s">
        <v>462</v>
      </c>
      <c r="K56" s="87" t="s">
        <v>465</v>
      </c>
      <c r="L56" s="126">
        <v>1</v>
      </c>
      <c r="M56" s="87" t="s">
        <v>198</v>
      </c>
      <c r="N56" s="176" t="s">
        <v>995</v>
      </c>
      <c r="O56" s="125">
        <v>44561</v>
      </c>
      <c r="P56" s="190" t="s">
        <v>1034</v>
      </c>
    </row>
    <row r="57" spans="1:16" ht="132">
      <c r="A57" s="257">
        <v>6</v>
      </c>
      <c r="B57" s="254" t="s">
        <v>467</v>
      </c>
      <c r="C57" s="251" t="s">
        <v>468</v>
      </c>
      <c r="D57" s="91" t="s">
        <v>469</v>
      </c>
      <c r="E57" s="251" t="s">
        <v>470</v>
      </c>
      <c r="F57" s="91" t="s">
        <v>471</v>
      </c>
      <c r="G57" s="253"/>
      <c r="H57" s="92" t="s">
        <v>36</v>
      </c>
      <c r="I57" s="115" t="s">
        <v>472</v>
      </c>
      <c r="J57" s="113" t="s">
        <v>361</v>
      </c>
      <c r="K57" s="121">
        <v>1</v>
      </c>
      <c r="L57" s="126">
        <v>0.25</v>
      </c>
      <c r="M57" s="87" t="s">
        <v>198</v>
      </c>
      <c r="N57" s="187" t="s">
        <v>1035</v>
      </c>
      <c r="O57" s="125">
        <v>44561</v>
      </c>
      <c r="P57" s="190" t="s">
        <v>1036</v>
      </c>
    </row>
    <row r="58" spans="1:16" ht="48">
      <c r="A58" s="258"/>
      <c r="B58" s="255"/>
      <c r="C58" s="252"/>
      <c r="D58" s="251" t="s">
        <v>322</v>
      </c>
      <c r="E58" s="252"/>
      <c r="F58" s="251" t="s">
        <v>475</v>
      </c>
      <c r="G58" s="251" t="s">
        <v>476</v>
      </c>
      <c r="H58" s="92" t="s">
        <v>36</v>
      </c>
      <c r="I58" s="112" t="s">
        <v>477</v>
      </c>
      <c r="J58" s="113" t="s">
        <v>447</v>
      </c>
      <c r="K58" s="121">
        <v>1</v>
      </c>
      <c r="L58" s="126">
        <v>0.25</v>
      </c>
      <c r="M58" s="87" t="s">
        <v>198</v>
      </c>
      <c r="N58" s="225" t="s">
        <v>1037</v>
      </c>
      <c r="O58" s="125">
        <v>44561</v>
      </c>
      <c r="P58" s="190" t="s">
        <v>1038</v>
      </c>
    </row>
    <row r="59" spans="1:16" ht="72">
      <c r="A59" s="258"/>
      <c r="B59" s="255"/>
      <c r="C59" s="252"/>
      <c r="D59" s="252"/>
      <c r="E59" s="252"/>
      <c r="F59" s="253"/>
      <c r="G59" s="252"/>
      <c r="H59" s="92" t="s">
        <v>36</v>
      </c>
      <c r="I59" s="112" t="s">
        <v>479</v>
      </c>
      <c r="J59" s="113" t="s">
        <v>447</v>
      </c>
      <c r="K59" s="87" t="s">
        <v>481</v>
      </c>
      <c r="L59" s="126">
        <v>1</v>
      </c>
      <c r="M59" s="87" t="s">
        <v>198</v>
      </c>
      <c r="N59" s="225" t="s">
        <v>1039</v>
      </c>
      <c r="O59" s="125">
        <v>44561</v>
      </c>
      <c r="P59" s="190" t="s">
        <v>1040</v>
      </c>
    </row>
    <row r="60" spans="1:16" ht="60">
      <c r="A60" s="258"/>
      <c r="B60" s="255"/>
      <c r="C60" s="252"/>
      <c r="D60" s="252"/>
      <c r="E60" s="252"/>
      <c r="F60" s="251" t="s">
        <v>483</v>
      </c>
      <c r="G60" s="252"/>
      <c r="H60" s="92" t="s">
        <v>36</v>
      </c>
      <c r="I60" s="112" t="s">
        <v>484</v>
      </c>
      <c r="J60" s="113" t="s">
        <v>447</v>
      </c>
      <c r="K60" s="121">
        <v>1</v>
      </c>
      <c r="L60" s="126">
        <v>0.25</v>
      </c>
      <c r="M60" s="87" t="s">
        <v>198</v>
      </c>
      <c r="N60" s="187"/>
      <c r="O60" s="125">
        <v>44561</v>
      </c>
      <c r="P60" s="190" t="s">
        <v>1041</v>
      </c>
    </row>
    <row r="61" spans="1:16" ht="24">
      <c r="A61" s="258"/>
      <c r="B61" s="255"/>
      <c r="C61" s="252"/>
      <c r="D61" s="252"/>
      <c r="E61" s="252"/>
      <c r="F61" s="252"/>
      <c r="G61" s="252"/>
      <c r="H61" s="92" t="s">
        <v>36</v>
      </c>
      <c r="I61" s="112" t="s">
        <v>486</v>
      </c>
      <c r="J61" s="113" t="s">
        <v>447</v>
      </c>
      <c r="K61" s="121">
        <v>1</v>
      </c>
      <c r="L61" s="126">
        <v>0.25</v>
      </c>
      <c r="M61" s="87" t="s">
        <v>198</v>
      </c>
      <c r="N61" s="187"/>
      <c r="O61" s="125">
        <v>44561</v>
      </c>
      <c r="P61" s="190" t="s">
        <v>1042</v>
      </c>
    </row>
    <row r="62" spans="1:16" ht="72">
      <c r="A62" s="258"/>
      <c r="B62" s="255"/>
      <c r="C62" s="252"/>
      <c r="D62" s="252"/>
      <c r="E62" s="252"/>
      <c r="F62" s="252"/>
      <c r="G62" s="252"/>
      <c r="H62" s="92" t="s">
        <v>36</v>
      </c>
      <c r="I62" s="112" t="s">
        <v>488</v>
      </c>
      <c r="J62" s="113" t="s">
        <v>447</v>
      </c>
      <c r="K62" s="121">
        <v>1</v>
      </c>
      <c r="L62" s="126">
        <v>0.25</v>
      </c>
      <c r="M62" s="87" t="s">
        <v>198</v>
      </c>
      <c r="N62" s="225" t="s">
        <v>1043</v>
      </c>
      <c r="O62" s="125">
        <v>44561</v>
      </c>
      <c r="P62" s="190" t="s">
        <v>1044</v>
      </c>
    </row>
    <row r="63" spans="1:16" ht="108">
      <c r="A63" s="258"/>
      <c r="B63" s="255"/>
      <c r="C63" s="252"/>
      <c r="D63" s="252"/>
      <c r="E63" s="252"/>
      <c r="F63" s="252"/>
      <c r="G63" s="252"/>
      <c r="H63" s="92" t="s">
        <v>36</v>
      </c>
      <c r="I63" s="112" t="s">
        <v>489</v>
      </c>
      <c r="J63" s="113" t="s">
        <v>447</v>
      </c>
      <c r="K63" s="121">
        <v>1</v>
      </c>
      <c r="L63" s="126">
        <v>0</v>
      </c>
      <c r="M63" s="87" t="s">
        <v>198</v>
      </c>
      <c r="N63" s="225" t="s">
        <v>1045</v>
      </c>
      <c r="O63" s="125">
        <v>44561</v>
      </c>
      <c r="P63" s="190" t="s">
        <v>1046</v>
      </c>
    </row>
    <row r="64" spans="1:16" ht="72">
      <c r="A64" s="258"/>
      <c r="B64" s="255"/>
      <c r="C64" s="252"/>
      <c r="D64" s="252"/>
      <c r="E64" s="252"/>
      <c r="F64" s="252"/>
      <c r="G64" s="252"/>
      <c r="H64" s="92" t="s">
        <v>36</v>
      </c>
      <c r="I64" s="112" t="s">
        <v>491</v>
      </c>
      <c r="J64" s="113" t="s">
        <v>447</v>
      </c>
      <c r="K64" s="121">
        <v>1</v>
      </c>
      <c r="L64" s="126">
        <v>0</v>
      </c>
      <c r="M64" s="87" t="s">
        <v>198</v>
      </c>
      <c r="N64" s="225" t="s">
        <v>1047</v>
      </c>
      <c r="O64" s="125">
        <v>44561</v>
      </c>
      <c r="P64" s="190" t="s">
        <v>1048</v>
      </c>
    </row>
    <row r="65" spans="1:16" ht="48">
      <c r="A65" s="258"/>
      <c r="B65" s="255"/>
      <c r="C65" s="252"/>
      <c r="D65" s="253"/>
      <c r="E65" s="252"/>
      <c r="F65" s="253"/>
      <c r="G65" s="252"/>
      <c r="H65" s="92" t="s">
        <v>36</v>
      </c>
      <c r="I65" s="112" t="s">
        <v>494</v>
      </c>
      <c r="J65" s="113" t="s">
        <v>447</v>
      </c>
      <c r="K65" s="121">
        <v>1</v>
      </c>
      <c r="L65" s="126">
        <v>0</v>
      </c>
      <c r="M65" s="87" t="s">
        <v>198</v>
      </c>
      <c r="N65" s="225" t="s">
        <v>1049</v>
      </c>
      <c r="O65" s="125">
        <v>44561</v>
      </c>
      <c r="P65" s="190" t="s">
        <v>1050</v>
      </c>
    </row>
    <row r="66" spans="1:16" ht="48">
      <c r="A66" s="258"/>
      <c r="B66" s="255"/>
      <c r="C66" s="252"/>
      <c r="D66" s="91" t="s">
        <v>318</v>
      </c>
      <c r="E66" s="252"/>
      <c r="F66" s="91" t="s">
        <v>496</v>
      </c>
      <c r="G66" s="252"/>
      <c r="H66" s="92" t="s">
        <v>345</v>
      </c>
      <c r="I66" s="112" t="s">
        <v>497</v>
      </c>
      <c r="J66" s="113" t="s">
        <v>447</v>
      </c>
      <c r="K66" s="121">
        <v>1</v>
      </c>
      <c r="L66" s="126">
        <v>0.25</v>
      </c>
      <c r="M66" s="87" t="s">
        <v>198</v>
      </c>
      <c r="N66" s="187" t="s">
        <v>205</v>
      </c>
      <c r="O66" s="125">
        <v>44561</v>
      </c>
      <c r="P66" s="190" t="s">
        <v>1051</v>
      </c>
    </row>
    <row r="67" spans="1:16" ht="144">
      <c r="A67" s="259"/>
      <c r="B67" s="256"/>
      <c r="C67" s="253"/>
      <c r="D67" s="91" t="s">
        <v>499</v>
      </c>
      <c r="E67" s="253"/>
      <c r="F67" s="91" t="s">
        <v>500</v>
      </c>
      <c r="G67" s="253"/>
      <c r="H67" s="92" t="s">
        <v>36</v>
      </c>
      <c r="I67" s="112" t="s">
        <v>501</v>
      </c>
      <c r="J67" s="113" t="s">
        <v>447</v>
      </c>
      <c r="K67" s="121" t="s">
        <v>502</v>
      </c>
      <c r="L67" s="126">
        <v>0.25</v>
      </c>
      <c r="M67" s="87" t="s">
        <v>504</v>
      </c>
      <c r="N67" s="219" t="s">
        <v>1052</v>
      </c>
      <c r="O67" s="125">
        <v>44561</v>
      </c>
      <c r="P67" s="190" t="s">
        <v>1053</v>
      </c>
    </row>
    <row r="68" spans="1:16" ht="72">
      <c r="A68" s="257">
        <v>7</v>
      </c>
      <c r="B68" s="254" t="s">
        <v>506</v>
      </c>
      <c r="C68" s="251" t="s">
        <v>507</v>
      </c>
      <c r="D68" s="91" t="s">
        <v>508</v>
      </c>
      <c r="E68" s="251" t="s">
        <v>509</v>
      </c>
      <c r="F68" s="91" t="s">
        <v>510</v>
      </c>
      <c r="G68" s="251" t="s">
        <v>511</v>
      </c>
      <c r="H68" s="92" t="s">
        <v>36</v>
      </c>
      <c r="I68" s="112" t="s">
        <v>512</v>
      </c>
      <c r="J68" s="113" t="s">
        <v>513</v>
      </c>
      <c r="K68" s="121">
        <v>0.25</v>
      </c>
      <c r="L68" s="200">
        <v>1</v>
      </c>
      <c r="M68" s="90" t="s">
        <v>198</v>
      </c>
      <c r="N68" s="195" t="s">
        <v>1054</v>
      </c>
      <c r="O68" s="73" t="s">
        <v>1055</v>
      </c>
      <c r="P68" s="190" t="s">
        <v>1056</v>
      </c>
    </row>
    <row r="69" spans="1:16" ht="60">
      <c r="A69" s="258"/>
      <c r="B69" s="255"/>
      <c r="C69" s="252"/>
      <c r="D69" s="91" t="s">
        <v>318</v>
      </c>
      <c r="E69" s="252"/>
      <c r="F69" s="251" t="s">
        <v>517</v>
      </c>
      <c r="G69" s="252"/>
      <c r="H69" s="92" t="s">
        <v>77</v>
      </c>
      <c r="I69" s="112" t="s">
        <v>518</v>
      </c>
      <c r="J69" s="113" t="s">
        <v>513</v>
      </c>
      <c r="K69" s="121">
        <v>0.25</v>
      </c>
      <c r="L69" s="200">
        <v>1</v>
      </c>
      <c r="M69" s="90" t="s">
        <v>198</v>
      </c>
      <c r="N69" s="195" t="s">
        <v>1057</v>
      </c>
      <c r="O69" s="73" t="s">
        <v>1055</v>
      </c>
      <c r="P69" s="190" t="s">
        <v>1058</v>
      </c>
    </row>
    <row r="70" spans="1:16" ht="36">
      <c r="A70" s="258"/>
      <c r="B70" s="255"/>
      <c r="C70" s="252"/>
      <c r="D70" s="91" t="s">
        <v>280</v>
      </c>
      <c r="E70" s="252"/>
      <c r="F70" s="253"/>
      <c r="G70" s="252"/>
      <c r="H70" s="92" t="s">
        <v>77</v>
      </c>
      <c r="I70" s="112" t="s">
        <v>521</v>
      </c>
      <c r="J70" s="113" t="s">
        <v>513</v>
      </c>
      <c r="K70" s="121">
        <v>0.25</v>
      </c>
      <c r="L70" s="200">
        <v>1</v>
      </c>
      <c r="M70" s="90" t="s">
        <v>198</v>
      </c>
      <c r="N70" s="195" t="s">
        <v>1059</v>
      </c>
      <c r="O70" s="73" t="s">
        <v>1055</v>
      </c>
      <c r="P70" s="190" t="s">
        <v>1060</v>
      </c>
    </row>
    <row r="71" spans="1:16" ht="48">
      <c r="A71" s="258"/>
      <c r="B71" s="255"/>
      <c r="C71" s="252"/>
      <c r="D71" s="91" t="s">
        <v>523</v>
      </c>
      <c r="E71" s="252"/>
      <c r="F71" s="251" t="s">
        <v>524</v>
      </c>
      <c r="G71" s="252"/>
      <c r="H71" s="92" t="s">
        <v>36</v>
      </c>
      <c r="I71" s="112" t="s">
        <v>525</v>
      </c>
      <c r="J71" s="113" t="s">
        <v>361</v>
      </c>
      <c r="K71" s="132">
        <v>1</v>
      </c>
      <c r="L71" s="126">
        <v>0.25</v>
      </c>
      <c r="M71" s="87" t="s">
        <v>381</v>
      </c>
      <c r="N71" s="227" t="s">
        <v>949</v>
      </c>
      <c r="O71" s="125">
        <v>44561</v>
      </c>
      <c r="P71" s="190" t="s">
        <v>1061</v>
      </c>
    </row>
    <row r="72" spans="1:16" ht="48">
      <c r="A72" s="258"/>
      <c r="B72" s="255"/>
      <c r="C72" s="252"/>
      <c r="D72" s="91" t="s">
        <v>527</v>
      </c>
      <c r="E72" s="252"/>
      <c r="F72" s="253"/>
      <c r="G72" s="252"/>
      <c r="H72" s="92" t="s">
        <v>77</v>
      </c>
      <c r="I72" s="112" t="s">
        <v>528</v>
      </c>
      <c r="J72" s="113" t="s">
        <v>513</v>
      </c>
      <c r="K72" s="121">
        <v>0.25</v>
      </c>
      <c r="L72" s="209">
        <v>1</v>
      </c>
      <c r="M72" s="90" t="s">
        <v>198</v>
      </c>
      <c r="N72" s="206" t="s">
        <v>1062</v>
      </c>
      <c r="O72" s="73" t="s">
        <v>1055</v>
      </c>
      <c r="P72" s="190" t="s">
        <v>1063</v>
      </c>
    </row>
    <row r="73" spans="1:16" ht="84">
      <c r="A73" s="259"/>
      <c r="B73" s="256"/>
      <c r="C73" s="253"/>
      <c r="D73" s="91" t="s">
        <v>530</v>
      </c>
      <c r="E73" s="253"/>
      <c r="F73" s="91" t="s">
        <v>531</v>
      </c>
      <c r="G73" s="253"/>
      <c r="H73" s="92" t="s">
        <v>36</v>
      </c>
      <c r="I73" s="112" t="s">
        <v>532</v>
      </c>
      <c r="J73" s="113" t="s">
        <v>513</v>
      </c>
      <c r="K73" s="121">
        <v>0.25</v>
      </c>
      <c r="L73" s="209">
        <v>1</v>
      </c>
      <c r="M73" s="87" t="s">
        <v>198</v>
      </c>
      <c r="N73" s="176" t="s">
        <v>1064</v>
      </c>
      <c r="O73" s="73" t="s">
        <v>1065</v>
      </c>
      <c r="P73" s="190" t="s">
        <v>1066</v>
      </c>
    </row>
  </sheetData>
  <autoFilter ref="A2:P73" xr:uid="{00000000-0009-0000-0000-000006000000}"/>
  <mergeCells count="60">
    <mergeCell ref="G68:G73"/>
    <mergeCell ref="F69:F70"/>
    <mergeCell ref="F71:F72"/>
    <mergeCell ref="D58:D65"/>
    <mergeCell ref="F58:F59"/>
    <mergeCell ref="G58:G67"/>
    <mergeCell ref="F60:F65"/>
    <mergeCell ref="F38:F39"/>
    <mergeCell ref="G38:G41"/>
    <mergeCell ref="E42:E56"/>
    <mergeCell ref="F42:F53"/>
    <mergeCell ref="G42:G57"/>
    <mergeCell ref="F54:F55"/>
    <mergeCell ref="E57:E67"/>
    <mergeCell ref="A19:A37"/>
    <mergeCell ref="B19:B37"/>
    <mergeCell ref="C19:C37"/>
    <mergeCell ref="D19:D24"/>
    <mergeCell ref="E19:E37"/>
    <mergeCell ref="D28:D32"/>
    <mergeCell ref="D33:D35"/>
    <mergeCell ref="A10:A18"/>
    <mergeCell ref="B10:B18"/>
    <mergeCell ref="C10:C18"/>
    <mergeCell ref="E10:E18"/>
    <mergeCell ref="G10:G18"/>
    <mergeCell ref="D12:D14"/>
    <mergeCell ref="F12:F14"/>
    <mergeCell ref="D15:D16"/>
    <mergeCell ref="F15:F16"/>
    <mergeCell ref="D17:D18"/>
    <mergeCell ref="F17:F18"/>
    <mergeCell ref="A3:A9"/>
    <mergeCell ref="B3:B9"/>
    <mergeCell ref="C3:C9"/>
    <mergeCell ref="E3:E9"/>
    <mergeCell ref="G3:G9"/>
    <mergeCell ref="D6:D8"/>
    <mergeCell ref="F6:F8"/>
    <mergeCell ref="F19:F24"/>
    <mergeCell ref="G19:G37"/>
    <mergeCell ref="F25:F26"/>
    <mergeCell ref="F28:F34"/>
    <mergeCell ref="F36:F37"/>
    <mergeCell ref="A38:A41"/>
    <mergeCell ref="B38:B41"/>
    <mergeCell ref="C38:C41"/>
    <mergeCell ref="D38:D39"/>
    <mergeCell ref="E68:E73"/>
    <mergeCell ref="A42:A56"/>
    <mergeCell ref="B42:B56"/>
    <mergeCell ref="A57:A67"/>
    <mergeCell ref="B57:B67"/>
    <mergeCell ref="C57:C67"/>
    <mergeCell ref="A68:A73"/>
    <mergeCell ref="B68:B73"/>
    <mergeCell ref="C68:C73"/>
    <mergeCell ref="C42:C55"/>
    <mergeCell ref="E38:E41"/>
    <mergeCell ref="D42:D53"/>
  </mergeCells>
  <dataValidations disablePrompts="1" count="6">
    <dataValidation allowBlank="1" showInputMessage="1" showErrorMessage="1" prompt="Registrar la acción o  el nombre  del proyecto a realizar con base en la estrategia que se definió-  Hoja Estrategias   o si son acciones que se  deben adelantar como parte del día dia." sqref="H1:J2" xr:uid="{00000000-0002-0000-0600-000000000000}"/>
    <dataValidation allowBlank="1" showInputMessage="1" showErrorMessage="1" prompt="REGISTRAR EL ENTREGABLE " sqref="N2" xr:uid="{00000000-0002-0000-0600-000001000000}"/>
    <dataValidation allowBlank="1" showInputMessage="1" showErrorMessage="1" prompt="COPIAR DE LA COLUMNA &quot;Q&quot; DE LA HOJA PLAN DE ACCIÓN " sqref="M2" xr:uid="{00000000-0002-0000-0600-000002000000}"/>
    <dataValidation allowBlank="1" showInputMessage="1" showErrorMessage="1" prompt="REGISTRAR EL RESULTADO DEL INDICADOR " sqref="L2" xr:uid="{00000000-0002-0000-0600-000003000000}"/>
    <dataValidation allowBlank="1" showInputMessage="1" showErrorMessage="1" prompt="COPIAR COLUMNA &quot;O&quot; DE LA HOJA PLAN DE ACCIÓN " sqref="K2" xr:uid="{00000000-0002-0000-0600-000004000000}"/>
    <dataValidation allowBlank="1" showInputMessage="1" showErrorMessage="1" prompt="Fórmula matemática" sqref="M3" xr:uid="{00000000-0002-0000-0600-000005000000}"/>
  </dataValidations>
  <hyperlinks>
    <hyperlink ref="N24" r:id="rId1" display="https://etbcsj.sharepoint.com/:w:/r/teams/SIGCMA-CAQ/Documentos%20compartidos/General/SIGCMA%20-%202021/Procesos%20-%202021/01AdministracionCarreraJudicial-2021/03.Evidencias/04Trimestre2021/01ListasElegibles/4TO%20TRIMESTRE%20-%20Soporte%20Concurso%20de%20Meritos%20-%20Carrera%20Judicial.docx?d=w69f1a745002a4ca0939aa24e75646913&amp;csf=1&amp;web=1&amp;e=TLsbPc" xr:uid="{00000000-0004-0000-0600-000000000000}"/>
    <hyperlink ref="N25" r:id="rId2" display="https://etbcsj.sharepoint.com/:w:/r/teams/SIGCMA-CAQ/Documentos%20compartidos/General/SIGCMA%20-%202021/Procesos%20-%202021/01AdministracionCarreraJudicial-2021/03.Evidencias/04Trimestre2021/01ListasElegibles/Actualizaci%C3%B3n%20Escalaf%C3%B3n%20-%204to%20Trimestre.docx?d=w063fa0a060044c9883ecf9e4235e198a&amp;csf=1&amp;web=1&amp;e=OAq9OW" xr:uid="{00000000-0004-0000-0600-000001000000}"/>
    <hyperlink ref="N26" r:id="rId3" display="https://etbcsj.sharepoint.com/:w:/r/teams/SIGCMA-CAQ/Documentos%20compartidos/General/SIGCMA%20-%202021/Procesos%20-%202021/01AdministracionCarreraJudicial-2021/03.Evidencias/04Trimestre2021/01ListasElegibles/4TO%20TRIMESTRE%20-%20Soporte%20Concurso%20de%20Meritos%20-%20Carrera%20Judicial.docx?d=w69f1a745002a4ca0939aa24e75646913&amp;csf=1&amp;web=1&amp;e=TLsbPc" xr:uid="{00000000-0004-0000-0600-000002000000}"/>
    <hyperlink ref="N27" r:id="rId4" xr:uid="{00000000-0004-0000-0600-000003000000}"/>
    <hyperlink ref="N28" r:id="rId5" xr:uid="{00000000-0004-0000-0600-000004000000}"/>
    <hyperlink ref="N29" r:id="rId6" display="https://etbcsj.sharepoint.com/:w:/r/teams/SIGCMA-CAQ/Documentos%20compartidos/General/SIGCMA%20-%202021/Procesos%20-%202021/01AdministracionCarreraJudicial-2021/03.Evidencias/04Trimestre2021/01ListasElegibles/Actualizaci%C3%B3n%20Escalaf%C3%B3n%20-%204to%20Trimestre.docx?d=w063fa0a060044c9883ecf9e4235e198a&amp;csf=1&amp;web=1&amp;e=OAq9OW" xr:uid="{00000000-0004-0000-0600-000005000000}"/>
    <hyperlink ref="N46" r:id="rId7" location="/files/General?threadId=19:a204c0fecc5d460fa3cd616ec5b35c21@thread.tacv2&amp;ctx=channel&amp;rootfolder=%252Fteams%252FSIGCMA-CAQ%252FDocumentos%2520compartidos%252FGeneral%252FSIGCMA%2520-%25202021%252FProcesos%2520-%25202021%252F12Planeaci%25C3%25B3nEstrat%25C3%25A9gica-2021%252F03Evidencias%252F02ComiteInterjurisdiccionalIndigena%252F4%25C2%25B0Trimestre" display="https://teams.microsoft.com/_#/files/General?threadId=19:a204c0fecc5d460fa3cd616ec5b35c21@thread.tacv2&amp;ctx=channel&amp;rootfolder=%252Fteams%252FSIGCMA-CAQ%252FDocumentos%2520compartidos%252FGeneral%252FSIGCMA%2520-%25202021%252FProcesos%2520-%25202021%252F12Planeaci%25C3%25B3nEstrat%25C3%25A9gica-2021%252F03Evidencias%252F02ComiteInterjurisdiccionalIndigena%252F4%25C2%25B0Trimestre" xr:uid="{00000000-0004-0000-0600-000006000000}"/>
    <hyperlink ref="N48" r:id="rId8" display="https://etbcsj-my.sharepoint.com/personal/aux1sadfl_cendoj_ramajudicial_gov_co/_layouts/15/onedrive.aspx?id=%2Fsites%2FVicepresidenciaCSJCaquet%2EMagGERMANDARIOSALDARRIAGA%2FDocumentos%20compartidos%2FGeneral%2FASUNTOS%20PROPIOS%20%2DDESPACHO%201%2FEVIDENCIAS%20%20%20COMITES%202021&amp;listurl=https%3A%2F%2Fetbcsj%2Esharepoint%2Ecom%2Fsites%2FVicepresidenciaCSJCaquet%2EMagGERMANDARIOSALDARRIAGA%2FDocumentos%20compartidos&amp;viewid=de2cd66d%2D553e%2D4b02%2Dbcc1%2D82e6a1417d5e" xr:uid="{00000000-0004-0000-0600-000007000000}"/>
    <hyperlink ref="N71" r:id="rId9" xr:uid="{00000000-0004-0000-0600-000008000000}"/>
    <hyperlink ref="N42" r:id="rId10" display="https://etbcsj.sharepoint.com/:f:/r/teams/SIGCMA-CAQ/Documentos%20compartidos/General/SIGCMA%20-%202021/Procesos%20-%202021/04Comunicaci%C3%B3nInstitucional2021/03Evidencias%20-%20Plan%20de%20Acci%C3%B3n%202021/04EVIDENCIAS4%C2%B0TRIMESTRE2021/01Relaci%C3%B3nMediosComunicaci%C3%B3n?csf=1&amp;web=1&amp;e=UZlRzs" xr:uid="{00000000-0004-0000-0600-000009000000}"/>
    <hyperlink ref="N43" r:id="rId11" display="https://etbcsj.sharepoint.com/:f:/r/teams/SIGCMA-CAQ/Documentos%20compartidos/General/SIGCMA%20-%202021/Procesos%20-%202021/04Comunicaci%C3%B3nInstitucional2021/03Evidencias%20-%20Plan%20de%20Acci%C3%B3n%202021/04EVIDENCIAS4%C2%B0TRIMESTRE2021/02SeguimientoMatrizComunicaciones?csf=1&amp;web=1&amp;e=d2lYZc                                                       " xr:uid="{00000000-0004-0000-0600-00000A000000}"/>
    <hyperlink ref="N44" r:id="rId12" display="https://etbcsj.sharepoint.com/:f:/r/teams/SIGCMA-CAQ/Documentos%20compartidos/General/SIGCMA%20-%202021/Procesos%20-%202021/04Comunicaci%C3%B3nInstitucional2021/03Evidencias%20-%20Plan%20de%20Acci%C3%B3n%202021/04EVIDENCIAS4%C2%B0TRIMESTRE2021/03VigilanciaJudicialAdministrativa?csf=1&amp;web=1&amp;e=5NARSa" xr:uid="{00000000-0004-0000-0600-00000B000000}"/>
    <hyperlink ref="N45" r:id="rId13" display="https://etbcsj.sharepoint.com/:f:/r/teams/SIGCMA-CAQ/Documentos%20compartidos/General/SIGCMA%20-%202021/Procesos%20-%202021/04Comunicaci%C3%B3nInstitucional2021/03Evidencias%20-%20Plan%20de%20Acci%C3%B3n%202021/04EVIDENCIAS4%C2%B0TRIMESTRE2021/04EncuestaSatisfaccionClienteInternoExterno?csf=1&amp;web=1&amp;e=QA41Ui" xr:uid="{00000000-0004-0000-0600-00000C000000}"/>
    <hyperlink ref="N40" r:id="rId14" xr:uid="{00000000-0004-0000-0600-00000D000000}"/>
    <hyperlink ref="N50" r:id="rId15" xr:uid="{00000000-0004-0000-0600-00000E000000}"/>
    <hyperlink ref="N49" r:id="rId16" xr:uid="{00000000-0004-0000-0600-00000F000000}"/>
    <hyperlink ref="N55" r:id="rId17" xr:uid="{00000000-0004-0000-0600-000010000000}"/>
    <hyperlink ref="N53" r:id="rId18" xr:uid="{00000000-0004-0000-0600-000011000000}"/>
    <hyperlink ref="N54" r:id="rId19" xr:uid="{00000000-0004-0000-0600-000012000000}"/>
    <hyperlink ref="N67" r:id="rId20" xr:uid="{00000000-0004-0000-0600-000013000000}"/>
    <hyperlink ref="N65" r:id="rId21" xr:uid="{00000000-0004-0000-0600-000014000000}"/>
    <hyperlink ref="N64" display="https://etbcsj.sharepoint.com/:f:/r/teams/SIGCMA-CAQ/Documentos%20compartidos/General/SIGCMA%20-%202021/Procesos%20-%202021/10MejoramientoSIGCMA-2021/03Evidencias-PlanDeAcci%C3%B3n2021/09InformeAltaDirecci%C3%B3n2020/02AltaDireccion2020?csf=1&amp;web=1&amp;e=xwiw" xr:uid="{00000000-0004-0000-0600-000015000000}"/>
    <hyperlink ref="N63" display="https://etbcsj.sharepoint.com/:b:/r/teams/SIGCMA-CAQ/Documentos%20compartidos/General/SIGCMA%20-%202021/Procesos%20-%202021/10MejoramientoSIGCMA-2021/03Evidencias-PlanDeAcci%C3%B3n2021/12ReunionesSIGCMA/04%20-%20Cuarto%20Trimestre/Acta%20Reuni%C3%B3n%20Co" xr:uid="{00000000-0004-0000-0600-000016000000}"/>
    <hyperlink ref="N59" r:id="rId22" xr:uid="{00000000-0004-0000-0600-000017000000}"/>
    <hyperlink ref="N58" r:id="rId23" xr:uid="{00000000-0004-0000-0600-000018000000}"/>
    <hyperlink ref="N62" r:id="rId24" xr:uid="{00000000-0004-0000-0600-000019000000}"/>
  </hyperlinks>
  <pageMargins left="0.7" right="0.7" top="0.75" bottom="0.75" header="0.3" footer="0.3"/>
  <pageSetup orientation="portrait" horizontalDpi="300" verticalDpi="300" r:id="rId25"/>
  <drawing r:id="rId26"/>
  <legacyDrawing r:id="rId27"/>
</worksheet>
</file>

<file path=customXml/_rels/item1.xml.rels><?xml version="1.0" encoding="UTF-8" standalone="yes"?>
<Relationships xmlns="http://schemas.openxmlformats.org/package/2006/relationships"><Relationship Id="rId1" Type="http://schemas.openxmlformats.org/officeDocument/2006/relationships/customXmlProps" Target="itemProps1.xml"/></Relationships>
</file>

<file path=customXml/_rels/item2.xml.rels><?xml version="1.0" encoding="UTF-8" standalone="yes"?>
<Relationships xmlns="http://schemas.openxmlformats.org/package/2006/relationships"><Relationship Id="rId1" Type="http://schemas.openxmlformats.org/officeDocument/2006/relationships/customXmlProps" Target="itemProps2.xml"/></Relationships>
</file>

<file path=customXml/_rels/item3.xml.rels><?xml version="1.0" encoding="UTF-8" standalone="yes"?>
<Relationships xmlns="http://schemas.openxmlformats.org/package/2006/relationships"><Relationship Id="rId1" Type="http://schemas.openxmlformats.org/officeDocument/2006/relationships/customXmlProps" Target="itemProps3.xml"/></Relationships>
</file>

<file path=customXml/item1.xml><?xml version="1.0" encoding="utf-8"?>
<p:properties xmlns:p="http://schemas.microsoft.com/office/2006/metadata/properties" xmlns:xsi="http://www.w3.org/2001/XMLSchema-instance" xmlns:pc="http://schemas.microsoft.com/office/infopath/2007/PartnerControls">
  <documentManagement>
    <SharedWithUsers xmlns="7f1b8216-73a0-4a64-853c-7a0e8b1ece23">
      <UserInfo>
        <DisplayName>Integrantes de la SIGCMA</DisplayName>
        <AccountId>40</AccountId>
        <AccountType/>
      </UserInfo>
    </SharedWithUsers>
    <TaxCatchAll xmlns="7f1b8216-73a0-4a64-853c-7a0e8b1ece23" xsi:nil="true"/>
    <lcf76f155ced4ddcb4097134ff3c332f xmlns="4a143100-8fb8-4f36-ba07-b55f7b0a8753">
      <Terms xmlns="http://schemas.microsoft.com/office/infopath/2007/PartnerControls"/>
    </lcf76f155ced4ddcb4097134ff3c332f>
  </documentManagement>
</p:properties>
</file>

<file path=customXml/item2.xml><?xml version="1.0" encoding="utf-8"?>
<?mso-contentType ?>
<FormTemplates xmlns="http://schemas.microsoft.com/sharepoint/v3/contenttype/forms">
  <Display>DocumentLibraryForm</Display>
  <Edit>DocumentLibraryForm</Edit>
  <New>DocumentLibraryForm</New>
</FormTemplates>
</file>

<file path=customXml/item3.xml><?xml version="1.0" encoding="utf-8"?>
<ct:contentTypeSchema xmlns:ct="http://schemas.microsoft.com/office/2006/metadata/contentType" xmlns:ma="http://schemas.microsoft.com/office/2006/metadata/properties/metaAttributes" ct:_="" ma:_="" ma:contentTypeName="Documento" ma:contentTypeID="0x01010060A5EBB5456F0B498D7DCDD8043A5987" ma:contentTypeVersion="15" ma:contentTypeDescription="Crear nuevo documento." ma:contentTypeScope="" ma:versionID="10a3e29322bb51f1ad22c7c4370f4677">
  <xsd:schema xmlns:xsd="http://www.w3.org/2001/XMLSchema" xmlns:xs="http://www.w3.org/2001/XMLSchema" xmlns:p="http://schemas.microsoft.com/office/2006/metadata/properties" xmlns:ns2="4a143100-8fb8-4f36-ba07-b55f7b0a8753" xmlns:ns3="7f1b8216-73a0-4a64-853c-7a0e8b1ece23" targetNamespace="http://schemas.microsoft.com/office/2006/metadata/properties" ma:root="true" ma:fieldsID="7cba126e4dedf8d3c0a1a9e00b5fb151" ns2:_="" ns3:_="">
    <xsd:import namespace="4a143100-8fb8-4f36-ba07-b55f7b0a8753"/>
    <xsd:import namespace="7f1b8216-73a0-4a64-853c-7a0e8b1ece23"/>
    <xsd:element name="properties">
      <xsd:complexType>
        <xsd:sequence>
          <xsd:element name="documentManagement">
            <xsd:complexType>
              <xsd:all>
                <xsd:element ref="ns2:MediaServiceMetadata" minOccurs="0"/>
                <xsd:element ref="ns2:MediaServiceFastMetadata" minOccurs="0"/>
                <xsd:element ref="ns2:MediaServiceOCR" minOccurs="0"/>
                <xsd:element ref="ns2:MediaServiceGenerationTime" minOccurs="0"/>
                <xsd:element ref="ns2:MediaServiceEventHashCode" minOccurs="0"/>
                <xsd:element ref="ns2:MediaServiceAutoKeyPoints" minOccurs="0"/>
                <xsd:element ref="ns2:MediaServiceKeyPoints" minOccurs="0"/>
                <xsd:element ref="ns2:MediaServiceDateTaken" minOccurs="0"/>
                <xsd:element ref="ns3:SharedWithUsers" minOccurs="0"/>
                <xsd:element ref="ns3:SharedWithDetails" minOccurs="0"/>
                <xsd:element ref="ns2:MediaLengthInSeconds" minOccurs="0"/>
                <xsd:element ref="ns2:lcf76f155ced4ddcb4097134ff3c332f" minOccurs="0"/>
                <xsd:element ref="ns3:TaxCatchAll" minOccurs="0"/>
              </xsd:all>
            </xsd:complexType>
          </xsd:element>
        </xsd:sequence>
      </xsd:complexType>
    </xsd:element>
  </xsd:schema>
  <xsd:schema xmlns:xsd="http://www.w3.org/2001/XMLSchema" xmlns:xs="http://www.w3.org/2001/XMLSchema" xmlns:dms="http://schemas.microsoft.com/office/2006/documentManagement/types" xmlns:pc="http://schemas.microsoft.com/office/infopath/2007/PartnerControls" targetNamespace="4a143100-8fb8-4f36-ba07-b55f7b0a8753" elementFormDefault="qualified">
    <xsd:import namespace="http://schemas.microsoft.com/office/2006/documentManagement/types"/>
    <xsd:import namespace="http://schemas.microsoft.com/office/infopath/2007/PartnerControls"/>
    <xsd:element name="MediaServiceMetadata" ma:index="8" nillable="true" ma:displayName="MediaServiceMetadata" ma:hidden="true" ma:internalName="MediaServiceMetadata" ma:readOnly="true">
      <xsd:simpleType>
        <xsd:restriction base="dms:Note"/>
      </xsd:simpleType>
    </xsd:element>
    <xsd:element name="MediaServiceFastMetadata" ma:index="9" nillable="true" ma:displayName="MediaServiceFastMetadata" ma:hidden="true" ma:internalName="MediaServiceFastMetadata" ma:readOnly="true">
      <xsd:simpleType>
        <xsd:restriction base="dms:Note"/>
      </xsd:simpleType>
    </xsd:element>
    <xsd:element name="MediaServiceOCR" ma:index="10" nillable="true" ma:displayName="Extracted Text" ma:internalName="MediaServiceOCR" ma:readOnly="true">
      <xsd:simpleType>
        <xsd:restriction base="dms:Note">
          <xsd:maxLength value="255"/>
        </xsd:restriction>
      </xsd:simpleType>
    </xsd:element>
    <xsd:element name="MediaServiceGenerationTime" ma:index="11" nillable="true" ma:displayName="MediaServiceGenerationTime" ma:hidden="true" ma:internalName="MediaServiceGenerationTime" ma:readOnly="true">
      <xsd:simpleType>
        <xsd:restriction base="dms:Text"/>
      </xsd:simpleType>
    </xsd:element>
    <xsd:element name="MediaServiceEventHashCode" ma:index="12" nillable="true" ma:displayName="MediaServiceEventHashCode" ma:hidden="true" ma:internalName="MediaServiceEventHashCode" ma:readOnly="true">
      <xsd:simpleType>
        <xsd:restriction base="dms:Text"/>
      </xsd:simpleType>
    </xsd:element>
    <xsd:element name="MediaServiceAutoKeyPoints" ma:index="13" nillable="true" ma:displayName="MediaServiceAutoKeyPoints" ma:hidden="true" ma:internalName="MediaServiceAutoKeyPoints" ma:readOnly="true">
      <xsd:simpleType>
        <xsd:restriction base="dms:Note"/>
      </xsd:simpleType>
    </xsd:element>
    <xsd:element name="MediaServiceKeyPoints" ma:index="14" nillable="true" ma:displayName="KeyPoints" ma:internalName="MediaServiceKeyPoints" ma:readOnly="true">
      <xsd:simpleType>
        <xsd:restriction base="dms:Note">
          <xsd:maxLength value="255"/>
        </xsd:restriction>
      </xsd:simpleType>
    </xsd:element>
    <xsd:element name="MediaServiceDateTaken" ma:index="15" nillable="true" ma:displayName="MediaServiceDateTaken" ma:hidden="true" ma:internalName="MediaServiceDateTaken" ma:readOnly="true">
      <xsd:simpleType>
        <xsd:restriction base="dms:Text"/>
      </xsd:simpleType>
    </xsd:element>
    <xsd:element name="MediaLengthInSeconds" ma:index="18" nillable="true" ma:displayName="Length (seconds)" ma:internalName="MediaLengthInSeconds" ma:readOnly="true">
      <xsd:simpleType>
        <xsd:restriction base="dms:Unknown"/>
      </xsd:simpleType>
    </xsd:element>
    <xsd:element name="lcf76f155ced4ddcb4097134ff3c332f" ma:index="20" nillable="true" ma:taxonomy="true" ma:internalName="lcf76f155ced4ddcb4097134ff3c332f" ma:taxonomyFieldName="MediaServiceImageTags" ma:displayName="Etiquetas de imagen" ma:readOnly="false" ma:fieldId="{5cf76f15-5ced-4ddc-b409-7134ff3c332f}" ma:taxonomyMulti="true" ma:sspId="e31b1466-370e-4680-8e95-6fcae1d3fa8c" ma:termSetId="09814cd3-568e-fe90-9814-8d621ff8fb84" ma:anchorId="fba54fb3-c3e1-fe81-a776-ca4b69148c4d" ma:open="true" ma:isKeyword="false">
      <xsd:complexType>
        <xsd:sequence>
          <xsd:element ref="pc:Terms" minOccurs="0" maxOccurs="1"/>
        </xsd:sequence>
      </xsd:complexType>
    </xsd:element>
  </xsd:schema>
  <xsd:schema xmlns:xsd="http://www.w3.org/2001/XMLSchema" xmlns:xs="http://www.w3.org/2001/XMLSchema" xmlns:dms="http://schemas.microsoft.com/office/2006/documentManagement/types" xmlns:pc="http://schemas.microsoft.com/office/infopath/2007/PartnerControls" targetNamespace="7f1b8216-73a0-4a64-853c-7a0e8b1ece23" elementFormDefault="qualified">
    <xsd:import namespace="http://schemas.microsoft.com/office/2006/documentManagement/types"/>
    <xsd:import namespace="http://schemas.microsoft.com/office/infopath/2007/PartnerControls"/>
    <xsd:element name="SharedWithUsers" ma:index="16" nillable="true" ma:displayName="Compartido con" ma:internalName="SharedWithUsers" ma:readOnly="true">
      <xsd:complexType>
        <xsd:complexContent>
          <xsd:extension base="dms:UserMulti">
            <xsd:sequence>
              <xsd:element name="UserInfo" minOccurs="0" maxOccurs="unbounded">
                <xsd:complexType>
                  <xsd:sequence>
                    <xsd:element name="DisplayName" type="xsd:string" minOccurs="0"/>
                    <xsd:element name="AccountId" type="dms:UserId" minOccurs="0" nillable="true"/>
                    <xsd:element name="AccountType" type="xsd:string" minOccurs="0"/>
                  </xsd:sequence>
                </xsd:complexType>
              </xsd:element>
            </xsd:sequence>
          </xsd:extension>
        </xsd:complexContent>
      </xsd:complexType>
    </xsd:element>
    <xsd:element name="SharedWithDetails" ma:index="17" nillable="true" ma:displayName="Detalles de uso compartido" ma:internalName="SharedWithDetails" ma:readOnly="true">
      <xsd:simpleType>
        <xsd:restriction base="dms:Note">
          <xsd:maxLength value="255"/>
        </xsd:restriction>
      </xsd:simpleType>
    </xsd:element>
    <xsd:element name="TaxCatchAll" ma:index="21" nillable="true" ma:displayName="Taxonomy Catch All Column" ma:hidden="true" ma:list="{8be8443d-a7a0-42b5-9deb-26180b2c0eba}" ma:internalName="TaxCatchAll" ma:showField="CatchAllData" ma:web="7f1b8216-73a0-4a64-853c-7a0e8b1ece23">
      <xsd:complexType>
        <xsd:complexContent>
          <xsd:extension base="dms:MultiChoiceLookup">
            <xsd:sequence>
              <xsd:element name="Value" type="dms:Lookup" maxOccurs="unbounded" minOccurs="0" nillable="true"/>
            </xsd:sequence>
          </xsd:extension>
        </xsd:complexContent>
      </xsd:complexType>
    </xsd:element>
  </xsd:schema>
  <xsd:schema xmlns="http://schemas.openxmlformats.org/package/2006/metadata/core-properties" xmlns:xsd="http://www.w3.org/2001/XMLSchema" xmlns:xsi="http://www.w3.org/2001/XMLSchema-instance" xmlns:dc="http://purl.org/dc/elements/1.1/" xmlns:dcterms="http://purl.org/dc/terms/" xmlns:odoc="http://schemas.microsoft.com/internal/obd" targetNamespace="http://schemas.openxmlformats.org/package/2006/metadata/core-properties" elementFormDefault="qualified" attributeFormDefault="unqualified" blockDefault="#all">
    <xsd:import namespace="http://purl.org/dc/elements/1.1/" schemaLocation="http://dublincore.org/schemas/xmls/qdc/2003/04/02/dc.xsd"/>
    <xsd:import namespace="http://purl.org/dc/terms/" schemaLocation="http://dublincore.org/schemas/xmls/qdc/2003/04/02/dcterms.xsd"/>
    <xsd:element name="coreProperties" type="CT_coreProperties"/>
    <xsd:complexType name="CT_coreProperties">
      <xsd:all>
        <xsd:element ref="dc:creator" minOccurs="0" maxOccurs="1"/>
        <xsd:element ref="dcterms:created" minOccurs="0" maxOccurs="1"/>
        <xsd:element ref="dc:identifier" minOccurs="0" maxOccurs="1"/>
        <xsd:element name="contentType" minOccurs="0" maxOccurs="1" type="xsd:string" ma:index="0" ma:displayName="Tipo de contenido"/>
        <xsd:element ref="dc:title" minOccurs="0" maxOccurs="1" ma:index="4" ma:displayName="Título"/>
        <xsd:element ref="dc:subject" minOccurs="0" maxOccurs="1"/>
        <xsd:element ref="dc:description" minOccurs="0" maxOccurs="1"/>
        <xsd:element name="keywords" minOccurs="0" maxOccurs="1" type="xsd:string"/>
        <xsd:element ref="dc:language" minOccurs="0" maxOccurs="1"/>
        <xsd:element name="category" minOccurs="0" maxOccurs="1" type="xsd:string"/>
        <xsd:element name="version" minOccurs="0" maxOccurs="1" type="xsd:string"/>
        <xsd:element name="revision" minOccurs="0" maxOccurs="1" type="xsd:string">
          <xsd:annotation>
            <xsd:documentation>
                        This value indicates the number of saves or revisions. The application is responsible for updating this value after each revision.
                    </xsd:documentation>
          </xsd:annotation>
        </xsd:element>
        <xsd:element name="lastModifiedBy" minOccurs="0" maxOccurs="1" type="xsd:string"/>
        <xsd:element ref="dcterms:modified" minOccurs="0" maxOccurs="1"/>
        <xsd:element name="contentStatus" minOccurs="0" maxOccurs="1" type="xsd:string"/>
      </xsd:all>
    </xsd:complexType>
  </xsd:schema>
  <xs:schema xmlns:pc="http://schemas.microsoft.com/office/infopath/2007/PartnerControls" xmlns:xs="http://www.w3.org/2001/XMLSchema" targetNamespace="http://schemas.microsoft.com/office/infopath/2007/PartnerControls" elementFormDefault="qualified" attributeFormDefault="unqualified">
    <xs:element name="Person">
      <xs:complexType>
        <xs:sequence>
          <xs:element ref="pc:DisplayName" minOccurs="0"/>
          <xs:element ref="pc:AccountId" minOccurs="0"/>
          <xs:element ref="pc:AccountType" minOccurs="0"/>
        </xs:sequence>
      </xs:complexType>
    </xs:element>
    <xs:element name="DisplayName" type="xs:string"/>
    <xs:element name="AccountId" type="xs:string"/>
    <xs:element name="AccountType" type="xs:string"/>
    <xs:element name="BDCAssociatedEntity">
      <xs:complexType>
        <xs:sequence>
          <xs:element ref="pc:BDCEntity" minOccurs="0" maxOccurs="unbounded"/>
        </xs:sequence>
        <xs:attribute ref="pc:EntityNamespace"/>
        <xs:attribute ref="pc:EntityName"/>
        <xs:attribute ref="pc:SystemInstanceName"/>
        <xs:attribute ref="pc:AssociationName"/>
      </xs:complexType>
    </xs:element>
    <xs:attribute name="EntityNamespace" type="xs:string"/>
    <xs:attribute name="EntityName" type="xs:string"/>
    <xs:attribute name="SystemInstanceName" type="xs:string"/>
    <xs:attribute name="AssociationName" type="xs:string"/>
    <xs:element name="BDCEntity">
      <xs:complexType>
        <xs:sequence>
          <xs:element ref="pc:EntityDisplayName" minOccurs="0"/>
          <xs:element ref="pc:EntityInstanceReference" minOccurs="0"/>
          <xs:element ref="pc:EntityId1" minOccurs="0"/>
          <xs:element ref="pc:EntityId2" minOccurs="0"/>
          <xs:element ref="pc:EntityId3" minOccurs="0"/>
          <xs:element ref="pc:EntityId4" minOccurs="0"/>
          <xs:element ref="pc:EntityId5" minOccurs="0"/>
        </xs:sequence>
      </xs:complexType>
    </xs:element>
    <xs:element name="EntityDisplayName" type="xs:string"/>
    <xs:element name="EntityInstanceReference" type="xs:string"/>
    <xs:element name="EntityId1" type="xs:string"/>
    <xs:element name="EntityId2" type="xs:string"/>
    <xs:element name="EntityId3" type="xs:string"/>
    <xs:element name="EntityId4" type="xs:string"/>
    <xs:element name="EntityId5" type="xs:string"/>
    <xs:element name="Terms">
      <xs:complexType>
        <xs:sequence>
          <xs:element ref="pc:TermInfo" minOccurs="0" maxOccurs="unbounded"/>
        </xs:sequence>
      </xs:complexType>
    </xs:element>
    <xs:element name="TermInfo">
      <xs:complexType>
        <xs:sequence>
          <xs:element ref="pc:TermName" minOccurs="0"/>
          <xs:element ref="pc:TermId" minOccurs="0"/>
        </xs:sequence>
      </xs:complexType>
    </xs:element>
    <xs:element name="TermName" type="xs:string"/>
    <xs:element name="TermId" type="xs:string"/>
  </xs:schema>
</ct:contentTypeSchema>
</file>

<file path=customXml/itemProps1.xml><?xml version="1.0" encoding="utf-8"?>
<ds:datastoreItem xmlns:ds="http://schemas.openxmlformats.org/officeDocument/2006/customXml" ds:itemID="{03016EDA-A9C0-4D89-8908-0F5E8CC41945}"/>
</file>

<file path=customXml/itemProps2.xml><?xml version="1.0" encoding="utf-8"?>
<ds:datastoreItem xmlns:ds="http://schemas.openxmlformats.org/officeDocument/2006/customXml" ds:itemID="{47BDCC8A-75BE-4733-A407-A85F2F88580A}"/>
</file>

<file path=customXml/itemProps3.xml><?xml version="1.0" encoding="utf-8"?>
<ds:datastoreItem xmlns:ds="http://schemas.openxmlformats.org/officeDocument/2006/customXml" ds:itemID="{97F8C557-C711-43E3-8A9D-FC057A62BD86}"/>
</file>

<file path=docProps/app.xml><?xml version="1.0" encoding="utf-8"?>
<Properties xmlns="http://schemas.openxmlformats.org/officeDocument/2006/extended-properties" xmlns:vt="http://schemas.openxmlformats.org/officeDocument/2006/docPropsVTypes">
  <Application>Microsoft Excel Online</Application>
  <Manager/>
  <Company/>
  <HyperlinkBase/>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title/>
  <dc:subject/>
  <dc:creator>KEMOPA</dc:creator>
  <cp:keywords/>
  <dc:description/>
  <cp:lastModifiedBy>Nicolas Esteban Losada Salazar</cp:lastModifiedBy>
  <cp:revision/>
  <dcterms:created xsi:type="dcterms:W3CDTF">2020-02-13T14:21:15Z</dcterms:created>
  <dcterms:modified xsi:type="dcterms:W3CDTF">2022-06-09T13:18:24Z</dcterms:modified>
  <cp:category/>
  <cp:contentStatus/>
</cp:coreProperties>
</file>

<file path=docProps/custom.xml><?xml version="1.0" encoding="utf-8"?>
<Properties xmlns="http://schemas.openxmlformats.org/officeDocument/2006/custom-properties" xmlns:vt="http://schemas.openxmlformats.org/officeDocument/2006/docPropsVTypes">
  <property fmtid="{D5CDD505-2E9C-101B-9397-08002B2CF9AE}" pid="2" name="ContentTypeId">
    <vt:lpwstr>0x01010060A5EBB5456F0B498D7DCDD8043A5987</vt:lpwstr>
  </property>
  <property fmtid="{D5CDD505-2E9C-101B-9397-08002B2CF9AE}" pid="3" name="MediaServiceImageTags">
    <vt:lpwstr/>
  </property>
</Properties>
</file>