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bogado3\Documents\"/>
    </mc:Choice>
  </mc:AlternateContent>
  <bookViews>
    <workbookView xWindow="0" yWindow="0" windowWidth="24000" windowHeight="9135" tabRatio="872" activeTab="4"/>
  </bookViews>
  <sheets>
    <sheet name="Cuota agosto 2009 hasta 7-2-22" sheetId="34" r:id="rId1"/>
    <sheet name="Cuota septiembre 2009 hasta 7-2" sheetId="36" r:id="rId2"/>
    <sheet name="OBLIGACIONES A HOY" sheetId="40" r:id="rId3"/>
    <sheet name="Cuota agosto 2009 pesos" sheetId="37" r:id="rId4"/>
    <sheet name="Cuota septiembre 2009 pesos" sheetId="38" r:id="rId5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6" i="40" l="1"/>
  <c r="C10" i="40"/>
  <c r="B10" i="40"/>
  <c r="D9" i="40"/>
  <c r="D8" i="40"/>
  <c r="D10" i="40" s="1"/>
  <c r="C4" i="40"/>
  <c r="B4" i="40"/>
  <c r="D3" i="40"/>
  <c r="D2" i="40"/>
  <c r="D4" i="40" s="1"/>
  <c r="G154" i="38"/>
  <c r="D154" i="38"/>
  <c r="E154" i="38" s="1"/>
  <c r="G153" i="38"/>
  <c r="D153" i="38"/>
  <c r="F153" i="38" s="1"/>
  <c r="H153" i="38" s="1"/>
  <c r="G152" i="38"/>
  <c r="D152" i="38"/>
  <c r="E152" i="38" s="1"/>
  <c r="G151" i="38"/>
  <c r="D151" i="38"/>
  <c r="F151" i="38" s="1"/>
  <c r="H151" i="38" s="1"/>
  <c r="G150" i="38"/>
  <c r="D150" i="38"/>
  <c r="F150" i="38" s="1"/>
  <c r="H150" i="38" s="1"/>
  <c r="G149" i="38"/>
  <c r="D149" i="38"/>
  <c r="F149" i="38" s="1"/>
  <c r="G148" i="38"/>
  <c r="D148" i="38"/>
  <c r="E148" i="38" s="1"/>
  <c r="G147" i="38"/>
  <c r="D147" i="38"/>
  <c r="F147" i="38" s="1"/>
  <c r="H147" i="38" s="1"/>
  <c r="G146" i="38"/>
  <c r="D146" i="38"/>
  <c r="E146" i="38" s="1"/>
  <c r="G145" i="38"/>
  <c r="D145" i="38"/>
  <c r="F145" i="38" s="1"/>
  <c r="H145" i="38" s="1"/>
  <c r="G144" i="38"/>
  <c r="D144" i="38"/>
  <c r="F144" i="38" s="1"/>
  <c r="H144" i="38" s="1"/>
  <c r="G143" i="38"/>
  <c r="D143" i="38"/>
  <c r="F143" i="38" s="1"/>
  <c r="G142" i="38"/>
  <c r="D142" i="38"/>
  <c r="E142" i="38" s="1"/>
  <c r="G141" i="38"/>
  <c r="D141" i="38"/>
  <c r="F141" i="38" s="1"/>
  <c r="H141" i="38" s="1"/>
  <c r="G140" i="38"/>
  <c r="D140" i="38"/>
  <c r="E140" i="38" s="1"/>
  <c r="G139" i="38"/>
  <c r="D139" i="38"/>
  <c r="F139" i="38" s="1"/>
  <c r="H139" i="38" s="1"/>
  <c r="G138" i="38"/>
  <c r="D138" i="38"/>
  <c r="F138" i="38" s="1"/>
  <c r="H138" i="38" s="1"/>
  <c r="G137" i="38"/>
  <c r="D137" i="38"/>
  <c r="F137" i="38" s="1"/>
  <c r="G136" i="38"/>
  <c r="D136" i="38"/>
  <c r="E136" i="38" s="1"/>
  <c r="G135" i="38"/>
  <c r="D135" i="38"/>
  <c r="F135" i="38" s="1"/>
  <c r="H135" i="38" s="1"/>
  <c r="G134" i="38"/>
  <c r="D134" i="38"/>
  <c r="E134" i="38" s="1"/>
  <c r="G133" i="38"/>
  <c r="D133" i="38"/>
  <c r="F133" i="38" s="1"/>
  <c r="H133" i="38" s="1"/>
  <c r="G132" i="38"/>
  <c r="D132" i="38"/>
  <c r="F132" i="38" s="1"/>
  <c r="H132" i="38" s="1"/>
  <c r="G131" i="38"/>
  <c r="D131" i="38"/>
  <c r="F131" i="38" s="1"/>
  <c r="G130" i="38"/>
  <c r="D130" i="38"/>
  <c r="E130" i="38" s="1"/>
  <c r="G129" i="38"/>
  <c r="D129" i="38"/>
  <c r="F129" i="38" s="1"/>
  <c r="H129" i="38" s="1"/>
  <c r="G128" i="38"/>
  <c r="D128" i="38"/>
  <c r="E128" i="38" s="1"/>
  <c r="G127" i="38"/>
  <c r="D127" i="38"/>
  <c r="F127" i="38" s="1"/>
  <c r="H127" i="38" s="1"/>
  <c r="G126" i="38"/>
  <c r="D126" i="38"/>
  <c r="F126" i="38" s="1"/>
  <c r="H126" i="38" s="1"/>
  <c r="G125" i="38"/>
  <c r="D125" i="38"/>
  <c r="F125" i="38" s="1"/>
  <c r="H125" i="38" s="1"/>
  <c r="G124" i="38"/>
  <c r="D124" i="38"/>
  <c r="E124" i="38" s="1"/>
  <c r="G123" i="38"/>
  <c r="D123" i="38"/>
  <c r="F123" i="38" s="1"/>
  <c r="H123" i="38" s="1"/>
  <c r="G122" i="38"/>
  <c r="D122" i="38"/>
  <c r="E122" i="38" s="1"/>
  <c r="G121" i="38"/>
  <c r="D121" i="38"/>
  <c r="F121" i="38" s="1"/>
  <c r="H121" i="38" s="1"/>
  <c r="G120" i="38"/>
  <c r="D120" i="38"/>
  <c r="F120" i="38" s="1"/>
  <c r="H120" i="38" s="1"/>
  <c r="G119" i="38"/>
  <c r="D119" i="38"/>
  <c r="F119" i="38" s="1"/>
  <c r="H119" i="38" s="1"/>
  <c r="G118" i="38"/>
  <c r="D118" i="38"/>
  <c r="E118" i="38" s="1"/>
  <c r="G117" i="38"/>
  <c r="D117" i="38"/>
  <c r="F117" i="38" s="1"/>
  <c r="H117" i="38" s="1"/>
  <c r="G116" i="38"/>
  <c r="D116" i="38"/>
  <c r="E116" i="38" s="1"/>
  <c r="G115" i="38"/>
  <c r="D115" i="38"/>
  <c r="F115" i="38" s="1"/>
  <c r="H115" i="38" s="1"/>
  <c r="G114" i="38"/>
  <c r="D114" i="38"/>
  <c r="F114" i="38" s="1"/>
  <c r="H114" i="38" s="1"/>
  <c r="G113" i="38"/>
  <c r="D113" i="38"/>
  <c r="F113" i="38" s="1"/>
  <c r="H113" i="38" s="1"/>
  <c r="G112" i="38"/>
  <c r="D112" i="38"/>
  <c r="E112" i="38" s="1"/>
  <c r="G111" i="38"/>
  <c r="D111" i="38"/>
  <c r="F111" i="38" s="1"/>
  <c r="H111" i="38" s="1"/>
  <c r="G110" i="38"/>
  <c r="D110" i="38"/>
  <c r="E110" i="38" s="1"/>
  <c r="G109" i="38"/>
  <c r="D109" i="38"/>
  <c r="F109" i="38" s="1"/>
  <c r="H109" i="38" s="1"/>
  <c r="G108" i="38"/>
  <c r="D108" i="38"/>
  <c r="F108" i="38" s="1"/>
  <c r="H108" i="38" s="1"/>
  <c r="G107" i="38"/>
  <c r="D107" i="38"/>
  <c r="F107" i="38" s="1"/>
  <c r="H107" i="38" s="1"/>
  <c r="G106" i="38"/>
  <c r="D106" i="38"/>
  <c r="E106" i="38" s="1"/>
  <c r="G105" i="38"/>
  <c r="D105" i="38"/>
  <c r="F105" i="38" s="1"/>
  <c r="H105" i="38" s="1"/>
  <c r="G104" i="38"/>
  <c r="D104" i="38"/>
  <c r="E104" i="38" s="1"/>
  <c r="G103" i="38"/>
  <c r="D103" i="38"/>
  <c r="F103" i="38" s="1"/>
  <c r="H103" i="38" s="1"/>
  <c r="G102" i="38"/>
  <c r="D102" i="38"/>
  <c r="F102" i="38" s="1"/>
  <c r="H102" i="38" s="1"/>
  <c r="G101" i="38"/>
  <c r="D101" i="38"/>
  <c r="F101" i="38" s="1"/>
  <c r="H101" i="38" s="1"/>
  <c r="G100" i="38"/>
  <c r="D100" i="38"/>
  <c r="E100" i="38" s="1"/>
  <c r="G99" i="38"/>
  <c r="D99" i="38"/>
  <c r="F99" i="38" s="1"/>
  <c r="H99" i="38" s="1"/>
  <c r="G98" i="38"/>
  <c r="D98" i="38"/>
  <c r="E98" i="38" s="1"/>
  <c r="G97" i="38"/>
  <c r="D97" i="38"/>
  <c r="F97" i="38" s="1"/>
  <c r="H97" i="38" s="1"/>
  <c r="G96" i="38"/>
  <c r="D96" i="38"/>
  <c r="F96" i="38" s="1"/>
  <c r="H96" i="38" s="1"/>
  <c r="G95" i="38"/>
  <c r="D95" i="38"/>
  <c r="F95" i="38" s="1"/>
  <c r="H95" i="38" s="1"/>
  <c r="G94" i="38"/>
  <c r="D94" i="38"/>
  <c r="E94" i="38" s="1"/>
  <c r="G93" i="38"/>
  <c r="D93" i="38"/>
  <c r="F93" i="38" s="1"/>
  <c r="H93" i="38" s="1"/>
  <c r="G92" i="38"/>
  <c r="D92" i="38"/>
  <c r="E92" i="38" s="1"/>
  <c r="G91" i="38"/>
  <c r="D91" i="38"/>
  <c r="F91" i="38" s="1"/>
  <c r="H91" i="38" s="1"/>
  <c r="G90" i="38"/>
  <c r="D90" i="38"/>
  <c r="F90" i="38" s="1"/>
  <c r="H90" i="38" s="1"/>
  <c r="G89" i="38"/>
  <c r="D89" i="38"/>
  <c r="F89" i="38" s="1"/>
  <c r="H89" i="38" s="1"/>
  <c r="G88" i="38"/>
  <c r="D88" i="38"/>
  <c r="E88" i="38" s="1"/>
  <c r="G87" i="38"/>
  <c r="D87" i="38"/>
  <c r="F87" i="38" s="1"/>
  <c r="H87" i="38" s="1"/>
  <c r="G86" i="38"/>
  <c r="D86" i="38"/>
  <c r="E86" i="38" s="1"/>
  <c r="G85" i="38"/>
  <c r="D85" i="38"/>
  <c r="F85" i="38" s="1"/>
  <c r="H85" i="38" s="1"/>
  <c r="G84" i="38"/>
  <c r="D84" i="38"/>
  <c r="F84" i="38" s="1"/>
  <c r="H84" i="38" s="1"/>
  <c r="G83" i="38"/>
  <c r="D83" i="38"/>
  <c r="F83" i="38" s="1"/>
  <c r="H83" i="38" s="1"/>
  <c r="G82" i="38"/>
  <c r="D82" i="38"/>
  <c r="E82" i="38" s="1"/>
  <c r="G81" i="38"/>
  <c r="D81" i="38"/>
  <c r="F81" i="38" s="1"/>
  <c r="H81" i="38" s="1"/>
  <c r="G80" i="38"/>
  <c r="D80" i="38"/>
  <c r="E80" i="38" s="1"/>
  <c r="G79" i="38"/>
  <c r="D79" i="38"/>
  <c r="F79" i="38" s="1"/>
  <c r="H79" i="38" s="1"/>
  <c r="G78" i="38"/>
  <c r="D78" i="38"/>
  <c r="F78" i="38" s="1"/>
  <c r="H78" i="38" s="1"/>
  <c r="G77" i="38"/>
  <c r="D77" i="38"/>
  <c r="F77" i="38" s="1"/>
  <c r="H77" i="38" s="1"/>
  <c r="G76" i="38"/>
  <c r="D76" i="38"/>
  <c r="E76" i="38" s="1"/>
  <c r="G75" i="38"/>
  <c r="D75" i="38"/>
  <c r="F75" i="38" s="1"/>
  <c r="H75" i="38" s="1"/>
  <c r="G74" i="38"/>
  <c r="D74" i="38"/>
  <c r="E74" i="38" s="1"/>
  <c r="G73" i="38"/>
  <c r="D73" i="38"/>
  <c r="F73" i="38" s="1"/>
  <c r="H73" i="38" s="1"/>
  <c r="G72" i="38"/>
  <c r="D72" i="38"/>
  <c r="F72" i="38" s="1"/>
  <c r="H72" i="38" s="1"/>
  <c r="G71" i="38"/>
  <c r="D71" i="38"/>
  <c r="F71" i="38" s="1"/>
  <c r="H71" i="38" s="1"/>
  <c r="G70" i="38"/>
  <c r="D70" i="38"/>
  <c r="E70" i="38" s="1"/>
  <c r="G69" i="38"/>
  <c r="D69" i="38"/>
  <c r="F69" i="38" s="1"/>
  <c r="H69" i="38" s="1"/>
  <c r="G68" i="38"/>
  <c r="D68" i="38"/>
  <c r="E68" i="38" s="1"/>
  <c r="G67" i="38"/>
  <c r="D67" i="38"/>
  <c r="F67" i="38" s="1"/>
  <c r="H67" i="38" s="1"/>
  <c r="G66" i="38"/>
  <c r="D66" i="38"/>
  <c r="F66" i="38" s="1"/>
  <c r="H66" i="38" s="1"/>
  <c r="G65" i="38"/>
  <c r="D65" i="38"/>
  <c r="F65" i="38" s="1"/>
  <c r="H65" i="38" s="1"/>
  <c r="G64" i="38"/>
  <c r="D64" i="38"/>
  <c r="E64" i="38" s="1"/>
  <c r="G63" i="38"/>
  <c r="D63" i="38"/>
  <c r="F63" i="38" s="1"/>
  <c r="H63" i="38" s="1"/>
  <c r="G62" i="38"/>
  <c r="D62" i="38"/>
  <c r="E62" i="38" s="1"/>
  <c r="G61" i="38"/>
  <c r="D61" i="38"/>
  <c r="F61" i="38" s="1"/>
  <c r="H61" i="38" s="1"/>
  <c r="G60" i="38"/>
  <c r="D60" i="38"/>
  <c r="F60" i="38" s="1"/>
  <c r="H60" i="38" s="1"/>
  <c r="G59" i="38"/>
  <c r="D59" i="38"/>
  <c r="F59" i="38" s="1"/>
  <c r="H59" i="38" s="1"/>
  <c r="G58" i="38"/>
  <c r="D58" i="38"/>
  <c r="E58" i="38" s="1"/>
  <c r="G57" i="38"/>
  <c r="D57" i="38"/>
  <c r="F57" i="38" s="1"/>
  <c r="H57" i="38" s="1"/>
  <c r="G56" i="38"/>
  <c r="D56" i="38"/>
  <c r="E56" i="38" s="1"/>
  <c r="G55" i="38"/>
  <c r="D55" i="38"/>
  <c r="F55" i="38" s="1"/>
  <c r="H55" i="38" s="1"/>
  <c r="G54" i="38"/>
  <c r="D54" i="38"/>
  <c r="F54" i="38" s="1"/>
  <c r="H54" i="38" s="1"/>
  <c r="G53" i="38"/>
  <c r="D53" i="38"/>
  <c r="F53" i="38" s="1"/>
  <c r="H53" i="38" s="1"/>
  <c r="G52" i="38"/>
  <c r="D52" i="38"/>
  <c r="E52" i="38" s="1"/>
  <c r="G51" i="38"/>
  <c r="D51" i="38"/>
  <c r="F51" i="38" s="1"/>
  <c r="H51" i="38" s="1"/>
  <c r="G50" i="38"/>
  <c r="D50" i="38"/>
  <c r="E50" i="38" s="1"/>
  <c r="G49" i="38"/>
  <c r="D49" i="38"/>
  <c r="F49" i="38" s="1"/>
  <c r="H49" i="38" s="1"/>
  <c r="G48" i="38"/>
  <c r="D48" i="38"/>
  <c r="F48" i="38" s="1"/>
  <c r="H48" i="38" s="1"/>
  <c r="G47" i="38"/>
  <c r="D47" i="38"/>
  <c r="F47" i="38" s="1"/>
  <c r="H47" i="38" s="1"/>
  <c r="G46" i="38"/>
  <c r="D46" i="38"/>
  <c r="E46" i="38" s="1"/>
  <c r="G45" i="38"/>
  <c r="D45" i="38"/>
  <c r="F45" i="38" s="1"/>
  <c r="H45" i="38" s="1"/>
  <c r="G44" i="38"/>
  <c r="D44" i="38"/>
  <c r="E44" i="38" s="1"/>
  <c r="G43" i="38"/>
  <c r="D43" i="38"/>
  <c r="F43" i="38" s="1"/>
  <c r="H43" i="38" s="1"/>
  <c r="G42" i="38"/>
  <c r="D42" i="38"/>
  <c r="F42" i="38" s="1"/>
  <c r="H42" i="38" s="1"/>
  <c r="G41" i="38"/>
  <c r="D41" i="38"/>
  <c r="F41" i="38" s="1"/>
  <c r="H41" i="38" s="1"/>
  <c r="G40" i="38"/>
  <c r="D40" i="38"/>
  <c r="E40" i="38" s="1"/>
  <c r="G39" i="38"/>
  <c r="D39" i="38"/>
  <c r="F39" i="38" s="1"/>
  <c r="H39" i="38" s="1"/>
  <c r="G38" i="38"/>
  <c r="D38" i="38"/>
  <c r="E38" i="38" s="1"/>
  <c r="G37" i="38"/>
  <c r="D37" i="38"/>
  <c r="F37" i="38" s="1"/>
  <c r="H37" i="38" s="1"/>
  <c r="G36" i="38"/>
  <c r="D36" i="38"/>
  <c r="F36" i="38" s="1"/>
  <c r="H36" i="38" s="1"/>
  <c r="G35" i="38"/>
  <c r="D35" i="38"/>
  <c r="F35" i="38" s="1"/>
  <c r="H35" i="38" s="1"/>
  <c r="G34" i="38"/>
  <c r="D34" i="38"/>
  <c r="E34" i="38" s="1"/>
  <c r="G33" i="38"/>
  <c r="D33" i="38"/>
  <c r="F33" i="38" s="1"/>
  <c r="H33" i="38" s="1"/>
  <c r="G32" i="38"/>
  <c r="D32" i="38"/>
  <c r="E32" i="38" s="1"/>
  <c r="G31" i="38"/>
  <c r="D31" i="38"/>
  <c r="F31" i="38" s="1"/>
  <c r="H31" i="38" s="1"/>
  <c r="G30" i="38"/>
  <c r="D30" i="38"/>
  <c r="F30" i="38" s="1"/>
  <c r="H30" i="38" s="1"/>
  <c r="G29" i="38"/>
  <c r="D29" i="38"/>
  <c r="F29" i="38" s="1"/>
  <c r="H29" i="38" s="1"/>
  <c r="G28" i="38"/>
  <c r="D28" i="38"/>
  <c r="E28" i="38" s="1"/>
  <c r="G27" i="38"/>
  <c r="D27" i="38"/>
  <c r="F27" i="38" s="1"/>
  <c r="H27" i="38" s="1"/>
  <c r="G26" i="38"/>
  <c r="D26" i="38"/>
  <c r="E26" i="38" s="1"/>
  <c r="G25" i="38"/>
  <c r="D25" i="38"/>
  <c r="F25" i="38" s="1"/>
  <c r="H25" i="38" s="1"/>
  <c r="G24" i="38"/>
  <c r="D24" i="38"/>
  <c r="F24" i="38" s="1"/>
  <c r="H24" i="38" s="1"/>
  <c r="G23" i="38"/>
  <c r="D23" i="38"/>
  <c r="F23" i="38" s="1"/>
  <c r="H23" i="38" s="1"/>
  <c r="G22" i="38"/>
  <c r="D22" i="38"/>
  <c r="E22" i="38" s="1"/>
  <c r="G21" i="38"/>
  <c r="D21" i="38"/>
  <c r="F21" i="38" s="1"/>
  <c r="H21" i="38" s="1"/>
  <c r="G20" i="38"/>
  <c r="D20" i="38"/>
  <c r="E20" i="38" s="1"/>
  <c r="G19" i="38"/>
  <c r="D19" i="38"/>
  <c r="F19" i="38" s="1"/>
  <c r="H19" i="38" s="1"/>
  <c r="G18" i="38"/>
  <c r="D18" i="38"/>
  <c r="F18" i="38" s="1"/>
  <c r="H18" i="38" s="1"/>
  <c r="G17" i="38"/>
  <c r="D17" i="38"/>
  <c r="F17" i="38" s="1"/>
  <c r="H17" i="38" s="1"/>
  <c r="G16" i="38"/>
  <c r="F16" i="38"/>
  <c r="H16" i="38" s="1"/>
  <c r="E16" i="38"/>
  <c r="D16" i="38"/>
  <c r="G15" i="38"/>
  <c r="D15" i="38"/>
  <c r="F15" i="38" s="1"/>
  <c r="H15" i="38" s="1"/>
  <c r="G14" i="38"/>
  <c r="F14" i="38"/>
  <c r="H14" i="38" s="1"/>
  <c r="D14" i="38"/>
  <c r="E14" i="38" s="1"/>
  <c r="G13" i="38"/>
  <c r="D13" i="38"/>
  <c r="F13" i="38" s="1"/>
  <c r="H13" i="38" s="1"/>
  <c r="G12" i="38"/>
  <c r="D12" i="38"/>
  <c r="F12" i="38" s="1"/>
  <c r="G11" i="38"/>
  <c r="D11" i="38"/>
  <c r="F11" i="38" s="1"/>
  <c r="H11" i="38" s="1"/>
  <c r="G10" i="38"/>
  <c r="F10" i="38"/>
  <c r="H10" i="38" s="1"/>
  <c r="D10" i="38"/>
  <c r="E10" i="38" s="1"/>
  <c r="G9" i="38"/>
  <c r="D9" i="38"/>
  <c r="F9" i="38" s="1"/>
  <c r="H9" i="38" s="1"/>
  <c r="G8" i="38"/>
  <c r="D8" i="38"/>
  <c r="E8" i="38" s="1"/>
  <c r="G7" i="38"/>
  <c r="D7" i="38"/>
  <c r="E7" i="38" s="1"/>
  <c r="G6" i="38"/>
  <c r="D6" i="38"/>
  <c r="F6" i="38" s="1"/>
  <c r="H6" i="38" s="1"/>
  <c r="G5" i="38"/>
  <c r="D5" i="38"/>
  <c r="F5" i="38" s="1"/>
  <c r="H5" i="38" s="1"/>
  <c r="L2" i="37"/>
  <c r="G154" i="37"/>
  <c r="D154" i="37"/>
  <c r="F154" i="37" s="1"/>
  <c r="H154" i="37" s="1"/>
  <c r="G153" i="37"/>
  <c r="D153" i="37"/>
  <c r="E153" i="37" s="1"/>
  <c r="G152" i="37"/>
  <c r="D152" i="37"/>
  <c r="F152" i="37" s="1"/>
  <c r="H152" i="37" s="1"/>
  <c r="G151" i="37"/>
  <c r="D151" i="37"/>
  <c r="F151" i="37" s="1"/>
  <c r="H151" i="37" s="1"/>
  <c r="G150" i="37"/>
  <c r="D150" i="37"/>
  <c r="F150" i="37" s="1"/>
  <c r="H150" i="37" s="1"/>
  <c r="G149" i="37"/>
  <c r="D149" i="37"/>
  <c r="F149" i="37" s="1"/>
  <c r="G148" i="37"/>
  <c r="D148" i="37"/>
  <c r="E148" i="37" s="1"/>
  <c r="G147" i="37"/>
  <c r="D147" i="37"/>
  <c r="E147" i="37" s="1"/>
  <c r="G146" i="37"/>
  <c r="D146" i="37"/>
  <c r="F146" i="37" s="1"/>
  <c r="H146" i="37" s="1"/>
  <c r="G145" i="37"/>
  <c r="F145" i="37"/>
  <c r="H145" i="37" s="1"/>
  <c r="E145" i="37"/>
  <c r="D145" i="37"/>
  <c r="G144" i="37"/>
  <c r="D144" i="37"/>
  <c r="F144" i="37" s="1"/>
  <c r="H144" i="37" s="1"/>
  <c r="G143" i="37"/>
  <c r="D143" i="37"/>
  <c r="F143" i="37" s="1"/>
  <c r="H143" i="37" s="1"/>
  <c r="G142" i="37"/>
  <c r="F142" i="37"/>
  <c r="H142" i="37" s="1"/>
  <c r="E142" i="37"/>
  <c r="D142" i="37"/>
  <c r="G141" i="37"/>
  <c r="D141" i="37"/>
  <c r="E141" i="37" s="1"/>
  <c r="G140" i="37"/>
  <c r="F140" i="37"/>
  <c r="H140" i="37" s="1"/>
  <c r="E140" i="37"/>
  <c r="D140" i="37"/>
  <c r="G139" i="37"/>
  <c r="D139" i="37"/>
  <c r="F139" i="37" s="1"/>
  <c r="H139" i="37" s="1"/>
  <c r="G138" i="37"/>
  <c r="D138" i="37"/>
  <c r="F138" i="37" s="1"/>
  <c r="G137" i="37"/>
  <c r="D137" i="37"/>
  <c r="F137" i="37" s="1"/>
  <c r="G136" i="37"/>
  <c r="F136" i="37"/>
  <c r="H136" i="37" s="1"/>
  <c r="D136" i="37"/>
  <c r="E136" i="37" s="1"/>
  <c r="G135" i="37"/>
  <c r="D135" i="37"/>
  <c r="E135" i="37" s="1"/>
  <c r="G134" i="37"/>
  <c r="F134" i="37"/>
  <c r="H134" i="37" s="1"/>
  <c r="D134" i="37"/>
  <c r="E134" i="37" s="1"/>
  <c r="G133" i="37"/>
  <c r="D133" i="37"/>
  <c r="E133" i="37" s="1"/>
  <c r="G132" i="37"/>
  <c r="D132" i="37"/>
  <c r="F132" i="37" s="1"/>
  <c r="H132" i="37" s="1"/>
  <c r="G131" i="37"/>
  <c r="D131" i="37"/>
  <c r="F131" i="37" s="1"/>
  <c r="G130" i="37"/>
  <c r="E130" i="37"/>
  <c r="D130" i="37"/>
  <c r="F130" i="37" s="1"/>
  <c r="H130" i="37" s="1"/>
  <c r="G129" i="37"/>
  <c r="D129" i="37"/>
  <c r="E129" i="37" s="1"/>
  <c r="G128" i="37"/>
  <c r="E128" i="37"/>
  <c r="D128" i="37"/>
  <c r="F128" i="37" s="1"/>
  <c r="H128" i="37" s="1"/>
  <c r="G127" i="37"/>
  <c r="F127" i="37"/>
  <c r="H127" i="37" s="1"/>
  <c r="E127" i="37"/>
  <c r="D127" i="37"/>
  <c r="G126" i="37"/>
  <c r="D126" i="37"/>
  <c r="F126" i="37" s="1"/>
  <c r="G125" i="37"/>
  <c r="D125" i="37"/>
  <c r="F125" i="37" s="1"/>
  <c r="H125" i="37" s="1"/>
  <c r="H124" i="37"/>
  <c r="G124" i="37"/>
  <c r="F124" i="37"/>
  <c r="E124" i="37"/>
  <c r="D124" i="37"/>
  <c r="G123" i="37"/>
  <c r="D123" i="37"/>
  <c r="E123" i="37" s="1"/>
  <c r="G122" i="37"/>
  <c r="F122" i="37"/>
  <c r="H122" i="37" s="1"/>
  <c r="E122" i="37"/>
  <c r="D122" i="37"/>
  <c r="G121" i="37"/>
  <c r="F121" i="37"/>
  <c r="H121" i="37" s="1"/>
  <c r="D121" i="37"/>
  <c r="E121" i="37" s="1"/>
  <c r="G120" i="37"/>
  <c r="D120" i="37"/>
  <c r="F120" i="37" s="1"/>
  <c r="G119" i="37"/>
  <c r="D119" i="37"/>
  <c r="F119" i="37" s="1"/>
  <c r="H119" i="37" s="1"/>
  <c r="G118" i="37"/>
  <c r="D118" i="37"/>
  <c r="F118" i="37" s="1"/>
  <c r="H118" i="37" s="1"/>
  <c r="G117" i="37"/>
  <c r="D117" i="37"/>
  <c r="E117" i="37" s="1"/>
  <c r="G116" i="37"/>
  <c r="D116" i="37"/>
  <c r="F116" i="37" s="1"/>
  <c r="H116" i="37" s="1"/>
  <c r="G115" i="37"/>
  <c r="E115" i="37"/>
  <c r="D115" i="37"/>
  <c r="F115" i="37" s="1"/>
  <c r="H115" i="37" s="1"/>
  <c r="G114" i="37"/>
  <c r="D114" i="37"/>
  <c r="F114" i="37" s="1"/>
  <c r="H114" i="37" s="1"/>
  <c r="G113" i="37"/>
  <c r="D113" i="37"/>
  <c r="F113" i="37" s="1"/>
  <c r="G112" i="37"/>
  <c r="D112" i="37"/>
  <c r="F112" i="37" s="1"/>
  <c r="H112" i="37" s="1"/>
  <c r="G111" i="37"/>
  <c r="D111" i="37"/>
  <c r="E111" i="37" s="1"/>
  <c r="G110" i="37"/>
  <c r="D110" i="37"/>
  <c r="E110" i="37" s="1"/>
  <c r="G109" i="37"/>
  <c r="F109" i="37"/>
  <c r="H109" i="37" s="1"/>
  <c r="E109" i="37"/>
  <c r="D109" i="37"/>
  <c r="G108" i="37"/>
  <c r="D108" i="37"/>
  <c r="F108" i="37" s="1"/>
  <c r="H108" i="37" s="1"/>
  <c r="G107" i="37"/>
  <c r="D107" i="37"/>
  <c r="F107" i="37" s="1"/>
  <c r="H107" i="37" s="1"/>
  <c r="G106" i="37"/>
  <c r="F106" i="37"/>
  <c r="H106" i="37" s="1"/>
  <c r="E106" i="37"/>
  <c r="D106" i="37"/>
  <c r="G105" i="37"/>
  <c r="D105" i="37"/>
  <c r="E105" i="37" s="1"/>
  <c r="G104" i="37"/>
  <c r="F104" i="37"/>
  <c r="H104" i="37" s="1"/>
  <c r="E104" i="37"/>
  <c r="D104" i="37"/>
  <c r="G103" i="37"/>
  <c r="D103" i="37"/>
  <c r="F103" i="37" s="1"/>
  <c r="H103" i="37" s="1"/>
  <c r="G102" i="37"/>
  <c r="D102" i="37"/>
  <c r="F102" i="37" s="1"/>
  <c r="G101" i="37"/>
  <c r="D101" i="37"/>
  <c r="F101" i="37" s="1"/>
  <c r="G100" i="37"/>
  <c r="F100" i="37"/>
  <c r="H100" i="37" s="1"/>
  <c r="D100" i="37"/>
  <c r="E100" i="37" s="1"/>
  <c r="G99" i="37"/>
  <c r="D99" i="37"/>
  <c r="E99" i="37" s="1"/>
  <c r="G98" i="37"/>
  <c r="F98" i="37"/>
  <c r="H98" i="37" s="1"/>
  <c r="D98" i="37"/>
  <c r="E98" i="37" s="1"/>
  <c r="G97" i="37"/>
  <c r="D97" i="37"/>
  <c r="E97" i="37" s="1"/>
  <c r="G96" i="37"/>
  <c r="D96" i="37"/>
  <c r="F96" i="37" s="1"/>
  <c r="H96" i="37" s="1"/>
  <c r="G95" i="37"/>
  <c r="D95" i="37"/>
  <c r="F95" i="37" s="1"/>
  <c r="G94" i="37"/>
  <c r="E94" i="37"/>
  <c r="D94" i="37"/>
  <c r="F94" i="37" s="1"/>
  <c r="H94" i="37" s="1"/>
  <c r="G93" i="37"/>
  <c r="D93" i="37"/>
  <c r="E93" i="37" s="1"/>
  <c r="G92" i="37"/>
  <c r="E92" i="37"/>
  <c r="D92" i="37"/>
  <c r="F92" i="37" s="1"/>
  <c r="H92" i="37" s="1"/>
  <c r="G91" i="37"/>
  <c r="F91" i="37"/>
  <c r="H91" i="37" s="1"/>
  <c r="E91" i="37"/>
  <c r="D91" i="37"/>
  <c r="G90" i="37"/>
  <c r="D90" i="37"/>
  <c r="F90" i="37" s="1"/>
  <c r="G89" i="37"/>
  <c r="D89" i="37"/>
  <c r="F89" i="37" s="1"/>
  <c r="H89" i="37" s="1"/>
  <c r="H88" i="37"/>
  <c r="G88" i="37"/>
  <c r="F88" i="37"/>
  <c r="E88" i="37"/>
  <c r="D88" i="37"/>
  <c r="G87" i="37"/>
  <c r="D87" i="37"/>
  <c r="E87" i="37" s="1"/>
  <c r="G86" i="37"/>
  <c r="F86" i="37"/>
  <c r="H86" i="37" s="1"/>
  <c r="E86" i="37"/>
  <c r="D86" i="37"/>
  <c r="G85" i="37"/>
  <c r="F85" i="37"/>
  <c r="H85" i="37" s="1"/>
  <c r="D85" i="37"/>
  <c r="E85" i="37" s="1"/>
  <c r="G84" i="37"/>
  <c r="D84" i="37"/>
  <c r="F84" i="37" s="1"/>
  <c r="G83" i="37"/>
  <c r="D83" i="37"/>
  <c r="F83" i="37" s="1"/>
  <c r="H83" i="37" s="1"/>
  <c r="G82" i="37"/>
  <c r="D82" i="37"/>
  <c r="F82" i="37" s="1"/>
  <c r="H82" i="37" s="1"/>
  <c r="G81" i="37"/>
  <c r="D81" i="37"/>
  <c r="E81" i="37" s="1"/>
  <c r="G80" i="37"/>
  <c r="D80" i="37"/>
  <c r="F80" i="37" s="1"/>
  <c r="H80" i="37" s="1"/>
  <c r="G79" i="37"/>
  <c r="E79" i="37"/>
  <c r="D79" i="37"/>
  <c r="F79" i="37" s="1"/>
  <c r="H79" i="37" s="1"/>
  <c r="G78" i="37"/>
  <c r="D78" i="37"/>
  <c r="F78" i="37" s="1"/>
  <c r="H78" i="37" s="1"/>
  <c r="G77" i="37"/>
  <c r="D77" i="37"/>
  <c r="F77" i="37" s="1"/>
  <c r="G76" i="37"/>
  <c r="D76" i="37"/>
  <c r="F76" i="37" s="1"/>
  <c r="H76" i="37" s="1"/>
  <c r="G75" i="37"/>
  <c r="D75" i="37"/>
  <c r="E75" i="37" s="1"/>
  <c r="G74" i="37"/>
  <c r="D74" i="37"/>
  <c r="E74" i="37" s="1"/>
  <c r="G73" i="37"/>
  <c r="F73" i="37"/>
  <c r="H73" i="37" s="1"/>
  <c r="E73" i="37"/>
  <c r="D73" i="37"/>
  <c r="G72" i="37"/>
  <c r="D72" i="37"/>
  <c r="F72" i="37" s="1"/>
  <c r="H72" i="37" s="1"/>
  <c r="G71" i="37"/>
  <c r="D71" i="37"/>
  <c r="F71" i="37" s="1"/>
  <c r="H71" i="37" s="1"/>
  <c r="G70" i="37"/>
  <c r="F70" i="37"/>
  <c r="H70" i="37" s="1"/>
  <c r="E70" i="37"/>
  <c r="D70" i="37"/>
  <c r="G69" i="37"/>
  <c r="D69" i="37"/>
  <c r="E69" i="37" s="1"/>
  <c r="G68" i="37"/>
  <c r="F68" i="37"/>
  <c r="H68" i="37" s="1"/>
  <c r="E68" i="37"/>
  <c r="D68" i="37"/>
  <c r="G67" i="37"/>
  <c r="D67" i="37"/>
  <c r="F67" i="37" s="1"/>
  <c r="H67" i="37" s="1"/>
  <c r="G66" i="37"/>
  <c r="D66" i="37"/>
  <c r="F66" i="37" s="1"/>
  <c r="G65" i="37"/>
  <c r="D65" i="37"/>
  <c r="F65" i="37" s="1"/>
  <c r="G64" i="37"/>
  <c r="F64" i="37"/>
  <c r="H64" i="37" s="1"/>
  <c r="D64" i="37"/>
  <c r="E64" i="37" s="1"/>
  <c r="G63" i="37"/>
  <c r="D63" i="37"/>
  <c r="E63" i="37" s="1"/>
  <c r="G62" i="37"/>
  <c r="F62" i="37"/>
  <c r="H62" i="37" s="1"/>
  <c r="D62" i="37"/>
  <c r="E62" i="37" s="1"/>
  <c r="G61" i="37"/>
  <c r="D61" i="37"/>
  <c r="E61" i="37" s="1"/>
  <c r="G60" i="37"/>
  <c r="D60" i="37"/>
  <c r="F60" i="37" s="1"/>
  <c r="H60" i="37" s="1"/>
  <c r="G59" i="37"/>
  <c r="D59" i="37"/>
  <c r="F59" i="37" s="1"/>
  <c r="G58" i="37"/>
  <c r="E58" i="37"/>
  <c r="D58" i="37"/>
  <c r="F58" i="37" s="1"/>
  <c r="H58" i="37" s="1"/>
  <c r="G57" i="37"/>
  <c r="D57" i="37"/>
  <c r="E57" i="37" s="1"/>
  <c r="G56" i="37"/>
  <c r="E56" i="37"/>
  <c r="D56" i="37"/>
  <c r="F56" i="37" s="1"/>
  <c r="H56" i="37" s="1"/>
  <c r="G55" i="37"/>
  <c r="F55" i="37"/>
  <c r="H55" i="37" s="1"/>
  <c r="E55" i="37"/>
  <c r="D55" i="37"/>
  <c r="G54" i="37"/>
  <c r="D54" i="37"/>
  <c r="F54" i="37" s="1"/>
  <c r="G53" i="37"/>
  <c r="D53" i="37"/>
  <c r="F53" i="37" s="1"/>
  <c r="H53" i="37" s="1"/>
  <c r="H52" i="37"/>
  <c r="G52" i="37"/>
  <c r="F52" i="37"/>
  <c r="E52" i="37"/>
  <c r="D52" i="37"/>
  <c r="G51" i="37"/>
  <c r="D51" i="37"/>
  <c r="E51" i="37" s="1"/>
  <c r="G50" i="37"/>
  <c r="F50" i="37"/>
  <c r="H50" i="37" s="1"/>
  <c r="E50" i="37"/>
  <c r="D50" i="37"/>
  <c r="G49" i="37"/>
  <c r="F49" i="37"/>
  <c r="H49" i="37" s="1"/>
  <c r="D49" i="37"/>
  <c r="E49" i="37" s="1"/>
  <c r="G48" i="37"/>
  <c r="D48" i="37"/>
  <c r="F48" i="37" s="1"/>
  <c r="G47" i="37"/>
  <c r="D47" i="37"/>
  <c r="F47" i="37" s="1"/>
  <c r="H47" i="37" s="1"/>
  <c r="G46" i="37"/>
  <c r="D46" i="37"/>
  <c r="F46" i="37" s="1"/>
  <c r="H46" i="37" s="1"/>
  <c r="G45" i="37"/>
  <c r="D45" i="37"/>
  <c r="E45" i="37" s="1"/>
  <c r="G44" i="37"/>
  <c r="D44" i="37"/>
  <c r="F44" i="37" s="1"/>
  <c r="H44" i="37" s="1"/>
  <c r="G43" i="37"/>
  <c r="E43" i="37"/>
  <c r="D43" i="37"/>
  <c r="F43" i="37" s="1"/>
  <c r="H43" i="37" s="1"/>
  <c r="G42" i="37"/>
  <c r="D42" i="37"/>
  <c r="F42" i="37" s="1"/>
  <c r="H42" i="37" s="1"/>
  <c r="G41" i="37"/>
  <c r="D41" i="37"/>
  <c r="E41" i="37" s="1"/>
  <c r="G40" i="37"/>
  <c r="F40" i="37"/>
  <c r="H40" i="37" s="1"/>
  <c r="E40" i="37"/>
  <c r="D40" i="37"/>
  <c r="G39" i="37"/>
  <c r="D39" i="37"/>
  <c r="E39" i="37" s="1"/>
  <c r="G38" i="37"/>
  <c r="F38" i="37"/>
  <c r="H38" i="37" s="1"/>
  <c r="E38" i="37"/>
  <c r="D38" i="37"/>
  <c r="G37" i="37"/>
  <c r="D37" i="37"/>
  <c r="E37" i="37" s="1"/>
  <c r="G36" i="37"/>
  <c r="D36" i="37"/>
  <c r="F36" i="37" s="1"/>
  <c r="H36" i="37" s="1"/>
  <c r="G35" i="37"/>
  <c r="D35" i="37"/>
  <c r="E35" i="37" s="1"/>
  <c r="H34" i="37"/>
  <c r="G34" i="37"/>
  <c r="F34" i="37"/>
  <c r="E34" i="37"/>
  <c r="D34" i="37"/>
  <c r="G33" i="37"/>
  <c r="D33" i="37"/>
  <c r="E33" i="37" s="1"/>
  <c r="G32" i="37"/>
  <c r="F32" i="37"/>
  <c r="H32" i="37" s="1"/>
  <c r="E32" i="37"/>
  <c r="D32" i="37"/>
  <c r="G31" i="37"/>
  <c r="E31" i="37"/>
  <c r="D31" i="37"/>
  <c r="F31" i="37" s="1"/>
  <c r="H31" i="37" s="1"/>
  <c r="G30" i="37"/>
  <c r="D30" i="37"/>
  <c r="F30" i="37" s="1"/>
  <c r="H30" i="37" s="1"/>
  <c r="G29" i="37"/>
  <c r="D29" i="37"/>
  <c r="E29" i="37" s="1"/>
  <c r="G28" i="37"/>
  <c r="F28" i="37"/>
  <c r="H28" i="37" s="1"/>
  <c r="E28" i="37"/>
  <c r="D28" i="37"/>
  <c r="G27" i="37"/>
  <c r="D27" i="37"/>
  <c r="E27" i="37" s="1"/>
  <c r="G26" i="37"/>
  <c r="F26" i="37"/>
  <c r="H26" i="37" s="1"/>
  <c r="E26" i="37"/>
  <c r="D26" i="37"/>
  <c r="G25" i="37"/>
  <c r="D25" i="37"/>
  <c r="E25" i="37" s="1"/>
  <c r="G24" i="37"/>
  <c r="D24" i="37"/>
  <c r="F24" i="37" s="1"/>
  <c r="H24" i="37" s="1"/>
  <c r="G23" i="37"/>
  <c r="D23" i="37"/>
  <c r="E23" i="37" s="1"/>
  <c r="H22" i="37"/>
  <c r="G22" i="37"/>
  <c r="F22" i="37"/>
  <c r="E22" i="37"/>
  <c r="D22" i="37"/>
  <c r="G21" i="37"/>
  <c r="D21" i="37"/>
  <c r="E21" i="37" s="1"/>
  <c r="G20" i="37"/>
  <c r="F20" i="37"/>
  <c r="H20" i="37" s="1"/>
  <c r="E20" i="37"/>
  <c r="D20" i="37"/>
  <c r="G19" i="37"/>
  <c r="E19" i="37"/>
  <c r="D19" i="37"/>
  <c r="F19" i="37" s="1"/>
  <c r="H19" i="37" s="1"/>
  <c r="G18" i="37"/>
  <c r="D18" i="37"/>
  <c r="F18" i="37" s="1"/>
  <c r="H18" i="37" s="1"/>
  <c r="G17" i="37"/>
  <c r="D17" i="37"/>
  <c r="E17" i="37" s="1"/>
  <c r="G16" i="37"/>
  <c r="F16" i="37"/>
  <c r="H16" i="37" s="1"/>
  <c r="E16" i="37"/>
  <c r="D16" i="37"/>
  <c r="G15" i="37"/>
  <c r="D15" i="37"/>
  <c r="E15" i="37" s="1"/>
  <c r="G14" i="37"/>
  <c r="F14" i="37"/>
  <c r="H14" i="37" s="1"/>
  <c r="E14" i="37"/>
  <c r="D14" i="37"/>
  <c r="G13" i="37"/>
  <c r="D13" i="37"/>
  <c r="E13" i="37" s="1"/>
  <c r="G12" i="37"/>
  <c r="D12" i="37"/>
  <c r="F12" i="37" s="1"/>
  <c r="H12" i="37" s="1"/>
  <c r="G11" i="37"/>
  <c r="D11" i="37"/>
  <c r="E11" i="37" s="1"/>
  <c r="H10" i="37"/>
  <c r="G10" i="37"/>
  <c r="F10" i="37"/>
  <c r="E10" i="37"/>
  <c r="D10" i="37"/>
  <c r="G9" i="37"/>
  <c r="D9" i="37"/>
  <c r="E9" i="37" s="1"/>
  <c r="G8" i="37"/>
  <c r="F8" i="37"/>
  <c r="H8" i="37" s="1"/>
  <c r="E8" i="37"/>
  <c r="D8" i="37"/>
  <c r="G7" i="37"/>
  <c r="E7" i="37"/>
  <c r="D7" i="37"/>
  <c r="F7" i="37" s="1"/>
  <c r="H7" i="37" s="1"/>
  <c r="G6" i="37"/>
  <c r="D6" i="37"/>
  <c r="F6" i="37" s="1"/>
  <c r="H6" i="37" s="1"/>
  <c r="G5" i="37"/>
  <c r="D5" i="37"/>
  <c r="E5" i="37" s="1"/>
  <c r="G4" i="37"/>
  <c r="F4" i="37"/>
  <c r="H4" i="37" s="1"/>
  <c r="E4" i="37"/>
  <c r="D4" i="37"/>
  <c r="G152" i="36"/>
  <c r="D152" i="36"/>
  <c r="F152" i="36" s="1"/>
  <c r="G151" i="36"/>
  <c r="D151" i="36"/>
  <c r="E151" i="36" s="1"/>
  <c r="G150" i="36"/>
  <c r="D150" i="36"/>
  <c r="E150" i="36" s="1"/>
  <c r="G149" i="36"/>
  <c r="D149" i="36"/>
  <c r="E149" i="36" s="1"/>
  <c r="G148" i="36"/>
  <c r="D148" i="36"/>
  <c r="F148" i="36" s="1"/>
  <c r="G147" i="36"/>
  <c r="D147" i="36"/>
  <c r="F147" i="36" s="1"/>
  <c r="G146" i="36"/>
  <c r="D146" i="36"/>
  <c r="F146" i="36" s="1"/>
  <c r="G145" i="36"/>
  <c r="D145" i="36"/>
  <c r="E145" i="36" s="1"/>
  <c r="G144" i="36"/>
  <c r="D144" i="36"/>
  <c r="E144" i="36" s="1"/>
  <c r="G143" i="36"/>
  <c r="D143" i="36"/>
  <c r="F143" i="36" s="1"/>
  <c r="G142" i="36"/>
  <c r="D142" i="36"/>
  <c r="F142" i="36" s="1"/>
  <c r="G141" i="36"/>
  <c r="D141" i="36"/>
  <c r="F141" i="36" s="1"/>
  <c r="G140" i="36"/>
  <c r="D140" i="36"/>
  <c r="F140" i="36" s="1"/>
  <c r="H140" i="36" s="1"/>
  <c r="G139" i="36"/>
  <c r="D139" i="36"/>
  <c r="E139" i="36" s="1"/>
  <c r="G138" i="36"/>
  <c r="D138" i="36"/>
  <c r="E138" i="36" s="1"/>
  <c r="G137" i="36"/>
  <c r="D137" i="36"/>
  <c r="E137" i="36" s="1"/>
  <c r="G136" i="36"/>
  <c r="D136" i="36"/>
  <c r="F136" i="36" s="1"/>
  <c r="G135" i="36"/>
  <c r="D135" i="36"/>
  <c r="F135" i="36" s="1"/>
  <c r="G134" i="36"/>
  <c r="D134" i="36"/>
  <c r="F134" i="36" s="1"/>
  <c r="H134" i="36" s="1"/>
  <c r="G133" i="36"/>
  <c r="D133" i="36"/>
  <c r="F133" i="36" s="1"/>
  <c r="G132" i="36"/>
  <c r="D132" i="36"/>
  <c r="E132" i="36" s="1"/>
  <c r="G131" i="36"/>
  <c r="D131" i="36"/>
  <c r="E131" i="36" s="1"/>
  <c r="G130" i="36"/>
  <c r="D130" i="36"/>
  <c r="F130" i="36" s="1"/>
  <c r="G129" i="36"/>
  <c r="D129" i="36"/>
  <c r="F129" i="36" s="1"/>
  <c r="H129" i="36" s="1"/>
  <c r="G128" i="36"/>
  <c r="D128" i="36"/>
  <c r="F128" i="36" s="1"/>
  <c r="H128" i="36" s="1"/>
  <c r="G127" i="36"/>
  <c r="D127" i="36"/>
  <c r="F127" i="36" s="1"/>
  <c r="G126" i="36"/>
  <c r="D126" i="36"/>
  <c r="E126" i="36" s="1"/>
  <c r="G125" i="36"/>
  <c r="D125" i="36"/>
  <c r="F125" i="36" s="1"/>
  <c r="H125" i="36" s="1"/>
  <c r="G124" i="36"/>
  <c r="D124" i="36"/>
  <c r="F124" i="36" s="1"/>
  <c r="G123" i="36"/>
  <c r="D123" i="36"/>
  <c r="F123" i="36" s="1"/>
  <c r="H123" i="36" s="1"/>
  <c r="G122" i="36"/>
  <c r="D122" i="36"/>
  <c r="F122" i="36" s="1"/>
  <c r="H122" i="36" s="1"/>
  <c r="G121" i="36"/>
  <c r="D121" i="36"/>
  <c r="F121" i="36" s="1"/>
  <c r="G120" i="36"/>
  <c r="D120" i="36"/>
  <c r="E120" i="36" s="1"/>
  <c r="G119" i="36"/>
  <c r="D119" i="36"/>
  <c r="E119" i="36" s="1"/>
  <c r="G118" i="36"/>
  <c r="D118" i="36"/>
  <c r="F118" i="36" s="1"/>
  <c r="G117" i="36"/>
  <c r="D117" i="36"/>
  <c r="F117" i="36" s="1"/>
  <c r="H117" i="36" s="1"/>
  <c r="G116" i="36"/>
  <c r="D116" i="36"/>
  <c r="F116" i="36" s="1"/>
  <c r="H116" i="36" s="1"/>
  <c r="G115" i="36"/>
  <c r="D115" i="36"/>
  <c r="F115" i="36" s="1"/>
  <c r="G114" i="36"/>
  <c r="D114" i="36"/>
  <c r="E114" i="36" s="1"/>
  <c r="G113" i="36"/>
  <c r="D113" i="36"/>
  <c r="E113" i="36" s="1"/>
  <c r="G112" i="36"/>
  <c r="D112" i="36"/>
  <c r="F112" i="36" s="1"/>
  <c r="G111" i="36"/>
  <c r="D111" i="36"/>
  <c r="F111" i="36" s="1"/>
  <c r="H111" i="36" s="1"/>
  <c r="G110" i="36"/>
  <c r="D110" i="36"/>
  <c r="F110" i="36" s="1"/>
  <c r="H110" i="36" s="1"/>
  <c r="G109" i="36"/>
  <c r="D109" i="36"/>
  <c r="E109" i="36" s="1"/>
  <c r="G108" i="36"/>
  <c r="D108" i="36"/>
  <c r="E108" i="36" s="1"/>
  <c r="G107" i="36"/>
  <c r="D107" i="36"/>
  <c r="E107" i="36" s="1"/>
  <c r="G106" i="36"/>
  <c r="D106" i="36"/>
  <c r="F106" i="36" s="1"/>
  <c r="G105" i="36"/>
  <c r="D105" i="36"/>
  <c r="F105" i="36" s="1"/>
  <c r="G104" i="36"/>
  <c r="D104" i="36"/>
  <c r="F104" i="36" s="1"/>
  <c r="H104" i="36" s="1"/>
  <c r="G103" i="36"/>
  <c r="D103" i="36"/>
  <c r="E103" i="36" s="1"/>
  <c r="G102" i="36"/>
  <c r="D102" i="36"/>
  <c r="E102" i="36" s="1"/>
  <c r="G101" i="36"/>
  <c r="D101" i="36"/>
  <c r="F101" i="36" s="1"/>
  <c r="H101" i="36" s="1"/>
  <c r="G100" i="36"/>
  <c r="D100" i="36"/>
  <c r="F100" i="36" s="1"/>
  <c r="G99" i="36"/>
  <c r="D99" i="36"/>
  <c r="F99" i="36" s="1"/>
  <c r="H99" i="36" s="1"/>
  <c r="G98" i="36"/>
  <c r="D98" i="36"/>
  <c r="F98" i="36" s="1"/>
  <c r="H98" i="36" s="1"/>
  <c r="G97" i="36"/>
  <c r="D97" i="36"/>
  <c r="E97" i="36" s="1"/>
  <c r="G96" i="36"/>
  <c r="D96" i="36"/>
  <c r="E96" i="36" s="1"/>
  <c r="G95" i="36"/>
  <c r="D95" i="36"/>
  <c r="F95" i="36" s="1"/>
  <c r="G94" i="36"/>
  <c r="D94" i="36"/>
  <c r="F94" i="36" s="1"/>
  <c r="G93" i="36"/>
  <c r="D93" i="36"/>
  <c r="F93" i="36" s="1"/>
  <c r="H93" i="36" s="1"/>
  <c r="G92" i="36"/>
  <c r="D92" i="36"/>
  <c r="F92" i="36" s="1"/>
  <c r="H92" i="36" s="1"/>
  <c r="G91" i="36"/>
  <c r="D91" i="36"/>
  <c r="E91" i="36" s="1"/>
  <c r="G90" i="36"/>
  <c r="D90" i="36"/>
  <c r="E90" i="36" s="1"/>
  <c r="G89" i="36"/>
  <c r="D89" i="36"/>
  <c r="F89" i="36" s="1"/>
  <c r="H89" i="36" s="1"/>
  <c r="G88" i="36"/>
  <c r="D88" i="36"/>
  <c r="F88" i="36" s="1"/>
  <c r="G87" i="36"/>
  <c r="D87" i="36"/>
  <c r="F87" i="36" s="1"/>
  <c r="G86" i="36"/>
  <c r="D86" i="36"/>
  <c r="F86" i="36" s="1"/>
  <c r="H86" i="36" s="1"/>
  <c r="G85" i="36"/>
  <c r="D85" i="36"/>
  <c r="E85" i="36" s="1"/>
  <c r="G84" i="36"/>
  <c r="D84" i="36"/>
  <c r="F84" i="36" s="1"/>
  <c r="G83" i="36"/>
  <c r="D83" i="36"/>
  <c r="F83" i="36" s="1"/>
  <c r="G82" i="36"/>
  <c r="D82" i="36"/>
  <c r="F82" i="36" s="1"/>
  <c r="G81" i="36"/>
  <c r="D81" i="36"/>
  <c r="F81" i="36" s="1"/>
  <c r="H81" i="36" s="1"/>
  <c r="G80" i="36"/>
  <c r="D80" i="36"/>
  <c r="F80" i="36" s="1"/>
  <c r="G79" i="36"/>
  <c r="D79" i="36"/>
  <c r="E79" i="36" s="1"/>
  <c r="G78" i="36"/>
  <c r="D78" i="36"/>
  <c r="E78" i="36" s="1"/>
  <c r="G77" i="36"/>
  <c r="D77" i="36"/>
  <c r="F77" i="36" s="1"/>
  <c r="H77" i="36" s="1"/>
  <c r="G76" i="36"/>
  <c r="D76" i="36"/>
  <c r="F76" i="36" s="1"/>
  <c r="G75" i="36"/>
  <c r="D75" i="36"/>
  <c r="E75" i="36" s="1"/>
  <c r="G74" i="36"/>
  <c r="D74" i="36"/>
  <c r="F74" i="36" s="1"/>
  <c r="H74" i="36" s="1"/>
  <c r="G73" i="36"/>
  <c r="D73" i="36"/>
  <c r="E73" i="36" s="1"/>
  <c r="G72" i="36"/>
  <c r="D72" i="36"/>
  <c r="E72" i="36" s="1"/>
  <c r="G71" i="36"/>
  <c r="E71" i="36"/>
  <c r="D71" i="36"/>
  <c r="F71" i="36" s="1"/>
  <c r="G70" i="36"/>
  <c r="D70" i="36"/>
  <c r="F70" i="36" s="1"/>
  <c r="G69" i="36"/>
  <c r="D69" i="36"/>
  <c r="F69" i="36" s="1"/>
  <c r="H69" i="36" s="1"/>
  <c r="G68" i="36"/>
  <c r="D68" i="36"/>
  <c r="F68" i="36" s="1"/>
  <c r="G67" i="36"/>
  <c r="D67" i="36"/>
  <c r="E67" i="36" s="1"/>
  <c r="G66" i="36"/>
  <c r="D66" i="36"/>
  <c r="E66" i="36" s="1"/>
  <c r="G65" i="36"/>
  <c r="D65" i="36"/>
  <c r="F65" i="36" s="1"/>
  <c r="G64" i="36"/>
  <c r="D64" i="36"/>
  <c r="F64" i="36" s="1"/>
  <c r="G63" i="36"/>
  <c r="D63" i="36"/>
  <c r="E63" i="36" s="1"/>
  <c r="G62" i="36"/>
  <c r="E62" i="36"/>
  <c r="D62" i="36"/>
  <c r="F62" i="36" s="1"/>
  <c r="G61" i="36"/>
  <c r="D61" i="36"/>
  <c r="E61" i="36" s="1"/>
  <c r="G60" i="36"/>
  <c r="D60" i="36"/>
  <c r="E60" i="36" s="1"/>
  <c r="G59" i="36"/>
  <c r="D59" i="36"/>
  <c r="E59" i="36" s="1"/>
  <c r="G58" i="36"/>
  <c r="D58" i="36"/>
  <c r="F58" i="36" s="1"/>
  <c r="H58" i="36" s="1"/>
  <c r="G57" i="36"/>
  <c r="D57" i="36"/>
  <c r="F57" i="36" s="1"/>
  <c r="G56" i="36"/>
  <c r="D56" i="36"/>
  <c r="F56" i="36" s="1"/>
  <c r="G55" i="36"/>
  <c r="D55" i="36"/>
  <c r="F55" i="36" s="1"/>
  <c r="H55" i="36" s="1"/>
  <c r="G54" i="36"/>
  <c r="D54" i="36"/>
  <c r="E54" i="36" s="1"/>
  <c r="G53" i="36"/>
  <c r="D53" i="36"/>
  <c r="F53" i="36" s="1"/>
  <c r="G52" i="36"/>
  <c r="D52" i="36"/>
  <c r="F52" i="36" s="1"/>
  <c r="H52" i="36" s="1"/>
  <c r="G51" i="36"/>
  <c r="D51" i="36"/>
  <c r="F51" i="36" s="1"/>
  <c r="G50" i="36"/>
  <c r="D50" i="36"/>
  <c r="E50" i="36" s="1"/>
  <c r="G49" i="36"/>
  <c r="D49" i="36"/>
  <c r="E49" i="36" s="1"/>
  <c r="G48" i="36"/>
  <c r="D48" i="36"/>
  <c r="E48" i="36" s="1"/>
  <c r="G47" i="36"/>
  <c r="D47" i="36"/>
  <c r="F47" i="36" s="1"/>
  <c r="G46" i="36"/>
  <c r="D46" i="36"/>
  <c r="F46" i="36" s="1"/>
  <c r="H46" i="36" s="1"/>
  <c r="G45" i="36"/>
  <c r="D45" i="36"/>
  <c r="F45" i="36" s="1"/>
  <c r="G44" i="36"/>
  <c r="D44" i="36"/>
  <c r="F44" i="36" s="1"/>
  <c r="G43" i="36"/>
  <c r="D43" i="36"/>
  <c r="E43" i="36" s="1"/>
  <c r="G42" i="36"/>
  <c r="D42" i="36"/>
  <c r="E42" i="36" s="1"/>
  <c r="G41" i="36"/>
  <c r="D41" i="36"/>
  <c r="F41" i="36" s="1"/>
  <c r="G40" i="36"/>
  <c r="D40" i="36"/>
  <c r="F40" i="36" s="1"/>
  <c r="H40" i="36" s="1"/>
  <c r="G39" i="36"/>
  <c r="D39" i="36"/>
  <c r="E39" i="36" s="1"/>
  <c r="G38" i="36"/>
  <c r="D38" i="36"/>
  <c r="F38" i="36" s="1"/>
  <c r="G37" i="36"/>
  <c r="D37" i="36"/>
  <c r="E37" i="36" s="1"/>
  <c r="G36" i="36"/>
  <c r="D36" i="36"/>
  <c r="E36" i="36" s="1"/>
  <c r="G35" i="36"/>
  <c r="D35" i="36"/>
  <c r="F35" i="36" s="1"/>
  <c r="G34" i="36"/>
  <c r="D34" i="36"/>
  <c r="F34" i="36" s="1"/>
  <c r="H34" i="36" s="1"/>
  <c r="G33" i="36"/>
  <c r="D33" i="36"/>
  <c r="E33" i="36" s="1"/>
  <c r="G32" i="36"/>
  <c r="D32" i="36"/>
  <c r="F32" i="36" s="1"/>
  <c r="H32" i="36" s="1"/>
  <c r="G31" i="36"/>
  <c r="D31" i="36"/>
  <c r="E31" i="36" s="1"/>
  <c r="G30" i="36"/>
  <c r="D30" i="36"/>
  <c r="E30" i="36" s="1"/>
  <c r="G29" i="36"/>
  <c r="D29" i="36"/>
  <c r="F29" i="36" s="1"/>
  <c r="H29" i="36" s="1"/>
  <c r="G28" i="36"/>
  <c r="D28" i="36"/>
  <c r="F28" i="36" s="1"/>
  <c r="G27" i="36"/>
  <c r="D27" i="36"/>
  <c r="F27" i="36" s="1"/>
  <c r="G26" i="36"/>
  <c r="D26" i="36"/>
  <c r="F26" i="36" s="1"/>
  <c r="H26" i="36" s="1"/>
  <c r="G25" i="36"/>
  <c r="D25" i="36"/>
  <c r="E25" i="36" s="1"/>
  <c r="G24" i="36"/>
  <c r="D24" i="36"/>
  <c r="E24" i="36" s="1"/>
  <c r="G23" i="36"/>
  <c r="D23" i="36"/>
  <c r="F23" i="36" s="1"/>
  <c r="G22" i="36"/>
  <c r="D22" i="36"/>
  <c r="F22" i="36" s="1"/>
  <c r="G21" i="36"/>
  <c r="D21" i="36"/>
  <c r="F21" i="36" s="1"/>
  <c r="G20" i="36"/>
  <c r="D20" i="36"/>
  <c r="F20" i="36" s="1"/>
  <c r="H20" i="36" s="1"/>
  <c r="G19" i="36"/>
  <c r="D19" i="36"/>
  <c r="E19" i="36" s="1"/>
  <c r="G18" i="36"/>
  <c r="D18" i="36"/>
  <c r="E18" i="36" s="1"/>
  <c r="G17" i="36"/>
  <c r="D17" i="36"/>
  <c r="F17" i="36" s="1"/>
  <c r="H17" i="36" s="1"/>
  <c r="G16" i="36"/>
  <c r="D16" i="36"/>
  <c r="F16" i="36" s="1"/>
  <c r="G15" i="36"/>
  <c r="D15" i="36"/>
  <c r="E15" i="36" s="1"/>
  <c r="G14" i="36"/>
  <c r="D14" i="36"/>
  <c r="F14" i="36" s="1"/>
  <c r="H14" i="36" s="1"/>
  <c r="G13" i="36"/>
  <c r="D13" i="36"/>
  <c r="E13" i="36" s="1"/>
  <c r="G12" i="36"/>
  <c r="D12" i="36"/>
  <c r="E12" i="36" s="1"/>
  <c r="G11" i="36"/>
  <c r="D11" i="36"/>
  <c r="E11" i="36" s="1"/>
  <c r="G10" i="36"/>
  <c r="D10" i="36"/>
  <c r="F10" i="36" s="1"/>
  <c r="G9" i="36"/>
  <c r="D9" i="36"/>
  <c r="E9" i="36" s="1"/>
  <c r="G8" i="36"/>
  <c r="D8" i="36"/>
  <c r="F8" i="36" s="1"/>
  <c r="H8" i="36" s="1"/>
  <c r="G7" i="36"/>
  <c r="D7" i="36"/>
  <c r="E7" i="36" s="1"/>
  <c r="G6" i="36"/>
  <c r="D6" i="36"/>
  <c r="E6" i="36" s="1"/>
  <c r="G5" i="36"/>
  <c r="D5" i="36"/>
  <c r="F5" i="36" s="1"/>
  <c r="H5" i="36" s="1"/>
  <c r="G4" i="36"/>
  <c r="D4" i="36"/>
  <c r="G3" i="36"/>
  <c r="D3" i="36"/>
  <c r="F3" i="36" s="1"/>
  <c r="G153" i="34"/>
  <c r="D153" i="34"/>
  <c r="F153" i="34" s="1"/>
  <c r="D3" i="34"/>
  <c r="F3" i="34" s="1"/>
  <c r="D4" i="34"/>
  <c r="E4" i="34" s="1"/>
  <c r="D5" i="34"/>
  <c r="F5" i="34" s="1"/>
  <c r="D6" i="34"/>
  <c r="E6" i="34" s="1"/>
  <c r="D7" i="34"/>
  <c r="E7" i="34" s="1"/>
  <c r="D8" i="34"/>
  <c r="F8" i="34" s="1"/>
  <c r="D9" i="34"/>
  <c r="E9" i="34" s="1"/>
  <c r="D10" i="34"/>
  <c r="F10" i="34" s="1"/>
  <c r="D11" i="34"/>
  <c r="F11" i="34" s="1"/>
  <c r="H11" i="34" s="1"/>
  <c r="D12" i="34"/>
  <c r="E12" i="34" s="1"/>
  <c r="D13" i="34"/>
  <c r="E13" i="34" s="1"/>
  <c r="D14" i="34"/>
  <c r="E14" i="34" s="1"/>
  <c r="D15" i="34"/>
  <c r="E15" i="34" s="1"/>
  <c r="D16" i="34"/>
  <c r="E16" i="34" s="1"/>
  <c r="D17" i="34"/>
  <c r="F17" i="34" s="1"/>
  <c r="H17" i="34" s="1"/>
  <c r="D18" i="34"/>
  <c r="E18" i="34" s="1"/>
  <c r="D19" i="34"/>
  <c r="D20" i="34"/>
  <c r="E20" i="34" s="1"/>
  <c r="D21" i="34"/>
  <c r="E21" i="34" s="1"/>
  <c r="D22" i="34"/>
  <c r="F22" i="34" s="1"/>
  <c r="H22" i="34" s="1"/>
  <c r="D23" i="34"/>
  <c r="F23" i="34" s="1"/>
  <c r="H23" i="34" s="1"/>
  <c r="D24" i="34"/>
  <c r="E24" i="34" s="1"/>
  <c r="D25" i="34"/>
  <c r="E25" i="34" s="1"/>
  <c r="D26" i="34"/>
  <c r="D27" i="34"/>
  <c r="E27" i="34" s="1"/>
  <c r="D28" i="34"/>
  <c r="F28" i="34" s="1"/>
  <c r="H28" i="34" s="1"/>
  <c r="D29" i="34"/>
  <c r="F29" i="34" s="1"/>
  <c r="H29" i="34" s="1"/>
  <c r="D30" i="34"/>
  <c r="E30" i="34" s="1"/>
  <c r="D31" i="34"/>
  <c r="E31" i="34" s="1"/>
  <c r="D32" i="34"/>
  <c r="F32" i="34" s="1"/>
  <c r="E3" i="34"/>
  <c r="E5" i="34"/>
  <c r="E8" i="34"/>
  <c r="E19" i="34"/>
  <c r="E26" i="34"/>
  <c r="F7" i="34"/>
  <c r="F9" i="34"/>
  <c r="H9" i="34" s="1"/>
  <c r="F13" i="34"/>
  <c r="H13" i="34" s="1"/>
  <c r="F19" i="34"/>
  <c r="H19" i="34" s="1"/>
  <c r="F21" i="34"/>
  <c r="F25" i="34"/>
  <c r="H25" i="34" s="1"/>
  <c r="F26" i="34"/>
  <c r="H26" i="34" s="1"/>
  <c r="F27" i="34"/>
  <c r="F31" i="34"/>
  <c r="H31" i="34" s="1"/>
  <c r="G3" i="34"/>
  <c r="G4" i="34"/>
  <c r="G5" i="34"/>
  <c r="G6" i="34"/>
  <c r="G7" i="34"/>
  <c r="G8" i="34"/>
  <c r="G9" i="34"/>
  <c r="G10" i="34"/>
  <c r="G11" i="34"/>
  <c r="G12" i="34"/>
  <c r="G13" i="34"/>
  <c r="G14" i="34"/>
  <c r="G15" i="34"/>
  <c r="G16" i="34"/>
  <c r="G17" i="34"/>
  <c r="G18" i="34"/>
  <c r="G19" i="34"/>
  <c r="G20" i="34"/>
  <c r="G21" i="34"/>
  <c r="G22" i="34"/>
  <c r="G23" i="34"/>
  <c r="G24" i="34"/>
  <c r="G25" i="34"/>
  <c r="G26" i="34"/>
  <c r="G27" i="34"/>
  <c r="G28" i="34"/>
  <c r="G29" i="34"/>
  <c r="G30" i="34"/>
  <c r="G31" i="34"/>
  <c r="G32" i="34"/>
  <c r="D33" i="34"/>
  <c r="F33" i="34" s="1"/>
  <c r="G33" i="34"/>
  <c r="D34" i="34"/>
  <c r="E34" i="34" s="1"/>
  <c r="G34" i="34"/>
  <c r="D35" i="34"/>
  <c r="E35" i="34" s="1"/>
  <c r="G35" i="34"/>
  <c r="D36" i="34"/>
  <c r="F36" i="34" s="1"/>
  <c r="G36" i="34"/>
  <c r="D37" i="34"/>
  <c r="F37" i="34" s="1"/>
  <c r="G37" i="34"/>
  <c r="D38" i="34"/>
  <c r="F38" i="34" s="1"/>
  <c r="H38" i="34" s="1"/>
  <c r="G38" i="34"/>
  <c r="D39" i="34"/>
  <c r="F39" i="34" s="1"/>
  <c r="G39" i="34"/>
  <c r="D40" i="34"/>
  <c r="E40" i="34" s="1"/>
  <c r="G40" i="34"/>
  <c r="D41" i="34"/>
  <c r="E41" i="34" s="1"/>
  <c r="G41" i="34"/>
  <c r="D42" i="34"/>
  <c r="F42" i="34" s="1"/>
  <c r="G42" i="34"/>
  <c r="D43" i="34"/>
  <c r="E43" i="34" s="1"/>
  <c r="G43" i="34"/>
  <c r="D44" i="34"/>
  <c r="E44" i="34" s="1"/>
  <c r="G44" i="34"/>
  <c r="D45" i="34"/>
  <c r="E45" i="34" s="1"/>
  <c r="G45" i="34"/>
  <c r="D46" i="34"/>
  <c r="F46" i="34" s="1"/>
  <c r="G46" i="34"/>
  <c r="D47" i="34"/>
  <c r="E47" i="34" s="1"/>
  <c r="G47" i="34"/>
  <c r="D48" i="34"/>
  <c r="F48" i="34" s="1"/>
  <c r="G48" i="34"/>
  <c r="D49" i="34"/>
  <c r="F49" i="34" s="1"/>
  <c r="G49" i="34"/>
  <c r="D50" i="34"/>
  <c r="F50" i="34" s="1"/>
  <c r="H50" i="34" s="1"/>
  <c r="G50" i="34"/>
  <c r="D51" i="34"/>
  <c r="F51" i="34" s="1"/>
  <c r="G51" i="34"/>
  <c r="D52" i="34"/>
  <c r="E52" i="34" s="1"/>
  <c r="G52" i="34"/>
  <c r="D53" i="34"/>
  <c r="E53" i="34" s="1"/>
  <c r="G53" i="34"/>
  <c r="D54" i="34"/>
  <c r="F54" i="34" s="1"/>
  <c r="G54" i="34"/>
  <c r="D55" i="34"/>
  <c r="E55" i="34" s="1"/>
  <c r="G55" i="34"/>
  <c r="D56" i="34"/>
  <c r="E56" i="34" s="1"/>
  <c r="G56" i="34"/>
  <c r="G152" i="34"/>
  <c r="D152" i="34"/>
  <c r="E152" i="34" s="1"/>
  <c r="G151" i="34"/>
  <c r="D151" i="34"/>
  <c r="F151" i="34" s="1"/>
  <c r="G150" i="34"/>
  <c r="D150" i="34"/>
  <c r="F150" i="34" s="1"/>
  <c r="G149" i="34"/>
  <c r="D149" i="34"/>
  <c r="G148" i="34"/>
  <c r="D148" i="34"/>
  <c r="E148" i="34" s="1"/>
  <c r="G147" i="34"/>
  <c r="D147" i="34"/>
  <c r="E147" i="34" s="1"/>
  <c r="G146" i="34"/>
  <c r="D146" i="34"/>
  <c r="E146" i="34" s="1"/>
  <c r="G145" i="34"/>
  <c r="D145" i="34"/>
  <c r="F145" i="34" s="1"/>
  <c r="G144" i="34"/>
  <c r="D144" i="34"/>
  <c r="F144" i="34" s="1"/>
  <c r="H144" i="34" s="1"/>
  <c r="G143" i="34"/>
  <c r="D143" i="34"/>
  <c r="G142" i="34"/>
  <c r="D142" i="34"/>
  <c r="E142" i="34" s="1"/>
  <c r="G141" i="34"/>
  <c r="D141" i="34"/>
  <c r="F141" i="34" s="1"/>
  <c r="H141" i="34" s="1"/>
  <c r="G140" i="34"/>
  <c r="D140" i="34"/>
  <c r="E140" i="34" s="1"/>
  <c r="G139" i="34"/>
  <c r="D139" i="34"/>
  <c r="F139" i="34" s="1"/>
  <c r="G138" i="34"/>
  <c r="D138" i="34"/>
  <c r="F138" i="34" s="1"/>
  <c r="H138" i="34" s="1"/>
  <c r="G137" i="34"/>
  <c r="D137" i="34"/>
  <c r="G136" i="34"/>
  <c r="D136" i="34"/>
  <c r="E136" i="34" s="1"/>
  <c r="G135" i="34"/>
  <c r="D135" i="34"/>
  <c r="E135" i="34" s="1"/>
  <c r="G134" i="34"/>
  <c r="D134" i="34"/>
  <c r="E134" i="34" s="1"/>
  <c r="G133" i="34"/>
  <c r="D133" i="34"/>
  <c r="F133" i="34" s="1"/>
  <c r="H133" i="34" s="1"/>
  <c r="G132" i="34"/>
  <c r="D132" i="34"/>
  <c r="F132" i="34" s="1"/>
  <c r="H132" i="34" s="1"/>
  <c r="G131" i="34"/>
  <c r="D131" i="34"/>
  <c r="G130" i="34"/>
  <c r="D130" i="34"/>
  <c r="E130" i="34" s="1"/>
  <c r="G129" i="34"/>
  <c r="D129" i="34"/>
  <c r="E129" i="34" s="1"/>
  <c r="G128" i="34"/>
  <c r="D128" i="34"/>
  <c r="E128" i="34" s="1"/>
  <c r="G127" i="34"/>
  <c r="D127" i="34"/>
  <c r="F127" i="34" s="1"/>
  <c r="H127" i="34" s="1"/>
  <c r="G126" i="34"/>
  <c r="D126" i="34"/>
  <c r="F126" i="34" s="1"/>
  <c r="H126" i="34" s="1"/>
  <c r="G125" i="34"/>
  <c r="D125" i="34"/>
  <c r="G124" i="34"/>
  <c r="D124" i="34"/>
  <c r="E124" i="34" s="1"/>
  <c r="G123" i="34"/>
  <c r="D123" i="34"/>
  <c r="F123" i="34" s="1"/>
  <c r="H123" i="34" s="1"/>
  <c r="G122" i="34"/>
  <c r="D122" i="34"/>
  <c r="F122" i="34" s="1"/>
  <c r="G121" i="34"/>
  <c r="D121" i="34"/>
  <c r="F121" i="34" s="1"/>
  <c r="H121" i="34" s="1"/>
  <c r="G120" i="34"/>
  <c r="D120" i="34"/>
  <c r="F120" i="34" s="1"/>
  <c r="H120" i="34" s="1"/>
  <c r="G119" i="34"/>
  <c r="D119" i="34"/>
  <c r="G118" i="34"/>
  <c r="D118" i="34"/>
  <c r="E118" i="34" s="1"/>
  <c r="G117" i="34"/>
  <c r="D117" i="34"/>
  <c r="F117" i="34" s="1"/>
  <c r="H117" i="34" s="1"/>
  <c r="G116" i="34"/>
  <c r="D116" i="34"/>
  <c r="E116" i="34" s="1"/>
  <c r="G115" i="34"/>
  <c r="D115" i="34"/>
  <c r="F115" i="34" s="1"/>
  <c r="H115" i="34" s="1"/>
  <c r="G114" i="34"/>
  <c r="D114" i="34"/>
  <c r="F114" i="34" s="1"/>
  <c r="H114" i="34" s="1"/>
  <c r="G113" i="34"/>
  <c r="D113" i="34"/>
  <c r="G112" i="34"/>
  <c r="D112" i="34"/>
  <c r="E112" i="34" s="1"/>
  <c r="G111" i="34"/>
  <c r="D111" i="34"/>
  <c r="E111" i="34" s="1"/>
  <c r="G110" i="34"/>
  <c r="D110" i="34"/>
  <c r="E110" i="34" s="1"/>
  <c r="G109" i="34"/>
  <c r="D109" i="34"/>
  <c r="F109" i="34" s="1"/>
  <c r="H109" i="34" s="1"/>
  <c r="G108" i="34"/>
  <c r="D108" i="34"/>
  <c r="F108" i="34" s="1"/>
  <c r="H108" i="34" s="1"/>
  <c r="G107" i="34"/>
  <c r="D107" i="34"/>
  <c r="G106" i="34"/>
  <c r="D106" i="34"/>
  <c r="E106" i="34" s="1"/>
  <c r="G105" i="34"/>
  <c r="D105" i="34"/>
  <c r="F105" i="34" s="1"/>
  <c r="H105" i="34" s="1"/>
  <c r="G104" i="34"/>
  <c r="D104" i="34"/>
  <c r="E104" i="34" s="1"/>
  <c r="G103" i="34"/>
  <c r="D103" i="34"/>
  <c r="F103" i="34" s="1"/>
  <c r="H103" i="34" s="1"/>
  <c r="G102" i="34"/>
  <c r="D102" i="34"/>
  <c r="E102" i="34" s="1"/>
  <c r="G101" i="34"/>
  <c r="D101" i="34"/>
  <c r="F101" i="34" s="1"/>
  <c r="H101" i="34" s="1"/>
  <c r="G100" i="34"/>
  <c r="D100" i="34"/>
  <c r="E100" i="34" s="1"/>
  <c r="G99" i="34"/>
  <c r="D99" i="34"/>
  <c r="F99" i="34" s="1"/>
  <c r="H99" i="34" s="1"/>
  <c r="G98" i="34"/>
  <c r="D98" i="34"/>
  <c r="E98" i="34" s="1"/>
  <c r="G97" i="34"/>
  <c r="D97" i="34"/>
  <c r="E97" i="34" s="1"/>
  <c r="G96" i="34"/>
  <c r="D96" i="34"/>
  <c r="F96" i="34" s="1"/>
  <c r="H96" i="34" s="1"/>
  <c r="G95" i="34"/>
  <c r="D95" i="34"/>
  <c r="F95" i="34" s="1"/>
  <c r="H95" i="34" s="1"/>
  <c r="G94" i="34"/>
  <c r="D94" i="34"/>
  <c r="E94" i="34" s="1"/>
  <c r="G93" i="34"/>
  <c r="D93" i="34"/>
  <c r="F93" i="34" s="1"/>
  <c r="H93" i="34" s="1"/>
  <c r="G92" i="34"/>
  <c r="D92" i="34"/>
  <c r="F92" i="34" s="1"/>
  <c r="G91" i="34"/>
  <c r="D91" i="34"/>
  <c r="F91" i="34" s="1"/>
  <c r="H91" i="34" s="1"/>
  <c r="G90" i="34"/>
  <c r="D90" i="34"/>
  <c r="E90" i="34" s="1"/>
  <c r="G89" i="34"/>
  <c r="D89" i="34"/>
  <c r="F89" i="34" s="1"/>
  <c r="H89" i="34" s="1"/>
  <c r="G88" i="34"/>
  <c r="D88" i="34"/>
  <c r="E88" i="34" s="1"/>
  <c r="G87" i="34"/>
  <c r="D87" i="34"/>
  <c r="E87" i="34" s="1"/>
  <c r="G86" i="34"/>
  <c r="D86" i="34"/>
  <c r="E86" i="34" s="1"/>
  <c r="G85" i="34"/>
  <c r="D85" i="34"/>
  <c r="E85" i="34" s="1"/>
  <c r="G84" i="34"/>
  <c r="D84" i="34"/>
  <c r="E84" i="34" s="1"/>
  <c r="G83" i="34"/>
  <c r="D83" i="34"/>
  <c r="F83" i="34" s="1"/>
  <c r="H83" i="34" s="1"/>
  <c r="G82" i="34"/>
  <c r="D82" i="34"/>
  <c r="E82" i="34" s="1"/>
  <c r="G81" i="34"/>
  <c r="D81" i="34"/>
  <c r="F81" i="34" s="1"/>
  <c r="H81" i="34" s="1"/>
  <c r="G80" i="34"/>
  <c r="D80" i="34"/>
  <c r="F80" i="34" s="1"/>
  <c r="H80" i="34" s="1"/>
  <c r="G79" i="34"/>
  <c r="D79" i="34"/>
  <c r="F79" i="34" s="1"/>
  <c r="H79" i="34" s="1"/>
  <c r="G78" i="34"/>
  <c r="D78" i="34"/>
  <c r="E78" i="34" s="1"/>
  <c r="G77" i="34"/>
  <c r="D77" i="34"/>
  <c r="F77" i="34" s="1"/>
  <c r="H77" i="34" s="1"/>
  <c r="G76" i="34"/>
  <c r="D76" i="34"/>
  <c r="E76" i="34" s="1"/>
  <c r="G75" i="34"/>
  <c r="D75" i="34"/>
  <c r="E75" i="34" s="1"/>
  <c r="G74" i="34"/>
  <c r="D74" i="34"/>
  <c r="E74" i="34" s="1"/>
  <c r="G73" i="34"/>
  <c r="D73" i="34"/>
  <c r="F73" i="34" s="1"/>
  <c r="H73" i="34" s="1"/>
  <c r="G72" i="34"/>
  <c r="D72" i="34"/>
  <c r="F72" i="34" s="1"/>
  <c r="H72" i="34" s="1"/>
  <c r="G71" i="34"/>
  <c r="D71" i="34"/>
  <c r="F71" i="34" s="1"/>
  <c r="H71" i="34" s="1"/>
  <c r="G70" i="34"/>
  <c r="D70" i="34"/>
  <c r="E70" i="34" s="1"/>
  <c r="G69" i="34"/>
  <c r="D69" i="34"/>
  <c r="F69" i="34" s="1"/>
  <c r="H69" i="34" s="1"/>
  <c r="G68" i="34"/>
  <c r="D68" i="34"/>
  <c r="F68" i="34" s="1"/>
  <c r="H68" i="34" s="1"/>
  <c r="G67" i="34"/>
  <c r="D67" i="34"/>
  <c r="F67" i="34" s="1"/>
  <c r="H67" i="34" s="1"/>
  <c r="G66" i="34"/>
  <c r="D66" i="34"/>
  <c r="E66" i="34" s="1"/>
  <c r="G65" i="34"/>
  <c r="D65" i="34"/>
  <c r="F65" i="34" s="1"/>
  <c r="H65" i="34" s="1"/>
  <c r="G64" i="34"/>
  <c r="D64" i="34"/>
  <c r="E64" i="34" s="1"/>
  <c r="G63" i="34"/>
  <c r="D63" i="34"/>
  <c r="F63" i="34" s="1"/>
  <c r="H63" i="34" s="1"/>
  <c r="G62" i="34"/>
  <c r="D62" i="34"/>
  <c r="E62" i="34" s="1"/>
  <c r="G61" i="34"/>
  <c r="D61" i="34"/>
  <c r="F61" i="34" s="1"/>
  <c r="H61" i="34" s="1"/>
  <c r="G60" i="34"/>
  <c r="D60" i="34"/>
  <c r="F60" i="34" s="1"/>
  <c r="H60" i="34" s="1"/>
  <c r="G59" i="34"/>
  <c r="D59" i="34"/>
  <c r="F59" i="34" s="1"/>
  <c r="H59" i="34" s="1"/>
  <c r="G58" i="34"/>
  <c r="D58" i="34"/>
  <c r="E58" i="34" s="1"/>
  <c r="G57" i="34"/>
  <c r="D57" i="34"/>
  <c r="F57" i="34" s="1"/>
  <c r="H57" i="34" s="1"/>
  <c r="F26" i="38" l="1"/>
  <c r="H26" i="38" s="1"/>
  <c r="F32" i="38"/>
  <c r="H32" i="38" s="1"/>
  <c r="F40" i="38"/>
  <c r="H40" i="38" s="1"/>
  <c r="F46" i="38"/>
  <c r="H46" i="38" s="1"/>
  <c r="F52" i="38"/>
  <c r="H52" i="38" s="1"/>
  <c r="F58" i="38"/>
  <c r="H58" i="38" s="1"/>
  <c r="F62" i="38"/>
  <c r="H62" i="38" s="1"/>
  <c r="F68" i="38"/>
  <c r="H68" i="38" s="1"/>
  <c r="F76" i="38"/>
  <c r="H76" i="38" s="1"/>
  <c r="F82" i="38"/>
  <c r="H82" i="38" s="1"/>
  <c r="F86" i="38"/>
  <c r="H86" i="38" s="1"/>
  <c r="F92" i="38"/>
  <c r="H92" i="38" s="1"/>
  <c r="F98" i="38"/>
  <c r="H98" i="38" s="1"/>
  <c r="F104" i="38"/>
  <c r="H104" i="38" s="1"/>
  <c r="F110" i="38"/>
  <c r="H110" i="38" s="1"/>
  <c r="F116" i="38"/>
  <c r="H116" i="38" s="1"/>
  <c r="F124" i="38"/>
  <c r="H124" i="38" s="1"/>
  <c r="F136" i="38"/>
  <c r="H136" i="38" s="1"/>
  <c r="F140" i="38"/>
  <c r="H140" i="38" s="1"/>
  <c r="F148" i="38"/>
  <c r="H148" i="38" s="1"/>
  <c r="F8" i="38"/>
  <c r="H8" i="38" s="1"/>
  <c r="H12" i="38"/>
  <c r="F22" i="38"/>
  <c r="H22" i="38" s="1"/>
  <c r="F34" i="38"/>
  <c r="H34" i="38" s="1"/>
  <c r="F44" i="38"/>
  <c r="H44" i="38" s="1"/>
  <c r="F70" i="38"/>
  <c r="H70" i="38" s="1"/>
  <c r="F152" i="38"/>
  <c r="H152" i="38" s="1"/>
  <c r="F7" i="38"/>
  <c r="H7" i="38" s="1"/>
  <c r="E9" i="38"/>
  <c r="E13" i="38"/>
  <c r="F28" i="38"/>
  <c r="H28" i="38" s="1"/>
  <c r="F50" i="38"/>
  <c r="H50" i="38" s="1"/>
  <c r="F56" i="38"/>
  <c r="H56" i="38" s="1"/>
  <c r="F74" i="38"/>
  <c r="H74" i="38" s="1"/>
  <c r="F80" i="38"/>
  <c r="H80" i="38" s="1"/>
  <c r="F88" i="38"/>
  <c r="H88" i="38" s="1"/>
  <c r="F112" i="38"/>
  <c r="H112" i="38" s="1"/>
  <c r="F118" i="38"/>
  <c r="H118" i="38" s="1"/>
  <c r="F122" i="38"/>
  <c r="H122" i="38" s="1"/>
  <c r="F128" i="38"/>
  <c r="H128" i="38" s="1"/>
  <c r="F134" i="38"/>
  <c r="H134" i="38" s="1"/>
  <c r="F146" i="38"/>
  <c r="H146" i="38" s="1"/>
  <c r="F154" i="38"/>
  <c r="H154" i="38" s="1"/>
  <c r="E15" i="38"/>
  <c r="E19" i="38"/>
  <c r="E25" i="38"/>
  <c r="E31" i="38"/>
  <c r="E37" i="38"/>
  <c r="E43" i="38"/>
  <c r="E49" i="38"/>
  <c r="E55" i="38"/>
  <c r="E61" i="38"/>
  <c r="E67" i="38"/>
  <c r="E73" i="38"/>
  <c r="E79" i="38"/>
  <c r="E85" i="38"/>
  <c r="E91" i="38"/>
  <c r="E97" i="38"/>
  <c r="E103" i="38"/>
  <c r="E109" i="38"/>
  <c r="E115" i="38"/>
  <c r="E121" i="38"/>
  <c r="E127" i="38"/>
  <c r="E133" i="38"/>
  <c r="E139" i="38"/>
  <c r="E145" i="38"/>
  <c r="E151" i="38"/>
  <c r="F20" i="38"/>
  <c r="H20" i="38" s="1"/>
  <c r="F38" i="38"/>
  <c r="H38" i="38" s="1"/>
  <c r="F64" i="38"/>
  <c r="H64" i="38" s="1"/>
  <c r="F94" i="38"/>
  <c r="H94" i="38" s="1"/>
  <c r="F100" i="38"/>
  <c r="H100" i="38" s="1"/>
  <c r="F106" i="38"/>
  <c r="H106" i="38" s="1"/>
  <c r="F130" i="38"/>
  <c r="H130" i="38" s="1"/>
  <c r="F142" i="38"/>
  <c r="H142" i="38" s="1"/>
  <c r="E21" i="38"/>
  <c r="E27" i="38"/>
  <c r="E33" i="38"/>
  <c r="E39" i="38"/>
  <c r="E45" i="38"/>
  <c r="E51" i="38"/>
  <c r="E57" i="38"/>
  <c r="E63" i="38"/>
  <c r="E69" i="38"/>
  <c r="E75" i="38"/>
  <c r="E81" i="38"/>
  <c r="E87" i="38"/>
  <c r="E93" i="38"/>
  <c r="E99" i="38"/>
  <c r="E105" i="38"/>
  <c r="E111" i="38"/>
  <c r="E117" i="38"/>
  <c r="E123" i="38"/>
  <c r="E129" i="38"/>
  <c r="H131" i="38"/>
  <c r="E135" i="38"/>
  <c r="H137" i="38"/>
  <c r="E141" i="38"/>
  <c r="H143" i="38"/>
  <c r="E147" i="38"/>
  <c r="H149" i="38"/>
  <c r="E153" i="38"/>
  <c r="E76" i="37"/>
  <c r="E112" i="37"/>
  <c r="E146" i="37"/>
  <c r="F11" i="37"/>
  <c r="H11" i="37" s="1"/>
  <c r="F13" i="37"/>
  <c r="H13" i="37" s="1"/>
  <c r="F23" i="37"/>
  <c r="H23" i="37" s="1"/>
  <c r="F25" i="37"/>
  <c r="H25" i="37" s="1"/>
  <c r="F35" i="37"/>
  <c r="H35" i="37" s="1"/>
  <c r="F37" i="37"/>
  <c r="H37" i="37" s="1"/>
  <c r="E44" i="37"/>
  <c r="E46" i="37"/>
  <c r="H48" i="37"/>
  <c r="H59" i="37"/>
  <c r="F61" i="37"/>
  <c r="H61" i="37" s="1"/>
  <c r="E67" i="37"/>
  <c r="F74" i="37"/>
  <c r="H74" i="37" s="1"/>
  <c r="E80" i="37"/>
  <c r="E82" i="37"/>
  <c r="H84" i="37"/>
  <c r="H95" i="37"/>
  <c r="F97" i="37"/>
  <c r="H97" i="37" s="1"/>
  <c r="E103" i="37"/>
  <c r="F110" i="37"/>
  <c r="H110" i="37" s="1"/>
  <c r="E116" i="37"/>
  <c r="E118" i="37"/>
  <c r="H120" i="37"/>
  <c r="H131" i="37"/>
  <c r="F133" i="37"/>
  <c r="H133" i="37" s="1"/>
  <c r="E139" i="37"/>
  <c r="F148" i="37"/>
  <c r="H148" i="37" s="1"/>
  <c r="E152" i="37"/>
  <c r="E154" i="37"/>
  <c r="H54" i="37"/>
  <c r="H65" i="37"/>
  <c r="H90" i="37"/>
  <c r="H101" i="37"/>
  <c r="H126" i="37"/>
  <c r="H137" i="37"/>
  <c r="E151" i="37"/>
  <c r="F5" i="37"/>
  <c r="H5" i="37" s="1"/>
  <c r="F17" i="37"/>
  <c r="H17" i="37" s="1"/>
  <c r="F29" i="37"/>
  <c r="H29" i="37" s="1"/>
  <c r="F41" i="37"/>
  <c r="H41" i="37" s="1"/>
  <c r="H66" i="37"/>
  <c r="H77" i="37"/>
  <c r="H102" i="37"/>
  <c r="H113" i="37"/>
  <c r="H138" i="37"/>
  <c r="H149" i="37"/>
  <c r="H94" i="36"/>
  <c r="H100" i="36"/>
  <c r="H106" i="36"/>
  <c r="H112" i="36"/>
  <c r="H115" i="36"/>
  <c r="H118" i="36"/>
  <c r="H124" i="36"/>
  <c r="H127" i="36"/>
  <c r="F90" i="36"/>
  <c r="H90" i="36" s="1"/>
  <c r="H76" i="36"/>
  <c r="H82" i="36"/>
  <c r="H92" i="34"/>
  <c r="H122" i="34"/>
  <c r="H139" i="34"/>
  <c r="H145" i="34"/>
  <c r="H151" i="34"/>
  <c r="F55" i="34"/>
  <c r="H55" i="34" s="1"/>
  <c r="H49" i="34"/>
  <c r="H46" i="34"/>
  <c r="H37" i="34"/>
  <c r="H27" i="34"/>
  <c r="F14" i="34"/>
  <c r="H14" i="34" s="1"/>
  <c r="E11" i="34"/>
  <c r="H5" i="34"/>
  <c r="H10" i="34"/>
  <c r="H150" i="34"/>
  <c r="H54" i="34"/>
  <c r="H51" i="34"/>
  <c r="H48" i="34"/>
  <c r="H42" i="34"/>
  <c r="H39" i="34"/>
  <c r="H36" i="34"/>
  <c r="E33" i="34"/>
  <c r="H21" i="34"/>
  <c r="H7" i="34"/>
  <c r="H33" i="34"/>
  <c r="H32" i="34"/>
  <c r="H8" i="34"/>
  <c r="F15" i="34"/>
  <c r="H15" i="34" s="1"/>
  <c r="H155" i="38"/>
  <c r="E6" i="38"/>
  <c r="E12" i="38"/>
  <c r="E18" i="38"/>
  <c r="E24" i="38"/>
  <c r="E30" i="38"/>
  <c r="E36" i="38"/>
  <c r="E42" i="38"/>
  <c r="E48" i="38"/>
  <c r="E54" i="38"/>
  <c r="E60" i="38"/>
  <c r="E66" i="38"/>
  <c r="E72" i="38"/>
  <c r="E78" i="38"/>
  <c r="E84" i="38"/>
  <c r="E90" i="38"/>
  <c r="E96" i="38"/>
  <c r="E102" i="38"/>
  <c r="E108" i="38"/>
  <c r="E114" i="38"/>
  <c r="E120" i="38"/>
  <c r="E126" i="38"/>
  <c r="E132" i="38"/>
  <c r="E138" i="38"/>
  <c r="E144" i="38"/>
  <c r="E150" i="38"/>
  <c r="E5" i="38"/>
  <c r="E11" i="38"/>
  <c r="E17" i="38"/>
  <c r="E23" i="38"/>
  <c r="E29" i="38"/>
  <c r="E35" i="38"/>
  <c r="E41" i="38"/>
  <c r="E47" i="38"/>
  <c r="E53" i="38"/>
  <c r="E59" i="38"/>
  <c r="E65" i="38"/>
  <c r="E71" i="38"/>
  <c r="E77" i="38"/>
  <c r="E83" i="38"/>
  <c r="E89" i="38"/>
  <c r="E95" i="38"/>
  <c r="E101" i="38"/>
  <c r="E107" i="38"/>
  <c r="E113" i="38"/>
  <c r="E119" i="38"/>
  <c r="E125" i="38"/>
  <c r="E131" i="38"/>
  <c r="E137" i="38"/>
  <c r="E143" i="38"/>
  <c r="E149" i="38"/>
  <c r="F9" i="37"/>
  <c r="H9" i="37" s="1"/>
  <c r="F15" i="37"/>
  <c r="H15" i="37" s="1"/>
  <c r="F21" i="37"/>
  <c r="H21" i="37" s="1"/>
  <c r="F27" i="37"/>
  <c r="H27" i="37" s="1"/>
  <c r="F33" i="37"/>
  <c r="H33" i="37" s="1"/>
  <c r="F39" i="37"/>
  <c r="H39" i="37" s="1"/>
  <c r="F45" i="37"/>
  <c r="H45" i="37" s="1"/>
  <c r="F51" i="37"/>
  <c r="H51" i="37" s="1"/>
  <c r="F57" i="37"/>
  <c r="H57" i="37" s="1"/>
  <c r="F63" i="37"/>
  <c r="H63" i="37" s="1"/>
  <c r="F69" i="37"/>
  <c r="H69" i="37" s="1"/>
  <c r="F75" i="37"/>
  <c r="H75" i="37" s="1"/>
  <c r="F81" i="37"/>
  <c r="H81" i="37" s="1"/>
  <c r="F87" i="37"/>
  <c r="H87" i="37" s="1"/>
  <c r="F93" i="37"/>
  <c r="H93" i="37" s="1"/>
  <c r="F99" i="37"/>
  <c r="H99" i="37" s="1"/>
  <c r="F105" i="37"/>
  <c r="H105" i="37" s="1"/>
  <c r="F111" i="37"/>
  <c r="H111" i="37" s="1"/>
  <c r="F117" i="37"/>
  <c r="H117" i="37" s="1"/>
  <c r="F123" i="37"/>
  <c r="H123" i="37" s="1"/>
  <c r="F129" i="37"/>
  <c r="H129" i="37" s="1"/>
  <c r="F135" i="37"/>
  <c r="H135" i="37" s="1"/>
  <c r="F141" i="37"/>
  <c r="H141" i="37" s="1"/>
  <c r="F147" i="37"/>
  <c r="H147" i="37" s="1"/>
  <c r="F153" i="37"/>
  <c r="H153" i="37" s="1"/>
  <c r="E6" i="37"/>
  <c r="E12" i="37"/>
  <c r="E18" i="37"/>
  <c r="E24" i="37"/>
  <c r="E30" i="37"/>
  <c r="E36" i="37"/>
  <c r="E42" i="37"/>
  <c r="E48" i="37"/>
  <c r="E54" i="37"/>
  <c r="E60" i="37"/>
  <c r="E66" i="37"/>
  <c r="E72" i="37"/>
  <c r="E78" i="37"/>
  <c r="E84" i="37"/>
  <c r="E90" i="37"/>
  <c r="E96" i="37"/>
  <c r="E102" i="37"/>
  <c r="E108" i="37"/>
  <c r="E114" i="37"/>
  <c r="E120" i="37"/>
  <c r="E126" i="37"/>
  <c r="E132" i="37"/>
  <c r="E138" i="37"/>
  <c r="E144" i="37"/>
  <c r="E150" i="37"/>
  <c r="E47" i="37"/>
  <c r="E53" i="37"/>
  <c r="E59" i="37"/>
  <c r="E65" i="37"/>
  <c r="E71" i="37"/>
  <c r="E77" i="37"/>
  <c r="E83" i="37"/>
  <c r="E89" i="37"/>
  <c r="E95" i="37"/>
  <c r="E101" i="37"/>
  <c r="E107" i="37"/>
  <c r="E113" i="37"/>
  <c r="E119" i="37"/>
  <c r="E125" i="37"/>
  <c r="E131" i="37"/>
  <c r="E137" i="37"/>
  <c r="E143" i="37"/>
  <c r="E149" i="37"/>
  <c r="F33" i="36"/>
  <c r="H33" i="36" s="1"/>
  <c r="H45" i="36"/>
  <c r="H130" i="36"/>
  <c r="H133" i="36"/>
  <c r="H136" i="36"/>
  <c r="H10" i="36"/>
  <c r="H16" i="36"/>
  <c r="H143" i="36"/>
  <c r="H146" i="36"/>
  <c r="H38" i="36"/>
  <c r="H41" i="36"/>
  <c r="H135" i="36"/>
  <c r="H141" i="36"/>
  <c r="E32" i="34"/>
  <c r="H153" i="34"/>
  <c r="F20" i="34"/>
  <c r="H20" i="34" s="1"/>
  <c r="E83" i="36"/>
  <c r="E121" i="36"/>
  <c r="F138" i="36"/>
  <c r="H138" i="36" s="1"/>
  <c r="F149" i="36"/>
  <c r="H149" i="36" s="1"/>
  <c r="F18" i="36"/>
  <c r="H18" i="36" s="1"/>
  <c r="H21" i="36"/>
  <c r="H27" i="36"/>
  <c r="E47" i="36"/>
  <c r="H53" i="36"/>
  <c r="H56" i="36"/>
  <c r="H64" i="36"/>
  <c r="H70" i="36"/>
  <c r="H84" i="36"/>
  <c r="H87" i="36"/>
  <c r="F119" i="36"/>
  <c r="H119" i="36" s="1"/>
  <c r="F144" i="36"/>
  <c r="H144" i="36" s="1"/>
  <c r="H147" i="36"/>
  <c r="H152" i="36"/>
  <c r="H22" i="36"/>
  <c r="H28" i="36"/>
  <c r="H57" i="36"/>
  <c r="H62" i="36"/>
  <c r="H65" i="36"/>
  <c r="H88" i="36"/>
  <c r="F137" i="36"/>
  <c r="H137" i="36" s="1"/>
  <c r="F150" i="36"/>
  <c r="H150" i="36" s="1"/>
  <c r="E17" i="36"/>
  <c r="F48" i="36"/>
  <c r="H48" i="36" s="1"/>
  <c r="F72" i="36"/>
  <c r="H72" i="36" s="1"/>
  <c r="E84" i="36"/>
  <c r="F120" i="36"/>
  <c r="H120" i="36" s="1"/>
  <c r="E125" i="36"/>
  <c r="F6" i="36"/>
  <c r="H6" i="36" s="1"/>
  <c r="F15" i="36"/>
  <c r="H15" i="36" s="1"/>
  <c r="F9" i="36"/>
  <c r="H9" i="36" s="1"/>
  <c r="F11" i="36"/>
  <c r="H11" i="36" s="1"/>
  <c r="E23" i="36"/>
  <c r="E35" i="36"/>
  <c r="H44" i="36"/>
  <c r="H47" i="36"/>
  <c r="H51" i="36"/>
  <c r="F60" i="36"/>
  <c r="H60" i="36" s="1"/>
  <c r="F63" i="36"/>
  <c r="H63" i="36" s="1"/>
  <c r="H68" i="36"/>
  <c r="H71" i="36"/>
  <c r="H80" i="36"/>
  <c r="H83" i="36"/>
  <c r="E95" i="36"/>
  <c r="F102" i="36"/>
  <c r="H102" i="36" s="1"/>
  <c r="H105" i="36"/>
  <c r="F107" i="36"/>
  <c r="H107" i="36" s="1"/>
  <c r="F114" i="36"/>
  <c r="H114" i="36" s="1"/>
  <c r="H121" i="36"/>
  <c r="F132" i="36"/>
  <c r="H132" i="36" s="1"/>
  <c r="H142" i="36"/>
  <c r="F126" i="36"/>
  <c r="H126" i="36" s="1"/>
  <c r="E3" i="36"/>
  <c r="E101" i="36"/>
  <c r="F108" i="36"/>
  <c r="H108" i="36" s="1"/>
  <c r="F113" i="36"/>
  <c r="H113" i="36" s="1"/>
  <c r="F131" i="36"/>
  <c r="H131" i="36" s="1"/>
  <c r="E133" i="36"/>
  <c r="E143" i="36"/>
  <c r="H148" i="36"/>
  <c r="E38" i="36"/>
  <c r="F42" i="36"/>
  <c r="H42" i="36" s="1"/>
  <c r="F24" i="36"/>
  <c r="H24" i="36" s="1"/>
  <c r="F50" i="36"/>
  <c r="H50" i="36" s="1"/>
  <c r="F59" i="36"/>
  <c r="H59" i="36" s="1"/>
  <c r="E115" i="36"/>
  <c r="H3" i="36"/>
  <c r="E41" i="36"/>
  <c r="F61" i="36"/>
  <c r="H61" i="36" s="1"/>
  <c r="E77" i="36"/>
  <c r="E5" i="36"/>
  <c r="E29" i="36"/>
  <c r="F54" i="36"/>
  <c r="H54" i="36" s="1"/>
  <c r="F66" i="36"/>
  <c r="H66" i="36" s="1"/>
  <c r="F78" i="36"/>
  <c r="H78" i="36" s="1"/>
  <c r="F12" i="36"/>
  <c r="H12" i="36" s="1"/>
  <c r="F36" i="36"/>
  <c r="H36" i="36" s="1"/>
  <c r="F96" i="36"/>
  <c r="H96" i="36" s="1"/>
  <c r="E89" i="36"/>
  <c r="H23" i="36"/>
  <c r="F30" i="36"/>
  <c r="H30" i="36" s="1"/>
  <c r="H35" i="36"/>
  <c r="F39" i="36"/>
  <c r="H39" i="36" s="1"/>
  <c r="E53" i="36"/>
  <c r="E55" i="36"/>
  <c r="E65" i="36"/>
  <c r="F75" i="36"/>
  <c r="H75" i="36" s="1"/>
  <c r="H95" i="36"/>
  <c r="E127" i="36"/>
  <c r="F4" i="36"/>
  <c r="H4" i="36" s="1"/>
  <c r="E4" i="36"/>
  <c r="F7" i="36"/>
  <c r="H7" i="36" s="1"/>
  <c r="F13" i="36"/>
  <c r="H13" i="36" s="1"/>
  <c r="F19" i="36"/>
  <c r="H19" i="36" s="1"/>
  <c r="F25" i="36"/>
  <c r="H25" i="36" s="1"/>
  <c r="F31" i="36"/>
  <c r="H31" i="36" s="1"/>
  <c r="F37" i="36"/>
  <c r="H37" i="36" s="1"/>
  <c r="F43" i="36"/>
  <c r="H43" i="36" s="1"/>
  <c r="F49" i="36"/>
  <c r="H49" i="36" s="1"/>
  <c r="F67" i="36"/>
  <c r="H67" i="36" s="1"/>
  <c r="F73" i="36"/>
  <c r="H73" i="36" s="1"/>
  <c r="F79" i="36"/>
  <c r="H79" i="36" s="1"/>
  <c r="F85" i="36"/>
  <c r="H85" i="36" s="1"/>
  <c r="F91" i="36"/>
  <c r="H91" i="36" s="1"/>
  <c r="F97" i="36"/>
  <c r="H97" i="36" s="1"/>
  <c r="F103" i="36"/>
  <c r="H103" i="36" s="1"/>
  <c r="F109" i="36"/>
  <c r="H109" i="36" s="1"/>
  <c r="F139" i="36"/>
  <c r="H139" i="36" s="1"/>
  <c r="F145" i="36"/>
  <c r="H145" i="36" s="1"/>
  <c r="F151" i="36"/>
  <c r="H151" i="36" s="1"/>
  <c r="E10" i="36"/>
  <c r="E16" i="36"/>
  <c r="E22" i="36"/>
  <c r="E28" i="36"/>
  <c r="E34" i="36"/>
  <c r="E40" i="36"/>
  <c r="E46" i="36"/>
  <c r="E52" i="36"/>
  <c r="E58" i="36"/>
  <c r="E64" i="36"/>
  <c r="E70" i="36"/>
  <c r="E76" i="36"/>
  <c r="E82" i="36"/>
  <c r="E88" i="36"/>
  <c r="E94" i="36"/>
  <c r="E100" i="36"/>
  <c r="E106" i="36"/>
  <c r="E112" i="36"/>
  <c r="E118" i="36"/>
  <c r="E124" i="36"/>
  <c r="E130" i="36"/>
  <c r="E136" i="36"/>
  <c r="E142" i="36"/>
  <c r="E148" i="36"/>
  <c r="E21" i="36"/>
  <c r="E27" i="36"/>
  <c r="E45" i="36"/>
  <c r="E51" i="36"/>
  <c r="E57" i="36"/>
  <c r="E69" i="36"/>
  <c r="E81" i="36"/>
  <c r="E87" i="36"/>
  <c r="E93" i="36"/>
  <c r="E99" i="36"/>
  <c r="E105" i="36"/>
  <c r="E111" i="36"/>
  <c r="E117" i="36"/>
  <c r="E123" i="36"/>
  <c r="E129" i="36"/>
  <c r="E135" i="36"/>
  <c r="E141" i="36"/>
  <c r="E147" i="36"/>
  <c r="E8" i="36"/>
  <c r="E14" i="36"/>
  <c r="E20" i="36"/>
  <c r="E26" i="36"/>
  <c r="E32" i="36"/>
  <c r="E44" i="36"/>
  <c r="E56" i="36"/>
  <c r="E68" i="36"/>
  <c r="E74" i="36"/>
  <c r="E80" i="36"/>
  <c r="E86" i="36"/>
  <c r="E92" i="36"/>
  <c r="E98" i="36"/>
  <c r="E104" i="36"/>
  <c r="E110" i="36"/>
  <c r="E116" i="36"/>
  <c r="E122" i="36"/>
  <c r="E128" i="36"/>
  <c r="E134" i="36"/>
  <c r="E140" i="36"/>
  <c r="E146" i="36"/>
  <c r="E152" i="36"/>
  <c r="E153" i="34"/>
  <c r="H3" i="34"/>
  <c r="F30" i="34"/>
  <c r="H30" i="34" s="1"/>
  <c r="F24" i="34"/>
  <c r="H24" i="34" s="1"/>
  <c r="F18" i="34"/>
  <c r="H18" i="34" s="1"/>
  <c r="F12" i="34"/>
  <c r="H12" i="34" s="1"/>
  <c r="F6" i="34"/>
  <c r="H6" i="34" s="1"/>
  <c r="E29" i="34"/>
  <c r="E23" i="34"/>
  <c r="E17" i="34"/>
  <c r="E10" i="34"/>
  <c r="E28" i="34"/>
  <c r="E22" i="34"/>
  <c r="F16" i="34"/>
  <c r="H16" i="34" s="1"/>
  <c r="E50" i="34"/>
  <c r="F4" i="34"/>
  <c r="H4" i="34" s="1"/>
  <c r="E49" i="34"/>
  <c r="E39" i="34"/>
  <c r="E42" i="34"/>
  <c r="E141" i="34"/>
  <c r="E81" i="34"/>
  <c r="F130" i="34"/>
  <c r="H130" i="34" s="1"/>
  <c r="F58" i="34"/>
  <c r="H58" i="34" s="1"/>
  <c r="F147" i="34"/>
  <c r="H147" i="34" s="1"/>
  <c r="E54" i="34"/>
  <c r="F44" i="34"/>
  <c r="H44" i="34" s="1"/>
  <c r="E37" i="34"/>
  <c r="E126" i="34"/>
  <c r="F94" i="34"/>
  <c r="H94" i="34" s="1"/>
  <c r="E69" i="34"/>
  <c r="F74" i="34"/>
  <c r="H74" i="34" s="1"/>
  <c r="F111" i="34"/>
  <c r="H111" i="34" s="1"/>
  <c r="F129" i="34"/>
  <c r="H129" i="34" s="1"/>
  <c r="E150" i="34"/>
  <c r="F62" i="34"/>
  <c r="H62" i="34" s="1"/>
  <c r="F98" i="34"/>
  <c r="H98" i="34" s="1"/>
  <c r="E114" i="34"/>
  <c r="F34" i="34"/>
  <c r="H34" i="34" s="1"/>
  <c r="F75" i="34"/>
  <c r="H75" i="34" s="1"/>
  <c r="F135" i="34"/>
  <c r="H135" i="34" s="1"/>
  <c r="E51" i="34"/>
  <c r="E38" i="34"/>
  <c r="E36" i="34"/>
  <c r="E105" i="34"/>
  <c r="F118" i="34"/>
  <c r="H118" i="34" s="1"/>
  <c r="E46" i="34"/>
  <c r="F87" i="34"/>
  <c r="H87" i="34" s="1"/>
  <c r="F82" i="34"/>
  <c r="H82" i="34" s="1"/>
  <c r="E63" i="34"/>
  <c r="E99" i="34"/>
  <c r="E108" i="34"/>
  <c r="F112" i="34"/>
  <c r="H112" i="34" s="1"/>
  <c r="E123" i="34"/>
  <c r="E144" i="34"/>
  <c r="F148" i="34"/>
  <c r="H148" i="34" s="1"/>
  <c r="E57" i="34"/>
  <c r="F70" i="34"/>
  <c r="H70" i="34" s="1"/>
  <c r="F86" i="34"/>
  <c r="H86" i="34" s="1"/>
  <c r="E93" i="34"/>
  <c r="F106" i="34"/>
  <c r="H106" i="34" s="1"/>
  <c r="E117" i="34"/>
  <c r="E138" i="34"/>
  <c r="F142" i="34"/>
  <c r="H142" i="34" s="1"/>
  <c r="F56" i="34"/>
  <c r="H56" i="34" s="1"/>
  <c r="F45" i="34"/>
  <c r="H45" i="34" s="1"/>
  <c r="F40" i="34"/>
  <c r="H40" i="34" s="1"/>
  <c r="F66" i="34"/>
  <c r="H66" i="34" s="1"/>
  <c r="F102" i="34"/>
  <c r="H102" i="34" s="1"/>
  <c r="E132" i="34"/>
  <c r="F136" i="34"/>
  <c r="H136" i="34" s="1"/>
  <c r="E48" i="34"/>
  <c r="F90" i="34"/>
  <c r="H90" i="34" s="1"/>
  <c r="F52" i="34"/>
  <c r="H52" i="34" s="1"/>
  <c r="F43" i="34"/>
  <c r="H43" i="34" s="1"/>
  <c r="F78" i="34"/>
  <c r="H78" i="34" s="1"/>
  <c r="E120" i="34"/>
  <c r="F124" i="34"/>
  <c r="H124" i="34" s="1"/>
  <c r="F53" i="34"/>
  <c r="H53" i="34" s="1"/>
  <c r="F47" i="34"/>
  <c r="H47" i="34" s="1"/>
  <c r="F41" i="34"/>
  <c r="H41" i="34" s="1"/>
  <c r="F35" i="34"/>
  <c r="H35" i="34" s="1"/>
  <c r="E80" i="34"/>
  <c r="F85" i="34"/>
  <c r="H85" i="34" s="1"/>
  <c r="E96" i="34"/>
  <c r="F97" i="34"/>
  <c r="H97" i="34" s="1"/>
  <c r="F84" i="34"/>
  <c r="H84" i="34" s="1"/>
  <c r="F104" i="34"/>
  <c r="H104" i="34" s="1"/>
  <c r="F110" i="34"/>
  <c r="H110" i="34" s="1"/>
  <c r="F116" i="34"/>
  <c r="H116" i="34" s="1"/>
  <c r="F128" i="34"/>
  <c r="H128" i="34" s="1"/>
  <c r="F134" i="34"/>
  <c r="H134" i="34" s="1"/>
  <c r="F140" i="34"/>
  <c r="H140" i="34" s="1"/>
  <c r="F146" i="34"/>
  <c r="H146" i="34" s="1"/>
  <c r="F152" i="34"/>
  <c r="H152" i="34" s="1"/>
  <c r="E59" i="34"/>
  <c r="E67" i="34"/>
  <c r="E71" i="34"/>
  <c r="E79" i="34"/>
  <c r="E83" i="34"/>
  <c r="E91" i="34"/>
  <c r="E95" i="34"/>
  <c r="E103" i="34"/>
  <c r="E109" i="34"/>
  <c r="E115" i="34"/>
  <c r="E121" i="34"/>
  <c r="E127" i="34"/>
  <c r="E133" i="34"/>
  <c r="E139" i="34"/>
  <c r="E145" i="34"/>
  <c r="E151" i="34"/>
  <c r="E61" i="34"/>
  <c r="E65" i="34"/>
  <c r="E73" i="34"/>
  <c r="E77" i="34"/>
  <c r="E89" i="34"/>
  <c r="E101" i="34"/>
  <c r="E92" i="34"/>
  <c r="F107" i="34"/>
  <c r="H107" i="34" s="1"/>
  <c r="E107" i="34"/>
  <c r="F113" i="34"/>
  <c r="H113" i="34" s="1"/>
  <c r="E113" i="34"/>
  <c r="F119" i="34"/>
  <c r="H119" i="34" s="1"/>
  <c r="E119" i="34"/>
  <c r="E122" i="34"/>
  <c r="F125" i="34"/>
  <c r="H125" i="34" s="1"/>
  <c r="E125" i="34"/>
  <c r="F131" i="34"/>
  <c r="H131" i="34" s="1"/>
  <c r="E131" i="34"/>
  <c r="F137" i="34"/>
  <c r="H137" i="34" s="1"/>
  <c r="E137" i="34"/>
  <c r="F143" i="34"/>
  <c r="H143" i="34" s="1"/>
  <c r="E143" i="34"/>
  <c r="F149" i="34"/>
  <c r="H149" i="34" s="1"/>
  <c r="E149" i="34"/>
  <c r="E60" i="34"/>
  <c r="E68" i="34"/>
  <c r="E72" i="34"/>
  <c r="F64" i="34"/>
  <c r="H64" i="34" s="1"/>
  <c r="F76" i="34"/>
  <c r="H76" i="34" s="1"/>
  <c r="F88" i="34"/>
  <c r="H88" i="34" s="1"/>
  <c r="F100" i="34"/>
  <c r="H100" i="34" s="1"/>
  <c r="H155" i="37" l="1"/>
  <c r="H154" i="34"/>
  <c r="H153" i="36"/>
</calcChain>
</file>

<file path=xl/sharedStrings.xml><?xml version="1.0" encoding="utf-8"?>
<sst xmlns="http://schemas.openxmlformats.org/spreadsheetml/2006/main" count="19" uniqueCount="12">
  <si>
    <t>TOTAL</t>
  </si>
  <si>
    <t xml:space="preserve">Cuota onceava </t>
  </si>
  <si>
    <t xml:space="preserve">Cuota doceava </t>
  </si>
  <si>
    <t xml:space="preserve">TOTAL </t>
  </si>
  <si>
    <t xml:space="preserve">CONCEPTO </t>
  </si>
  <si>
    <t>CAPITAL USD</t>
  </si>
  <si>
    <t>TOTAL USD</t>
  </si>
  <si>
    <t xml:space="preserve">TRM </t>
  </si>
  <si>
    <t xml:space="preserve">CAPITAL PESOS </t>
  </si>
  <si>
    <t>CAPITAL PESOS 7-2-22</t>
  </si>
  <si>
    <t>INTERESES 7-2-22</t>
  </si>
  <si>
    <t>INTERESES USD 7-2-22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</si>
</sst>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$&quot;\ * #,##0_-;\-&quot;$&quot;\ * #,##0_-;_-&quot;$&quot;\ * &quot;-&quot;_-;_-@_-"/>
    <numFmt numFmtId="164" formatCode="dd\-mmm\-yy_)"/>
    <numFmt numFmtId="165" formatCode="0.000%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indexed="8"/>
      <name val="Calibri"/>
      <family val="2"/>
      <scheme val="minor"/>
    </font>
    <font>
      <sz val="11"/>
      <color theme="1"/>
      <name val="Bookman Old Style"/>
      <family val="1"/>
    </font>
    <font>
      <b/>
      <sz val="11"/>
      <color theme="1"/>
      <name val="Bookman Old Style"/>
      <family val="1"/>
    </font>
    <font>
      <sz val="27"/>
      <color rgb="FF000000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2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6">
    <xf numFmtId="0" fontId="0" fillId="0" borderId="0" xfId="0"/>
    <xf numFmtId="15" fontId="3" fillId="2" borderId="1" xfId="0" applyNumberFormat="1" applyFont="1" applyFill="1" applyBorder="1"/>
    <xf numFmtId="10" fontId="3" fillId="2" borderId="1" xfId="0" applyNumberFormat="1" applyFont="1" applyFill="1" applyBorder="1"/>
    <xf numFmtId="165" fontId="3" fillId="2" borderId="1" xfId="2" applyNumberFormat="1" applyFont="1" applyFill="1" applyBorder="1"/>
    <xf numFmtId="0" fontId="3" fillId="2" borderId="1" xfId="0" applyFont="1" applyFill="1" applyBorder="1"/>
    <xf numFmtId="15" fontId="2" fillId="2" borderId="1" xfId="0" applyNumberFormat="1" applyFont="1" applyFill="1" applyBorder="1"/>
    <xf numFmtId="10" fontId="2" fillId="2" borderId="1" xfId="2" applyNumberFormat="1" applyFont="1" applyFill="1" applyBorder="1"/>
    <xf numFmtId="165" fontId="2" fillId="2" borderId="1" xfId="2" applyNumberFormat="1" applyFont="1" applyFill="1" applyBorder="1"/>
    <xf numFmtId="0" fontId="2" fillId="2" borderId="1" xfId="0" applyFont="1" applyFill="1" applyBorder="1"/>
    <xf numFmtId="164" fontId="4" fillId="2" borderId="1" xfId="0" applyNumberFormat="1" applyFont="1" applyFill="1" applyBorder="1" applyAlignment="1">
      <alignment horizontal="right" vertical="center"/>
    </xf>
    <xf numFmtId="10" fontId="4" fillId="2" borderId="1" xfId="0" applyNumberFormat="1" applyFont="1" applyFill="1" applyBorder="1" applyAlignment="1">
      <alignment horizontal="right" vertical="center"/>
    </xf>
    <xf numFmtId="10" fontId="2" fillId="2" borderId="1" xfId="0" applyNumberFormat="1" applyFont="1" applyFill="1" applyBorder="1"/>
    <xf numFmtId="42" fontId="5" fillId="2" borderId="1" xfId="1" applyFont="1" applyFill="1" applyBorder="1"/>
    <xf numFmtId="15" fontId="4" fillId="0" borderId="1" xfId="0" applyNumberFormat="1" applyFont="1" applyBorder="1"/>
    <xf numFmtId="10" fontId="4" fillId="0" borderId="1" xfId="0" applyNumberFormat="1" applyFont="1" applyBorder="1"/>
    <xf numFmtId="0" fontId="0" fillId="0" borderId="1" xfId="0" applyBorder="1"/>
    <xf numFmtId="42" fontId="0" fillId="0" borderId="0" xfId="1" applyFont="1"/>
    <xf numFmtId="42" fontId="0" fillId="0" borderId="0" xfId="0" applyNumberFormat="1"/>
    <xf numFmtId="42" fontId="0" fillId="0" borderId="1" xfId="1" applyFont="1" applyBorder="1"/>
    <xf numFmtId="0" fontId="0" fillId="0" borderId="0" xfId="0" applyBorder="1"/>
    <xf numFmtId="0" fontId="8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wrapText="1"/>
    </xf>
    <xf numFmtId="0" fontId="6" fillId="0" borderId="1" xfId="0" applyFont="1" applyBorder="1" applyAlignment="1">
      <alignment wrapText="1"/>
    </xf>
    <xf numFmtId="42" fontId="6" fillId="0" borderId="1" xfId="1" applyFont="1" applyBorder="1" applyAlignment="1">
      <alignment horizontal="center" wrapText="1"/>
    </xf>
    <xf numFmtId="42" fontId="6" fillId="0" borderId="1" xfId="0" applyNumberFormat="1" applyFont="1" applyBorder="1" applyAlignment="1">
      <alignment horizontal="center" wrapText="1"/>
    </xf>
    <xf numFmtId="42" fontId="6" fillId="0" borderId="0" xfId="1" applyFont="1" applyBorder="1" applyAlignment="1">
      <alignment horizontal="center" wrapText="1"/>
    </xf>
  </cellXfs>
  <cellStyles count="3">
    <cellStyle name="Moneda [0]" xfId="1" builtinId="7"/>
    <cellStyle name="Normal" xfId="0" builtinId="0"/>
    <cellStyle name="Porcentaje" xfId="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4"/>
  <sheetViews>
    <sheetView topLeftCell="A146" workbookViewId="0">
      <selection activeCell="H162" sqref="H162"/>
    </sheetView>
  </sheetViews>
  <sheetFormatPr baseColWidth="10" defaultRowHeight="15" x14ac:dyDescent="0.25"/>
  <cols>
    <col min="8" max="8" width="12.7109375" bestFit="1" customWidth="1"/>
  </cols>
  <sheetData>
    <row r="1" spans="1:8" x14ac:dyDescent="0.25">
      <c r="H1" s="16">
        <v>136612</v>
      </c>
    </row>
    <row r="3" spans="1:8" x14ac:dyDescent="0.25">
      <c r="A3" s="13">
        <v>40042</v>
      </c>
      <c r="B3" s="13">
        <v>40056</v>
      </c>
      <c r="C3" s="14">
        <v>0.1865</v>
      </c>
      <c r="D3" s="7">
        <f t="shared" ref="D3:D32" si="0">(C3*1.5)</f>
        <v>0.27975</v>
      </c>
      <c r="E3" s="7">
        <f t="shared" ref="E3:E32" si="1">((1+D3)^(1/12))-1</f>
        <v>2.0768112667255201E-2</v>
      </c>
      <c r="F3" s="7">
        <f t="shared" ref="F3:F32" si="2">((1+D3)^(1/365))-1</f>
        <v>6.760222257264914E-4</v>
      </c>
      <c r="G3" s="8">
        <f t="shared" ref="G3:G32" si="3">(B3-A3)+1</f>
        <v>15</v>
      </c>
      <c r="H3" s="12">
        <f t="shared" ref="H3:H66" si="4">$H$1*F3*G3</f>
        <v>1385.2912245142115</v>
      </c>
    </row>
    <row r="4" spans="1:8" x14ac:dyDescent="0.25">
      <c r="A4" s="13">
        <v>40057</v>
      </c>
      <c r="B4" s="13">
        <v>40086</v>
      </c>
      <c r="C4" s="14">
        <v>0.1865</v>
      </c>
      <c r="D4" s="7">
        <f t="shared" si="0"/>
        <v>0.27975</v>
      </c>
      <c r="E4" s="7">
        <f t="shared" si="1"/>
        <v>2.0768112667255201E-2</v>
      </c>
      <c r="F4" s="7">
        <f t="shared" si="2"/>
        <v>6.760222257264914E-4</v>
      </c>
      <c r="G4" s="8">
        <f t="shared" si="3"/>
        <v>30</v>
      </c>
      <c r="H4" s="12">
        <f t="shared" si="4"/>
        <v>2770.5824490284231</v>
      </c>
    </row>
    <row r="5" spans="1:8" x14ac:dyDescent="0.25">
      <c r="A5" s="13">
        <v>40087</v>
      </c>
      <c r="B5" s="13">
        <v>40117</v>
      </c>
      <c r="C5" s="14">
        <v>0.17280000000000001</v>
      </c>
      <c r="D5" s="7">
        <f t="shared" si="0"/>
        <v>0.25919999999999999</v>
      </c>
      <c r="E5" s="7">
        <f t="shared" si="1"/>
        <v>1.9392012318319551E-2</v>
      </c>
      <c r="F5" s="7">
        <f t="shared" si="2"/>
        <v>6.3164213804500768E-4</v>
      </c>
      <c r="G5" s="8">
        <f t="shared" si="3"/>
        <v>31</v>
      </c>
      <c r="H5" s="12">
        <f t="shared" si="4"/>
        <v>2674.9867686407424</v>
      </c>
    </row>
    <row r="6" spans="1:8" x14ac:dyDescent="0.25">
      <c r="A6" s="13">
        <v>40118</v>
      </c>
      <c r="B6" s="13">
        <v>40147</v>
      </c>
      <c r="C6" s="14">
        <v>0.17280000000000001</v>
      </c>
      <c r="D6" s="7">
        <f t="shared" si="0"/>
        <v>0.25919999999999999</v>
      </c>
      <c r="E6" s="7">
        <f t="shared" si="1"/>
        <v>1.9392012318319551E-2</v>
      </c>
      <c r="F6" s="7">
        <f t="shared" si="2"/>
        <v>6.3164213804500768E-4</v>
      </c>
      <c r="G6" s="8">
        <f t="shared" si="3"/>
        <v>30</v>
      </c>
      <c r="H6" s="12">
        <f t="shared" si="4"/>
        <v>2588.6968728781376</v>
      </c>
    </row>
    <row r="7" spans="1:8" x14ac:dyDescent="0.25">
      <c r="A7" s="13">
        <v>40148</v>
      </c>
      <c r="B7" s="13">
        <v>40178</v>
      </c>
      <c r="C7" s="14">
        <v>0.17280000000000001</v>
      </c>
      <c r="D7" s="7">
        <f t="shared" si="0"/>
        <v>0.25919999999999999</v>
      </c>
      <c r="E7" s="7">
        <f t="shared" si="1"/>
        <v>1.9392012318319551E-2</v>
      </c>
      <c r="F7" s="7">
        <f t="shared" si="2"/>
        <v>6.3164213804500768E-4</v>
      </c>
      <c r="G7" s="8">
        <f t="shared" si="3"/>
        <v>31</v>
      </c>
      <c r="H7" s="12">
        <f t="shared" si="4"/>
        <v>2674.9867686407424</v>
      </c>
    </row>
    <row r="8" spans="1:8" x14ac:dyDescent="0.25">
      <c r="A8" s="13">
        <v>40179</v>
      </c>
      <c r="B8" s="13">
        <v>40209</v>
      </c>
      <c r="C8" s="14">
        <v>0.16139999999999999</v>
      </c>
      <c r="D8" s="7">
        <f t="shared" si="0"/>
        <v>0.24209999999999998</v>
      </c>
      <c r="E8" s="7">
        <f t="shared" si="1"/>
        <v>1.8231152792165028E-2</v>
      </c>
      <c r="F8" s="7">
        <f t="shared" si="2"/>
        <v>5.9415862198597402E-4</v>
      </c>
      <c r="G8" s="8">
        <f t="shared" si="3"/>
        <v>31</v>
      </c>
      <c r="H8" s="12">
        <f t="shared" si="4"/>
        <v>2516.2451276691841</v>
      </c>
    </row>
    <row r="9" spans="1:8" x14ac:dyDescent="0.25">
      <c r="A9" s="13">
        <v>40210</v>
      </c>
      <c r="B9" s="13">
        <v>40237</v>
      </c>
      <c r="C9" s="14">
        <v>0.16139999999999999</v>
      </c>
      <c r="D9" s="7">
        <f t="shared" si="0"/>
        <v>0.24209999999999998</v>
      </c>
      <c r="E9" s="7">
        <f t="shared" si="1"/>
        <v>1.8231152792165028E-2</v>
      </c>
      <c r="F9" s="7">
        <f t="shared" si="2"/>
        <v>5.9415862198597402E-4</v>
      </c>
      <c r="G9" s="8">
        <f t="shared" si="3"/>
        <v>28</v>
      </c>
      <c r="H9" s="12">
        <f t="shared" si="4"/>
        <v>2272.7375346689405</v>
      </c>
    </row>
    <row r="10" spans="1:8" x14ac:dyDescent="0.25">
      <c r="A10" s="13">
        <v>40238</v>
      </c>
      <c r="B10" s="13">
        <v>40268</v>
      </c>
      <c r="C10" s="14">
        <v>0.16139999999999999</v>
      </c>
      <c r="D10" s="7">
        <f t="shared" si="0"/>
        <v>0.24209999999999998</v>
      </c>
      <c r="E10" s="7">
        <f t="shared" si="1"/>
        <v>1.8231152792165028E-2</v>
      </c>
      <c r="F10" s="7">
        <f t="shared" si="2"/>
        <v>5.9415862198597402E-4</v>
      </c>
      <c r="G10" s="8">
        <f t="shared" si="3"/>
        <v>31</v>
      </c>
      <c r="H10" s="12">
        <f t="shared" si="4"/>
        <v>2516.2451276691841</v>
      </c>
    </row>
    <row r="11" spans="1:8" x14ac:dyDescent="0.25">
      <c r="A11" s="13">
        <v>40269</v>
      </c>
      <c r="B11" s="13">
        <v>40298</v>
      </c>
      <c r="C11" s="14">
        <v>0.15310000000000001</v>
      </c>
      <c r="D11" s="7">
        <f t="shared" si="0"/>
        <v>0.22965000000000002</v>
      </c>
      <c r="E11" s="7">
        <f t="shared" si="1"/>
        <v>1.7376713266464616E-2</v>
      </c>
      <c r="F11" s="7">
        <f t="shared" si="2"/>
        <v>5.6654282492329955E-4</v>
      </c>
      <c r="G11" s="8">
        <f t="shared" si="3"/>
        <v>30</v>
      </c>
      <c r="H11" s="12">
        <f t="shared" si="4"/>
        <v>2321.8964519526539</v>
      </c>
    </row>
    <row r="12" spans="1:8" x14ac:dyDescent="0.25">
      <c r="A12" s="13">
        <v>40299</v>
      </c>
      <c r="B12" s="13">
        <v>40329</v>
      </c>
      <c r="C12" s="14">
        <v>0.15310000000000001</v>
      </c>
      <c r="D12" s="7">
        <f t="shared" si="0"/>
        <v>0.22965000000000002</v>
      </c>
      <c r="E12" s="7">
        <f t="shared" si="1"/>
        <v>1.7376713266464616E-2</v>
      </c>
      <c r="F12" s="7">
        <f t="shared" si="2"/>
        <v>5.6654282492329955E-4</v>
      </c>
      <c r="G12" s="8">
        <f t="shared" si="3"/>
        <v>31</v>
      </c>
      <c r="H12" s="12">
        <f t="shared" si="4"/>
        <v>2399.293000351076</v>
      </c>
    </row>
    <row r="13" spans="1:8" x14ac:dyDescent="0.25">
      <c r="A13" s="13">
        <v>40330</v>
      </c>
      <c r="B13" s="13">
        <v>40359</v>
      </c>
      <c r="C13" s="14">
        <v>0.15310000000000001</v>
      </c>
      <c r="D13" s="7">
        <f t="shared" si="0"/>
        <v>0.22965000000000002</v>
      </c>
      <c r="E13" s="7">
        <f t="shared" si="1"/>
        <v>1.7376713266464616E-2</v>
      </c>
      <c r="F13" s="7">
        <f t="shared" si="2"/>
        <v>5.6654282492329955E-4</v>
      </c>
      <c r="G13" s="8">
        <f t="shared" si="3"/>
        <v>30</v>
      </c>
      <c r="H13" s="12">
        <f t="shared" si="4"/>
        <v>2321.8964519526539</v>
      </c>
    </row>
    <row r="14" spans="1:8" x14ac:dyDescent="0.25">
      <c r="A14" s="13">
        <v>40360</v>
      </c>
      <c r="B14" s="13">
        <v>40390</v>
      </c>
      <c r="C14" s="14">
        <v>0.14940000000000001</v>
      </c>
      <c r="D14" s="7">
        <f t="shared" si="0"/>
        <v>0.22410000000000002</v>
      </c>
      <c r="E14" s="7">
        <f t="shared" si="1"/>
        <v>1.6993260304198232E-2</v>
      </c>
      <c r="F14" s="7">
        <f t="shared" si="2"/>
        <v>5.5414219268845599E-4</v>
      </c>
      <c r="G14" s="8">
        <f t="shared" si="3"/>
        <v>31</v>
      </c>
      <c r="H14" s="12">
        <f t="shared" si="4"/>
        <v>2346.7766700542156</v>
      </c>
    </row>
    <row r="15" spans="1:8" x14ac:dyDescent="0.25">
      <c r="A15" s="13">
        <v>40391</v>
      </c>
      <c r="B15" s="13">
        <v>40421</v>
      </c>
      <c r="C15" s="14">
        <v>0.14940000000000001</v>
      </c>
      <c r="D15" s="7">
        <f t="shared" si="0"/>
        <v>0.22410000000000002</v>
      </c>
      <c r="E15" s="7">
        <f t="shared" si="1"/>
        <v>1.6993260304198232E-2</v>
      </c>
      <c r="F15" s="7">
        <f t="shared" si="2"/>
        <v>5.5414219268845599E-4</v>
      </c>
      <c r="G15" s="8">
        <f t="shared" si="3"/>
        <v>31</v>
      </c>
      <c r="H15" s="12">
        <f t="shared" si="4"/>
        <v>2346.7766700542156</v>
      </c>
    </row>
    <row r="16" spans="1:8" x14ac:dyDescent="0.25">
      <c r="A16" s="13">
        <v>40422</v>
      </c>
      <c r="B16" s="13">
        <v>40451</v>
      </c>
      <c r="C16" s="14">
        <v>0.14940000000000001</v>
      </c>
      <c r="D16" s="7">
        <f t="shared" si="0"/>
        <v>0.22410000000000002</v>
      </c>
      <c r="E16" s="7">
        <f t="shared" si="1"/>
        <v>1.6993260304198232E-2</v>
      </c>
      <c r="F16" s="7">
        <f t="shared" si="2"/>
        <v>5.5414219268845599E-4</v>
      </c>
      <c r="G16" s="8">
        <f t="shared" si="3"/>
        <v>30</v>
      </c>
      <c r="H16" s="12">
        <f t="shared" si="4"/>
        <v>2271.0741968266602</v>
      </c>
    </row>
    <row r="17" spans="1:8" x14ac:dyDescent="0.25">
      <c r="A17" s="13">
        <v>40452</v>
      </c>
      <c r="B17" s="13">
        <v>40482</v>
      </c>
      <c r="C17" s="14">
        <v>0.1421</v>
      </c>
      <c r="D17" s="7">
        <f t="shared" si="0"/>
        <v>0.21315000000000001</v>
      </c>
      <c r="E17" s="7">
        <f t="shared" si="1"/>
        <v>1.6232021011618469E-2</v>
      </c>
      <c r="F17" s="7">
        <f t="shared" si="2"/>
        <v>5.2951077879614949E-4</v>
      </c>
      <c r="G17" s="8">
        <f t="shared" si="3"/>
        <v>31</v>
      </c>
      <c r="H17" s="12">
        <f t="shared" si="4"/>
        <v>2242.4633218998865</v>
      </c>
    </row>
    <row r="18" spans="1:8" x14ac:dyDescent="0.25">
      <c r="A18" s="13">
        <v>40483</v>
      </c>
      <c r="B18" s="13">
        <v>40512</v>
      </c>
      <c r="C18" s="14">
        <v>0.1421</v>
      </c>
      <c r="D18" s="7">
        <f t="shared" si="0"/>
        <v>0.21315000000000001</v>
      </c>
      <c r="E18" s="7">
        <f t="shared" si="1"/>
        <v>1.6232021011618469E-2</v>
      </c>
      <c r="F18" s="7">
        <f t="shared" si="2"/>
        <v>5.2951077879614949E-4</v>
      </c>
      <c r="G18" s="8">
        <f t="shared" si="3"/>
        <v>30</v>
      </c>
      <c r="H18" s="12">
        <f t="shared" si="4"/>
        <v>2170.1257953869872</v>
      </c>
    </row>
    <row r="19" spans="1:8" x14ac:dyDescent="0.25">
      <c r="A19" s="13">
        <v>40513</v>
      </c>
      <c r="B19" s="13">
        <v>40543</v>
      </c>
      <c r="C19" s="14">
        <v>0.1421</v>
      </c>
      <c r="D19" s="7">
        <f t="shared" si="0"/>
        <v>0.21315000000000001</v>
      </c>
      <c r="E19" s="7">
        <f t="shared" si="1"/>
        <v>1.6232021011618469E-2</v>
      </c>
      <c r="F19" s="7">
        <f t="shared" si="2"/>
        <v>5.2951077879614949E-4</v>
      </c>
      <c r="G19" s="8">
        <f t="shared" si="3"/>
        <v>31</v>
      </c>
      <c r="H19" s="12">
        <f t="shared" si="4"/>
        <v>2242.4633218998865</v>
      </c>
    </row>
    <row r="20" spans="1:8" x14ac:dyDescent="0.25">
      <c r="A20" s="13">
        <v>40544</v>
      </c>
      <c r="B20" s="13">
        <v>40574</v>
      </c>
      <c r="C20" s="14">
        <v>0.15609999999999999</v>
      </c>
      <c r="D20" s="7">
        <f t="shared" si="0"/>
        <v>0.23414999999999997</v>
      </c>
      <c r="E20" s="7">
        <f t="shared" si="1"/>
        <v>1.7686458185695697E-2</v>
      </c>
      <c r="F20" s="7">
        <f t="shared" si="2"/>
        <v>5.7655648458965203E-4</v>
      </c>
      <c r="G20" s="8">
        <f t="shared" si="3"/>
        <v>31</v>
      </c>
      <c r="H20" s="12">
        <f t="shared" si="4"/>
        <v>2441.7005686556076</v>
      </c>
    </row>
    <row r="21" spans="1:8" x14ac:dyDescent="0.25">
      <c r="A21" s="13">
        <v>40575</v>
      </c>
      <c r="B21" s="13">
        <v>40602</v>
      </c>
      <c r="C21" s="14">
        <v>0.15609999999999999</v>
      </c>
      <c r="D21" s="7">
        <f t="shared" si="0"/>
        <v>0.23414999999999997</v>
      </c>
      <c r="E21" s="7">
        <f t="shared" si="1"/>
        <v>1.7686458185695697E-2</v>
      </c>
      <c r="F21" s="7">
        <f t="shared" si="2"/>
        <v>5.7655648458965203E-4</v>
      </c>
      <c r="G21" s="8">
        <f t="shared" si="3"/>
        <v>28</v>
      </c>
      <c r="H21" s="12">
        <f t="shared" si="4"/>
        <v>2205.4069652373232</v>
      </c>
    </row>
    <row r="22" spans="1:8" x14ac:dyDescent="0.25">
      <c r="A22" s="13">
        <v>40603</v>
      </c>
      <c r="B22" s="13">
        <v>40633</v>
      </c>
      <c r="C22" s="14">
        <v>0.15609999999999999</v>
      </c>
      <c r="D22" s="7">
        <f t="shared" si="0"/>
        <v>0.23414999999999997</v>
      </c>
      <c r="E22" s="7">
        <f t="shared" si="1"/>
        <v>1.7686458185695697E-2</v>
      </c>
      <c r="F22" s="7">
        <f t="shared" si="2"/>
        <v>5.7655648458965203E-4</v>
      </c>
      <c r="G22" s="8">
        <f t="shared" si="3"/>
        <v>31</v>
      </c>
      <c r="H22" s="12">
        <f t="shared" si="4"/>
        <v>2441.7005686556076</v>
      </c>
    </row>
    <row r="23" spans="1:8" x14ac:dyDescent="0.25">
      <c r="A23" s="13">
        <v>40634</v>
      </c>
      <c r="B23" s="13">
        <v>40663</v>
      </c>
      <c r="C23" s="14">
        <v>0.1769</v>
      </c>
      <c r="D23" s="7">
        <f t="shared" si="0"/>
        <v>0.26534999999999997</v>
      </c>
      <c r="E23" s="7">
        <f t="shared" si="1"/>
        <v>1.9805983531357541E-2</v>
      </c>
      <c r="F23" s="7">
        <f t="shared" si="2"/>
        <v>6.4499905605819308E-4</v>
      </c>
      <c r="G23" s="8">
        <f t="shared" si="3"/>
        <v>30</v>
      </c>
      <c r="H23" s="12">
        <f t="shared" si="4"/>
        <v>2643.438331386656</v>
      </c>
    </row>
    <row r="24" spans="1:8" x14ac:dyDescent="0.25">
      <c r="A24" s="13">
        <v>40664</v>
      </c>
      <c r="B24" s="13">
        <v>40694</v>
      </c>
      <c r="C24" s="14">
        <v>0.1769</v>
      </c>
      <c r="D24" s="7">
        <f t="shared" si="0"/>
        <v>0.26534999999999997</v>
      </c>
      <c r="E24" s="7">
        <f t="shared" si="1"/>
        <v>1.9805983531357541E-2</v>
      </c>
      <c r="F24" s="7">
        <f t="shared" si="2"/>
        <v>6.4499905605819308E-4</v>
      </c>
      <c r="G24" s="8">
        <f t="shared" si="3"/>
        <v>31</v>
      </c>
      <c r="H24" s="12">
        <f t="shared" si="4"/>
        <v>2731.5529424328779</v>
      </c>
    </row>
    <row r="25" spans="1:8" x14ac:dyDescent="0.25">
      <c r="A25" s="13">
        <v>40695</v>
      </c>
      <c r="B25" s="13">
        <v>40724</v>
      </c>
      <c r="C25" s="14">
        <v>0.1769</v>
      </c>
      <c r="D25" s="7">
        <f t="shared" si="0"/>
        <v>0.26534999999999997</v>
      </c>
      <c r="E25" s="7">
        <f t="shared" si="1"/>
        <v>1.9805983531357541E-2</v>
      </c>
      <c r="F25" s="7">
        <f t="shared" si="2"/>
        <v>6.4499905605819308E-4</v>
      </c>
      <c r="G25" s="8">
        <f t="shared" si="3"/>
        <v>30</v>
      </c>
      <c r="H25" s="12">
        <f t="shared" si="4"/>
        <v>2643.438331386656</v>
      </c>
    </row>
    <row r="26" spans="1:8" x14ac:dyDescent="0.25">
      <c r="A26" s="13">
        <v>40725</v>
      </c>
      <c r="B26" s="13">
        <v>40755</v>
      </c>
      <c r="C26" s="14">
        <v>0.18629999999999999</v>
      </c>
      <c r="D26" s="7">
        <f t="shared" si="0"/>
        <v>0.27944999999999998</v>
      </c>
      <c r="E26" s="7">
        <f t="shared" si="1"/>
        <v>2.0748169752558221E-2</v>
      </c>
      <c r="F26" s="7">
        <f t="shared" si="2"/>
        <v>6.7537946769080648E-4</v>
      </c>
      <c r="G26" s="8">
        <f t="shared" si="3"/>
        <v>31</v>
      </c>
      <c r="H26" s="12">
        <f t="shared" si="4"/>
        <v>2860.2131350454702</v>
      </c>
    </row>
    <row r="27" spans="1:8" x14ac:dyDescent="0.25">
      <c r="A27" s="13">
        <v>40756</v>
      </c>
      <c r="B27" s="13">
        <v>40786</v>
      </c>
      <c r="C27" s="14">
        <v>0.18629999999999999</v>
      </c>
      <c r="D27" s="7">
        <f t="shared" si="0"/>
        <v>0.27944999999999998</v>
      </c>
      <c r="E27" s="7">
        <f t="shared" si="1"/>
        <v>2.0748169752558221E-2</v>
      </c>
      <c r="F27" s="7">
        <f t="shared" si="2"/>
        <v>6.7537946769080648E-4</v>
      </c>
      <c r="G27" s="8">
        <f t="shared" si="3"/>
        <v>31</v>
      </c>
      <c r="H27" s="12">
        <f t="shared" si="4"/>
        <v>2860.2131350454702</v>
      </c>
    </row>
    <row r="28" spans="1:8" x14ac:dyDescent="0.25">
      <c r="A28" s="13">
        <v>40787</v>
      </c>
      <c r="B28" s="13">
        <v>40816</v>
      </c>
      <c r="C28" s="14">
        <v>0.18629999999999999</v>
      </c>
      <c r="D28" s="7">
        <f t="shared" si="0"/>
        <v>0.27944999999999998</v>
      </c>
      <c r="E28" s="7">
        <f t="shared" si="1"/>
        <v>2.0748169752558221E-2</v>
      </c>
      <c r="F28" s="7">
        <f t="shared" si="2"/>
        <v>6.7537946769080648E-4</v>
      </c>
      <c r="G28" s="8">
        <f t="shared" si="3"/>
        <v>30</v>
      </c>
      <c r="H28" s="12">
        <f t="shared" si="4"/>
        <v>2767.9481952052938</v>
      </c>
    </row>
    <row r="29" spans="1:8" x14ac:dyDescent="0.25">
      <c r="A29" s="13">
        <v>40817</v>
      </c>
      <c r="B29" s="13">
        <v>40847</v>
      </c>
      <c r="C29" s="14">
        <v>0.19389999999999999</v>
      </c>
      <c r="D29" s="7">
        <f t="shared" si="0"/>
        <v>0.29085</v>
      </c>
      <c r="E29" s="7">
        <f t="shared" si="1"/>
        <v>2.1503004304595841E-2</v>
      </c>
      <c r="F29" s="7">
        <f t="shared" si="2"/>
        <v>6.9969924008095319E-4</v>
      </c>
      <c r="G29" s="8">
        <f t="shared" si="3"/>
        <v>31</v>
      </c>
      <c r="H29" s="12">
        <f t="shared" si="4"/>
        <v>2963.2066901641142</v>
      </c>
    </row>
    <row r="30" spans="1:8" x14ac:dyDescent="0.25">
      <c r="A30" s="13">
        <v>40848</v>
      </c>
      <c r="B30" s="13">
        <v>40877</v>
      </c>
      <c r="C30" s="14">
        <v>0.19389999999999999</v>
      </c>
      <c r="D30" s="7">
        <f t="shared" si="0"/>
        <v>0.29085</v>
      </c>
      <c r="E30" s="7">
        <f t="shared" si="1"/>
        <v>2.1503004304595841E-2</v>
      </c>
      <c r="F30" s="7">
        <f t="shared" si="2"/>
        <v>6.9969924008095319E-4</v>
      </c>
      <c r="G30" s="8">
        <f t="shared" si="3"/>
        <v>30</v>
      </c>
      <c r="H30" s="12">
        <f t="shared" si="4"/>
        <v>2867.6193775781753</v>
      </c>
    </row>
    <row r="31" spans="1:8" x14ac:dyDescent="0.25">
      <c r="A31" s="13">
        <v>40878</v>
      </c>
      <c r="B31" s="13">
        <v>40908</v>
      </c>
      <c r="C31" s="14">
        <v>0.19389999999999999</v>
      </c>
      <c r="D31" s="7">
        <f t="shared" si="0"/>
        <v>0.29085</v>
      </c>
      <c r="E31" s="7">
        <f t="shared" si="1"/>
        <v>2.1503004304595841E-2</v>
      </c>
      <c r="F31" s="7">
        <f t="shared" si="2"/>
        <v>6.9969924008095319E-4</v>
      </c>
      <c r="G31" s="8">
        <f t="shared" si="3"/>
        <v>31</v>
      </c>
      <c r="H31" s="12">
        <f t="shared" si="4"/>
        <v>2963.2066901641142</v>
      </c>
    </row>
    <row r="32" spans="1:8" x14ac:dyDescent="0.25">
      <c r="A32" s="13">
        <v>40909</v>
      </c>
      <c r="B32" s="13">
        <v>40939</v>
      </c>
      <c r="C32" s="14">
        <v>0.19919999999999999</v>
      </c>
      <c r="D32" s="7">
        <f t="shared" si="0"/>
        <v>0.29879999999999995</v>
      </c>
      <c r="E32" s="7">
        <f t="shared" si="1"/>
        <v>2.2025793890954715E-2</v>
      </c>
      <c r="F32" s="7">
        <f t="shared" si="2"/>
        <v>7.1653264516413628E-4</v>
      </c>
      <c r="G32" s="8">
        <f t="shared" si="3"/>
        <v>31</v>
      </c>
      <c r="H32" s="12">
        <f t="shared" si="4"/>
        <v>3034.4956893560525</v>
      </c>
    </row>
    <row r="33" spans="1:8" x14ac:dyDescent="0.25">
      <c r="A33" s="5">
        <v>40940</v>
      </c>
      <c r="B33" s="5">
        <v>40968</v>
      </c>
      <c r="C33" s="6">
        <v>0.19919999999999999</v>
      </c>
      <c r="D33" s="7">
        <f t="shared" ref="D33:D96" si="5">(C33*1.5)</f>
        <v>0.29879999999999995</v>
      </c>
      <c r="E33" s="7">
        <f t="shared" ref="E33:E96" si="6">((1+D33)^(1/12))-1</f>
        <v>2.2025793890954715E-2</v>
      </c>
      <c r="F33" s="7">
        <f t="shared" ref="F33:F96" si="7">((1+D33)^(1/365))-1</f>
        <v>7.1653264516413628E-4</v>
      </c>
      <c r="G33" s="8">
        <f t="shared" ref="G33:G96" si="8">(B33-A33)+1</f>
        <v>29</v>
      </c>
      <c r="H33" s="12">
        <f t="shared" si="4"/>
        <v>2838.7217739137268</v>
      </c>
    </row>
    <row r="34" spans="1:8" x14ac:dyDescent="0.25">
      <c r="A34" s="5">
        <v>40969</v>
      </c>
      <c r="B34" s="5">
        <v>40999</v>
      </c>
      <c r="C34" s="6">
        <v>0.19919999999999999</v>
      </c>
      <c r="D34" s="7">
        <f t="shared" si="5"/>
        <v>0.29879999999999995</v>
      </c>
      <c r="E34" s="7">
        <f t="shared" si="6"/>
        <v>2.2025793890954715E-2</v>
      </c>
      <c r="F34" s="7">
        <f t="shared" si="7"/>
        <v>7.1653264516413628E-4</v>
      </c>
      <c r="G34" s="8">
        <f t="shared" si="8"/>
        <v>31</v>
      </c>
      <c r="H34" s="12">
        <f t="shared" si="4"/>
        <v>3034.4956893560525</v>
      </c>
    </row>
    <row r="35" spans="1:8" x14ac:dyDescent="0.25">
      <c r="A35" s="5">
        <v>41000</v>
      </c>
      <c r="B35" s="5">
        <v>41029</v>
      </c>
      <c r="C35" s="6">
        <v>0.20519999999999999</v>
      </c>
      <c r="D35" s="7">
        <f t="shared" si="5"/>
        <v>0.30779999999999996</v>
      </c>
      <c r="E35" s="7">
        <f t="shared" si="6"/>
        <v>2.261410278917575E-2</v>
      </c>
      <c r="F35" s="7">
        <f t="shared" si="7"/>
        <v>7.3546576390448593E-4</v>
      </c>
      <c r="G35" s="8">
        <f t="shared" si="8"/>
        <v>30</v>
      </c>
      <c r="H35" s="12">
        <f t="shared" si="4"/>
        <v>3014.2034681555888</v>
      </c>
    </row>
    <row r="36" spans="1:8" x14ac:dyDescent="0.25">
      <c r="A36" s="5">
        <v>41030</v>
      </c>
      <c r="B36" s="5">
        <v>41060</v>
      </c>
      <c r="C36" s="6">
        <v>0.20519999999999999</v>
      </c>
      <c r="D36" s="7">
        <f t="shared" si="5"/>
        <v>0.30779999999999996</v>
      </c>
      <c r="E36" s="7">
        <f t="shared" si="6"/>
        <v>2.261410278917575E-2</v>
      </c>
      <c r="F36" s="7">
        <f t="shared" si="7"/>
        <v>7.3546576390448593E-4</v>
      </c>
      <c r="G36" s="8">
        <f t="shared" si="8"/>
        <v>31</v>
      </c>
      <c r="H36" s="12">
        <f t="shared" si="4"/>
        <v>3114.6769170941084</v>
      </c>
    </row>
    <row r="37" spans="1:8" x14ac:dyDescent="0.25">
      <c r="A37" s="5">
        <v>41061</v>
      </c>
      <c r="B37" s="5">
        <v>41090</v>
      </c>
      <c r="C37" s="6">
        <v>0.20519999999999999</v>
      </c>
      <c r="D37" s="7">
        <f t="shared" si="5"/>
        <v>0.30779999999999996</v>
      </c>
      <c r="E37" s="7">
        <f t="shared" si="6"/>
        <v>2.261410278917575E-2</v>
      </c>
      <c r="F37" s="7">
        <f t="shared" si="7"/>
        <v>7.3546576390448593E-4</v>
      </c>
      <c r="G37" s="8">
        <f t="shared" si="8"/>
        <v>30</v>
      </c>
      <c r="H37" s="12">
        <f t="shared" si="4"/>
        <v>3014.2034681555888</v>
      </c>
    </row>
    <row r="38" spans="1:8" x14ac:dyDescent="0.25">
      <c r="A38" s="5">
        <v>41091</v>
      </c>
      <c r="B38" s="5">
        <v>41121</v>
      </c>
      <c r="C38" s="6">
        <v>0.20860000000000001</v>
      </c>
      <c r="D38" s="7">
        <f t="shared" si="5"/>
        <v>0.31290000000000001</v>
      </c>
      <c r="E38" s="7">
        <f t="shared" si="6"/>
        <v>2.2945832503501462E-2</v>
      </c>
      <c r="F38" s="7">
        <f t="shared" si="7"/>
        <v>7.4613693673164505E-4</v>
      </c>
      <c r="G38" s="8">
        <f t="shared" si="8"/>
        <v>31</v>
      </c>
      <c r="H38" s="12">
        <f t="shared" si="4"/>
        <v>3159.8690352242884</v>
      </c>
    </row>
    <row r="39" spans="1:8" x14ac:dyDescent="0.25">
      <c r="A39" s="5">
        <v>41122</v>
      </c>
      <c r="B39" s="5">
        <v>41152</v>
      </c>
      <c r="C39" s="6">
        <v>0.20860000000000001</v>
      </c>
      <c r="D39" s="7">
        <f t="shared" si="5"/>
        <v>0.31290000000000001</v>
      </c>
      <c r="E39" s="7">
        <f t="shared" si="6"/>
        <v>2.2945832503501462E-2</v>
      </c>
      <c r="F39" s="7">
        <f t="shared" si="7"/>
        <v>7.4613693673164505E-4</v>
      </c>
      <c r="G39" s="8">
        <f t="shared" si="8"/>
        <v>31</v>
      </c>
      <c r="H39" s="12">
        <f t="shared" si="4"/>
        <v>3159.8690352242884</v>
      </c>
    </row>
    <row r="40" spans="1:8" x14ac:dyDescent="0.25">
      <c r="A40" s="5">
        <v>41153</v>
      </c>
      <c r="B40" s="5">
        <v>41182</v>
      </c>
      <c r="C40" s="6">
        <v>0.20860000000000001</v>
      </c>
      <c r="D40" s="7">
        <f t="shared" si="5"/>
        <v>0.31290000000000001</v>
      </c>
      <c r="E40" s="7">
        <f t="shared" si="6"/>
        <v>2.2945832503501462E-2</v>
      </c>
      <c r="F40" s="7">
        <f t="shared" si="7"/>
        <v>7.4613693673164505E-4</v>
      </c>
      <c r="G40" s="8">
        <f t="shared" si="8"/>
        <v>30</v>
      </c>
      <c r="H40" s="12">
        <f t="shared" si="4"/>
        <v>3057.9377760235052</v>
      </c>
    </row>
    <row r="41" spans="1:8" x14ac:dyDescent="0.25">
      <c r="A41" s="5">
        <v>41183</v>
      </c>
      <c r="B41" s="5">
        <v>41213</v>
      </c>
      <c r="C41" s="6">
        <v>0.2089</v>
      </c>
      <c r="D41" s="7">
        <f t="shared" si="5"/>
        <v>0.31335000000000002</v>
      </c>
      <c r="E41" s="7">
        <f t="shared" si="6"/>
        <v>2.2975046033702595E-2</v>
      </c>
      <c r="F41" s="7">
        <f t="shared" si="7"/>
        <v>7.470765252692857E-4</v>
      </c>
      <c r="G41" s="8">
        <f t="shared" si="8"/>
        <v>31</v>
      </c>
      <c r="H41" s="12">
        <f t="shared" si="4"/>
        <v>3163.8481663727171</v>
      </c>
    </row>
    <row r="42" spans="1:8" x14ac:dyDescent="0.25">
      <c r="A42" s="5">
        <v>41214</v>
      </c>
      <c r="B42" s="5">
        <v>41243</v>
      </c>
      <c r="C42" s="6">
        <v>0.2089</v>
      </c>
      <c r="D42" s="7">
        <f t="shared" si="5"/>
        <v>0.31335000000000002</v>
      </c>
      <c r="E42" s="7">
        <f t="shared" si="6"/>
        <v>2.2975046033702595E-2</v>
      </c>
      <c r="F42" s="7">
        <f t="shared" si="7"/>
        <v>7.470765252692857E-4</v>
      </c>
      <c r="G42" s="8">
        <f t="shared" si="8"/>
        <v>30</v>
      </c>
      <c r="H42" s="12">
        <f t="shared" si="4"/>
        <v>3061.7885481026296</v>
      </c>
    </row>
    <row r="43" spans="1:8" x14ac:dyDescent="0.25">
      <c r="A43" s="5">
        <v>41244</v>
      </c>
      <c r="B43" s="5">
        <v>41274</v>
      </c>
      <c r="C43" s="6">
        <v>0.2089</v>
      </c>
      <c r="D43" s="7">
        <f t="shared" si="5"/>
        <v>0.31335000000000002</v>
      </c>
      <c r="E43" s="7">
        <f t="shared" si="6"/>
        <v>2.2975046033702595E-2</v>
      </c>
      <c r="F43" s="7">
        <f t="shared" si="7"/>
        <v>7.470765252692857E-4</v>
      </c>
      <c r="G43" s="8">
        <f t="shared" si="8"/>
        <v>31</v>
      </c>
      <c r="H43" s="12">
        <f t="shared" si="4"/>
        <v>3163.8481663727171</v>
      </c>
    </row>
    <row r="44" spans="1:8" x14ac:dyDescent="0.25">
      <c r="A44" s="5">
        <v>41275</v>
      </c>
      <c r="B44" s="5">
        <v>41305</v>
      </c>
      <c r="C44" s="6">
        <v>0.20749999999999999</v>
      </c>
      <c r="D44" s="7">
        <f t="shared" si="5"/>
        <v>0.31124999999999997</v>
      </c>
      <c r="E44" s="7">
        <f t="shared" si="6"/>
        <v>2.2838637639847281E-2</v>
      </c>
      <c r="F44" s="7">
        <f t="shared" si="7"/>
        <v>7.4268902887886235E-4</v>
      </c>
      <c r="G44" s="8">
        <f t="shared" si="8"/>
        <v>31</v>
      </c>
      <c r="H44" s="12">
        <f t="shared" si="4"/>
        <v>3145.2672420091731</v>
      </c>
    </row>
    <row r="45" spans="1:8" x14ac:dyDescent="0.25">
      <c r="A45" s="5">
        <v>41306</v>
      </c>
      <c r="B45" s="5">
        <v>41333</v>
      </c>
      <c r="C45" s="6">
        <v>0.20749999999999999</v>
      </c>
      <c r="D45" s="7">
        <f t="shared" si="5"/>
        <v>0.31124999999999997</v>
      </c>
      <c r="E45" s="7">
        <f t="shared" si="6"/>
        <v>2.2838637639847281E-2</v>
      </c>
      <c r="F45" s="7">
        <f t="shared" si="7"/>
        <v>7.4268902887886235E-4</v>
      </c>
      <c r="G45" s="8">
        <f t="shared" si="8"/>
        <v>28</v>
      </c>
      <c r="H45" s="12">
        <f t="shared" si="4"/>
        <v>2840.886541169576</v>
      </c>
    </row>
    <row r="46" spans="1:8" x14ac:dyDescent="0.25">
      <c r="A46" s="5">
        <v>41334</v>
      </c>
      <c r="B46" s="5">
        <v>41364</v>
      </c>
      <c r="C46" s="6">
        <v>0.20749999999999999</v>
      </c>
      <c r="D46" s="7">
        <f t="shared" si="5"/>
        <v>0.31124999999999997</v>
      </c>
      <c r="E46" s="7">
        <f t="shared" si="6"/>
        <v>2.2838637639847281E-2</v>
      </c>
      <c r="F46" s="7">
        <f t="shared" si="7"/>
        <v>7.4268902887886235E-4</v>
      </c>
      <c r="G46" s="8">
        <f t="shared" si="8"/>
        <v>31</v>
      </c>
      <c r="H46" s="12">
        <f t="shared" si="4"/>
        <v>3145.2672420091731</v>
      </c>
    </row>
    <row r="47" spans="1:8" x14ac:dyDescent="0.25">
      <c r="A47" s="5">
        <v>41365</v>
      </c>
      <c r="B47" s="5">
        <v>41394</v>
      </c>
      <c r="C47" s="6">
        <v>0.20830000000000001</v>
      </c>
      <c r="D47" s="7">
        <f t="shared" si="5"/>
        <v>0.31245000000000001</v>
      </c>
      <c r="E47" s="7">
        <f t="shared" si="6"/>
        <v>2.2916609793260045E-2</v>
      </c>
      <c r="F47" s="7">
        <f t="shared" si="7"/>
        <v>7.4519702697495305E-4</v>
      </c>
      <c r="G47" s="8">
        <f t="shared" si="8"/>
        <v>30</v>
      </c>
      <c r="H47" s="12">
        <f t="shared" si="4"/>
        <v>3054.0856874730689</v>
      </c>
    </row>
    <row r="48" spans="1:8" x14ac:dyDescent="0.25">
      <c r="A48" s="5">
        <v>41395</v>
      </c>
      <c r="B48" s="5">
        <v>41425</v>
      </c>
      <c r="C48" s="6">
        <v>0.20830000000000001</v>
      </c>
      <c r="D48" s="7">
        <f t="shared" si="5"/>
        <v>0.31245000000000001</v>
      </c>
      <c r="E48" s="7">
        <f t="shared" si="6"/>
        <v>2.2916609793260045E-2</v>
      </c>
      <c r="F48" s="7">
        <f t="shared" si="7"/>
        <v>7.4519702697495305E-4</v>
      </c>
      <c r="G48" s="8">
        <f t="shared" si="8"/>
        <v>31</v>
      </c>
      <c r="H48" s="12">
        <f t="shared" si="4"/>
        <v>3155.8885437221711</v>
      </c>
    </row>
    <row r="49" spans="1:8" x14ac:dyDescent="0.25">
      <c r="A49" s="5">
        <v>41426</v>
      </c>
      <c r="B49" s="5">
        <v>41455</v>
      </c>
      <c r="C49" s="6">
        <v>0.20830000000000001</v>
      </c>
      <c r="D49" s="7">
        <f t="shared" si="5"/>
        <v>0.31245000000000001</v>
      </c>
      <c r="E49" s="7">
        <f t="shared" si="6"/>
        <v>2.2916609793260045E-2</v>
      </c>
      <c r="F49" s="7">
        <f t="shared" si="7"/>
        <v>7.4519702697495305E-4</v>
      </c>
      <c r="G49" s="8">
        <f t="shared" si="8"/>
        <v>30</v>
      </c>
      <c r="H49" s="12">
        <f t="shared" si="4"/>
        <v>3054.0856874730689</v>
      </c>
    </row>
    <row r="50" spans="1:8" x14ac:dyDescent="0.25">
      <c r="A50" s="5">
        <v>41456</v>
      </c>
      <c r="B50" s="5">
        <v>41486</v>
      </c>
      <c r="C50" s="6">
        <v>0.2034</v>
      </c>
      <c r="D50" s="7">
        <f t="shared" si="5"/>
        <v>0.30509999999999998</v>
      </c>
      <c r="E50" s="7">
        <f t="shared" si="6"/>
        <v>2.2438000800601765E-2</v>
      </c>
      <c r="F50" s="7">
        <f t="shared" si="7"/>
        <v>7.29799506196116E-4</v>
      </c>
      <c r="G50" s="8">
        <f t="shared" si="8"/>
        <v>31</v>
      </c>
      <c r="H50" s="12">
        <f t="shared" si="4"/>
        <v>3090.6804743543776</v>
      </c>
    </row>
    <row r="51" spans="1:8" x14ac:dyDescent="0.25">
      <c r="A51" s="5">
        <v>41487</v>
      </c>
      <c r="B51" s="5">
        <v>41517</v>
      </c>
      <c r="C51" s="6">
        <v>0.2034</v>
      </c>
      <c r="D51" s="7">
        <f t="shared" si="5"/>
        <v>0.30509999999999998</v>
      </c>
      <c r="E51" s="7">
        <f t="shared" si="6"/>
        <v>2.2438000800601765E-2</v>
      </c>
      <c r="F51" s="7">
        <f t="shared" si="7"/>
        <v>7.29799506196116E-4</v>
      </c>
      <c r="G51" s="8">
        <f t="shared" si="8"/>
        <v>31</v>
      </c>
      <c r="H51" s="12">
        <f t="shared" si="4"/>
        <v>3090.6804743543776</v>
      </c>
    </row>
    <row r="52" spans="1:8" x14ac:dyDescent="0.25">
      <c r="A52" s="5">
        <v>41518</v>
      </c>
      <c r="B52" s="5">
        <v>41547</v>
      </c>
      <c r="C52" s="6">
        <v>0.2034</v>
      </c>
      <c r="D52" s="7">
        <f t="shared" si="5"/>
        <v>0.30509999999999998</v>
      </c>
      <c r="E52" s="7">
        <f t="shared" si="6"/>
        <v>2.2438000800601765E-2</v>
      </c>
      <c r="F52" s="7">
        <f t="shared" si="7"/>
        <v>7.29799506196116E-4</v>
      </c>
      <c r="G52" s="8">
        <f t="shared" si="8"/>
        <v>30</v>
      </c>
      <c r="H52" s="12">
        <f t="shared" si="4"/>
        <v>2990.981104213914</v>
      </c>
    </row>
    <row r="53" spans="1:8" x14ac:dyDescent="0.25">
      <c r="A53" s="5">
        <v>41548</v>
      </c>
      <c r="B53" s="5">
        <v>41578</v>
      </c>
      <c r="C53" s="6">
        <v>0.19850000000000001</v>
      </c>
      <c r="D53" s="7">
        <f t="shared" si="5"/>
        <v>0.29775000000000001</v>
      </c>
      <c r="E53" s="7">
        <f t="shared" si="6"/>
        <v>2.1956914610111067E-2</v>
      </c>
      <c r="F53" s="7">
        <f t="shared" si="7"/>
        <v>7.1431526398191281E-4</v>
      </c>
      <c r="G53" s="8">
        <f t="shared" si="8"/>
        <v>31</v>
      </c>
      <c r="H53" s="12">
        <f t="shared" si="4"/>
        <v>3025.1051421360089</v>
      </c>
    </row>
    <row r="54" spans="1:8" x14ac:dyDescent="0.25">
      <c r="A54" s="5">
        <v>41579</v>
      </c>
      <c r="B54" s="5">
        <v>41608</v>
      </c>
      <c r="C54" s="6">
        <v>0.19850000000000001</v>
      </c>
      <c r="D54" s="7">
        <f t="shared" si="5"/>
        <v>0.29775000000000001</v>
      </c>
      <c r="E54" s="7">
        <f t="shared" si="6"/>
        <v>2.1956914610111067E-2</v>
      </c>
      <c r="F54" s="7">
        <f t="shared" si="7"/>
        <v>7.1431526398191281E-4</v>
      </c>
      <c r="G54" s="8">
        <f t="shared" si="8"/>
        <v>30</v>
      </c>
      <c r="H54" s="12">
        <f t="shared" si="4"/>
        <v>2927.5211052929121</v>
      </c>
    </row>
    <row r="55" spans="1:8" x14ac:dyDescent="0.25">
      <c r="A55" s="5">
        <v>41609</v>
      </c>
      <c r="B55" s="5">
        <v>41639</v>
      </c>
      <c r="C55" s="6">
        <v>0.19850000000000001</v>
      </c>
      <c r="D55" s="7">
        <f t="shared" si="5"/>
        <v>0.29775000000000001</v>
      </c>
      <c r="E55" s="7">
        <f t="shared" si="6"/>
        <v>2.1956914610111067E-2</v>
      </c>
      <c r="F55" s="7">
        <f t="shared" si="7"/>
        <v>7.1431526398191281E-4</v>
      </c>
      <c r="G55" s="8">
        <f t="shared" si="8"/>
        <v>31</v>
      </c>
      <c r="H55" s="12">
        <f t="shared" si="4"/>
        <v>3025.1051421360089</v>
      </c>
    </row>
    <row r="56" spans="1:8" x14ac:dyDescent="0.25">
      <c r="A56" s="5">
        <v>41640</v>
      </c>
      <c r="B56" s="5">
        <v>41670</v>
      </c>
      <c r="C56" s="6">
        <v>0.19650000000000001</v>
      </c>
      <c r="D56" s="7">
        <f t="shared" si="5"/>
        <v>0.29475000000000001</v>
      </c>
      <c r="E56" s="7">
        <f t="shared" si="6"/>
        <v>2.1759834797641986E-2</v>
      </c>
      <c r="F56" s="7">
        <f t="shared" si="7"/>
        <v>7.079700167211822E-4</v>
      </c>
      <c r="G56" s="8">
        <f t="shared" si="8"/>
        <v>31</v>
      </c>
      <c r="H56" s="12">
        <f t="shared" si="4"/>
        <v>2998.2331976537384</v>
      </c>
    </row>
    <row r="57" spans="1:8" x14ac:dyDescent="0.25">
      <c r="A57" s="5">
        <v>41671</v>
      </c>
      <c r="B57" s="5">
        <v>41698</v>
      </c>
      <c r="C57" s="6">
        <v>0.19650000000000001</v>
      </c>
      <c r="D57" s="7">
        <f t="shared" si="5"/>
        <v>0.29475000000000001</v>
      </c>
      <c r="E57" s="7">
        <f t="shared" si="6"/>
        <v>2.1759834797641986E-2</v>
      </c>
      <c r="F57" s="7">
        <f t="shared" si="7"/>
        <v>7.079700167211822E-4</v>
      </c>
      <c r="G57" s="8">
        <f t="shared" si="8"/>
        <v>28</v>
      </c>
      <c r="H57" s="12">
        <f t="shared" si="4"/>
        <v>2708.0815978807959</v>
      </c>
    </row>
    <row r="58" spans="1:8" x14ac:dyDescent="0.25">
      <c r="A58" s="5">
        <v>41699</v>
      </c>
      <c r="B58" s="5">
        <v>41729</v>
      </c>
      <c r="C58" s="6">
        <v>0.19650000000000001</v>
      </c>
      <c r="D58" s="7">
        <f t="shared" si="5"/>
        <v>0.29475000000000001</v>
      </c>
      <c r="E58" s="7">
        <f t="shared" si="6"/>
        <v>2.1759834797641986E-2</v>
      </c>
      <c r="F58" s="7">
        <f t="shared" si="7"/>
        <v>7.079700167211822E-4</v>
      </c>
      <c r="G58" s="8">
        <f t="shared" si="8"/>
        <v>31</v>
      </c>
      <c r="H58" s="12">
        <f t="shared" si="4"/>
        <v>2998.2331976537384</v>
      </c>
    </row>
    <row r="59" spans="1:8" x14ac:dyDescent="0.25">
      <c r="A59" s="5">
        <v>41730</v>
      </c>
      <c r="B59" s="5">
        <v>41759</v>
      </c>
      <c r="C59" s="6">
        <v>0.1963</v>
      </c>
      <c r="D59" s="7">
        <f t="shared" si="5"/>
        <v>0.29444999999999999</v>
      </c>
      <c r="E59" s="7">
        <f t="shared" si="6"/>
        <v>2.1740103800155453E-2</v>
      </c>
      <c r="F59" s="7">
        <f t="shared" si="7"/>
        <v>7.073346857742191E-4</v>
      </c>
      <c r="G59" s="8">
        <f t="shared" si="8"/>
        <v>30</v>
      </c>
      <c r="H59" s="12">
        <f t="shared" si="4"/>
        <v>2898.9121827896283</v>
      </c>
    </row>
    <row r="60" spans="1:8" x14ac:dyDescent="0.25">
      <c r="A60" s="5">
        <v>41760</v>
      </c>
      <c r="B60" s="5">
        <v>41790</v>
      </c>
      <c r="C60" s="6">
        <v>0.1963</v>
      </c>
      <c r="D60" s="7">
        <f t="shared" si="5"/>
        <v>0.29444999999999999</v>
      </c>
      <c r="E60" s="7">
        <f t="shared" si="6"/>
        <v>2.1740103800155453E-2</v>
      </c>
      <c r="F60" s="7">
        <f t="shared" si="7"/>
        <v>7.073346857742191E-4</v>
      </c>
      <c r="G60" s="8">
        <f t="shared" si="8"/>
        <v>31</v>
      </c>
      <c r="H60" s="12">
        <f t="shared" si="4"/>
        <v>2995.5425888826162</v>
      </c>
    </row>
    <row r="61" spans="1:8" x14ac:dyDescent="0.25">
      <c r="A61" s="5">
        <v>41791</v>
      </c>
      <c r="B61" s="5">
        <v>41820</v>
      </c>
      <c r="C61" s="6">
        <v>0.1963</v>
      </c>
      <c r="D61" s="7">
        <f t="shared" si="5"/>
        <v>0.29444999999999999</v>
      </c>
      <c r="E61" s="7">
        <f t="shared" si="6"/>
        <v>2.1740103800155453E-2</v>
      </c>
      <c r="F61" s="7">
        <f t="shared" si="7"/>
        <v>7.073346857742191E-4</v>
      </c>
      <c r="G61" s="8">
        <f t="shared" si="8"/>
        <v>30</v>
      </c>
      <c r="H61" s="12">
        <f t="shared" si="4"/>
        <v>2898.9121827896283</v>
      </c>
    </row>
    <row r="62" spans="1:8" x14ac:dyDescent="0.25">
      <c r="A62" s="5">
        <v>41821</v>
      </c>
      <c r="B62" s="5">
        <v>41851</v>
      </c>
      <c r="C62" s="6">
        <v>0.1933</v>
      </c>
      <c r="D62" s="7">
        <f t="shared" si="5"/>
        <v>0.28994999999999999</v>
      </c>
      <c r="E62" s="7">
        <f t="shared" si="6"/>
        <v>2.1443634727683625E-2</v>
      </c>
      <c r="F62" s="7">
        <f t="shared" si="7"/>
        <v>6.9778706056067286E-4</v>
      </c>
      <c r="G62" s="8">
        <f t="shared" si="8"/>
        <v>31</v>
      </c>
      <c r="H62" s="12">
        <f t="shared" si="4"/>
        <v>2955.1086634367539</v>
      </c>
    </row>
    <row r="63" spans="1:8" x14ac:dyDescent="0.25">
      <c r="A63" s="5">
        <v>41852</v>
      </c>
      <c r="B63" s="5">
        <v>41882</v>
      </c>
      <c r="C63" s="6">
        <v>0.1933</v>
      </c>
      <c r="D63" s="7">
        <f t="shared" si="5"/>
        <v>0.28994999999999999</v>
      </c>
      <c r="E63" s="7">
        <f t="shared" si="6"/>
        <v>2.1443634727683625E-2</v>
      </c>
      <c r="F63" s="7">
        <f t="shared" si="7"/>
        <v>6.9778706056067286E-4</v>
      </c>
      <c r="G63" s="8">
        <f t="shared" si="8"/>
        <v>31</v>
      </c>
      <c r="H63" s="12">
        <f t="shared" si="4"/>
        <v>2955.1086634367539</v>
      </c>
    </row>
    <row r="64" spans="1:8" x14ac:dyDescent="0.25">
      <c r="A64" s="5">
        <v>41883</v>
      </c>
      <c r="B64" s="5">
        <v>41912</v>
      </c>
      <c r="C64" s="6">
        <v>0.1933</v>
      </c>
      <c r="D64" s="7">
        <f t="shared" si="5"/>
        <v>0.28994999999999999</v>
      </c>
      <c r="E64" s="7">
        <f t="shared" si="6"/>
        <v>2.1443634727683625E-2</v>
      </c>
      <c r="F64" s="7">
        <f t="shared" si="7"/>
        <v>6.9778706056067286E-4</v>
      </c>
      <c r="G64" s="8">
        <f t="shared" si="8"/>
        <v>30</v>
      </c>
      <c r="H64" s="12">
        <f t="shared" si="4"/>
        <v>2859.7825775194392</v>
      </c>
    </row>
    <row r="65" spans="1:8" x14ac:dyDescent="0.25">
      <c r="A65" s="5">
        <v>41913</v>
      </c>
      <c r="B65" s="5">
        <v>41943</v>
      </c>
      <c r="C65" s="6">
        <v>0.19170000000000001</v>
      </c>
      <c r="D65" s="7">
        <f t="shared" si="5"/>
        <v>0.28755000000000003</v>
      </c>
      <c r="E65" s="7">
        <f t="shared" si="6"/>
        <v>2.1285130025374244E-2</v>
      </c>
      <c r="F65" s="7">
        <f t="shared" si="7"/>
        <v>6.9268140331879557E-4</v>
      </c>
      <c r="G65" s="8">
        <f t="shared" si="8"/>
        <v>31</v>
      </c>
      <c r="H65" s="12">
        <f t="shared" si="4"/>
        <v>2933.4863479758064</v>
      </c>
    </row>
    <row r="66" spans="1:8" x14ac:dyDescent="0.25">
      <c r="A66" s="5">
        <v>41944</v>
      </c>
      <c r="B66" s="5">
        <v>41973</v>
      </c>
      <c r="C66" s="6">
        <v>0.19170000000000001</v>
      </c>
      <c r="D66" s="7">
        <f t="shared" si="5"/>
        <v>0.28755000000000003</v>
      </c>
      <c r="E66" s="7">
        <f t="shared" si="6"/>
        <v>2.1285130025374244E-2</v>
      </c>
      <c r="F66" s="7">
        <f t="shared" si="7"/>
        <v>6.9268140331879557E-4</v>
      </c>
      <c r="G66" s="8">
        <f t="shared" si="8"/>
        <v>30</v>
      </c>
      <c r="H66" s="12">
        <f t="shared" si="4"/>
        <v>2838.857756105619</v>
      </c>
    </row>
    <row r="67" spans="1:8" x14ac:dyDescent="0.25">
      <c r="A67" s="5">
        <v>41974</v>
      </c>
      <c r="B67" s="5">
        <v>42004</v>
      </c>
      <c r="C67" s="6">
        <v>0.19170000000000001</v>
      </c>
      <c r="D67" s="7">
        <f t="shared" si="5"/>
        <v>0.28755000000000003</v>
      </c>
      <c r="E67" s="7">
        <f t="shared" si="6"/>
        <v>2.1285130025374244E-2</v>
      </c>
      <c r="F67" s="7">
        <f t="shared" si="7"/>
        <v>6.9268140331879557E-4</v>
      </c>
      <c r="G67" s="8">
        <f t="shared" si="8"/>
        <v>31</v>
      </c>
      <c r="H67" s="12">
        <f t="shared" ref="H67:H130" si="9">$H$1*F67*G67</f>
        <v>2933.4863479758064</v>
      </c>
    </row>
    <row r="68" spans="1:8" x14ac:dyDescent="0.25">
      <c r="A68" s="5">
        <v>42005</v>
      </c>
      <c r="B68" s="5">
        <v>42035</v>
      </c>
      <c r="C68" s="6">
        <v>0.19209999999999999</v>
      </c>
      <c r="D68" s="7">
        <f t="shared" si="5"/>
        <v>0.28815000000000002</v>
      </c>
      <c r="E68" s="7">
        <f t="shared" si="6"/>
        <v>2.1324781575405183E-2</v>
      </c>
      <c r="F68" s="7">
        <f t="shared" si="7"/>
        <v>6.9395870684818561E-4</v>
      </c>
      <c r="G68" s="8">
        <f t="shared" si="8"/>
        <v>31</v>
      </c>
      <c r="H68" s="12">
        <f t="shared" si="9"/>
        <v>2938.8956926582741</v>
      </c>
    </row>
    <row r="69" spans="1:8" x14ac:dyDescent="0.25">
      <c r="A69" s="5">
        <v>42036</v>
      </c>
      <c r="B69" s="5">
        <v>42063</v>
      </c>
      <c r="C69" s="6">
        <v>0.19209999999999999</v>
      </c>
      <c r="D69" s="7">
        <f t="shared" si="5"/>
        <v>0.28815000000000002</v>
      </c>
      <c r="E69" s="7">
        <f t="shared" si="6"/>
        <v>2.1324781575405183E-2</v>
      </c>
      <c r="F69" s="7">
        <f t="shared" si="7"/>
        <v>6.9395870684818561E-4</v>
      </c>
      <c r="G69" s="8">
        <f t="shared" si="8"/>
        <v>28</v>
      </c>
      <c r="H69" s="12">
        <f t="shared" si="9"/>
        <v>2654.4864320784413</v>
      </c>
    </row>
    <row r="70" spans="1:8" x14ac:dyDescent="0.25">
      <c r="A70" s="5">
        <v>42064</v>
      </c>
      <c r="B70" s="5">
        <v>42094</v>
      </c>
      <c r="C70" s="6">
        <v>0.19209999999999999</v>
      </c>
      <c r="D70" s="7">
        <f t="shared" si="5"/>
        <v>0.28815000000000002</v>
      </c>
      <c r="E70" s="7">
        <f t="shared" si="6"/>
        <v>2.1324781575405183E-2</v>
      </c>
      <c r="F70" s="7">
        <f t="shared" si="7"/>
        <v>6.9395870684818561E-4</v>
      </c>
      <c r="G70" s="8">
        <f t="shared" si="8"/>
        <v>31</v>
      </c>
      <c r="H70" s="12">
        <f t="shared" si="9"/>
        <v>2938.8956926582741</v>
      </c>
    </row>
    <row r="71" spans="1:8" x14ac:dyDescent="0.25">
      <c r="A71" s="5">
        <v>42095</v>
      </c>
      <c r="B71" s="5">
        <v>42124</v>
      </c>
      <c r="C71" s="6">
        <v>0.19370000000000001</v>
      </c>
      <c r="D71" s="7">
        <f t="shared" si="5"/>
        <v>0.29055000000000003</v>
      </c>
      <c r="E71" s="7">
        <f t="shared" si="6"/>
        <v>2.1483218662772696E-2</v>
      </c>
      <c r="F71" s="7">
        <f t="shared" si="7"/>
        <v>6.9906199467517638E-4</v>
      </c>
      <c r="G71" s="8">
        <f t="shared" si="8"/>
        <v>30</v>
      </c>
      <c r="H71" s="12">
        <f t="shared" si="9"/>
        <v>2865.0077164969557</v>
      </c>
    </row>
    <row r="72" spans="1:8" x14ac:dyDescent="0.25">
      <c r="A72" s="5">
        <v>42125</v>
      </c>
      <c r="B72" s="5">
        <v>42155</v>
      </c>
      <c r="C72" s="6">
        <v>0.19370000000000001</v>
      </c>
      <c r="D72" s="7">
        <f t="shared" si="5"/>
        <v>0.29055000000000003</v>
      </c>
      <c r="E72" s="7">
        <f t="shared" si="6"/>
        <v>2.1483218662772696E-2</v>
      </c>
      <c r="F72" s="7">
        <f t="shared" si="7"/>
        <v>6.9906199467517638E-4</v>
      </c>
      <c r="G72" s="8">
        <f t="shared" si="8"/>
        <v>31</v>
      </c>
      <c r="H72" s="12">
        <f t="shared" si="9"/>
        <v>2960.5079737135206</v>
      </c>
    </row>
    <row r="73" spans="1:8" x14ac:dyDescent="0.25">
      <c r="A73" s="5">
        <v>42156</v>
      </c>
      <c r="B73" s="5">
        <v>42185</v>
      </c>
      <c r="C73" s="6">
        <v>0.19370000000000001</v>
      </c>
      <c r="D73" s="7">
        <f t="shared" si="5"/>
        <v>0.29055000000000003</v>
      </c>
      <c r="E73" s="7">
        <f t="shared" si="6"/>
        <v>2.1483218662772696E-2</v>
      </c>
      <c r="F73" s="7">
        <f t="shared" si="7"/>
        <v>6.9906199467517638E-4</v>
      </c>
      <c r="G73" s="8">
        <f t="shared" si="8"/>
        <v>30</v>
      </c>
      <c r="H73" s="12">
        <f t="shared" si="9"/>
        <v>2865.0077164969557</v>
      </c>
    </row>
    <row r="74" spans="1:8" x14ac:dyDescent="0.25">
      <c r="A74" s="5">
        <v>42186</v>
      </c>
      <c r="B74" s="5">
        <v>42216</v>
      </c>
      <c r="C74" s="6">
        <v>0.19259999999999999</v>
      </c>
      <c r="D74" s="7">
        <f t="shared" si="5"/>
        <v>0.28889999999999999</v>
      </c>
      <c r="E74" s="7">
        <f t="shared" si="6"/>
        <v>2.1374322212011299E-2</v>
      </c>
      <c r="F74" s="7">
        <f t="shared" si="7"/>
        <v>6.9555450216518544E-4</v>
      </c>
      <c r="G74" s="8">
        <f t="shared" si="8"/>
        <v>31</v>
      </c>
      <c r="H74" s="12">
        <f t="shared" si="9"/>
        <v>2945.6538411434994</v>
      </c>
    </row>
    <row r="75" spans="1:8" x14ac:dyDescent="0.25">
      <c r="A75" s="5">
        <v>42217</v>
      </c>
      <c r="B75" s="5">
        <v>42247</v>
      </c>
      <c r="C75" s="6">
        <v>0.19259999999999999</v>
      </c>
      <c r="D75" s="7">
        <f t="shared" si="5"/>
        <v>0.28889999999999999</v>
      </c>
      <c r="E75" s="7">
        <f t="shared" si="6"/>
        <v>2.1374322212011299E-2</v>
      </c>
      <c r="F75" s="7">
        <f t="shared" si="7"/>
        <v>6.9555450216518544E-4</v>
      </c>
      <c r="G75" s="8">
        <f t="shared" si="8"/>
        <v>31</v>
      </c>
      <c r="H75" s="12">
        <f t="shared" si="9"/>
        <v>2945.6538411434994</v>
      </c>
    </row>
    <row r="76" spans="1:8" x14ac:dyDescent="0.25">
      <c r="A76" s="5">
        <v>42248</v>
      </c>
      <c r="B76" s="5">
        <v>42277</v>
      </c>
      <c r="C76" s="6">
        <v>0.19259999999999999</v>
      </c>
      <c r="D76" s="7">
        <f t="shared" si="5"/>
        <v>0.28889999999999999</v>
      </c>
      <c r="E76" s="7">
        <f t="shared" si="6"/>
        <v>2.1374322212011299E-2</v>
      </c>
      <c r="F76" s="7">
        <f t="shared" si="7"/>
        <v>6.9555450216518544E-4</v>
      </c>
      <c r="G76" s="8">
        <f t="shared" si="8"/>
        <v>30</v>
      </c>
      <c r="H76" s="12">
        <f t="shared" si="9"/>
        <v>2850.6327494937091</v>
      </c>
    </row>
    <row r="77" spans="1:8" x14ac:dyDescent="0.25">
      <c r="A77" s="5">
        <v>42278</v>
      </c>
      <c r="B77" s="5">
        <v>42308</v>
      </c>
      <c r="C77" s="6">
        <v>0.1933</v>
      </c>
      <c r="D77" s="7">
        <f t="shared" si="5"/>
        <v>0.28994999999999999</v>
      </c>
      <c r="E77" s="7">
        <f t="shared" si="6"/>
        <v>2.1443634727683625E-2</v>
      </c>
      <c r="F77" s="7">
        <f t="shared" si="7"/>
        <v>6.9778706056067286E-4</v>
      </c>
      <c r="G77" s="8">
        <f t="shared" si="8"/>
        <v>31</v>
      </c>
      <c r="H77" s="12">
        <f t="shared" si="9"/>
        <v>2955.1086634367539</v>
      </c>
    </row>
    <row r="78" spans="1:8" x14ac:dyDescent="0.25">
      <c r="A78" s="1">
        <v>42309</v>
      </c>
      <c r="B78" s="1">
        <v>42338</v>
      </c>
      <c r="C78" s="2">
        <v>0.1933</v>
      </c>
      <c r="D78" s="3">
        <f>C78*1.5</f>
        <v>0.28994999999999999</v>
      </c>
      <c r="E78" s="3">
        <f t="shared" si="6"/>
        <v>2.1443634727683625E-2</v>
      </c>
      <c r="F78" s="3">
        <f t="shared" si="7"/>
        <v>6.9778706056067286E-4</v>
      </c>
      <c r="G78" s="4">
        <f t="shared" si="8"/>
        <v>30</v>
      </c>
      <c r="H78" s="12">
        <f t="shared" si="9"/>
        <v>2859.7825775194392</v>
      </c>
    </row>
    <row r="79" spans="1:8" x14ac:dyDescent="0.25">
      <c r="A79" s="1">
        <v>42339</v>
      </c>
      <c r="B79" s="1">
        <v>42369</v>
      </c>
      <c r="C79" s="2">
        <v>0.1933</v>
      </c>
      <c r="D79" s="3">
        <f t="shared" si="5"/>
        <v>0.28994999999999999</v>
      </c>
      <c r="E79" s="3">
        <f t="shared" si="6"/>
        <v>2.1443634727683625E-2</v>
      </c>
      <c r="F79" s="3">
        <f t="shared" si="7"/>
        <v>6.9778706056067286E-4</v>
      </c>
      <c r="G79" s="4">
        <f t="shared" si="8"/>
        <v>31</v>
      </c>
      <c r="H79" s="12">
        <f t="shared" si="9"/>
        <v>2955.1086634367539</v>
      </c>
    </row>
    <row r="80" spans="1:8" x14ac:dyDescent="0.25">
      <c r="A80" s="1">
        <v>42370</v>
      </c>
      <c r="B80" s="1">
        <v>42400</v>
      </c>
      <c r="C80" s="2">
        <v>0.1968</v>
      </c>
      <c r="D80" s="3">
        <f t="shared" si="5"/>
        <v>0.29520000000000002</v>
      </c>
      <c r="E80" s="3">
        <f t="shared" si="6"/>
        <v>2.1789423437557742E-2</v>
      </c>
      <c r="F80" s="3">
        <f t="shared" si="7"/>
        <v>7.0892273793354832E-4</v>
      </c>
      <c r="G80" s="4">
        <f t="shared" si="8"/>
        <v>31</v>
      </c>
      <c r="H80" s="12">
        <f t="shared" si="9"/>
        <v>3002.2679453119154</v>
      </c>
    </row>
    <row r="81" spans="1:8" x14ac:dyDescent="0.25">
      <c r="A81" s="1">
        <v>42401</v>
      </c>
      <c r="B81" s="1">
        <v>42429</v>
      </c>
      <c r="C81" s="2">
        <v>0.1968</v>
      </c>
      <c r="D81" s="3">
        <f t="shared" si="5"/>
        <v>0.29520000000000002</v>
      </c>
      <c r="E81" s="3">
        <f t="shared" si="6"/>
        <v>2.1789423437557742E-2</v>
      </c>
      <c r="F81" s="3">
        <f t="shared" si="7"/>
        <v>7.0892273793354832E-4</v>
      </c>
      <c r="G81" s="4">
        <f t="shared" si="8"/>
        <v>29</v>
      </c>
      <c r="H81" s="12">
        <f t="shared" si="9"/>
        <v>2808.5732391627594</v>
      </c>
    </row>
    <row r="82" spans="1:8" x14ac:dyDescent="0.25">
      <c r="A82" s="1">
        <v>42430</v>
      </c>
      <c r="B82" s="1">
        <v>42460</v>
      </c>
      <c r="C82" s="2">
        <v>0.1968</v>
      </c>
      <c r="D82" s="3">
        <f t="shared" si="5"/>
        <v>0.29520000000000002</v>
      </c>
      <c r="E82" s="3">
        <f t="shared" si="6"/>
        <v>2.1789423437557742E-2</v>
      </c>
      <c r="F82" s="3">
        <f t="shared" si="7"/>
        <v>7.0892273793354832E-4</v>
      </c>
      <c r="G82" s="4">
        <f t="shared" si="8"/>
        <v>31</v>
      </c>
      <c r="H82" s="12">
        <f t="shared" si="9"/>
        <v>3002.2679453119154</v>
      </c>
    </row>
    <row r="83" spans="1:8" x14ac:dyDescent="0.25">
      <c r="A83" s="1">
        <v>42461</v>
      </c>
      <c r="B83" s="1">
        <v>42490</v>
      </c>
      <c r="C83" s="2">
        <v>0.2054</v>
      </c>
      <c r="D83" s="3">
        <f t="shared" si="5"/>
        <v>0.30809999999999998</v>
      </c>
      <c r="E83" s="3">
        <f t="shared" si="6"/>
        <v>2.2633649099822239E-2</v>
      </c>
      <c r="F83" s="3">
        <f t="shared" si="7"/>
        <v>7.3609462782320279E-4</v>
      </c>
      <c r="G83" s="4">
        <f t="shared" si="8"/>
        <v>30</v>
      </c>
      <c r="H83" s="12">
        <f t="shared" si="9"/>
        <v>3016.7807788855011</v>
      </c>
    </row>
    <row r="84" spans="1:8" x14ac:dyDescent="0.25">
      <c r="A84" s="1">
        <v>42491</v>
      </c>
      <c r="B84" s="1">
        <v>42521</v>
      </c>
      <c r="C84" s="2">
        <v>0.2054</v>
      </c>
      <c r="D84" s="3">
        <f t="shared" si="5"/>
        <v>0.30809999999999998</v>
      </c>
      <c r="E84" s="3">
        <f t="shared" si="6"/>
        <v>2.2633649099822239E-2</v>
      </c>
      <c r="F84" s="3">
        <f t="shared" si="7"/>
        <v>7.3609462782320279E-4</v>
      </c>
      <c r="G84" s="4">
        <f t="shared" si="8"/>
        <v>31</v>
      </c>
      <c r="H84" s="12">
        <f t="shared" si="9"/>
        <v>3117.3401381816848</v>
      </c>
    </row>
    <row r="85" spans="1:8" x14ac:dyDescent="0.25">
      <c r="A85" s="1">
        <v>42522</v>
      </c>
      <c r="B85" s="1">
        <v>42551</v>
      </c>
      <c r="C85" s="2">
        <v>0.2054</v>
      </c>
      <c r="D85" s="3">
        <f t="shared" si="5"/>
        <v>0.30809999999999998</v>
      </c>
      <c r="E85" s="3">
        <f t="shared" si="6"/>
        <v>2.2633649099822239E-2</v>
      </c>
      <c r="F85" s="3">
        <f t="shared" si="7"/>
        <v>7.3609462782320279E-4</v>
      </c>
      <c r="G85" s="4">
        <f t="shared" si="8"/>
        <v>30</v>
      </c>
      <c r="H85" s="12">
        <f t="shared" si="9"/>
        <v>3016.7807788855011</v>
      </c>
    </row>
    <row r="86" spans="1:8" x14ac:dyDescent="0.25">
      <c r="A86" s="1">
        <v>42552</v>
      </c>
      <c r="B86" s="1">
        <v>42582</v>
      </c>
      <c r="C86" s="2">
        <v>0.21340000000000001</v>
      </c>
      <c r="D86" s="3">
        <f t="shared" si="5"/>
        <v>0.3201</v>
      </c>
      <c r="E86" s="3">
        <f t="shared" si="6"/>
        <v>2.3412151466478903E-2</v>
      </c>
      <c r="F86" s="3">
        <f t="shared" si="7"/>
        <v>7.6113195596128058E-4</v>
      </c>
      <c r="G86" s="4">
        <f t="shared" si="8"/>
        <v>31</v>
      </c>
      <c r="H86" s="12">
        <f t="shared" si="9"/>
        <v>3223.372521801256</v>
      </c>
    </row>
    <row r="87" spans="1:8" x14ac:dyDescent="0.25">
      <c r="A87" s="1">
        <v>42583</v>
      </c>
      <c r="B87" s="1">
        <v>42613</v>
      </c>
      <c r="C87" s="2">
        <v>0.21340000000000001</v>
      </c>
      <c r="D87" s="3">
        <f t="shared" si="5"/>
        <v>0.3201</v>
      </c>
      <c r="E87" s="3">
        <f t="shared" si="6"/>
        <v>2.3412151466478903E-2</v>
      </c>
      <c r="F87" s="3">
        <f t="shared" si="7"/>
        <v>7.6113195596128058E-4</v>
      </c>
      <c r="G87" s="4">
        <f t="shared" si="8"/>
        <v>31</v>
      </c>
      <c r="H87" s="12">
        <f t="shared" si="9"/>
        <v>3223.372521801256</v>
      </c>
    </row>
    <row r="88" spans="1:8" x14ac:dyDescent="0.25">
      <c r="A88" s="1">
        <v>42614</v>
      </c>
      <c r="B88" s="1">
        <v>42643</v>
      </c>
      <c r="C88" s="2">
        <v>0.21340000000000001</v>
      </c>
      <c r="D88" s="3">
        <f t="shared" si="5"/>
        <v>0.3201</v>
      </c>
      <c r="E88" s="3">
        <f t="shared" si="6"/>
        <v>2.3412151466478903E-2</v>
      </c>
      <c r="F88" s="3">
        <f t="shared" si="7"/>
        <v>7.6113195596128058E-4</v>
      </c>
      <c r="G88" s="4">
        <f t="shared" si="8"/>
        <v>30</v>
      </c>
      <c r="H88" s="12">
        <f t="shared" si="9"/>
        <v>3119.3927630334738</v>
      </c>
    </row>
    <row r="89" spans="1:8" x14ac:dyDescent="0.25">
      <c r="A89" s="1">
        <v>42644</v>
      </c>
      <c r="B89" s="1">
        <v>42674</v>
      </c>
      <c r="C89" s="2">
        <v>0.21990000000000001</v>
      </c>
      <c r="D89" s="3">
        <f t="shared" si="5"/>
        <v>0.32985000000000003</v>
      </c>
      <c r="E89" s="3">
        <f t="shared" si="6"/>
        <v>2.4039922656450941E-2</v>
      </c>
      <c r="F89" s="3">
        <f t="shared" si="7"/>
        <v>7.8130822380240161E-4</v>
      </c>
      <c r="G89" s="4">
        <f t="shared" si="8"/>
        <v>31</v>
      </c>
      <c r="H89" s="12">
        <f t="shared" si="9"/>
        <v>3308.8184511729046</v>
      </c>
    </row>
    <row r="90" spans="1:8" x14ac:dyDescent="0.25">
      <c r="A90" s="1">
        <v>42675</v>
      </c>
      <c r="B90" s="1">
        <v>42704</v>
      </c>
      <c r="C90" s="2">
        <v>0.21990000000000001</v>
      </c>
      <c r="D90" s="3">
        <f t="shared" si="5"/>
        <v>0.32985000000000003</v>
      </c>
      <c r="E90" s="3">
        <f t="shared" si="6"/>
        <v>2.4039922656450941E-2</v>
      </c>
      <c r="F90" s="3">
        <f t="shared" si="7"/>
        <v>7.8130822380240161E-4</v>
      </c>
      <c r="G90" s="4">
        <f t="shared" si="8"/>
        <v>30</v>
      </c>
      <c r="H90" s="12">
        <f t="shared" si="9"/>
        <v>3202.082372102811</v>
      </c>
    </row>
    <row r="91" spans="1:8" x14ac:dyDescent="0.25">
      <c r="A91" s="1">
        <v>42705</v>
      </c>
      <c r="B91" s="1">
        <v>42735</v>
      </c>
      <c r="C91" s="2">
        <v>0.21990000000000001</v>
      </c>
      <c r="D91" s="3">
        <f t="shared" si="5"/>
        <v>0.32985000000000003</v>
      </c>
      <c r="E91" s="3">
        <f t="shared" si="6"/>
        <v>2.4039922656450941E-2</v>
      </c>
      <c r="F91" s="3">
        <f t="shared" si="7"/>
        <v>7.8130822380240161E-4</v>
      </c>
      <c r="G91" s="4">
        <f t="shared" si="8"/>
        <v>31</v>
      </c>
      <c r="H91" s="12">
        <f t="shared" si="9"/>
        <v>3308.8184511729046</v>
      </c>
    </row>
    <row r="92" spans="1:8" x14ac:dyDescent="0.25">
      <c r="A92" s="1">
        <v>42736</v>
      </c>
      <c r="B92" s="1">
        <v>42766</v>
      </c>
      <c r="C92" s="2">
        <v>0.22339999999999999</v>
      </c>
      <c r="D92" s="3">
        <f t="shared" si="5"/>
        <v>0.33509999999999995</v>
      </c>
      <c r="E92" s="3">
        <f t="shared" si="6"/>
        <v>2.4376207843189057E-2</v>
      </c>
      <c r="F92" s="3">
        <f t="shared" si="7"/>
        <v>7.9211135028089963E-4</v>
      </c>
      <c r="G92" s="4">
        <f t="shared" si="8"/>
        <v>31</v>
      </c>
      <c r="H92" s="12">
        <f t="shared" si="9"/>
        <v>3354.5693893218022</v>
      </c>
    </row>
    <row r="93" spans="1:8" x14ac:dyDescent="0.25">
      <c r="A93" s="1">
        <v>42767</v>
      </c>
      <c r="B93" s="1">
        <v>42794</v>
      </c>
      <c r="C93" s="2">
        <v>0.22339999999999999</v>
      </c>
      <c r="D93" s="3">
        <f t="shared" si="5"/>
        <v>0.33509999999999995</v>
      </c>
      <c r="E93" s="3">
        <f t="shared" si="6"/>
        <v>2.4376207843189057E-2</v>
      </c>
      <c r="F93" s="3">
        <f t="shared" si="7"/>
        <v>7.9211135028089963E-4</v>
      </c>
      <c r="G93" s="4">
        <f t="shared" si="8"/>
        <v>28</v>
      </c>
      <c r="H93" s="12">
        <f t="shared" si="9"/>
        <v>3029.9336419680794</v>
      </c>
    </row>
    <row r="94" spans="1:8" x14ac:dyDescent="0.25">
      <c r="A94" s="1">
        <v>42795</v>
      </c>
      <c r="B94" s="1">
        <v>42825</v>
      </c>
      <c r="C94" s="2">
        <v>0.22339999999999999</v>
      </c>
      <c r="D94" s="3">
        <f t="shared" si="5"/>
        <v>0.33509999999999995</v>
      </c>
      <c r="E94" s="3">
        <f t="shared" si="6"/>
        <v>2.4376207843189057E-2</v>
      </c>
      <c r="F94" s="3">
        <f t="shared" si="7"/>
        <v>7.9211135028089963E-4</v>
      </c>
      <c r="G94" s="4">
        <f t="shared" si="8"/>
        <v>31</v>
      </c>
      <c r="H94" s="12">
        <f t="shared" si="9"/>
        <v>3354.5693893218022</v>
      </c>
    </row>
    <row r="95" spans="1:8" x14ac:dyDescent="0.25">
      <c r="A95" s="1">
        <v>42826</v>
      </c>
      <c r="B95" s="1">
        <v>42855</v>
      </c>
      <c r="C95" s="2">
        <v>0.2233</v>
      </c>
      <c r="D95" s="3">
        <f t="shared" si="5"/>
        <v>0.33494999999999997</v>
      </c>
      <c r="E95" s="3">
        <f t="shared" si="6"/>
        <v>2.4366616530168139E-2</v>
      </c>
      <c r="F95" s="3">
        <f t="shared" si="7"/>
        <v>7.9180327787309324E-4</v>
      </c>
      <c r="G95" s="4">
        <f t="shared" si="8"/>
        <v>30</v>
      </c>
      <c r="H95" s="12">
        <f t="shared" si="9"/>
        <v>3245.0948819039704</v>
      </c>
    </row>
    <row r="96" spans="1:8" x14ac:dyDescent="0.25">
      <c r="A96" s="1">
        <v>42856</v>
      </c>
      <c r="B96" s="1">
        <v>42886</v>
      </c>
      <c r="C96" s="2">
        <v>0.2233</v>
      </c>
      <c r="D96" s="3">
        <f t="shared" si="5"/>
        <v>0.33494999999999997</v>
      </c>
      <c r="E96" s="3">
        <f t="shared" si="6"/>
        <v>2.4366616530168139E-2</v>
      </c>
      <c r="F96" s="3">
        <f t="shared" si="7"/>
        <v>7.9180327787309324E-4</v>
      </c>
      <c r="G96" s="4">
        <f t="shared" si="8"/>
        <v>31</v>
      </c>
      <c r="H96" s="12">
        <f t="shared" si="9"/>
        <v>3353.2647113007697</v>
      </c>
    </row>
    <row r="97" spans="1:8" x14ac:dyDescent="0.25">
      <c r="A97" s="1">
        <v>42887</v>
      </c>
      <c r="B97" s="1">
        <v>42916</v>
      </c>
      <c r="C97" s="2">
        <v>0.2233</v>
      </c>
      <c r="D97" s="3">
        <f t="shared" ref="D97:D147" si="10">(C97*1.5)</f>
        <v>0.33494999999999997</v>
      </c>
      <c r="E97" s="3">
        <f t="shared" ref="E97:E152" si="11">((1+D97)^(1/12))-1</f>
        <v>2.4366616530168139E-2</v>
      </c>
      <c r="F97" s="3">
        <f t="shared" ref="F97:F148" si="12">((1+D97)^(1/365))-1</f>
        <v>7.9180327787309324E-4</v>
      </c>
      <c r="G97" s="4">
        <f t="shared" ref="G97:G152" si="13">(B97-A97)+1</f>
        <v>30</v>
      </c>
      <c r="H97" s="12">
        <f t="shared" si="9"/>
        <v>3245.0948819039704</v>
      </c>
    </row>
    <row r="98" spans="1:8" x14ac:dyDescent="0.25">
      <c r="A98" s="1">
        <v>42917</v>
      </c>
      <c r="B98" s="1">
        <v>42947</v>
      </c>
      <c r="C98" s="2">
        <v>0.2198</v>
      </c>
      <c r="D98" s="3">
        <f t="shared" si="10"/>
        <v>0.32969999999999999</v>
      </c>
      <c r="E98" s="3">
        <f t="shared" si="11"/>
        <v>2.4030296637850723E-2</v>
      </c>
      <c r="F98" s="3">
        <f t="shared" si="12"/>
        <v>7.8099893845218205E-4</v>
      </c>
      <c r="G98" s="4">
        <f t="shared" si="13"/>
        <v>31</v>
      </c>
      <c r="H98" s="12">
        <f t="shared" si="9"/>
        <v>3307.5086363747146</v>
      </c>
    </row>
    <row r="99" spans="1:8" x14ac:dyDescent="0.25">
      <c r="A99" s="1">
        <v>42948</v>
      </c>
      <c r="B99" s="1">
        <v>42978</v>
      </c>
      <c r="C99" s="2">
        <v>0.2198</v>
      </c>
      <c r="D99" s="3">
        <f t="shared" si="10"/>
        <v>0.32969999999999999</v>
      </c>
      <c r="E99" s="3">
        <f t="shared" si="11"/>
        <v>2.4030296637850723E-2</v>
      </c>
      <c r="F99" s="3">
        <f t="shared" si="12"/>
        <v>7.8099893845218205E-4</v>
      </c>
      <c r="G99" s="4">
        <f t="shared" si="13"/>
        <v>31</v>
      </c>
      <c r="H99" s="12">
        <f t="shared" si="9"/>
        <v>3307.5086363747146</v>
      </c>
    </row>
    <row r="100" spans="1:8" x14ac:dyDescent="0.25">
      <c r="A100" s="1">
        <v>42979</v>
      </c>
      <c r="B100" s="1">
        <v>43008</v>
      </c>
      <c r="C100" s="2">
        <v>0.2198</v>
      </c>
      <c r="D100" s="3">
        <f t="shared" si="10"/>
        <v>0.32969999999999999</v>
      </c>
      <c r="E100" s="3">
        <f t="shared" si="11"/>
        <v>2.4030296637850723E-2</v>
      </c>
      <c r="F100" s="3">
        <f t="shared" si="12"/>
        <v>7.8099893845218205E-4</v>
      </c>
      <c r="G100" s="4">
        <f t="shared" si="13"/>
        <v>30</v>
      </c>
      <c r="H100" s="12">
        <f t="shared" si="9"/>
        <v>3200.8148093948848</v>
      </c>
    </row>
    <row r="101" spans="1:8" x14ac:dyDescent="0.25">
      <c r="A101" s="1">
        <v>43009</v>
      </c>
      <c r="B101" s="1">
        <v>43039</v>
      </c>
      <c r="C101" s="2">
        <v>0.21149999999999999</v>
      </c>
      <c r="D101" s="3">
        <f t="shared" si="10"/>
        <v>0.31724999999999998</v>
      </c>
      <c r="E101" s="3">
        <f t="shared" si="11"/>
        <v>2.3227846316473233E-2</v>
      </c>
      <c r="F101" s="3">
        <f t="shared" si="12"/>
        <v>7.5520620308799913E-4</v>
      </c>
      <c r="G101" s="4">
        <f t="shared" si="13"/>
        <v>31</v>
      </c>
      <c r="H101" s="12">
        <f t="shared" si="9"/>
        <v>3198.2771243039897</v>
      </c>
    </row>
    <row r="102" spans="1:8" x14ac:dyDescent="0.25">
      <c r="A102" s="1">
        <v>43040</v>
      </c>
      <c r="B102" s="1">
        <v>43069</v>
      </c>
      <c r="C102" s="2">
        <v>0.20960000000000001</v>
      </c>
      <c r="D102" s="3">
        <f t="shared" si="10"/>
        <v>0.31440000000000001</v>
      </c>
      <c r="E102" s="3">
        <f t="shared" si="11"/>
        <v>2.3043175271197036E-2</v>
      </c>
      <c r="F102" s="3">
        <f t="shared" si="12"/>
        <v>7.4926765057248268E-4</v>
      </c>
      <c r="G102" s="4">
        <f t="shared" si="13"/>
        <v>30</v>
      </c>
      <c r="H102" s="12">
        <f t="shared" si="9"/>
        <v>3070.7685684002399</v>
      </c>
    </row>
    <row r="103" spans="1:8" x14ac:dyDescent="0.25">
      <c r="A103" s="1">
        <v>43070</v>
      </c>
      <c r="B103" s="1">
        <v>43100</v>
      </c>
      <c r="C103" s="2">
        <v>0.2077</v>
      </c>
      <c r="D103" s="3">
        <f t="shared" si="10"/>
        <v>0.31154999999999999</v>
      </c>
      <c r="E103" s="3">
        <f t="shared" si="11"/>
        <v>2.2858136808515228E-2</v>
      </c>
      <c r="F103" s="3">
        <f t="shared" si="12"/>
        <v>7.4331624292400811E-4</v>
      </c>
      <c r="G103" s="4">
        <f t="shared" si="13"/>
        <v>31</v>
      </c>
      <c r="H103" s="12">
        <f t="shared" si="9"/>
        <v>3147.9234759283722</v>
      </c>
    </row>
    <row r="104" spans="1:8" x14ac:dyDescent="0.25">
      <c r="A104" s="1">
        <v>43101</v>
      </c>
      <c r="B104" s="1">
        <v>43131</v>
      </c>
      <c r="C104" s="2">
        <v>0.2069</v>
      </c>
      <c r="D104" s="3">
        <f t="shared" si="10"/>
        <v>0.31035000000000001</v>
      </c>
      <c r="E104" s="3">
        <f t="shared" si="11"/>
        <v>2.2780115587483163E-2</v>
      </c>
      <c r="F104" s="3">
        <f t="shared" si="12"/>
        <v>7.4080652774299871E-4</v>
      </c>
      <c r="G104" s="4">
        <f t="shared" si="13"/>
        <v>31</v>
      </c>
      <c r="H104" s="12">
        <f t="shared" si="9"/>
        <v>3137.2949024088225</v>
      </c>
    </row>
    <row r="105" spans="1:8" x14ac:dyDescent="0.25">
      <c r="A105" s="1">
        <v>43132</v>
      </c>
      <c r="B105" s="1">
        <v>43159</v>
      </c>
      <c r="C105" s="2">
        <v>0.21010000000000001</v>
      </c>
      <c r="D105" s="3">
        <f t="shared" si="10"/>
        <v>0.31515000000000004</v>
      </c>
      <c r="E105" s="3">
        <f t="shared" si="11"/>
        <v>2.3091808474569486E-2</v>
      </c>
      <c r="F105" s="3">
        <f t="shared" si="12"/>
        <v>7.5083167162115494E-4</v>
      </c>
      <c r="G105" s="4">
        <f t="shared" si="13"/>
        <v>28</v>
      </c>
      <c r="H105" s="12">
        <f t="shared" si="9"/>
        <v>2872.0332570582582</v>
      </c>
    </row>
    <row r="106" spans="1:8" x14ac:dyDescent="0.25">
      <c r="A106" s="1">
        <v>43160</v>
      </c>
      <c r="B106" s="1">
        <v>43190</v>
      </c>
      <c r="C106" s="2">
        <v>0.20680000000000001</v>
      </c>
      <c r="D106" s="3">
        <f t="shared" si="10"/>
        <v>0.31020000000000003</v>
      </c>
      <c r="E106" s="3">
        <f t="shared" si="11"/>
        <v>2.2770358330055807E-2</v>
      </c>
      <c r="F106" s="3">
        <f t="shared" si="12"/>
        <v>7.4049265219700011E-4</v>
      </c>
      <c r="G106" s="4">
        <f t="shared" si="13"/>
        <v>31</v>
      </c>
      <c r="H106" s="12">
        <f t="shared" si="9"/>
        <v>3135.965648260034</v>
      </c>
    </row>
    <row r="107" spans="1:8" x14ac:dyDescent="0.25">
      <c r="A107" s="1">
        <v>43191</v>
      </c>
      <c r="B107" s="1">
        <v>43220</v>
      </c>
      <c r="C107" s="2">
        <v>0.20480000000000001</v>
      </c>
      <c r="D107" s="3">
        <f t="shared" si="10"/>
        <v>0.30720000000000003</v>
      </c>
      <c r="E107" s="3">
        <f t="shared" si="11"/>
        <v>2.2574997834371668E-2</v>
      </c>
      <c r="F107" s="3">
        <f t="shared" si="12"/>
        <v>7.34207604366377E-4</v>
      </c>
      <c r="G107" s="4">
        <f t="shared" si="13"/>
        <v>30</v>
      </c>
      <c r="H107" s="12">
        <f t="shared" si="9"/>
        <v>3009.0470774309847</v>
      </c>
    </row>
    <row r="108" spans="1:8" x14ac:dyDescent="0.25">
      <c r="A108" s="1">
        <v>43221</v>
      </c>
      <c r="B108" s="1">
        <v>43251</v>
      </c>
      <c r="C108" s="2">
        <v>0.2044</v>
      </c>
      <c r="D108" s="3">
        <f t="shared" si="10"/>
        <v>0.30659999999999998</v>
      </c>
      <c r="E108" s="3">
        <f t="shared" si="11"/>
        <v>2.2535876422826506E-2</v>
      </c>
      <c r="F108" s="3">
        <f t="shared" si="12"/>
        <v>7.3294886878794152E-4</v>
      </c>
      <c r="G108" s="4">
        <f t="shared" si="13"/>
        <v>31</v>
      </c>
      <c r="H108" s="12">
        <f t="shared" si="9"/>
        <v>3104.0179367486062</v>
      </c>
    </row>
    <row r="109" spans="1:8" x14ac:dyDescent="0.25">
      <c r="A109" s="1">
        <v>43252</v>
      </c>
      <c r="B109" s="1">
        <v>43281</v>
      </c>
      <c r="C109" s="2">
        <v>0.20280000000000001</v>
      </c>
      <c r="D109" s="3">
        <f t="shared" si="10"/>
        <v>0.30420000000000003</v>
      </c>
      <c r="E109" s="3">
        <f t="shared" si="11"/>
        <v>2.2379225919199275E-2</v>
      </c>
      <c r="F109" s="3">
        <f t="shared" si="12"/>
        <v>7.2790815549184096E-4</v>
      </c>
      <c r="G109" s="4">
        <f t="shared" si="13"/>
        <v>30</v>
      </c>
      <c r="H109" s="12">
        <f t="shared" si="9"/>
        <v>2983.2296681415414</v>
      </c>
    </row>
    <row r="110" spans="1:8" x14ac:dyDescent="0.25">
      <c r="A110" s="1">
        <v>43282</v>
      </c>
      <c r="B110" s="1">
        <v>43312</v>
      </c>
      <c r="C110" s="2">
        <v>0.20030000000000001</v>
      </c>
      <c r="D110" s="3">
        <f t="shared" si="10"/>
        <v>0.30044999999999999</v>
      </c>
      <c r="E110" s="3">
        <f t="shared" si="11"/>
        <v>2.2133929699163168E-2</v>
      </c>
      <c r="F110" s="3">
        <f t="shared" si="12"/>
        <v>7.2001349197825526E-4</v>
      </c>
      <c r="G110" s="4">
        <f t="shared" si="13"/>
        <v>31</v>
      </c>
      <c r="H110" s="12">
        <f t="shared" si="9"/>
        <v>3049.2369781501357</v>
      </c>
    </row>
    <row r="111" spans="1:8" x14ac:dyDescent="0.25">
      <c r="A111" s="1">
        <v>43313</v>
      </c>
      <c r="B111" s="1">
        <v>43343</v>
      </c>
      <c r="C111" s="2">
        <v>0.19939999999999999</v>
      </c>
      <c r="D111" s="3">
        <f t="shared" si="10"/>
        <v>0.29909999999999998</v>
      </c>
      <c r="E111" s="3">
        <f t="shared" si="11"/>
        <v>2.2045464310016527E-2</v>
      </c>
      <c r="F111" s="3">
        <f t="shared" si="12"/>
        <v>7.1716585429704161E-4</v>
      </c>
      <c r="G111" s="4">
        <f t="shared" si="13"/>
        <v>31</v>
      </c>
      <c r="H111" s="12">
        <f t="shared" si="9"/>
        <v>3037.1773123040507</v>
      </c>
    </row>
    <row r="112" spans="1:8" x14ac:dyDescent="0.25">
      <c r="A112" s="1">
        <v>43344</v>
      </c>
      <c r="B112" s="1">
        <v>43373</v>
      </c>
      <c r="C112" s="2">
        <v>0.1981</v>
      </c>
      <c r="D112" s="3">
        <f t="shared" si="10"/>
        <v>0.29715000000000003</v>
      </c>
      <c r="E112" s="3">
        <f t="shared" si="11"/>
        <v>2.1917532081249247E-2</v>
      </c>
      <c r="F112" s="3">
        <f t="shared" si="12"/>
        <v>7.1304738558919389E-4</v>
      </c>
      <c r="G112" s="4">
        <f t="shared" si="13"/>
        <v>30</v>
      </c>
      <c r="H112" s="12">
        <f t="shared" si="9"/>
        <v>2922.3248832033287</v>
      </c>
    </row>
    <row r="113" spans="1:8" x14ac:dyDescent="0.25">
      <c r="A113" s="1">
        <v>43374</v>
      </c>
      <c r="B113" s="1">
        <v>43404</v>
      </c>
      <c r="C113" s="2">
        <v>0.1963</v>
      </c>
      <c r="D113" s="3">
        <f t="shared" si="10"/>
        <v>0.29444999999999999</v>
      </c>
      <c r="E113" s="3">
        <f t="shared" si="11"/>
        <v>2.1740103800155453E-2</v>
      </c>
      <c r="F113" s="3">
        <f t="shared" si="12"/>
        <v>7.073346857742191E-4</v>
      </c>
      <c r="G113" s="4">
        <f t="shared" si="13"/>
        <v>31</v>
      </c>
      <c r="H113" s="12">
        <f t="shared" si="9"/>
        <v>2995.5425888826162</v>
      </c>
    </row>
    <row r="114" spans="1:8" x14ac:dyDescent="0.25">
      <c r="A114" s="1">
        <v>43405</v>
      </c>
      <c r="B114" s="1">
        <v>43434</v>
      </c>
      <c r="C114" s="2">
        <v>0.19489999999999999</v>
      </c>
      <c r="D114" s="3">
        <f t="shared" si="10"/>
        <v>0.29235</v>
      </c>
      <c r="E114" s="3">
        <f t="shared" si="11"/>
        <v>2.1601869331581591E-2</v>
      </c>
      <c r="F114" s="3">
        <f t="shared" si="12"/>
        <v>7.0288325333756063E-4</v>
      </c>
      <c r="G114" s="4">
        <f t="shared" si="13"/>
        <v>30</v>
      </c>
      <c r="H114" s="12">
        <f t="shared" si="9"/>
        <v>2880.6686101485252</v>
      </c>
    </row>
    <row r="115" spans="1:8" x14ac:dyDescent="0.25">
      <c r="A115" s="1">
        <v>43435</v>
      </c>
      <c r="B115" s="1">
        <v>43465</v>
      </c>
      <c r="C115" s="2">
        <v>0.19400000000000001</v>
      </c>
      <c r="D115" s="3">
        <f t="shared" si="10"/>
        <v>0.29100000000000004</v>
      </c>
      <c r="E115" s="3">
        <f t="shared" si="11"/>
        <v>2.1512895544899102E-2</v>
      </c>
      <c r="F115" s="3">
        <f t="shared" si="12"/>
        <v>7.0001780740103214E-4</v>
      </c>
      <c r="G115" s="4">
        <f t="shared" si="13"/>
        <v>31</v>
      </c>
      <c r="H115" s="12">
        <f t="shared" si="9"/>
        <v>2964.5558138447636</v>
      </c>
    </row>
    <row r="116" spans="1:8" x14ac:dyDescent="0.25">
      <c r="A116" s="1">
        <v>43466</v>
      </c>
      <c r="B116" s="1">
        <v>43496</v>
      </c>
      <c r="C116" s="2">
        <v>0.19159999999999999</v>
      </c>
      <c r="D116" s="3">
        <f t="shared" si="10"/>
        <v>0.28739999999999999</v>
      </c>
      <c r="E116" s="3">
        <f t="shared" si="11"/>
        <v>2.127521449135017E-2</v>
      </c>
      <c r="F116" s="3">
        <f t="shared" si="12"/>
        <v>6.9236198468725085E-4</v>
      </c>
      <c r="G116" s="4">
        <f t="shared" si="13"/>
        <v>31</v>
      </c>
      <c r="H116" s="12">
        <f t="shared" si="9"/>
        <v>2932.1336190149364</v>
      </c>
    </row>
    <row r="117" spans="1:8" x14ac:dyDescent="0.25">
      <c r="A117" s="1">
        <v>43497</v>
      </c>
      <c r="B117" s="1">
        <v>43524</v>
      </c>
      <c r="C117" s="2">
        <v>0.19700000000000001</v>
      </c>
      <c r="D117" s="3">
        <f t="shared" si="10"/>
        <v>0.29549999999999998</v>
      </c>
      <c r="E117" s="3">
        <f t="shared" si="11"/>
        <v>2.1809143962671307E-2</v>
      </c>
      <c r="F117" s="3">
        <f t="shared" si="12"/>
        <v>7.0955770203506852E-4</v>
      </c>
      <c r="G117" s="4">
        <f t="shared" si="13"/>
        <v>28</v>
      </c>
      <c r="H117" s="12">
        <f t="shared" si="9"/>
        <v>2714.1547101316141</v>
      </c>
    </row>
    <row r="118" spans="1:8" x14ac:dyDescent="0.25">
      <c r="A118" s="1">
        <v>43525</v>
      </c>
      <c r="B118" s="1">
        <v>43555</v>
      </c>
      <c r="C118" s="2">
        <v>0.19370000000000001</v>
      </c>
      <c r="D118" s="3">
        <f t="shared" si="10"/>
        <v>0.29055000000000003</v>
      </c>
      <c r="E118" s="3">
        <f t="shared" si="11"/>
        <v>2.1483218662772696E-2</v>
      </c>
      <c r="F118" s="3">
        <f t="shared" si="12"/>
        <v>6.9906199467517638E-4</v>
      </c>
      <c r="G118" s="4">
        <f t="shared" si="13"/>
        <v>31</v>
      </c>
      <c r="H118" s="12">
        <f t="shared" si="9"/>
        <v>2960.5079737135206</v>
      </c>
    </row>
    <row r="119" spans="1:8" x14ac:dyDescent="0.25">
      <c r="A119" s="1">
        <v>43556</v>
      </c>
      <c r="B119" s="1">
        <v>43585</v>
      </c>
      <c r="C119" s="2">
        <v>0.19320000000000001</v>
      </c>
      <c r="D119" s="3">
        <f t="shared" si="10"/>
        <v>0.2898</v>
      </c>
      <c r="E119" s="3">
        <f t="shared" si="11"/>
        <v>2.1433736106823309E-2</v>
      </c>
      <c r="F119" s="3">
        <f t="shared" si="12"/>
        <v>6.9746823462724095E-4</v>
      </c>
      <c r="G119" s="4">
        <f t="shared" si="13"/>
        <v>30</v>
      </c>
      <c r="H119" s="12">
        <f t="shared" si="9"/>
        <v>2858.4759140668993</v>
      </c>
    </row>
    <row r="120" spans="1:8" x14ac:dyDescent="0.25">
      <c r="A120" s="1">
        <v>43586</v>
      </c>
      <c r="B120" s="1">
        <v>43616</v>
      </c>
      <c r="C120" s="2">
        <v>0.19339999999999999</v>
      </c>
      <c r="D120" s="3">
        <f t="shared" si="10"/>
        <v>0.29009999999999997</v>
      </c>
      <c r="E120" s="3">
        <f t="shared" si="11"/>
        <v>2.1453532293473465E-2</v>
      </c>
      <c r="F120" s="3">
        <f t="shared" si="12"/>
        <v>6.9810584952367805E-4</v>
      </c>
      <c r="G120" s="4">
        <f t="shared" si="13"/>
        <v>31</v>
      </c>
      <c r="H120" s="12">
        <f t="shared" si="9"/>
        <v>2956.4587257689896</v>
      </c>
    </row>
    <row r="121" spans="1:8" x14ac:dyDescent="0.25">
      <c r="A121" s="1">
        <v>43617</v>
      </c>
      <c r="B121" s="1">
        <v>43646</v>
      </c>
      <c r="C121" s="2">
        <v>0.193</v>
      </c>
      <c r="D121" s="3">
        <f t="shared" si="10"/>
        <v>0.28949999999999998</v>
      </c>
      <c r="E121" s="3">
        <f t="shared" si="11"/>
        <v>2.1413935698951558E-2</v>
      </c>
      <c r="F121" s="3">
        <f t="shared" si="12"/>
        <v>6.9683047181468005E-4</v>
      </c>
      <c r="G121" s="4">
        <f t="shared" si="13"/>
        <v>30</v>
      </c>
      <c r="H121" s="12">
        <f t="shared" si="9"/>
        <v>2855.8621324664123</v>
      </c>
    </row>
    <row r="122" spans="1:8" x14ac:dyDescent="0.25">
      <c r="A122" s="1">
        <v>43647</v>
      </c>
      <c r="B122" s="1">
        <v>43677</v>
      </c>
      <c r="C122" s="2">
        <v>0.1928</v>
      </c>
      <c r="D122" s="3">
        <f t="shared" si="10"/>
        <v>0.28920000000000001</v>
      </c>
      <c r="E122" s="3">
        <f t="shared" si="11"/>
        <v>2.1394131067975497E-2</v>
      </c>
      <c r="F122" s="3">
        <f t="shared" si="12"/>
        <v>6.9619256101671745E-4</v>
      </c>
      <c r="G122" s="4">
        <f t="shared" si="13"/>
        <v>31</v>
      </c>
      <c r="H122" s="12">
        <f t="shared" si="9"/>
        <v>2948.3560025140901</v>
      </c>
    </row>
    <row r="123" spans="1:8" x14ac:dyDescent="0.25">
      <c r="A123" s="1">
        <v>43690</v>
      </c>
      <c r="B123" s="1">
        <v>43708</v>
      </c>
      <c r="C123" s="2">
        <v>0.19320000000000001</v>
      </c>
      <c r="D123" s="3">
        <f t="shared" si="10"/>
        <v>0.2898</v>
      </c>
      <c r="E123" s="3">
        <f t="shared" si="11"/>
        <v>2.1433736106823309E-2</v>
      </c>
      <c r="F123" s="3">
        <f t="shared" si="12"/>
        <v>6.9746823462724095E-4</v>
      </c>
      <c r="G123" s="4">
        <f t="shared" si="13"/>
        <v>19</v>
      </c>
      <c r="H123" s="12">
        <f t="shared" si="9"/>
        <v>1810.3680789090361</v>
      </c>
    </row>
    <row r="124" spans="1:8" x14ac:dyDescent="0.25">
      <c r="A124" s="1">
        <v>43709</v>
      </c>
      <c r="B124" s="1">
        <v>43738</v>
      </c>
      <c r="C124" s="2">
        <v>0.19320000000000001</v>
      </c>
      <c r="D124" s="3">
        <f t="shared" si="10"/>
        <v>0.2898</v>
      </c>
      <c r="E124" s="3">
        <f t="shared" si="11"/>
        <v>2.1433736106823309E-2</v>
      </c>
      <c r="F124" s="3">
        <f t="shared" si="12"/>
        <v>6.9746823462724095E-4</v>
      </c>
      <c r="G124" s="4">
        <f t="shared" si="13"/>
        <v>30</v>
      </c>
      <c r="H124" s="12">
        <f t="shared" si="9"/>
        <v>2858.4759140668993</v>
      </c>
    </row>
    <row r="125" spans="1:8" x14ac:dyDescent="0.25">
      <c r="A125" s="1">
        <v>43739</v>
      </c>
      <c r="B125" s="1">
        <v>43769</v>
      </c>
      <c r="C125" s="2">
        <v>0.191</v>
      </c>
      <c r="D125" s="3">
        <f t="shared" si="10"/>
        <v>0.28649999999999998</v>
      </c>
      <c r="E125" s="3">
        <f t="shared" si="11"/>
        <v>2.1215699038257929E-2</v>
      </c>
      <c r="F125" s="3">
        <f t="shared" si="12"/>
        <v>6.9044469314105683E-4</v>
      </c>
      <c r="G125" s="4">
        <f t="shared" si="13"/>
        <v>31</v>
      </c>
      <c r="H125" s="12">
        <f t="shared" si="9"/>
        <v>2924.0139430009676</v>
      </c>
    </row>
    <row r="126" spans="1:8" x14ac:dyDescent="0.25">
      <c r="A126" s="1">
        <v>43770</v>
      </c>
      <c r="B126" s="1">
        <v>43799</v>
      </c>
      <c r="C126" s="2">
        <v>0.1903</v>
      </c>
      <c r="D126" s="3">
        <f t="shared" si="10"/>
        <v>0.28544999999999998</v>
      </c>
      <c r="E126" s="3">
        <f t="shared" si="11"/>
        <v>2.1146216086632474E-2</v>
      </c>
      <c r="F126" s="3">
        <f t="shared" si="12"/>
        <v>6.8820616169262827E-4</v>
      </c>
      <c r="G126" s="4">
        <f t="shared" si="13"/>
        <v>30</v>
      </c>
      <c r="H126" s="12">
        <f t="shared" si="9"/>
        <v>2820.5166048346</v>
      </c>
    </row>
    <row r="127" spans="1:8" x14ac:dyDescent="0.25">
      <c r="A127" s="1">
        <v>43800</v>
      </c>
      <c r="B127" s="1">
        <v>43830</v>
      </c>
      <c r="C127" s="2">
        <v>0.18909999999999999</v>
      </c>
      <c r="D127" s="3">
        <f t="shared" si="10"/>
        <v>0.28364999999999996</v>
      </c>
      <c r="E127" s="3">
        <f t="shared" si="11"/>
        <v>2.102698132372427E-2</v>
      </c>
      <c r="F127" s="3">
        <f t="shared" si="12"/>
        <v>6.8436443340047504E-4</v>
      </c>
      <c r="G127" s="4">
        <f t="shared" si="13"/>
        <v>31</v>
      </c>
      <c r="H127" s="12">
        <f t="shared" si="9"/>
        <v>2898.2642132468764</v>
      </c>
    </row>
    <row r="128" spans="1:8" x14ac:dyDescent="0.25">
      <c r="A128" s="9">
        <v>43831</v>
      </c>
      <c r="B128" s="9">
        <v>43861</v>
      </c>
      <c r="C128" s="10">
        <v>0.18770000000000001</v>
      </c>
      <c r="D128" s="3">
        <f t="shared" si="10"/>
        <v>0.28155000000000002</v>
      </c>
      <c r="E128" s="3">
        <f t="shared" si="11"/>
        <v>2.0887680238021122E-2</v>
      </c>
      <c r="F128" s="3">
        <f t="shared" si="12"/>
        <v>6.7987562124560696E-4</v>
      </c>
      <c r="G128" s="4">
        <f t="shared" si="13"/>
        <v>31</v>
      </c>
      <c r="H128" s="12">
        <f t="shared" si="9"/>
        <v>2879.2542194577504</v>
      </c>
    </row>
    <row r="129" spans="1:8" x14ac:dyDescent="0.25">
      <c r="A129" s="9">
        <v>43862</v>
      </c>
      <c r="B129" s="9">
        <v>43890</v>
      </c>
      <c r="C129" s="10">
        <v>0.19059999999999999</v>
      </c>
      <c r="D129" s="3">
        <f t="shared" si="10"/>
        <v>0.28589999999999999</v>
      </c>
      <c r="E129" s="3">
        <f t="shared" si="11"/>
        <v>2.1176000862688671E-2</v>
      </c>
      <c r="F129" s="3">
        <f t="shared" si="12"/>
        <v>6.8916575551658532E-4</v>
      </c>
      <c r="G129" s="4">
        <f t="shared" si="13"/>
        <v>29</v>
      </c>
      <c r="H129" s="12">
        <f t="shared" si="9"/>
        <v>2730.3010535863209</v>
      </c>
    </row>
    <row r="130" spans="1:8" x14ac:dyDescent="0.25">
      <c r="A130" s="9">
        <v>43891</v>
      </c>
      <c r="B130" s="9">
        <v>43921</v>
      </c>
      <c r="C130" s="10">
        <v>0.1895</v>
      </c>
      <c r="D130" s="3">
        <f t="shared" si="10"/>
        <v>0.28425</v>
      </c>
      <c r="E130" s="3">
        <f t="shared" si="11"/>
        <v>2.1066743264638976E-2</v>
      </c>
      <c r="F130" s="3">
        <f t="shared" si="12"/>
        <v>6.8564560609574166E-4</v>
      </c>
      <c r="G130" s="4">
        <f t="shared" si="13"/>
        <v>31</v>
      </c>
      <c r="H130" s="12">
        <f t="shared" si="9"/>
        <v>2903.689943738495</v>
      </c>
    </row>
    <row r="131" spans="1:8" x14ac:dyDescent="0.25">
      <c r="A131" s="9">
        <v>43922</v>
      </c>
      <c r="B131" s="9">
        <v>43951</v>
      </c>
      <c r="C131" s="10">
        <v>0.18690000000000001</v>
      </c>
      <c r="D131" s="3">
        <f t="shared" si="10"/>
        <v>0.28034999999999999</v>
      </c>
      <c r="E131" s="3">
        <f t="shared" si="11"/>
        <v>2.0807985643612081E-2</v>
      </c>
      <c r="F131" s="3">
        <f t="shared" si="12"/>
        <v>6.7730729113191224E-4</v>
      </c>
      <c r="G131" s="4">
        <f t="shared" si="13"/>
        <v>30</v>
      </c>
      <c r="H131" s="12">
        <f t="shared" ref="H131:H152" si="14">$H$1*F131*G131</f>
        <v>2775.8491096833841</v>
      </c>
    </row>
    <row r="132" spans="1:8" x14ac:dyDescent="0.25">
      <c r="A132" s="9">
        <v>43952</v>
      </c>
      <c r="B132" s="9">
        <v>43982</v>
      </c>
      <c r="C132" s="10">
        <v>0.18190000000000001</v>
      </c>
      <c r="D132" s="3">
        <f t="shared" si="10"/>
        <v>0.27285000000000004</v>
      </c>
      <c r="E132" s="3">
        <f t="shared" si="11"/>
        <v>2.0308337615317473E-2</v>
      </c>
      <c r="F132" s="3">
        <f t="shared" si="12"/>
        <v>6.6120063584418354E-4</v>
      </c>
      <c r="G132" s="4">
        <f t="shared" si="13"/>
        <v>31</v>
      </c>
      <c r="H132" s="12">
        <f t="shared" si="14"/>
        <v>2800.1661791823135</v>
      </c>
    </row>
    <row r="133" spans="1:8" x14ac:dyDescent="0.25">
      <c r="A133" s="9">
        <v>43983</v>
      </c>
      <c r="B133" s="9">
        <v>44012</v>
      </c>
      <c r="C133" s="10">
        <v>0.1812</v>
      </c>
      <c r="D133" s="3">
        <f t="shared" si="10"/>
        <v>0.27179999999999999</v>
      </c>
      <c r="E133" s="3">
        <f t="shared" si="11"/>
        <v>2.0238171647650516E-2</v>
      </c>
      <c r="F133" s="3">
        <f t="shared" si="12"/>
        <v>6.5893815469997286E-4</v>
      </c>
      <c r="G133" s="4">
        <f t="shared" si="13"/>
        <v>30</v>
      </c>
      <c r="H133" s="12">
        <f t="shared" si="14"/>
        <v>2700.5657756961805</v>
      </c>
    </row>
    <row r="134" spans="1:8" x14ac:dyDescent="0.25">
      <c r="A134" s="9">
        <v>44013</v>
      </c>
      <c r="B134" s="9">
        <v>44043</v>
      </c>
      <c r="C134" s="10">
        <v>0.1812</v>
      </c>
      <c r="D134" s="3">
        <f t="shared" si="10"/>
        <v>0.27179999999999999</v>
      </c>
      <c r="E134" s="3">
        <f t="shared" si="11"/>
        <v>2.0238171647650516E-2</v>
      </c>
      <c r="F134" s="3">
        <f t="shared" si="12"/>
        <v>6.5893815469997286E-4</v>
      </c>
      <c r="G134" s="4">
        <f t="shared" si="13"/>
        <v>31</v>
      </c>
      <c r="H134" s="12">
        <f t="shared" si="14"/>
        <v>2790.5846348860532</v>
      </c>
    </row>
    <row r="135" spans="1:8" x14ac:dyDescent="0.25">
      <c r="A135" s="9">
        <v>44044</v>
      </c>
      <c r="B135" s="9">
        <v>44074</v>
      </c>
      <c r="C135" s="10">
        <v>0.18290000000000001</v>
      </c>
      <c r="D135" s="3">
        <f t="shared" si="10"/>
        <v>0.27434999999999998</v>
      </c>
      <c r="E135" s="3">
        <f t="shared" si="11"/>
        <v>2.040848272831397E-2</v>
      </c>
      <c r="F135" s="3">
        <f t="shared" si="12"/>
        <v>6.6442952514544906E-4</v>
      </c>
      <c r="G135" s="4">
        <f t="shared" si="13"/>
        <v>31</v>
      </c>
      <c r="H135" s="12">
        <f t="shared" si="14"/>
        <v>2813.8404349642728</v>
      </c>
    </row>
    <row r="136" spans="1:8" x14ac:dyDescent="0.25">
      <c r="A136" s="9">
        <v>44075</v>
      </c>
      <c r="B136" s="9">
        <v>44104</v>
      </c>
      <c r="C136" s="10">
        <v>0.1835</v>
      </c>
      <c r="D136" s="3">
        <f t="shared" si="10"/>
        <v>0.27524999999999999</v>
      </c>
      <c r="E136" s="3">
        <f t="shared" si="11"/>
        <v>2.0468517942215714E-2</v>
      </c>
      <c r="F136" s="3">
        <f t="shared" si="12"/>
        <v>6.6636503991857055E-4</v>
      </c>
      <c r="G136" s="4">
        <f t="shared" si="13"/>
        <v>30</v>
      </c>
      <c r="H136" s="12">
        <f t="shared" si="14"/>
        <v>2731.0038250006728</v>
      </c>
    </row>
    <row r="137" spans="1:8" x14ac:dyDescent="0.25">
      <c r="A137" s="9">
        <v>44105</v>
      </c>
      <c r="B137" s="9">
        <v>44135</v>
      </c>
      <c r="C137" s="10">
        <v>0.18090000000000001</v>
      </c>
      <c r="D137" s="3">
        <f t="shared" si="10"/>
        <v>0.27134999999999998</v>
      </c>
      <c r="E137" s="3">
        <f t="shared" si="11"/>
        <v>2.0208084261774895E-2</v>
      </c>
      <c r="F137" s="3">
        <f t="shared" si="12"/>
        <v>6.5796794962613703E-4</v>
      </c>
      <c r="G137" s="4">
        <f t="shared" si="13"/>
        <v>31</v>
      </c>
      <c r="H137" s="12">
        <f t="shared" si="14"/>
        <v>2786.4758435641006</v>
      </c>
    </row>
    <row r="138" spans="1:8" x14ac:dyDescent="0.25">
      <c r="A138" s="9">
        <v>44136</v>
      </c>
      <c r="B138" s="9">
        <v>44165</v>
      </c>
      <c r="C138" s="10">
        <v>0.1784</v>
      </c>
      <c r="D138" s="3">
        <f t="shared" si="10"/>
        <v>0.2676</v>
      </c>
      <c r="E138" s="3">
        <f t="shared" si="11"/>
        <v>1.9956975716262315E-2</v>
      </c>
      <c r="F138" s="3">
        <f t="shared" si="12"/>
        <v>6.4986956374091243E-4</v>
      </c>
      <c r="G138" s="4">
        <f t="shared" si="13"/>
        <v>30</v>
      </c>
      <c r="H138" s="12">
        <f t="shared" si="14"/>
        <v>2663.3994252532057</v>
      </c>
    </row>
    <row r="139" spans="1:8" x14ac:dyDescent="0.25">
      <c r="A139" s="9">
        <v>44166</v>
      </c>
      <c r="B139" s="9">
        <v>44196</v>
      </c>
      <c r="C139" s="10">
        <v>0.17460000000000001</v>
      </c>
      <c r="D139" s="3">
        <f t="shared" si="10"/>
        <v>0.26190000000000002</v>
      </c>
      <c r="E139" s="3">
        <f t="shared" si="11"/>
        <v>1.9573983490916769E-2</v>
      </c>
      <c r="F139" s="3">
        <f t="shared" si="12"/>
        <v>6.3751414410861962E-4</v>
      </c>
      <c r="G139" s="4">
        <f t="shared" si="13"/>
        <v>31</v>
      </c>
      <c r="H139" s="12">
        <f t="shared" si="14"/>
        <v>2699.8545499039687</v>
      </c>
    </row>
    <row r="140" spans="1:8" x14ac:dyDescent="0.25">
      <c r="A140" s="9">
        <v>44197</v>
      </c>
      <c r="B140" s="9">
        <v>44227</v>
      </c>
      <c r="C140" s="10">
        <v>0.17319999999999999</v>
      </c>
      <c r="D140" s="3">
        <f t="shared" si="10"/>
        <v>0.25979999999999998</v>
      </c>
      <c r="E140" s="3">
        <f t="shared" si="11"/>
        <v>1.9432481245112987E-2</v>
      </c>
      <c r="F140" s="3">
        <f t="shared" si="12"/>
        <v>6.3294811266723094E-4</v>
      </c>
      <c r="G140" s="4">
        <f t="shared" si="13"/>
        <v>31</v>
      </c>
      <c r="H140" s="12">
        <f t="shared" si="14"/>
        <v>2680.5175345985685</v>
      </c>
    </row>
    <row r="141" spans="1:8" x14ac:dyDescent="0.25">
      <c r="A141" s="9">
        <v>44228</v>
      </c>
      <c r="B141" s="9">
        <v>44255</v>
      </c>
      <c r="C141" s="10">
        <v>0.1754</v>
      </c>
      <c r="D141" s="3">
        <f t="shared" si="10"/>
        <v>0.2631</v>
      </c>
      <c r="E141" s="3">
        <f t="shared" si="11"/>
        <v>1.9654745030757592E-2</v>
      </c>
      <c r="F141" s="3">
        <f t="shared" si="12"/>
        <v>6.4011990387169426E-4</v>
      </c>
      <c r="G141" s="4">
        <f t="shared" si="13"/>
        <v>28</v>
      </c>
      <c r="H141" s="12">
        <f t="shared" si="14"/>
        <v>2448.5456886161573</v>
      </c>
    </row>
    <row r="142" spans="1:8" x14ac:dyDescent="0.25">
      <c r="A142" s="9">
        <v>44256</v>
      </c>
      <c r="B142" s="9">
        <v>44286</v>
      </c>
      <c r="C142" s="10">
        <v>0.1741</v>
      </c>
      <c r="D142" s="3">
        <f t="shared" si="10"/>
        <v>0.26114999999999999</v>
      </c>
      <c r="E142" s="3">
        <f t="shared" si="11"/>
        <v>1.9523471771100809E-2</v>
      </c>
      <c r="F142" s="3">
        <f t="shared" si="12"/>
        <v>6.3588428907812578E-4</v>
      </c>
      <c r="G142" s="4">
        <f t="shared" si="13"/>
        <v>31</v>
      </c>
      <c r="H142" s="12">
        <f t="shared" si="14"/>
        <v>2692.9521594857683</v>
      </c>
    </row>
    <row r="143" spans="1:8" x14ac:dyDescent="0.25">
      <c r="A143" s="9">
        <v>44287</v>
      </c>
      <c r="B143" s="9">
        <v>44316</v>
      </c>
      <c r="C143" s="10">
        <v>0.1731</v>
      </c>
      <c r="D143" s="3">
        <f t="shared" si="10"/>
        <v>0.25964999999999999</v>
      </c>
      <c r="E143" s="3">
        <f t="shared" si="11"/>
        <v>1.942236567004052E-2</v>
      </c>
      <c r="F143" s="3">
        <f t="shared" si="12"/>
        <v>6.326216771728177E-4</v>
      </c>
      <c r="G143" s="4">
        <f t="shared" si="13"/>
        <v>30</v>
      </c>
      <c r="H143" s="12">
        <f t="shared" si="14"/>
        <v>2592.7113768579893</v>
      </c>
    </row>
    <row r="144" spans="1:8" x14ac:dyDescent="0.25">
      <c r="A144" s="9">
        <v>44317</v>
      </c>
      <c r="B144" s="9">
        <v>44347</v>
      </c>
      <c r="C144" s="10">
        <v>0.17219999999999999</v>
      </c>
      <c r="D144" s="3">
        <f t="shared" si="10"/>
        <v>0.25829999999999997</v>
      </c>
      <c r="E144" s="3">
        <f t="shared" si="11"/>
        <v>1.9331275772907164E-2</v>
      </c>
      <c r="F144" s="3">
        <f t="shared" si="12"/>
        <v>6.2968201205726437E-4</v>
      </c>
      <c r="G144" s="4">
        <f t="shared" si="13"/>
        <v>31</v>
      </c>
      <c r="H144" s="12">
        <f t="shared" si="14"/>
        <v>2666.6856899661771</v>
      </c>
    </row>
    <row r="145" spans="1:8" x14ac:dyDescent="0.25">
      <c r="A145" s="9">
        <v>44348</v>
      </c>
      <c r="B145" s="9">
        <v>44377</v>
      </c>
      <c r="C145" s="10">
        <v>0.1721</v>
      </c>
      <c r="D145" s="3">
        <f t="shared" si="10"/>
        <v>0.25814999999999999</v>
      </c>
      <c r="E145" s="3">
        <f t="shared" si="11"/>
        <v>1.9321149143988858E-2</v>
      </c>
      <c r="F145" s="3">
        <f t="shared" si="12"/>
        <v>6.2935518846773952E-4</v>
      </c>
      <c r="G145" s="4">
        <f t="shared" si="13"/>
        <v>30</v>
      </c>
      <c r="H145" s="12">
        <f t="shared" si="14"/>
        <v>2579.3241302086449</v>
      </c>
    </row>
    <row r="146" spans="1:8" x14ac:dyDescent="0.25">
      <c r="A146" s="9">
        <v>44378</v>
      </c>
      <c r="B146" s="9">
        <v>44408</v>
      </c>
      <c r="C146" s="10">
        <v>0.17180000000000001</v>
      </c>
      <c r="D146" s="3">
        <f t="shared" si="10"/>
        <v>0.25770000000000004</v>
      </c>
      <c r="E146" s="3">
        <f t="shared" si="11"/>
        <v>1.9290762615578938E-2</v>
      </c>
      <c r="F146" s="3">
        <f t="shared" si="12"/>
        <v>6.2837448450037137E-4</v>
      </c>
      <c r="G146" s="4">
        <f t="shared" si="13"/>
        <v>31</v>
      </c>
      <c r="H146" s="12">
        <f t="shared" si="14"/>
        <v>2661.148347373507</v>
      </c>
    </row>
    <row r="147" spans="1:8" x14ac:dyDescent="0.25">
      <c r="A147" s="9">
        <v>44409</v>
      </c>
      <c r="B147" s="9">
        <v>44439</v>
      </c>
      <c r="C147" s="2">
        <v>0.1724</v>
      </c>
      <c r="D147" s="3">
        <f t="shared" si="10"/>
        <v>0.2586</v>
      </c>
      <c r="E147" s="3">
        <f t="shared" si="11"/>
        <v>1.9351525711433615E-2</v>
      </c>
      <c r="F147" s="3">
        <f t="shared" si="12"/>
        <v>6.3033554269220637E-4</v>
      </c>
      <c r="G147" s="4">
        <f t="shared" si="13"/>
        <v>31</v>
      </c>
      <c r="H147" s="12">
        <f t="shared" si="14"/>
        <v>2669.4533739062986</v>
      </c>
    </row>
    <row r="148" spans="1:8" x14ac:dyDescent="0.25">
      <c r="A148" s="9">
        <v>44440</v>
      </c>
      <c r="B148" s="9">
        <v>44469</v>
      </c>
      <c r="C148" s="2">
        <v>0.1719</v>
      </c>
      <c r="D148" s="3">
        <f>(C148*1.5)</f>
        <v>0.25785000000000002</v>
      </c>
      <c r="E148" s="3">
        <f t="shared" si="11"/>
        <v>1.9300892565577765E-2</v>
      </c>
      <c r="F148" s="3">
        <f t="shared" si="12"/>
        <v>6.2870142469861889E-4</v>
      </c>
      <c r="G148" s="4">
        <f t="shared" si="13"/>
        <v>30</v>
      </c>
      <c r="H148" s="12">
        <f t="shared" si="14"/>
        <v>2576.6447709278318</v>
      </c>
    </row>
    <row r="149" spans="1:8" x14ac:dyDescent="0.25">
      <c r="A149" s="9">
        <v>44470</v>
      </c>
      <c r="B149" s="9">
        <v>44500</v>
      </c>
      <c r="C149" s="2">
        <v>0.17080000000000001</v>
      </c>
      <c r="D149" s="3">
        <f>(C149*1.5)</f>
        <v>0.25619999999999998</v>
      </c>
      <c r="E149" s="3">
        <f t="shared" si="11"/>
        <v>1.9189402159464075E-2</v>
      </c>
      <c r="F149" s="3">
        <f>((1+D149)^(1/365))-1</f>
        <v>6.2510294214179751E-4</v>
      </c>
      <c r="G149" s="4">
        <f t="shared" si="13"/>
        <v>31</v>
      </c>
      <c r="H149" s="12">
        <f t="shared" si="14"/>
        <v>2647.2934570881325</v>
      </c>
    </row>
    <row r="150" spans="1:8" x14ac:dyDescent="0.25">
      <c r="A150" s="5">
        <v>44501</v>
      </c>
      <c r="B150" s="5">
        <v>44530</v>
      </c>
      <c r="C150" s="11">
        <v>0.17269999999999999</v>
      </c>
      <c r="D150" s="3">
        <f t="shared" ref="D150:D153" si="15">(C150*1.5)</f>
        <v>0.25905</v>
      </c>
      <c r="E150" s="3">
        <f t="shared" si="11"/>
        <v>1.9381892324737526E-2</v>
      </c>
      <c r="F150" s="3">
        <f t="shared" ref="F150:F153" si="16">((1+D150)^(1/365))-1</f>
        <v>6.3131554742335005E-4</v>
      </c>
      <c r="G150" s="8">
        <f t="shared" si="13"/>
        <v>30</v>
      </c>
      <c r="H150" s="12">
        <f t="shared" si="14"/>
        <v>2587.3583869379613</v>
      </c>
    </row>
    <row r="151" spans="1:8" x14ac:dyDescent="0.25">
      <c r="A151" s="5">
        <v>44531</v>
      </c>
      <c r="B151" s="5">
        <v>44561</v>
      </c>
      <c r="C151" s="11">
        <v>0.17460000000000001</v>
      </c>
      <c r="D151" s="3">
        <f t="shared" si="15"/>
        <v>0.26190000000000002</v>
      </c>
      <c r="E151" s="3">
        <f t="shared" si="11"/>
        <v>1.9573983490916769E-2</v>
      </c>
      <c r="F151" s="3">
        <f t="shared" si="16"/>
        <v>6.3751414410861962E-4</v>
      </c>
      <c r="G151" s="8">
        <f t="shared" si="13"/>
        <v>31</v>
      </c>
      <c r="H151" s="12">
        <f t="shared" si="14"/>
        <v>2699.8545499039687</v>
      </c>
    </row>
    <row r="152" spans="1:8" x14ac:dyDescent="0.25">
      <c r="A152" s="5">
        <v>44562</v>
      </c>
      <c r="B152" s="5">
        <v>44592</v>
      </c>
      <c r="C152" s="11">
        <v>0.17660000000000001</v>
      </c>
      <c r="D152" s="3">
        <f t="shared" si="15"/>
        <v>0.26490000000000002</v>
      </c>
      <c r="E152" s="3">
        <f t="shared" si="11"/>
        <v>1.9775755563363528E-2</v>
      </c>
      <c r="F152" s="3">
        <f t="shared" si="16"/>
        <v>6.4402391816376081E-4</v>
      </c>
      <c r="G152" s="8">
        <f t="shared" si="13"/>
        <v>31</v>
      </c>
      <c r="H152" s="12">
        <f t="shared" si="14"/>
        <v>2727.4232607538183</v>
      </c>
    </row>
    <row r="153" spans="1:8" x14ac:dyDescent="0.25">
      <c r="A153" s="9">
        <v>44593</v>
      </c>
      <c r="B153" s="9">
        <v>44599</v>
      </c>
      <c r="C153" s="11">
        <v>0.183</v>
      </c>
      <c r="D153" s="3">
        <f t="shared" si="15"/>
        <v>0.27449999999999997</v>
      </c>
      <c r="E153" s="3">
        <f t="shared" ref="E153" si="17">((1+D153)^(1/12))-1</f>
        <v>2.0418491295787433E-2</v>
      </c>
      <c r="F153" s="3">
        <f t="shared" si="16"/>
        <v>6.6475220558892545E-4</v>
      </c>
      <c r="G153" s="4">
        <f t="shared" ref="G153" si="18">(B153-A153)+1</f>
        <v>7</v>
      </c>
      <c r="H153" s="12">
        <f t="shared" ref="H153" si="19">$H$1*F153*G153</f>
        <v>635.69189816939991</v>
      </c>
    </row>
    <row r="154" spans="1:8" x14ac:dyDescent="0.25">
      <c r="H154" s="17">
        <f>SUM(H3:H153)</f>
        <v>429458.64985046536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3"/>
  <sheetViews>
    <sheetView topLeftCell="A82" workbookViewId="0">
      <selection activeCell="J102" sqref="J102"/>
    </sheetView>
  </sheetViews>
  <sheetFormatPr baseColWidth="10" defaultRowHeight="15" x14ac:dyDescent="0.25"/>
  <cols>
    <col min="8" max="8" width="12.7109375" bestFit="1" customWidth="1"/>
  </cols>
  <sheetData>
    <row r="1" spans="1:8" x14ac:dyDescent="0.25">
      <c r="H1" s="16">
        <v>136612</v>
      </c>
    </row>
    <row r="3" spans="1:8" x14ac:dyDescent="0.25">
      <c r="A3" s="13">
        <v>40073</v>
      </c>
      <c r="B3" s="13">
        <v>40086</v>
      </c>
      <c r="C3" s="14">
        <v>0.1865</v>
      </c>
      <c r="D3" s="7">
        <f t="shared" ref="D3:D65" si="0">(C3*1.5)</f>
        <v>0.27975</v>
      </c>
      <c r="E3" s="7">
        <f t="shared" ref="E3:E65" si="1">((1+D3)^(1/12))-1</f>
        <v>2.0768112667255201E-2</v>
      </c>
      <c r="F3" s="7">
        <f t="shared" ref="F3:F65" si="2">((1+D3)^(1/365))-1</f>
        <v>6.760222257264914E-4</v>
      </c>
      <c r="G3" s="8">
        <f t="shared" ref="G3:G65" si="3">(B3-A3)+1</f>
        <v>14</v>
      </c>
      <c r="H3" s="12">
        <f t="shared" ref="H3:H65" si="4">$H$1*F3*G3</f>
        <v>1292.938476213264</v>
      </c>
    </row>
    <row r="4" spans="1:8" x14ac:dyDescent="0.25">
      <c r="A4" s="13">
        <v>40087</v>
      </c>
      <c r="B4" s="13">
        <v>40117</v>
      </c>
      <c r="C4" s="14">
        <v>0.17280000000000001</v>
      </c>
      <c r="D4" s="7">
        <f t="shared" si="0"/>
        <v>0.25919999999999999</v>
      </c>
      <c r="E4" s="7">
        <f t="shared" si="1"/>
        <v>1.9392012318319551E-2</v>
      </c>
      <c r="F4" s="7">
        <f t="shared" si="2"/>
        <v>6.3164213804500768E-4</v>
      </c>
      <c r="G4" s="8">
        <f t="shared" si="3"/>
        <v>31</v>
      </c>
      <c r="H4" s="12">
        <f t="shared" si="4"/>
        <v>2674.9867686407424</v>
      </c>
    </row>
    <row r="5" spans="1:8" x14ac:dyDescent="0.25">
      <c r="A5" s="13">
        <v>40118</v>
      </c>
      <c r="B5" s="13">
        <v>40147</v>
      </c>
      <c r="C5" s="14">
        <v>0.17280000000000001</v>
      </c>
      <c r="D5" s="7">
        <f t="shared" si="0"/>
        <v>0.25919999999999999</v>
      </c>
      <c r="E5" s="7">
        <f t="shared" si="1"/>
        <v>1.9392012318319551E-2</v>
      </c>
      <c r="F5" s="7">
        <f t="shared" si="2"/>
        <v>6.3164213804500768E-4</v>
      </c>
      <c r="G5" s="8">
        <f t="shared" si="3"/>
        <v>30</v>
      </c>
      <c r="H5" s="12">
        <f t="shared" si="4"/>
        <v>2588.6968728781376</v>
      </c>
    </row>
    <row r="6" spans="1:8" x14ac:dyDescent="0.25">
      <c r="A6" s="13">
        <v>40148</v>
      </c>
      <c r="B6" s="13">
        <v>40178</v>
      </c>
      <c r="C6" s="14">
        <v>0.17280000000000001</v>
      </c>
      <c r="D6" s="7">
        <f t="shared" si="0"/>
        <v>0.25919999999999999</v>
      </c>
      <c r="E6" s="7">
        <f t="shared" si="1"/>
        <v>1.9392012318319551E-2</v>
      </c>
      <c r="F6" s="7">
        <f t="shared" si="2"/>
        <v>6.3164213804500768E-4</v>
      </c>
      <c r="G6" s="8">
        <f t="shared" si="3"/>
        <v>31</v>
      </c>
      <c r="H6" s="12">
        <f t="shared" si="4"/>
        <v>2674.9867686407424</v>
      </c>
    </row>
    <row r="7" spans="1:8" x14ac:dyDescent="0.25">
      <c r="A7" s="13">
        <v>40179</v>
      </c>
      <c r="B7" s="13">
        <v>40209</v>
      </c>
      <c r="C7" s="14">
        <v>0.16139999999999999</v>
      </c>
      <c r="D7" s="7">
        <f t="shared" si="0"/>
        <v>0.24209999999999998</v>
      </c>
      <c r="E7" s="7">
        <f t="shared" si="1"/>
        <v>1.8231152792165028E-2</v>
      </c>
      <c r="F7" s="7">
        <f t="shared" si="2"/>
        <v>5.9415862198597402E-4</v>
      </c>
      <c r="G7" s="8">
        <f t="shared" si="3"/>
        <v>31</v>
      </c>
      <c r="H7" s="12">
        <f t="shared" si="4"/>
        <v>2516.2451276691841</v>
      </c>
    </row>
    <row r="8" spans="1:8" x14ac:dyDescent="0.25">
      <c r="A8" s="13">
        <v>40210</v>
      </c>
      <c r="B8" s="13">
        <v>40237</v>
      </c>
      <c r="C8" s="14">
        <v>0.16139999999999999</v>
      </c>
      <c r="D8" s="7">
        <f t="shared" si="0"/>
        <v>0.24209999999999998</v>
      </c>
      <c r="E8" s="7">
        <f t="shared" si="1"/>
        <v>1.8231152792165028E-2</v>
      </c>
      <c r="F8" s="7">
        <f t="shared" si="2"/>
        <v>5.9415862198597402E-4</v>
      </c>
      <c r="G8" s="8">
        <f t="shared" si="3"/>
        <v>28</v>
      </c>
      <c r="H8" s="12">
        <f t="shared" si="4"/>
        <v>2272.7375346689405</v>
      </c>
    </row>
    <row r="9" spans="1:8" x14ac:dyDescent="0.25">
      <c r="A9" s="13">
        <v>40238</v>
      </c>
      <c r="B9" s="13">
        <v>40268</v>
      </c>
      <c r="C9" s="14">
        <v>0.16139999999999999</v>
      </c>
      <c r="D9" s="7">
        <f t="shared" si="0"/>
        <v>0.24209999999999998</v>
      </c>
      <c r="E9" s="7">
        <f t="shared" si="1"/>
        <v>1.8231152792165028E-2</v>
      </c>
      <c r="F9" s="7">
        <f t="shared" si="2"/>
        <v>5.9415862198597402E-4</v>
      </c>
      <c r="G9" s="8">
        <f t="shared" si="3"/>
        <v>31</v>
      </c>
      <c r="H9" s="12">
        <f t="shared" si="4"/>
        <v>2516.2451276691841</v>
      </c>
    </row>
    <row r="10" spans="1:8" x14ac:dyDescent="0.25">
      <c r="A10" s="13">
        <v>40269</v>
      </c>
      <c r="B10" s="13">
        <v>40298</v>
      </c>
      <c r="C10" s="14">
        <v>0.15310000000000001</v>
      </c>
      <c r="D10" s="7">
        <f t="shared" si="0"/>
        <v>0.22965000000000002</v>
      </c>
      <c r="E10" s="7">
        <f t="shared" si="1"/>
        <v>1.7376713266464616E-2</v>
      </c>
      <c r="F10" s="7">
        <f t="shared" si="2"/>
        <v>5.6654282492329955E-4</v>
      </c>
      <c r="G10" s="8">
        <f t="shared" si="3"/>
        <v>30</v>
      </c>
      <c r="H10" s="12">
        <f t="shared" si="4"/>
        <v>2321.8964519526539</v>
      </c>
    </row>
    <row r="11" spans="1:8" x14ac:dyDescent="0.25">
      <c r="A11" s="13">
        <v>40299</v>
      </c>
      <c r="B11" s="13">
        <v>40329</v>
      </c>
      <c r="C11" s="14">
        <v>0.15310000000000001</v>
      </c>
      <c r="D11" s="7">
        <f t="shared" si="0"/>
        <v>0.22965000000000002</v>
      </c>
      <c r="E11" s="7">
        <f t="shared" si="1"/>
        <v>1.7376713266464616E-2</v>
      </c>
      <c r="F11" s="7">
        <f t="shared" si="2"/>
        <v>5.6654282492329955E-4</v>
      </c>
      <c r="G11" s="8">
        <f t="shared" si="3"/>
        <v>31</v>
      </c>
      <c r="H11" s="12">
        <f t="shared" si="4"/>
        <v>2399.293000351076</v>
      </c>
    </row>
    <row r="12" spans="1:8" x14ac:dyDescent="0.25">
      <c r="A12" s="13">
        <v>40330</v>
      </c>
      <c r="B12" s="13">
        <v>40359</v>
      </c>
      <c r="C12" s="14">
        <v>0.15310000000000001</v>
      </c>
      <c r="D12" s="7">
        <f t="shared" si="0"/>
        <v>0.22965000000000002</v>
      </c>
      <c r="E12" s="7">
        <f t="shared" si="1"/>
        <v>1.7376713266464616E-2</v>
      </c>
      <c r="F12" s="7">
        <f t="shared" si="2"/>
        <v>5.6654282492329955E-4</v>
      </c>
      <c r="G12" s="8">
        <f t="shared" si="3"/>
        <v>30</v>
      </c>
      <c r="H12" s="12">
        <f t="shared" si="4"/>
        <v>2321.8964519526539</v>
      </c>
    </row>
    <row r="13" spans="1:8" x14ac:dyDescent="0.25">
      <c r="A13" s="13">
        <v>40360</v>
      </c>
      <c r="B13" s="13">
        <v>40390</v>
      </c>
      <c r="C13" s="14">
        <v>0.14940000000000001</v>
      </c>
      <c r="D13" s="7">
        <f t="shared" si="0"/>
        <v>0.22410000000000002</v>
      </c>
      <c r="E13" s="7">
        <f t="shared" si="1"/>
        <v>1.6993260304198232E-2</v>
      </c>
      <c r="F13" s="7">
        <f t="shared" si="2"/>
        <v>5.5414219268845599E-4</v>
      </c>
      <c r="G13" s="8">
        <f t="shared" si="3"/>
        <v>31</v>
      </c>
      <c r="H13" s="12">
        <f t="shared" si="4"/>
        <v>2346.7766700542156</v>
      </c>
    </row>
    <row r="14" spans="1:8" x14ac:dyDescent="0.25">
      <c r="A14" s="13">
        <v>40391</v>
      </c>
      <c r="B14" s="13">
        <v>40421</v>
      </c>
      <c r="C14" s="14">
        <v>0.14940000000000001</v>
      </c>
      <c r="D14" s="7">
        <f t="shared" si="0"/>
        <v>0.22410000000000002</v>
      </c>
      <c r="E14" s="7">
        <f t="shared" si="1"/>
        <v>1.6993260304198232E-2</v>
      </c>
      <c r="F14" s="7">
        <f t="shared" si="2"/>
        <v>5.5414219268845599E-4</v>
      </c>
      <c r="G14" s="8">
        <f t="shared" si="3"/>
        <v>31</v>
      </c>
      <c r="H14" s="12">
        <f t="shared" si="4"/>
        <v>2346.7766700542156</v>
      </c>
    </row>
    <row r="15" spans="1:8" x14ac:dyDescent="0.25">
      <c r="A15" s="13">
        <v>40422</v>
      </c>
      <c r="B15" s="13">
        <v>40451</v>
      </c>
      <c r="C15" s="14">
        <v>0.14940000000000001</v>
      </c>
      <c r="D15" s="7">
        <f t="shared" si="0"/>
        <v>0.22410000000000002</v>
      </c>
      <c r="E15" s="7">
        <f t="shared" si="1"/>
        <v>1.6993260304198232E-2</v>
      </c>
      <c r="F15" s="7">
        <f t="shared" si="2"/>
        <v>5.5414219268845599E-4</v>
      </c>
      <c r="G15" s="8">
        <f t="shared" si="3"/>
        <v>30</v>
      </c>
      <c r="H15" s="12">
        <f t="shared" si="4"/>
        <v>2271.0741968266602</v>
      </c>
    </row>
    <row r="16" spans="1:8" x14ac:dyDescent="0.25">
      <c r="A16" s="13">
        <v>40452</v>
      </c>
      <c r="B16" s="13">
        <v>40482</v>
      </c>
      <c r="C16" s="14">
        <v>0.1421</v>
      </c>
      <c r="D16" s="7">
        <f t="shared" si="0"/>
        <v>0.21315000000000001</v>
      </c>
      <c r="E16" s="7">
        <f t="shared" si="1"/>
        <v>1.6232021011618469E-2</v>
      </c>
      <c r="F16" s="7">
        <f t="shared" si="2"/>
        <v>5.2951077879614949E-4</v>
      </c>
      <c r="G16" s="8">
        <f t="shared" si="3"/>
        <v>31</v>
      </c>
      <c r="H16" s="12">
        <f t="shared" si="4"/>
        <v>2242.4633218998865</v>
      </c>
    </row>
    <row r="17" spans="1:8" x14ac:dyDescent="0.25">
      <c r="A17" s="13">
        <v>40483</v>
      </c>
      <c r="B17" s="13">
        <v>40512</v>
      </c>
      <c r="C17" s="14">
        <v>0.1421</v>
      </c>
      <c r="D17" s="7">
        <f t="shared" si="0"/>
        <v>0.21315000000000001</v>
      </c>
      <c r="E17" s="7">
        <f t="shared" si="1"/>
        <v>1.6232021011618469E-2</v>
      </c>
      <c r="F17" s="7">
        <f t="shared" si="2"/>
        <v>5.2951077879614949E-4</v>
      </c>
      <c r="G17" s="8">
        <f t="shared" si="3"/>
        <v>30</v>
      </c>
      <c r="H17" s="12">
        <f t="shared" si="4"/>
        <v>2170.1257953869872</v>
      </c>
    </row>
    <row r="18" spans="1:8" x14ac:dyDescent="0.25">
      <c r="A18" s="13">
        <v>40513</v>
      </c>
      <c r="B18" s="13">
        <v>40543</v>
      </c>
      <c r="C18" s="14">
        <v>0.1421</v>
      </c>
      <c r="D18" s="7">
        <f t="shared" si="0"/>
        <v>0.21315000000000001</v>
      </c>
      <c r="E18" s="7">
        <f t="shared" si="1"/>
        <v>1.6232021011618469E-2</v>
      </c>
      <c r="F18" s="7">
        <f t="shared" si="2"/>
        <v>5.2951077879614949E-4</v>
      </c>
      <c r="G18" s="8">
        <f t="shared" si="3"/>
        <v>31</v>
      </c>
      <c r="H18" s="12">
        <f t="shared" si="4"/>
        <v>2242.4633218998865</v>
      </c>
    </row>
    <row r="19" spans="1:8" x14ac:dyDescent="0.25">
      <c r="A19" s="13">
        <v>40544</v>
      </c>
      <c r="B19" s="13">
        <v>40574</v>
      </c>
      <c r="C19" s="14">
        <v>0.15609999999999999</v>
      </c>
      <c r="D19" s="7">
        <f t="shared" si="0"/>
        <v>0.23414999999999997</v>
      </c>
      <c r="E19" s="7">
        <f t="shared" si="1"/>
        <v>1.7686458185695697E-2</v>
      </c>
      <c r="F19" s="7">
        <f t="shared" si="2"/>
        <v>5.7655648458965203E-4</v>
      </c>
      <c r="G19" s="8">
        <f t="shared" si="3"/>
        <v>31</v>
      </c>
      <c r="H19" s="12">
        <f t="shared" si="4"/>
        <v>2441.7005686556076</v>
      </c>
    </row>
    <row r="20" spans="1:8" x14ac:dyDescent="0.25">
      <c r="A20" s="13">
        <v>40575</v>
      </c>
      <c r="B20" s="13">
        <v>40602</v>
      </c>
      <c r="C20" s="14">
        <v>0.15609999999999999</v>
      </c>
      <c r="D20" s="7">
        <f t="shared" si="0"/>
        <v>0.23414999999999997</v>
      </c>
      <c r="E20" s="7">
        <f t="shared" si="1"/>
        <v>1.7686458185695697E-2</v>
      </c>
      <c r="F20" s="7">
        <f t="shared" si="2"/>
        <v>5.7655648458965203E-4</v>
      </c>
      <c r="G20" s="8">
        <f t="shared" si="3"/>
        <v>28</v>
      </c>
      <c r="H20" s="12">
        <f t="shared" si="4"/>
        <v>2205.4069652373232</v>
      </c>
    </row>
    <row r="21" spans="1:8" x14ac:dyDescent="0.25">
      <c r="A21" s="13">
        <v>40603</v>
      </c>
      <c r="B21" s="13">
        <v>40633</v>
      </c>
      <c r="C21" s="14">
        <v>0.15609999999999999</v>
      </c>
      <c r="D21" s="7">
        <f t="shared" si="0"/>
        <v>0.23414999999999997</v>
      </c>
      <c r="E21" s="7">
        <f t="shared" si="1"/>
        <v>1.7686458185695697E-2</v>
      </c>
      <c r="F21" s="7">
        <f t="shared" si="2"/>
        <v>5.7655648458965203E-4</v>
      </c>
      <c r="G21" s="8">
        <f t="shared" si="3"/>
        <v>31</v>
      </c>
      <c r="H21" s="12">
        <f t="shared" si="4"/>
        <v>2441.7005686556076</v>
      </c>
    </row>
    <row r="22" spans="1:8" x14ac:dyDescent="0.25">
      <c r="A22" s="13">
        <v>40634</v>
      </c>
      <c r="B22" s="13">
        <v>40663</v>
      </c>
      <c r="C22" s="14">
        <v>0.1769</v>
      </c>
      <c r="D22" s="7">
        <f t="shared" si="0"/>
        <v>0.26534999999999997</v>
      </c>
      <c r="E22" s="7">
        <f t="shared" si="1"/>
        <v>1.9805983531357541E-2</v>
      </c>
      <c r="F22" s="7">
        <f t="shared" si="2"/>
        <v>6.4499905605819308E-4</v>
      </c>
      <c r="G22" s="8">
        <f t="shared" si="3"/>
        <v>30</v>
      </c>
      <c r="H22" s="12">
        <f t="shared" si="4"/>
        <v>2643.438331386656</v>
      </c>
    </row>
    <row r="23" spans="1:8" x14ac:dyDescent="0.25">
      <c r="A23" s="13">
        <v>40664</v>
      </c>
      <c r="B23" s="13">
        <v>40694</v>
      </c>
      <c r="C23" s="14">
        <v>0.1769</v>
      </c>
      <c r="D23" s="7">
        <f t="shared" si="0"/>
        <v>0.26534999999999997</v>
      </c>
      <c r="E23" s="7">
        <f t="shared" si="1"/>
        <v>1.9805983531357541E-2</v>
      </c>
      <c r="F23" s="7">
        <f t="shared" si="2"/>
        <v>6.4499905605819308E-4</v>
      </c>
      <c r="G23" s="8">
        <f t="shared" si="3"/>
        <v>31</v>
      </c>
      <c r="H23" s="12">
        <f t="shared" si="4"/>
        <v>2731.5529424328779</v>
      </c>
    </row>
    <row r="24" spans="1:8" x14ac:dyDescent="0.25">
      <c r="A24" s="13">
        <v>40695</v>
      </c>
      <c r="B24" s="13">
        <v>40724</v>
      </c>
      <c r="C24" s="14">
        <v>0.1769</v>
      </c>
      <c r="D24" s="7">
        <f t="shared" si="0"/>
        <v>0.26534999999999997</v>
      </c>
      <c r="E24" s="7">
        <f t="shared" si="1"/>
        <v>1.9805983531357541E-2</v>
      </c>
      <c r="F24" s="7">
        <f t="shared" si="2"/>
        <v>6.4499905605819308E-4</v>
      </c>
      <c r="G24" s="8">
        <f t="shared" si="3"/>
        <v>30</v>
      </c>
      <c r="H24" s="12">
        <f t="shared" si="4"/>
        <v>2643.438331386656</v>
      </c>
    </row>
    <row r="25" spans="1:8" x14ac:dyDescent="0.25">
      <c r="A25" s="13">
        <v>40725</v>
      </c>
      <c r="B25" s="13">
        <v>40755</v>
      </c>
      <c r="C25" s="14">
        <v>0.18629999999999999</v>
      </c>
      <c r="D25" s="7">
        <f t="shared" si="0"/>
        <v>0.27944999999999998</v>
      </c>
      <c r="E25" s="7">
        <f t="shared" si="1"/>
        <v>2.0748169752558221E-2</v>
      </c>
      <c r="F25" s="7">
        <f t="shared" si="2"/>
        <v>6.7537946769080648E-4</v>
      </c>
      <c r="G25" s="8">
        <f t="shared" si="3"/>
        <v>31</v>
      </c>
      <c r="H25" s="12">
        <f t="shared" si="4"/>
        <v>2860.2131350454702</v>
      </c>
    </row>
    <row r="26" spans="1:8" x14ac:dyDescent="0.25">
      <c r="A26" s="13">
        <v>40756</v>
      </c>
      <c r="B26" s="13">
        <v>40786</v>
      </c>
      <c r="C26" s="14">
        <v>0.18629999999999999</v>
      </c>
      <c r="D26" s="7">
        <f t="shared" si="0"/>
        <v>0.27944999999999998</v>
      </c>
      <c r="E26" s="7">
        <f t="shared" si="1"/>
        <v>2.0748169752558221E-2</v>
      </c>
      <c r="F26" s="7">
        <f t="shared" si="2"/>
        <v>6.7537946769080648E-4</v>
      </c>
      <c r="G26" s="8">
        <f t="shared" si="3"/>
        <v>31</v>
      </c>
      <c r="H26" s="12">
        <f t="shared" si="4"/>
        <v>2860.2131350454702</v>
      </c>
    </row>
    <row r="27" spans="1:8" x14ac:dyDescent="0.25">
      <c r="A27" s="13">
        <v>40787</v>
      </c>
      <c r="B27" s="13">
        <v>40816</v>
      </c>
      <c r="C27" s="14">
        <v>0.18629999999999999</v>
      </c>
      <c r="D27" s="7">
        <f t="shared" si="0"/>
        <v>0.27944999999999998</v>
      </c>
      <c r="E27" s="7">
        <f t="shared" si="1"/>
        <v>2.0748169752558221E-2</v>
      </c>
      <c r="F27" s="7">
        <f t="shared" si="2"/>
        <v>6.7537946769080648E-4</v>
      </c>
      <c r="G27" s="8">
        <f t="shared" si="3"/>
        <v>30</v>
      </c>
      <c r="H27" s="12">
        <f t="shared" si="4"/>
        <v>2767.9481952052938</v>
      </c>
    </row>
    <row r="28" spans="1:8" x14ac:dyDescent="0.25">
      <c r="A28" s="13">
        <v>40817</v>
      </c>
      <c r="B28" s="13">
        <v>40847</v>
      </c>
      <c r="C28" s="14">
        <v>0.19389999999999999</v>
      </c>
      <c r="D28" s="7">
        <f t="shared" si="0"/>
        <v>0.29085</v>
      </c>
      <c r="E28" s="7">
        <f t="shared" si="1"/>
        <v>2.1503004304595841E-2</v>
      </c>
      <c r="F28" s="7">
        <f t="shared" si="2"/>
        <v>6.9969924008095319E-4</v>
      </c>
      <c r="G28" s="8">
        <f t="shared" si="3"/>
        <v>31</v>
      </c>
      <c r="H28" s="12">
        <f t="shared" si="4"/>
        <v>2963.2066901641142</v>
      </c>
    </row>
    <row r="29" spans="1:8" x14ac:dyDescent="0.25">
      <c r="A29" s="13">
        <v>40848</v>
      </c>
      <c r="B29" s="13">
        <v>40877</v>
      </c>
      <c r="C29" s="14">
        <v>0.19389999999999999</v>
      </c>
      <c r="D29" s="7">
        <f t="shared" si="0"/>
        <v>0.29085</v>
      </c>
      <c r="E29" s="7">
        <f t="shared" si="1"/>
        <v>2.1503004304595841E-2</v>
      </c>
      <c r="F29" s="7">
        <f t="shared" si="2"/>
        <v>6.9969924008095319E-4</v>
      </c>
      <c r="G29" s="8">
        <f t="shared" si="3"/>
        <v>30</v>
      </c>
      <c r="H29" s="12">
        <f t="shared" si="4"/>
        <v>2867.6193775781753</v>
      </c>
    </row>
    <row r="30" spans="1:8" x14ac:dyDescent="0.25">
      <c r="A30" s="13">
        <v>40878</v>
      </c>
      <c r="B30" s="13">
        <v>40908</v>
      </c>
      <c r="C30" s="14">
        <v>0.19389999999999999</v>
      </c>
      <c r="D30" s="7">
        <f t="shared" si="0"/>
        <v>0.29085</v>
      </c>
      <c r="E30" s="7">
        <f t="shared" si="1"/>
        <v>2.1503004304595841E-2</v>
      </c>
      <c r="F30" s="7">
        <f t="shared" si="2"/>
        <v>6.9969924008095319E-4</v>
      </c>
      <c r="G30" s="8">
        <f t="shared" si="3"/>
        <v>31</v>
      </c>
      <c r="H30" s="12">
        <f t="shared" si="4"/>
        <v>2963.2066901641142</v>
      </c>
    </row>
    <row r="31" spans="1:8" x14ac:dyDescent="0.25">
      <c r="A31" s="13">
        <v>40909</v>
      </c>
      <c r="B31" s="13">
        <v>40939</v>
      </c>
      <c r="C31" s="14">
        <v>0.19919999999999999</v>
      </c>
      <c r="D31" s="7">
        <f t="shared" si="0"/>
        <v>0.29879999999999995</v>
      </c>
      <c r="E31" s="7">
        <f t="shared" si="1"/>
        <v>2.2025793890954715E-2</v>
      </c>
      <c r="F31" s="7">
        <f t="shared" si="2"/>
        <v>7.1653264516413628E-4</v>
      </c>
      <c r="G31" s="8">
        <f t="shared" si="3"/>
        <v>31</v>
      </c>
      <c r="H31" s="12">
        <f t="shared" si="4"/>
        <v>3034.4956893560525</v>
      </c>
    </row>
    <row r="32" spans="1:8" x14ac:dyDescent="0.25">
      <c r="A32" s="5">
        <v>40940</v>
      </c>
      <c r="B32" s="5">
        <v>40968</v>
      </c>
      <c r="C32" s="6">
        <v>0.19919999999999999</v>
      </c>
      <c r="D32" s="7">
        <f t="shared" si="0"/>
        <v>0.29879999999999995</v>
      </c>
      <c r="E32" s="7">
        <f t="shared" si="1"/>
        <v>2.2025793890954715E-2</v>
      </c>
      <c r="F32" s="7">
        <f t="shared" si="2"/>
        <v>7.1653264516413628E-4</v>
      </c>
      <c r="G32" s="8">
        <f t="shared" si="3"/>
        <v>29</v>
      </c>
      <c r="H32" s="12">
        <f t="shared" si="4"/>
        <v>2838.7217739137268</v>
      </c>
    </row>
    <row r="33" spans="1:8" x14ac:dyDescent="0.25">
      <c r="A33" s="5">
        <v>40969</v>
      </c>
      <c r="B33" s="5">
        <v>40999</v>
      </c>
      <c r="C33" s="6">
        <v>0.19919999999999999</v>
      </c>
      <c r="D33" s="7">
        <f t="shared" si="0"/>
        <v>0.29879999999999995</v>
      </c>
      <c r="E33" s="7">
        <f t="shared" si="1"/>
        <v>2.2025793890954715E-2</v>
      </c>
      <c r="F33" s="7">
        <f t="shared" si="2"/>
        <v>7.1653264516413628E-4</v>
      </c>
      <c r="G33" s="8">
        <f t="shared" si="3"/>
        <v>31</v>
      </c>
      <c r="H33" s="12">
        <f t="shared" si="4"/>
        <v>3034.4956893560525</v>
      </c>
    </row>
    <row r="34" spans="1:8" x14ac:dyDescent="0.25">
      <c r="A34" s="5">
        <v>41000</v>
      </c>
      <c r="B34" s="5">
        <v>41029</v>
      </c>
      <c r="C34" s="6">
        <v>0.20519999999999999</v>
      </c>
      <c r="D34" s="7">
        <f t="shared" si="0"/>
        <v>0.30779999999999996</v>
      </c>
      <c r="E34" s="7">
        <f t="shared" si="1"/>
        <v>2.261410278917575E-2</v>
      </c>
      <c r="F34" s="7">
        <f t="shared" si="2"/>
        <v>7.3546576390448593E-4</v>
      </c>
      <c r="G34" s="8">
        <f t="shared" si="3"/>
        <v>30</v>
      </c>
      <c r="H34" s="12">
        <f t="shared" si="4"/>
        <v>3014.2034681555888</v>
      </c>
    </row>
    <row r="35" spans="1:8" x14ac:dyDescent="0.25">
      <c r="A35" s="5">
        <v>41030</v>
      </c>
      <c r="B35" s="5">
        <v>41060</v>
      </c>
      <c r="C35" s="6">
        <v>0.20519999999999999</v>
      </c>
      <c r="D35" s="7">
        <f t="shared" si="0"/>
        <v>0.30779999999999996</v>
      </c>
      <c r="E35" s="7">
        <f t="shared" si="1"/>
        <v>2.261410278917575E-2</v>
      </c>
      <c r="F35" s="7">
        <f t="shared" si="2"/>
        <v>7.3546576390448593E-4</v>
      </c>
      <c r="G35" s="8">
        <f t="shared" si="3"/>
        <v>31</v>
      </c>
      <c r="H35" s="12">
        <f t="shared" si="4"/>
        <v>3114.6769170941084</v>
      </c>
    </row>
    <row r="36" spans="1:8" x14ac:dyDescent="0.25">
      <c r="A36" s="5">
        <v>41061</v>
      </c>
      <c r="B36" s="5">
        <v>41090</v>
      </c>
      <c r="C36" s="6">
        <v>0.20519999999999999</v>
      </c>
      <c r="D36" s="7">
        <f t="shared" si="0"/>
        <v>0.30779999999999996</v>
      </c>
      <c r="E36" s="7">
        <f t="shared" si="1"/>
        <v>2.261410278917575E-2</v>
      </c>
      <c r="F36" s="7">
        <f t="shared" si="2"/>
        <v>7.3546576390448593E-4</v>
      </c>
      <c r="G36" s="8">
        <f t="shared" si="3"/>
        <v>30</v>
      </c>
      <c r="H36" s="12">
        <f t="shared" si="4"/>
        <v>3014.2034681555888</v>
      </c>
    </row>
    <row r="37" spans="1:8" x14ac:dyDescent="0.25">
      <c r="A37" s="5">
        <v>41091</v>
      </c>
      <c r="B37" s="5">
        <v>41121</v>
      </c>
      <c r="C37" s="6">
        <v>0.20860000000000001</v>
      </c>
      <c r="D37" s="7">
        <f t="shared" si="0"/>
        <v>0.31290000000000001</v>
      </c>
      <c r="E37" s="7">
        <f t="shared" si="1"/>
        <v>2.2945832503501462E-2</v>
      </c>
      <c r="F37" s="7">
        <f t="shared" si="2"/>
        <v>7.4613693673164505E-4</v>
      </c>
      <c r="G37" s="8">
        <f t="shared" si="3"/>
        <v>31</v>
      </c>
      <c r="H37" s="12">
        <f t="shared" si="4"/>
        <v>3159.8690352242884</v>
      </c>
    </row>
    <row r="38" spans="1:8" x14ac:dyDescent="0.25">
      <c r="A38" s="5">
        <v>41122</v>
      </c>
      <c r="B38" s="5">
        <v>41152</v>
      </c>
      <c r="C38" s="6">
        <v>0.20860000000000001</v>
      </c>
      <c r="D38" s="7">
        <f t="shared" si="0"/>
        <v>0.31290000000000001</v>
      </c>
      <c r="E38" s="7">
        <f t="shared" si="1"/>
        <v>2.2945832503501462E-2</v>
      </c>
      <c r="F38" s="7">
        <f t="shared" si="2"/>
        <v>7.4613693673164505E-4</v>
      </c>
      <c r="G38" s="8">
        <f t="shared" si="3"/>
        <v>31</v>
      </c>
      <c r="H38" s="12">
        <f t="shared" si="4"/>
        <v>3159.8690352242884</v>
      </c>
    </row>
    <row r="39" spans="1:8" x14ac:dyDescent="0.25">
      <c r="A39" s="5">
        <v>41153</v>
      </c>
      <c r="B39" s="5">
        <v>41182</v>
      </c>
      <c r="C39" s="6">
        <v>0.20860000000000001</v>
      </c>
      <c r="D39" s="7">
        <f t="shared" si="0"/>
        <v>0.31290000000000001</v>
      </c>
      <c r="E39" s="7">
        <f t="shared" si="1"/>
        <v>2.2945832503501462E-2</v>
      </c>
      <c r="F39" s="7">
        <f t="shared" si="2"/>
        <v>7.4613693673164505E-4</v>
      </c>
      <c r="G39" s="8">
        <f t="shared" si="3"/>
        <v>30</v>
      </c>
      <c r="H39" s="12">
        <f t="shared" si="4"/>
        <v>3057.9377760235052</v>
      </c>
    </row>
    <row r="40" spans="1:8" x14ac:dyDescent="0.25">
      <c r="A40" s="5">
        <v>41183</v>
      </c>
      <c r="B40" s="5">
        <v>41213</v>
      </c>
      <c r="C40" s="6">
        <v>0.2089</v>
      </c>
      <c r="D40" s="7">
        <f t="shared" si="0"/>
        <v>0.31335000000000002</v>
      </c>
      <c r="E40" s="7">
        <f t="shared" si="1"/>
        <v>2.2975046033702595E-2</v>
      </c>
      <c r="F40" s="7">
        <f t="shared" si="2"/>
        <v>7.470765252692857E-4</v>
      </c>
      <c r="G40" s="8">
        <f t="shared" si="3"/>
        <v>31</v>
      </c>
      <c r="H40" s="12">
        <f t="shared" si="4"/>
        <v>3163.8481663727171</v>
      </c>
    </row>
    <row r="41" spans="1:8" x14ac:dyDescent="0.25">
      <c r="A41" s="5">
        <v>41214</v>
      </c>
      <c r="B41" s="5">
        <v>41243</v>
      </c>
      <c r="C41" s="6">
        <v>0.2089</v>
      </c>
      <c r="D41" s="7">
        <f t="shared" si="0"/>
        <v>0.31335000000000002</v>
      </c>
      <c r="E41" s="7">
        <f t="shared" si="1"/>
        <v>2.2975046033702595E-2</v>
      </c>
      <c r="F41" s="7">
        <f t="shared" si="2"/>
        <v>7.470765252692857E-4</v>
      </c>
      <c r="G41" s="8">
        <f t="shared" si="3"/>
        <v>30</v>
      </c>
      <c r="H41" s="12">
        <f t="shared" si="4"/>
        <v>3061.7885481026296</v>
      </c>
    </row>
    <row r="42" spans="1:8" x14ac:dyDescent="0.25">
      <c r="A42" s="5">
        <v>41244</v>
      </c>
      <c r="B42" s="5">
        <v>41274</v>
      </c>
      <c r="C42" s="6">
        <v>0.2089</v>
      </c>
      <c r="D42" s="7">
        <f t="shared" si="0"/>
        <v>0.31335000000000002</v>
      </c>
      <c r="E42" s="7">
        <f t="shared" si="1"/>
        <v>2.2975046033702595E-2</v>
      </c>
      <c r="F42" s="7">
        <f t="shared" si="2"/>
        <v>7.470765252692857E-4</v>
      </c>
      <c r="G42" s="8">
        <f t="shared" si="3"/>
        <v>31</v>
      </c>
      <c r="H42" s="12">
        <f t="shared" si="4"/>
        <v>3163.8481663727171</v>
      </c>
    </row>
    <row r="43" spans="1:8" x14ac:dyDescent="0.25">
      <c r="A43" s="5">
        <v>41275</v>
      </c>
      <c r="B43" s="5">
        <v>41305</v>
      </c>
      <c r="C43" s="6">
        <v>0.20749999999999999</v>
      </c>
      <c r="D43" s="7">
        <f t="shared" si="0"/>
        <v>0.31124999999999997</v>
      </c>
      <c r="E43" s="7">
        <f t="shared" si="1"/>
        <v>2.2838637639847281E-2</v>
      </c>
      <c r="F43" s="7">
        <f t="shared" si="2"/>
        <v>7.4268902887886235E-4</v>
      </c>
      <c r="G43" s="8">
        <f t="shared" si="3"/>
        <v>31</v>
      </c>
      <c r="H43" s="12">
        <f t="shared" si="4"/>
        <v>3145.2672420091731</v>
      </c>
    </row>
    <row r="44" spans="1:8" x14ac:dyDescent="0.25">
      <c r="A44" s="5">
        <v>41306</v>
      </c>
      <c r="B44" s="5">
        <v>41333</v>
      </c>
      <c r="C44" s="6">
        <v>0.20749999999999999</v>
      </c>
      <c r="D44" s="7">
        <f t="shared" si="0"/>
        <v>0.31124999999999997</v>
      </c>
      <c r="E44" s="7">
        <f t="shared" si="1"/>
        <v>2.2838637639847281E-2</v>
      </c>
      <c r="F44" s="7">
        <f t="shared" si="2"/>
        <v>7.4268902887886235E-4</v>
      </c>
      <c r="G44" s="8">
        <f t="shared" si="3"/>
        <v>28</v>
      </c>
      <c r="H44" s="12">
        <f t="shared" si="4"/>
        <v>2840.886541169576</v>
      </c>
    </row>
    <row r="45" spans="1:8" x14ac:dyDescent="0.25">
      <c r="A45" s="5">
        <v>41334</v>
      </c>
      <c r="B45" s="5">
        <v>41364</v>
      </c>
      <c r="C45" s="6">
        <v>0.20749999999999999</v>
      </c>
      <c r="D45" s="7">
        <f t="shared" si="0"/>
        <v>0.31124999999999997</v>
      </c>
      <c r="E45" s="7">
        <f t="shared" si="1"/>
        <v>2.2838637639847281E-2</v>
      </c>
      <c r="F45" s="7">
        <f t="shared" si="2"/>
        <v>7.4268902887886235E-4</v>
      </c>
      <c r="G45" s="8">
        <f t="shared" si="3"/>
        <v>31</v>
      </c>
      <c r="H45" s="12">
        <f t="shared" si="4"/>
        <v>3145.2672420091731</v>
      </c>
    </row>
    <row r="46" spans="1:8" x14ac:dyDescent="0.25">
      <c r="A46" s="5">
        <v>41365</v>
      </c>
      <c r="B46" s="5">
        <v>41394</v>
      </c>
      <c r="C46" s="6">
        <v>0.20830000000000001</v>
      </c>
      <c r="D46" s="7">
        <f t="shared" si="0"/>
        <v>0.31245000000000001</v>
      </c>
      <c r="E46" s="7">
        <f t="shared" si="1"/>
        <v>2.2916609793260045E-2</v>
      </c>
      <c r="F46" s="7">
        <f t="shared" si="2"/>
        <v>7.4519702697495305E-4</v>
      </c>
      <c r="G46" s="8">
        <f t="shared" si="3"/>
        <v>30</v>
      </c>
      <c r="H46" s="12">
        <f t="shared" si="4"/>
        <v>3054.0856874730689</v>
      </c>
    </row>
    <row r="47" spans="1:8" x14ac:dyDescent="0.25">
      <c r="A47" s="5">
        <v>41395</v>
      </c>
      <c r="B47" s="5">
        <v>41425</v>
      </c>
      <c r="C47" s="6">
        <v>0.20830000000000001</v>
      </c>
      <c r="D47" s="7">
        <f t="shared" si="0"/>
        <v>0.31245000000000001</v>
      </c>
      <c r="E47" s="7">
        <f t="shared" si="1"/>
        <v>2.2916609793260045E-2</v>
      </c>
      <c r="F47" s="7">
        <f t="shared" si="2"/>
        <v>7.4519702697495305E-4</v>
      </c>
      <c r="G47" s="8">
        <f t="shared" si="3"/>
        <v>31</v>
      </c>
      <c r="H47" s="12">
        <f t="shared" si="4"/>
        <v>3155.8885437221711</v>
      </c>
    </row>
    <row r="48" spans="1:8" x14ac:dyDescent="0.25">
      <c r="A48" s="5">
        <v>41426</v>
      </c>
      <c r="B48" s="5">
        <v>41455</v>
      </c>
      <c r="C48" s="6">
        <v>0.20830000000000001</v>
      </c>
      <c r="D48" s="7">
        <f t="shared" si="0"/>
        <v>0.31245000000000001</v>
      </c>
      <c r="E48" s="7">
        <f t="shared" si="1"/>
        <v>2.2916609793260045E-2</v>
      </c>
      <c r="F48" s="7">
        <f t="shared" si="2"/>
        <v>7.4519702697495305E-4</v>
      </c>
      <c r="G48" s="8">
        <f t="shared" si="3"/>
        <v>30</v>
      </c>
      <c r="H48" s="12">
        <f t="shared" si="4"/>
        <v>3054.0856874730689</v>
      </c>
    </row>
    <row r="49" spans="1:8" x14ac:dyDescent="0.25">
      <c r="A49" s="5">
        <v>41456</v>
      </c>
      <c r="B49" s="5">
        <v>41486</v>
      </c>
      <c r="C49" s="6">
        <v>0.2034</v>
      </c>
      <c r="D49" s="7">
        <f t="shared" si="0"/>
        <v>0.30509999999999998</v>
      </c>
      <c r="E49" s="7">
        <f t="shared" si="1"/>
        <v>2.2438000800601765E-2</v>
      </c>
      <c r="F49" s="7">
        <f t="shared" si="2"/>
        <v>7.29799506196116E-4</v>
      </c>
      <c r="G49" s="8">
        <f t="shared" si="3"/>
        <v>31</v>
      </c>
      <c r="H49" s="12">
        <f t="shared" si="4"/>
        <v>3090.6804743543776</v>
      </c>
    </row>
    <row r="50" spans="1:8" x14ac:dyDescent="0.25">
      <c r="A50" s="5">
        <v>41487</v>
      </c>
      <c r="B50" s="5">
        <v>41517</v>
      </c>
      <c r="C50" s="6">
        <v>0.2034</v>
      </c>
      <c r="D50" s="7">
        <f t="shared" si="0"/>
        <v>0.30509999999999998</v>
      </c>
      <c r="E50" s="7">
        <f t="shared" si="1"/>
        <v>2.2438000800601765E-2</v>
      </c>
      <c r="F50" s="7">
        <f t="shared" si="2"/>
        <v>7.29799506196116E-4</v>
      </c>
      <c r="G50" s="8">
        <f t="shared" si="3"/>
        <v>31</v>
      </c>
      <c r="H50" s="12">
        <f t="shared" si="4"/>
        <v>3090.6804743543776</v>
      </c>
    </row>
    <row r="51" spans="1:8" x14ac:dyDescent="0.25">
      <c r="A51" s="5">
        <v>41518</v>
      </c>
      <c r="B51" s="5">
        <v>41547</v>
      </c>
      <c r="C51" s="6">
        <v>0.2034</v>
      </c>
      <c r="D51" s="7">
        <f t="shared" si="0"/>
        <v>0.30509999999999998</v>
      </c>
      <c r="E51" s="7">
        <f t="shared" si="1"/>
        <v>2.2438000800601765E-2</v>
      </c>
      <c r="F51" s="7">
        <f t="shared" si="2"/>
        <v>7.29799506196116E-4</v>
      </c>
      <c r="G51" s="8">
        <f t="shared" si="3"/>
        <v>30</v>
      </c>
      <c r="H51" s="12">
        <f t="shared" si="4"/>
        <v>2990.981104213914</v>
      </c>
    </row>
    <row r="52" spans="1:8" x14ac:dyDescent="0.25">
      <c r="A52" s="5">
        <v>41548</v>
      </c>
      <c r="B52" s="5">
        <v>41578</v>
      </c>
      <c r="C52" s="6">
        <v>0.19850000000000001</v>
      </c>
      <c r="D52" s="7">
        <f t="shared" si="0"/>
        <v>0.29775000000000001</v>
      </c>
      <c r="E52" s="7">
        <f t="shared" si="1"/>
        <v>2.1956914610111067E-2</v>
      </c>
      <c r="F52" s="7">
        <f t="shared" si="2"/>
        <v>7.1431526398191281E-4</v>
      </c>
      <c r="G52" s="8">
        <f t="shared" si="3"/>
        <v>31</v>
      </c>
      <c r="H52" s="12">
        <f t="shared" si="4"/>
        <v>3025.1051421360089</v>
      </c>
    </row>
    <row r="53" spans="1:8" x14ac:dyDescent="0.25">
      <c r="A53" s="5">
        <v>41579</v>
      </c>
      <c r="B53" s="5">
        <v>41608</v>
      </c>
      <c r="C53" s="6">
        <v>0.19850000000000001</v>
      </c>
      <c r="D53" s="7">
        <f t="shared" si="0"/>
        <v>0.29775000000000001</v>
      </c>
      <c r="E53" s="7">
        <f t="shared" si="1"/>
        <v>2.1956914610111067E-2</v>
      </c>
      <c r="F53" s="7">
        <f t="shared" si="2"/>
        <v>7.1431526398191281E-4</v>
      </c>
      <c r="G53" s="8">
        <f t="shared" si="3"/>
        <v>30</v>
      </c>
      <c r="H53" s="12">
        <f t="shared" si="4"/>
        <v>2927.5211052929121</v>
      </c>
    </row>
    <row r="54" spans="1:8" x14ac:dyDescent="0.25">
      <c r="A54" s="5">
        <v>41609</v>
      </c>
      <c r="B54" s="5">
        <v>41639</v>
      </c>
      <c r="C54" s="6">
        <v>0.19850000000000001</v>
      </c>
      <c r="D54" s="7">
        <f t="shared" si="0"/>
        <v>0.29775000000000001</v>
      </c>
      <c r="E54" s="7">
        <f t="shared" si="1"/>
        <v>2.1956914610111067E-2</v>
      </c>
      <c r="F54" s="7">
        <f t="shared" si="2"/>
        <v>7.1431526398191281E-4</v>
      </c>
      <c r="G54" s="8">
        <f t="shared" si="3"/>
        <v>31</v>
      </c>
      <c r="H54" s="12">
        <f t="shared" si="4"/>
        <v>3025.1051421360089</v>
      </c>
    </row>
    <row r="55" spans="1:8" x14ac:dyDescent="0.25">
      <c r="A55" s="5">
        <v>41640</v>
      </c>
      <c r="B55" s="5">
        <v>41670</v>
      </c>
      <c r="C55" s="6">
        <v>0.19650000000000001</v>
      </c>
      <c r="D55" s="7">
        <f t="shared" si="0"/>
        <v>0.29475000000000001</v>
      </c>
      <c r="E55" s="7">
        <f t="shared" si="1"/>
        <v>2.1759834797641986E-2</v>
      </c>
      <c r="F55" s="7">
        <f t="shared" si="2"/>
        <v>7.079700167211822E-4</v>
      </c>
      <c r="G55" s="8">
        <f t="shared" si="3"/>
        <v>31</v>
      </c>
      <c r="H55" s="12">
        <f t="shared" si="4"/>
        <v>2998.2331976537384</v>
      </c>
    </row>
    <row r="56" spans="1:8" x14ac:dyDescent="0.25">
      <c r="A56" s="5">
        <v>41671</v>
      </c>
      <c r="B56" s="5">
        <v>41698</v>
      </c>
      <c r="C56" s="6">
        <v>0.19650000000000001</v>
      </c>
      <c r="D56" s="7">
        <f t="shared" si="0"/>
        <v>0.29475000000000001</v>
      </c>
      <c r="E56" s="7">
        <f t="shared" si="1"/>
        <v>2.1759834797641986E-2</v>
      </c>
      <c r="F56" s="7">
        <f t="shared" si="2"/>
        <v>7.079700167211822E-4</v>
      </c>
      <c r="G56" s="8">
        <f t="shared" si="3"/>
        <v>28</v>
      </c>
      <c r="H56" s="12">
        <f t="shared" si="4"/>
        <v>2708.0815978807959</v>
      </c>
    </row>
    <row r="57" spans="1:8" x14ac:dyDescent="0.25">
      <c r="A57" s="5">
        <v>41699</v>
      </c>
      <c r="B57" s="5">
        <v>41729</v>
      </c>
      <c r="C57" s="6">
        <v>0.19650000000000001</v>
      </c>
      <c r="D57" s="7">
        <f t="shared" si="0"/>
        <v>0.29475000000000001</v>
      </c>
      <c r="E57" s="7">
        <f t="shared" si="1"/>
        <v>2.1759834797641986E-2</v>
      </c>
      <c r="F57" s="7">
        <f t="shared" si="2"/>
        <v>7.079700167211822E-4</v>
      </c>
      <c r="G57" s="8">
        <f t="shared" si="3"/>
        <v>31</v>
      </c>
      <c r="H57" s="12">
        <f t="shared" si="4"/>
        <v>2998.2331976537384</v>
      </c>
    </row>
    <row r="58" spans="1:8" x14ac:dyDescent="0.25">
      <c r="A58" s="5">
        <v>41730</v>
      </c>
      <c r="B58" s="5">
        <v>41759</v>
      </c>
      <c r="C58" s="6">
        <v>0.1963</v>
      </c>
      <c r="D58" s="7">
        <f t="shared" si="0"/>
        <v>0.29444999999999999</v>
      </c>
      <c r="E58" s="7">
        <f t="shared" si="1"/>
        <v>2.1740103800155453E-2</v>
      </c>
      <c r="F58" s="7">
        <f t="shared" si="2"/>
        <v>7.073346857742191E-4</v>
      </c>
      <c r="G58" s="8">
        <f t="shared" si="3"/>
        <v>30</v>
      </c>
      <c r="H58" s="12">
        <f t="shared" si="4"/>
        <v>2898.9121827896283</v>
      </c>
    </row>
    <row r="59" spans="1:8" x14ac:dyDescent="0.25">
      <c r="A59" s="5">
        <v>41760</v>
      </c>
      <c r="B59" s="5">
        <v>41790</v>
      </c>
      <c r="C59" s="6">
        <v>0.1963</v>
      </c>
      <c r="D59" s="7">
        <f t="shared" si="0"/>
        <v>0.29444999999999999</v>
      </c>
      <c r="E59" s="7">
        <f t="shared" si="1"/>
        <v>2.1740103800155453E-2</v>
      </c>
      <c r="F59" s="7">
        <f t="shared" si="2"/>
        <v>7.073346857742191E-4</v>
      </c>
      <c r="G59" s="8">
        <f t="shared" si="3"/>
        <v>31</v>
      </c>
      <c r="H59" s="12">
        <f t="shared" si="4"/>
        <v>2995.5425888826162</v>
      </c>
    </row>
    <row r="60" spans="1:8" x14ac:dyDescent="0.25">
      <c r="A60" s="5">
        <v>41791</v>
      </c>
      <c r="B60" s="5">
        <v>41820</v>
      </c>
      <c r="C60" s="6">
        <v>0.1963</v>
      </c>
      <c r="D60" s="7">
        <f t="shared" si="0"/>
        <v>0.29444999999999999</v>
      </c>
      <c r="E60" s="7">
        <f t="shared" si="1"/>
        <v>2.1740103800155453E-2</v>
      </c>
      <c r="F60" s="7">
        <f t="shared" si="2"/>
        <v>7.073346857742191E-4</v>
      </c>
      <c r="G60" s="8">
        <f t="shared" si="3"/>
        <v>30</v>
      </c>
      <c r="H60" s="12">
        <f t="shared" si="4"/>
        <v>2898.9121827896283</v>
      </c>
    </row>
    <row r="61" spans="1:8" x14ac:dyDescent="0.25">
      <c r="A61" s="5">
        <v>41821</v>
      </c>
      <c r="B61" s="5">
        <v>41851</v>
      </c>
      <c r="C61" s="6">
        <v>0.1933</v>
      </c>
      <c r="D61" s="7">
        <f t="shared" si="0"/>
        <v>0.28994999999999999</v>
      </c>
      <c r="E61" s="7">
        <f t="shared" si="1"/>
        <v>2.1443634727683625E-2</v>
      </c>
      <c r="F61" s="7">
        <f t="shared" si="2"/>
        <v>6.9778706056067286E-4</v>
      </c>
      <c r="G61" s="8">
        <f t="shared" si="3"/>
        <v>31</v>
      </c>
      <c r="H61" s="12">
        <f t="shared" si="4"/>
        <v>2955.1086634367539</v>
      </c>
    </row>
    <row r="62" spans="1:8" x14ac:dyDescent="0.25">
      <c r="A62" s="5">
        <v>41852</v>
      </c>
      <c r="B62" s="5">
        <v>41882</v>
      </c>
      <c r="C62" s="6">
        <v>0.1933</v>
      </c>
      <c r="D62" s="7">
        <f t="shared" si="0"/>
        <v>0.28994999999999999</v>
      </c>
      <c r="E62" s="7">
        <f t="shared" si="1"/>
        <v>2.1443634727683625E-2</v>
      </c>
      <c r="F62" s="7">
        <f t="shared" si="2"/>
        <v>6.9778706056067286E-4</v>
      </c>
      <c r="G62" s="8">
        <f t="shared" si="3"/>
        <v>31</v>
      </c>
      <c r="H62" s="12">
        <f t="shared" si="4"/>
        <v>2955.1086634367539</v>
      </c>
    </row>
    <row r="63" spans="1:8" x14ac:dyDescent="0.25">
      <c r="A63" s="5">
        <v>41883</v>
      </c>
      <c r="B63" s="5">
        <v>41912</v>
      </c>
      <c r="C63" s="6">
        <v>0.1933</v>
      </c>
      <c r="D63" s="7">
        <f t="shared" si="0"/>
        <v>0.28994999999999999</v>
      </c>
      <c r="E63" s="7">
        <f t="shared" si="1"/>
        <v>2.1443634727683625E-2</v>
      </c>
      <c r="F63" s="7">
        <f t="shared" si="2"/>
        <v>6.9778706056067286E-4</v>
      </c>
      <c r="G63" s="8">
        <f t="shared" si="3"/>
        <v>30</v>
      </c>
      <c r="H63" s="12">
        <f t="shared" si="4"/>
        <v>2859.7825775194392</v>
      </c>
    </row>
    <row r="64" spans="1:8" x14ac:dyDescent="0.25">
      <c r="A64" s="5">
        <v>41913</v>
      </c>
      <c r="B64" s="5">
        <v>41943</v>
      </c>
      <c r="C64" s="6">
        <v>0.19170000000000001</v>
      </c>
      <c r="D64" s="7">
        <f t="shared" si="0"/>
        <v>0.28755000000000003</v>
      </c>
      <c r="E64" s="7">
        <f t="shared" si="1"/>
        <v>2.1285130025374244E-2</v>
      </c>
      <c r="F64" s="7">
        <f t="shared" si="2"/>
        <v>6.9268140331879557E-4</v>
      </c>
      <c r="G64" s="8">
        <f t="shared" si="3"/>
        <v>31</v>
      </c>
      <c r="H64" s="12">
        <f t="shared" si="4"/>
        <v>2933.4863479758064</v>
      </c>
    </row>
    <row r="65" spans="1:8" x14ac:dyDescent="0.25">
      <c r="A65" s="5">
        <v>41944</v>
      </c>
      <c r="B65" s="5">
        <v>41973</v>
      </c>
      <c r="C65" s="6">
        <v>0.19170000000000001</v>
      </c>
      <c r="D65" s="7">
        <f t="shared" si="0"/>
        <v>0.28755000000000003</v>
      </c>
      <c r="E65" s="7">
        <f t="shared" si="1"/>
        <v>2.1285130025374244E-2</v>
      </c>
      <c r="F65" s="7">
        <f t="shared" si="2"/>
        <v>6.9268140331879557E-4</v>
      </c>
      <c r="G65" s="8">
        <f t="shared" si="3"/>
        <v>30</v>
      </c>
      <c r="H65" s="12">
        <f t="shared" si="4"/>
        <v>2838.857756105619</v>
      </c>
    </row>
    <row r="66" spans="1:8" x14ac:dyDescent="0.25">
      <c r="A66" s="5">
        <v>41974</v>
      </c>
      <c r="B66" s="5">
        <v>42004</v>
      </c>
      <c r="C66" s="6">
        <v>0.19170000000000001</v>
      </c>
      <c r="D66" s="7">
        <f t="shared" ref="D66:D129" si="5">(C66*1.5)</f>
        <v>0.28755000000000003</v>
      </c>
      <c r="E66" s="7">
        <f t="shared" ref="E66:E129" si="6">((1+D66)^(1/12))-1</f>
        <v>2.1285130025374244E-2</v>
      </c>
      <c r="F66" s="7">
        <f t="shared" ref="F66:F129" si="7">((1+D66)^(1/365))-1</f>
        <v>6.9268140331879557E-4</v>
      </c>
      <c r="G66" s="8">
        <f t="shared" ref="G66:G129" si="8">(B66-A66)+1</f>
        <v>31</v>
      </c>
      <c r="H66" s="12">
        <f t="shared" ref="H66:H129" si="9">$H$1*F66*G66</f>
        <v>2933.4863479758064</v>
      </c>
    </row>
    <row r="67" spans="1:8" x14ac:dyDescent="0.25">
      <c r="A67" s="5">
        <v>42005</v>
      </c>
      <c r="B67" s="5">
        <v>42035</v>
      </c>
      <c r="C67" s="6">
        <v>0.19209999999999999</v>
      </c>
      <c r="D67" s="7">
        <f t="shared" si="5"/>
        <v>0.28815000000000002</v>
      </c>
      <c r="E67" s="7">
        <f t="shared" si="6"/>
        <v>2.1324781575405183E-2</v>
      </c>
      <c r="F67" s="7">
        <f t="shared" si="7"/>
        <v>6.9395870684818561E-4</v>
      </c>
      <c r="G67" s="8">
        <f t="shared" si="8"/>
        <v>31</v>
      </c>
      <c r="H67" s="12">
        <f t="shared" si="9"/>
        <v>2938.8956926582741</v>
      </c>
    </row>
    <row r="68" spans="1:8" x14ac:dyDescent="0.25">
      <c r="A68" s="5">
        <v>42036</v>
      </c>
      <c r="B68" s="5">
        <v>42063</v>
      </c>
      <c r="C68" s="6">
        <v>0.19209999999999999</v>
      </c>
      <c r="D68" s="7">
        <f t="shared" si="5"/>
        <v>0.28815000000000002</v>
      </c>
      <c r="E68" s="7">
        <f t="shared" si="6"/>
        <v>2.1324781575405183E-2</v>
      </c>
      <c r="F68" s="7">
        <f t="shared" si="7"/>
        <v>6.9395870684818561E-4</v>
      </c>
      <c r="G68" s="8">
        <f t="shared" si="8"/>
        <v>28</v>
      </c>
      <c r="H68" s="12">
        <f t="shared" si="9"/>
        <v>2654.4864320784413</v>
      </c>
    </row>
    <row r="69" spans="1:8" x14ac:dyDescent="0.25">
      <c r="A69" s="5">
        <v>42064</v>
      </c>
      <c r="B69" s="5">
        <v>42094</v>
      </c>
      <c r="C69" s="6">
        <v>0.19209999999999999</v>
      </c>
      <c r="D69" s="7">
        <f t="shared" si="5"/>
        <v>0.28815000000000002</v>
      </c>
      <c r="E69" s="7">
        <f t="shared" si="6"/>
        <v>2.1324781575405183E-2</v>
      </c>
      <c r="F69" s="7">
        <f t="shared" si="7"/>
        <v>6.9395870684818561E-4</v>
      </c>
      <c r="G69" s="8">
        <f t="shared" si="8"/>
        <v>31</v>
      </c>
      <c r="H69" s="12">
        <f t="shared" si="9"/>
        <v>2938.8956926582741</v>
      </c>
    </row>
    <row r="70" spans="1:8" x14ac:dyDescent="0.25">
      <c r="A70" s="5">
        <v>42095</v>
      </c>
      <c r="B70" s="5">
        <v>42124</v>
      </c>
      <c r="C70" s="6">
        <v>0.19370000000000001</v>
      </c>
      <c r="D70" s="7">
        <f t="shared" si="5"/>
        <v>0.29055000000000003</v>
      </c>
      <c r="E70" s="7">
        <f t="shared" si="6"/>
        <v>2.1483218662772696E-2</v>
      </c>
      <c r="F70" s="7">
        <f t="shared" si="7"/>
        <v>6.9906199467517638E-4</v>
      </c>
      <c r="G70" s="8">
        <f t="shared" si="8"/>
        <v>30</v>
      </c>
      <c r="H70" s="12">
        <f t="shared" si="9"/>
        <v>2865.0077164969557</v>
      </c>
    </row>
    <row r="71" spans="1:8" x14ac:dyDescent="0.25">
      <c r="A71" s="5">
        <v>42125</v>
      </c>
      <c r="B71" s="5">
        <v>42155</v>
      </c>
      <c r="C71" s="6">
        <v>0.19370000000000001</v>
      </c>
      <c r="D71" s="7">
        <f t="shared" si="5"/>
        <v>0.29055000000000003</v>
      </c>
      <c r="E71" s="7">
        <f t="shared" si="6"/>
        <v>2.1483218662772696E-2</v>
      </c>
      <c r="F71" s="7">
        <f t="shared" si="7"/>
        <v>6.9906199467517638E-4</v>
      </c>
      <c r="G71" s="8">
        <f t="shared" si="8"/>
        <v>31</v>
      </c>
      <c r="H71" s="12">
        <f t="shared" si="9"/>
        <v>2960.5079737135206</v>
      </c>
    </row>
    <row r="72" spans="1:8" x14ac:dyDescent="0.25">
      <c r="A72" s="5">
        <v>42156</v>
      </c>
      <c r="B72" s="5">
        <v>42185</v>
      </c>
      <c r="C72" s="6">
        <v>0.19370000000000001</v>
      </c>
      <c r="D72" s="7">
        <f t="shared" si="5"/>
        <v>0.29055000000000003</v>
      </c>
      <c r="E72" s="7">
        <f t="shared" si="6"/>
        <v>2.1483218662772696E-2</v>
      </c>
      <c r="F72" s="7">
        <f t="shared" si="7"/>
        <v>6.9906199467517638E-4</v>
      </c>
      <c r="G72" s="8">
        <f t="shared" si="8"/>
        <v>30</v>
      </c>
      <c r="H72" s="12">
        <f t="shared" si="9"/>
        <v>2865.0077164969557</v>
      </c>
    </row>
    <row r="73" spans="1:8" x14ac:dyDescent="0.25">
      <c r="A73" s="5">
        <v>42186</v>
      </c>
      <c r="B73" s="5">
        <v>42216</v>
      </c>
      <c r="C73" s="6">
        <v>0.19259999999999999</v>
      </c>
      <c r="D73" s="7">
        <f t="shared" si="5"/>
        <v>0.28889999999999999</v>
      </c>
      <c r="E73" s="7">
        <f t="shared" si="6"/>
        <v>2.1374322212011299E-2</v>
      </c>
      <c r="F73" s="7">
        <f t="shared" si="7"/>
        <v>6.9555450216518544E-4</v>
      </c>
      <c r="G73" s="8">
        <f t="shared" si="8"/>
        <v>31</v>
      </c>
      <c r="H73" s="12">
        <f t="shared" si="9"/>
        <v>2945.6538411434994</v>
      </c>
    </row>
    <row r="74" spans="1:8" x14ac:dyDescent="0.25">
      <c r="A74" s="5">
        <v>42217</v>
      </c>
      <c r="B74" s="5">
        <v>42247</v>
      </c>
      <c r="C74" s="6">
        <v>0.19259999999999999</v>
      </c>
      <c r="D74" s="7">
        <f t="shared" si="5"/>
        <v>0.28889999999999999</v>
      </c>
      <c r="E74" s="7">
        <f t="shared" si="6"/>
        <v>2.1374322212011299E-2</v>
      </c>
      <c r="F74" s="7">
        <f t="shared" si="7"/>
        <v>6.9555450216518544E-4</v>
      </c>
      <c r="G74" s="8">
        <f t="shared" si="8"/>
        <v>31</v>
      </c>
      <c r="H74" s="12">
        <f t="shared" si="9"/>
        <v>2945.6538411434994</v>
      </c>
    </row>
    <row r="75" spans="1:8" x14ac:dyDescent="0.25">
      <c r="A75" s="5">
        <v>42248</v>
      </c>
      <c r="B75" s="5">
        <v>42277</v>
      </c>
      <c r="C75" s="6">
        <v>0.19259999999999999</v>
      </c>
      <c r="D75" s="7">
        <f t="shared" si="5"/>
        <v>0.28889999999999999</v>
      </c>
      <c r="E75" s="7">
        <f t="shared" si="6"/>
        <v>2.1374322212011299E-2</v>
      </c>
      <c r="F75" s="7">
        <f t="shared" si="7"/>
        <v>6.9555450216518544E-4</v>
      </c>
      <c r="G75" s="8">
        <f t="shared" si="8"/>
        <v>30</v>
      </c>
      <c r="H75" s="12">
        <f t="shared" si="9"/>
        <v>2850.6327494937091</v>
      </c>
    </row>
    <row r="76" spans="1:8" x14ac:dyDescent="0.25">
      <c r="A76" s="5">
        <v>42278</v>
      </c>
      <c r="B76" s="5">
        <v>42308</v>
      </c>
      <c r="C76" s="6">
        <v>0.1933</v>
      </c>
      <c r="D76" s="7">
        <f t="shared" si="5"/>
        <v>0.28994999999999999</v>
      </c>
      <c r="E76" s="7">
        <f t="shared" si="6"/>
        <v>2.1443634727683625E-2</v>
      </c>
      <c r="F76" s="7">
        <f t="shared" si="7"/>
        <v>6.9778706056067286E-4</v>
      </c>
      <c r="G76" s="8">
        <f t="shared" si="8"/>
        <v>31</v>
      </c>
      <c r="H76" s="12">
        <f t="shared" si="9"/>
        <v>2955.1086634367539</v>
      </c>
    </row>
    <row r="77" spans="1:8" x14ac:dyDescent="0.25">
      <c r="A77" s="1">
        <v>42309</v>
      </c>
      <c r="B77" s="1">
        <v>42338</v>
      </c>
      <c r="C77" s="2">
        <v>0.1933</v>
      </c>
      <c r="D77" s="3">
        <f>C77*1.5</f>
        <v>0.28994999999999999</v>
      </c>
      <c r="E77" s="3">
        <f t="shared" si="6"/>
        <v>2.1443634727683625E-2</v>
      </c>
      <c r="F77" s="3">
        <f t="shared" si="7"/>
        <v>6.9778706056067286E-4</v>
      </c>
      <c r="G77" s="4">
        <f t="shared" si="8"/>
        <v>30</v>
      </c>
      <c r="H77" s="12">
        <f t="shared" si="9"/>
        <v>2859.7825775194392</v>
      </c>
    </row>
    <row r="78" spans="1:8" x14ac:dyDescent="0.25">
      <c r="A78" s="1">
        <v>42339</v>
      </c>
      <c r="B78" s="1">
        <v>42369</v>
      </c>
      <c r="C78" s="2">
        <v>0.1933</v>
      </c>
      <c r="D78" s="3">
        <f t="shared" si="5"/>
        <v>0.28994999999999999</v>
      </c>
      <c r="E78" s="3">
        <f t="shared" si="6"/>
        <v>2.1443634727683625E-2</v>
      </c>
      <c r="F78" s="3">
        <f t="shared" si="7"/>
        <v>6.9778706056067286E-4</v>
      </c>
      <c r="G78" s="4">
        <f t="shared" si="8"/>
        <v>31</v>
      </c>
      <c r="H78" s="12">
        <f t="shared" si="9"/>
        <v>2955.1086634367539</v>
      </c>
    </row>
    <row r="79" spans="1:8" x14ac:dyDescent="0.25">
      <c r="A79" s="1">
        <v>42370</v>
      </c>
      <c r="B79" s="1">
        <v>42400</v>
      </c>
      <c r="C79" s="2">
        <v>0.1968</v>
      </c>
      <c r="D79" s="3">
        <f t="shared" si="5"/>
        <v>0.29520000000000002</v>
      </c>
      <c r="E79" s="3">
        <f t="shared" si="6"/>
        <v>2.1789423437557742E-2</v>
      </c>
      <c r="F79" s="3">
        <f t="shared" si="7"/>
        <v>7.0892273793354832E-4</v>
      </c>
      <c r="G79" s="4">
        <f t="shared" si="8"/>
        <v>31</v>
      </c>
      <c r="H79" s="12">
        <f t="shared" si="9"/>
        <v>3002.2679453119154</v>
      </c>
    </row>
    <row r="80" spans="1:8" x14ac:dyDescent="0.25">
      <c r="A80" s="1">
        <v>42401</v>
      </c>
      <c r="B80" s="1">
        <v>42429</v>
      </c>
      <c r="C80" s="2">
        <v>0.1968</v>
      </c>
      <c r="D80" s="3">
        <f t="shared" si="5"/>
        <v>0.29520000000000002</v>
      </c>
      <c r="E80" s="3">
        <f t="shared" si="6"/>
        <v>2.1789423437557742E-2</v>
      </c>
      <c r="F80" s="3">
        <f t="shared" si="7"/>
        <v>7.0892273793354832E-4</v>
      </c>
      <c r="G80" s="4">
        <f t="shared" si="8"/>
        <v>29</v>
      </c>
      <c r="H80" s="12">
        <f t="shared" si="9"/>
        <v>2808.5732391627594</v>
      </c>
    </row>
    <row r="81" spans="1:8" x14ac:dyDescent="0.25">
      <c r="A81" s="1">
        <v>42430</v>
      </c>
      <c r="B81" s="1">
        <v>42460</v>
      </c>
      <c r="C81" s="2">
        <v>0.1968</v>
      </c>
      <c r="D81" s="3">
        <f t="shared" si="5"/>
        <v>0.29520000000000002</v>
      </c>
      <c r="E81" s="3">
        <f t="shared" si="6"/>
        <v>2.1789423437557742E-2</v>
      </c>
      <c r="F81" s="3">
        <f t="shared" si="7"/>
        <v>7.0892273793354832E-4</v>
      </c>
      <c r="G81" s="4">
        <f t="shared" si="8"/>
        <v>31</v>
      </c>
      <c r="H81" s="12">
        <f t="shared" si="9"/>
        <v>3002.2679453119154</v>
      </c>
    </row>
    <row r="82" spans="1:8" x14ac:dyDescent="0.25">
      <c r="A82" s="1">
        <v>42461</v>
      </c>
      <c r="B82" s="1">
        <v>42490</v>
      </c>
      <c r="C82" s="2">
        <v>0.2054</v>
      </c>
      <c r="D82" s="3">
        <f t="shared" si="5"/>
        <v>0.30809999999999998</v>
      </c>
      <c r="E82" s="3">
        <f t="shared" si="6"/>
        <v>2.2633649099822239E-2</v>
      </c>
      <c r="F82" s="3">
        <f t="shared" si="7"/>
        <v>7.3609462782320279E-4</v>
      </c>
      <c r="G82" s="4">
        <f t="shared" si="8"/>
        <v>30</v>
      </c>
      <c r="H82" s="12">
        <f t="shared" si="9"/>
        <v>3016.7807788855011</v>
      </c>
    </row>
    <row r="83" spans="1:8" x14ac:dyDescent="0.25">
      <c r="A83" s="1">
        <v>42491</v>
      </c>
      <c r="B83" s="1">
        <v>42521</v>
      </c>
      <c r="C83" s="2">
        <v>0.2054</v>
      </c>
      <c r="D83" s="3">
        <f t="shared" si="5"/>
        <v>0.30809999999999998</v>
      </c>
      <c r="E83" s="3">
        <f t="shared" si="6"/>
        <v>2.2633649099822239E-2</v>
      </c>
      <c r="F83" s="3">
        <f t="shared" si="7"/>
        <v>7.3609462782320279E-4</v>
      </c>
      <c r="G83" s="4">
        <f t="shared" si="8"/>
        <v>31</v>
      </c>
      <c r="H83" s="12">
        <f t="shared" si="9"/>
        <v>3117.3401381816848</v>
      </c>
    </row>
    <row r="84" spans="1:8" x14ac:dyDescent="0.25">
      <c r="A84" s="1">
        <v>42522</v>
      </c>
      <c r="B84" s="1">
        <v>42551</v>
      </c>
      <c r="C84" s="2">
        <v>0.2054</v>
      </c>
      <c r="D84" s="3">
        <f t="shared" si="5"/>
        <v>0.30809999999999998</v>
      </c>
      <c r="E84" s="3">
        <f t="shared" si="6"/>
        <v>2.2633649099822239E-2</v>
      </c>
      <c r="F84" s="3">
        <f t="shared" si="7"/>
        <v>7.3609462782320279E-4</v>
      </c>
      <c r="G84" s="4">
        <f t="shared" si="8"/>
        <v>30</v>
      </c>
      <c r="H84" s="12">
        <f t="shared" si="9"/>
        <v>3016.7807788855011</v>
      </c>
    </row>
    <row r="85" spans="1:8" x14ac:dyDescent="0.25">
      <c r="A85" s="1">
        <v>42552</v>
      </c>
      <c r="B85" s="1">
        <v>42582</v>
      </c>
      <c r="C85" s="2">
        <v>0.21340000000000001</v>
      </c>
      <c r="D85" s="3">
        <f t="shared" si="5"/>
        <v>0.3201</v>
      </c>
      <c r="E85" s="3">
        <f t="shared" si="6"/>
        <v>2.3412151466478903E-2</v>
      </c>
      <c r="F85" s="3">
        <f t="shared" si="7"/>
        <v>7.6113195596128058E-4</v>
      </c>
      <c r="G85" s="4">
        <f t="shared" si="8"/>
        <v>31</v>
      </c>
      <c r="H85" s="12">
        <f t="shared" si="9"/>
        <v>3223.372521801256</v>
      </c>
    </row>
    <row r="86" spans="1:8" x14ac:dyDescent="0.25">
      <c r="A86" s="1">
        <v>42583</v>
      </c>
      <c r="B86" s="1">
        <v>42613</v>
      </c>
      <c r="C86" s="2">
        <v>0.21340000000000001</v>
      </c>
      <c r="D86" s="3">
        <f t="shared" si="5"/>
        <v>0.3201</v>
      </c>
      <c r="E86" s="3">
        <f t="shared" si="6"/>
        <v>2.3412151466478903E-2</v>
      </c>
      <c r="F86" s="3">
        <f t="shared" si="7"/>
        <v>7.6113195596128058E-4</v>
      </c>
      <c r="G86" s="4">
        <f t="shared" si="8"/>
        <v>31</v>
      </c>
      <c r="H86" s="12">
        <f t="shared" si="9"/>
        <v>3223.372521801256</v>
      </c>
    </row>
    <row r="87" spans="1:8" x14ac:dyDescent="0.25">
      <c r="A87" s="1">
        <v>42614</v>
      </c>
      <c r="B87" s="1">
        <v>42643</v>
      </c>
      <c r="C87" s="2">
        <v>0.21340000000000001</v>
      </c>
      <c r="D87" s="3">
        <f t="shared" si="5"/>
        <v>0.3201</v>
      </c>
      <c r="E87" s="3">
        <f t="shared" si="6"/>
        <v>2.3412151466478903E-2</v>
      </c>
      <c r="F87" s="3">
        <f t="shared" si="7"/>
        <v>7.6113195596128058E-4</v>
      </c>
      <c r="G87" s="4">
        <f t="shared" si="8"/>
        <v>30</v>
      </c>
      <c r="H87" s="12">
        <f t="shared" si="9"/>
        <v>3119.3927630334738</v>
      </c>
    </row>
    <row r="88" spans="1:8" x14ac:dyDescent="0.25">
      <c r="A88" s="1">
        <v>42644</v>
      </c>
      <c r="B88" s="1">
        <v>42674</v>
      </c>
      <c r="C88" s="2">
        <v>0.21990000000000001</v>
      </c>
      <c r="D88" s="3">
        <f t="shared" si="5"/>
        <v>0.32985000000000003</v>
      </c>
      <c r="E88" s="3">
        <f t="shared" si="6"/>
        <v>2.4039922656450941E-2</v>
      </c>
      <c r="F88" s="3">
        <f t="shared" si="7"/>
        <v>7.8130822380240161E-4</v>
      </c>
      <c r="G88" s="4">
        <f t="shared" si="8"/>
        <v>31</v>
      </c>
      <c r="H88" s="12">
        <f t="shared" si="9"/>
        <v>3308.8184511729046</v>
      </c>
    </row>
    <row r="89" spans="1:8" x14ac:dyDescent="0.25">
      <c r="A89" s="1">
        <v>42675</v>
      </c>
      <c r="B89" s="1">
        <v>42704</v>
      </c>
      <c r="C89" s="2">
        <v>0.21990000000000001</v>
      </c>
      <c r="D89" s="3">
        <f t="shared" si="5"/>
        <v>0.32985000000000003</v>
      </c>
      <c r="E89" s="3">
        <f t="shared" si="6"/>
        <v>2.4039922656450941E-2</v>
      </c>
      <c r="F89" s="3">
        <f t="shared" si="7"/>
        <v>7.8130822380240161E-4</v>
      </c>
      <c r="G89" s="4">
        <f t="shared" si="8"/>
        <v>30</v>
      </c>
      <c r="H89" s="12">
        <f t="shared" si="9"/>
        <v>3202.082372102811</v>
      </c>
    </row>
    <row r="90" spans="1:8" x14ac:dyDescent="0.25">
      <c r="A90" s="1">
        <v>42705</v>
      </c>
      <c r="B90" s="1">
        <v>42735</v>
      </c>
      <c r="C90" s="2">
        <v>0.21990000000000001</v>
      </c>
      <c r="D90" s="3">
        <f t="shared" si="5"/>
        <v>0.32985000000000003</v>
      </c>
      <c r="E90" s="3">
        <f t="shared" si="6"/>
        <v>2.4039922656450941E-2</v>
      </c>
      <c r="F90" s="3">
        <f t="shared" si="7"/>
        <v>7.8130822380240161E-4</v>
      </c>
      <c r="G90" s="4">
        <f t="shared" si="8"/>
        <v>31</v>
      </c>
      <c r="H90" s="12">
        <f t="shared" si="9"/>
        <v>3308.8184511729046</v>
      </c>
    </row>
    <row r="91" spans="1:8" x14ac:dyDescent="0.25">
      <c r="A91" s="1">
        <v>42736</v>
      </c>
      <c r="B91" s="1">
        <v>42766</v>
      </c>
      <c r="C91" s="2">
        <v>0.22339999999999999</v>
      </c>
      <c r="D91" s="3">
        <f t="shared" si="5"/>
        <v>0.33509999999999995</v>
      </c>
      <c r="E91" s="3">
        <f t="shared" si="6"/>
        <v>2.4376207843189057E-2</v>
      </c>
      <c r="F91" s="3">
        <f t="shared" si="7"/>
        <v>7.9211135028089963E-4</v>
      </c>
      <c r="G91" s="4">
        <f t="shared" si="8"/>
        <v>31</v>
      </c>
      <c r="H91" s="12">
        <f t="shared" si="9"/>
        <v>3354.5693893218022</v>
      </c>
    </row>
    <row r="92" spans="1:8" x14ac:dyDescent="0.25">
      <c r="A92" s="1">
        <v>42767</v>
      </c>
      <c r="B92" s="1">
        <v>42794</v>
      </c>
      <c r="C92" s="2">
        <v>0.22339999999999999</v>
      </c>
      <c r="D92" s="3">
        <f t="shared" si="5"/>
        <v>0.33509999999999995</v>
      </c>
      <c r="E92" s="3">
        <f t="shared" si="6"/>
        <v>2.4376207843189057E-2</v>
      </c>
      <c r="F92" s="3">
        <f t="shared" si="7"/>
        <v>7.9211135028089963E-4</v>
      </c>
      <c r="G92" s="4">
        <f t="shared" si="8"/>
        <v>28</v>
      </c>
      <c r="H92" s="12">
        <f t="shared" si="9"/>
        <v>3029.9336419680794</v>
      </c>
    </row>
    <row r="93" spans="1:8" x14ac:dyDescent="0.25">
      <c r="A93" s="1">
        <v>42795</v>
      </c>
      <c r="B93" s="1">
        <v>42825</v>
      </c>
      <c r="C93" s="2">
        <v>0.22339999999999999</v>
      </c>
      <c r="D93" s="3">
        <f t="shared" si="5"/>
        <v>0.33509999999999995</v>
      </c>
      <c r="E93" s="3">
        <f t="shared" si="6"/>
        <v>2.4376207843189057E-2</v>
      </c>
      <c r="F93" s="3">
        <f t="shared" si="7"/>
        <v>7.9211135028089963E-4</v>
      </c>
      <c r="G93" s="4">
        <f t="shared" si="8"/>
        <v>31</v>
      </c>
      <c r="H93" s="12">
        <f t="shared" si="9"/>
        <v>3354.5693893218022</v>
      </c>
    </row>
    <row r="94" spans="1:8" x14ac:dyDescent="0.25">
      <c r="A94" s="1">
        <v>42826</v>
      </c>
      <c r="B94" s="1">
        <v>42855</v>
      </c>
      <c r="C94" s="2">
        <v>0.2233</v>
      </c>
      <c r="D94" s="3">
        <f t="shared" si="5"/>
        <v>0.33494999999999997</v>
      </c>
      <c r="E94" s="3">
        <f t="shared" si="6"/>
        <v>2.4366616530168139E-2</v>
      </c>
      <c r="F94" s="3">
        <f t="shared" si="7"/>
        <v>7.9180327787309324E-4</v>
      </c>
      <c r="G94" s="4">
        <f t="shared" si="8"/>
        <v>30</v>
      </c>
      <c r="H94" s="12">
        <f t="shared" si="9"/>
        <v>3245.0948819039704</v>
      </c>
    </row>
    <row r="95" spans="1:8" x14ac:dyDescent="0.25">
      <c r="A95" s="1">
        <v>42856</v>
      </c>
      <c r="B95" s="1">
        <v>42886</v>
      </c>
      <c r="C95" s="2">
        <v>0.2233</v>
      </c>
      <c r="D95" s="3">
        <f t="shared" si="5"/>
        <v>0.33494999999999997</v>
      </c>
      <c r="E95" s="3">
        <f t="shared" si="6"/>
        <v>2.4366616530168139E-2</v>
      </c>
      <c r="F95" s="3">
        <f t="shared" si="7"/>
        <v>7.9180327787309324E-4</v>
      </c>
      <c r="G95" s="4">
        <f t="shared" si="8"/>
        <v>31</v>
      </c>
      <c r="H95" s="12">
        <f t="shared" si="9"/>
        <v>3353.2647113007697</v>
      </c>
    </row>
    <row r="96" spans="1:8" x14ac:dyDescent="0.25">
      <c r="A96" s="1">
        <v>42887</v>
      </c>
      <c r="B96" s="1">
        <v>42916</v>
      </c>
      <c r="C96" s="2">
        <v>0.2233</v>
      </c>
      <c r="D96" s="3">
        <f t="shared" si="5"/>
        <v>0.33494999999999997</v>
      </c>
      <c r="E96" s="3">
        <f t="shared" si="6"/>
        <v>2.4366616530168139E-2</v>
      </c>
      <c r="F96" s="3">
        <f t="shared" si="7"/>
        <v>7.9180327787309324E-4</v>
      </c>
      <c r="G96" s="4">
        <f t="shared" si="8"/>
        <v>30</v>
      </c>
      <c r="H96" s="12">
        <f t="shared" si="9"/>
        <v>3245.0948819039704</v>
      </c>
    </row>
    <row r="97" spans="1:8" x14ac:dyDescent="0.25">
      <c r="A97" s="1">
        <v>42917</v>
      </c>
      <c r="B97" s="1">
        <v>42947</v>
      </c>
      <c r="C97" s="2">
        <v>0.2198</v>
      </c>
      <c r="D97" s="3">
        <f t="shared" si="5"/>
        <v>0.32969999999999999</v>
      </c>
      <c r="E97" s="3">
        <f t="shared" si="6"/>
        <v>2.4030296637850723E-2</v>
      </c>
      <c r="F97" s="3">
        <f t="shared" si="7"/>
        <v>7.8099893845218205E-4</v>
      </c>
      <c r="G97" s="4">
        <f t="shared" si="8"/>
        <v>31</v>
      </c>
      <c r="H97" s="12">
        <f t="shared" si="9"/>
        <v>3307.5086363747146</v>
      </c>
    </row>
    <row r="98" spans="1:8" x14ac:dyDescent="0.25">
      <c r="A98" s="1">
        <v>42948</v>
      </c>
      <c r="B98" s="1">
        <v>42978</v>
      </c>
      <c r="C98" s="2">
        <v>0.2198</v>
      </c>
      <c r="D98" s="3">
        <f t="shared" si="5"/>
        <v>0.32969999999999999</v>
      </c>
      <c r="E98" s="3">
        <f t="shared" si="6"/>
        <v>2.4030296637850723E-2</v>
      </c>
      <c r="F98" s="3">
        <f t="shared" si="7"/>
        <v>7.8099893845218205E-4</v>
      </c>
      <c r="G98" s="4">
        <f t="shared" si="8"/>
        <v>31</v>
      </c>
      <c r="H98" s="12">
        <f t="shared" si="9"/>
        <v>3307.5086363747146</v>
      </c>
    </row>
    <row r="99" spans="1:8" x14ac:dyDescent="0.25">
      <c r="A99" s="1">
        <v>42979</v>
      </c>
      <c r="B99" s="1">
        <v>43008</v>
      </c>
      <c r="C99" s="2">
        <v>0.2198</v>
      </c>
      <c r="D99" s="3">
        <f t="shared" si="5"/>
        <v>0.32969999999999999</v>
      </c>
      <c r="E99" s="3">
        <f t="shared" si="6"/>
        <v>2.4030296637850723E-2</v>
      </c>
      <c r="F99" s="3">
        <f t="shared" si="7"/>
        <v>7.8099893845218205E-4</v>
      </c>
      <c r="G99" s="4">
        <f t="shared" si="8"/>
        <v>30</v>
      </c>
      <c r="H99" s="12">
        <f t="shared" si="9"/>
        <v>3200.8148093948848</v>
      </c>
    </row>
    <row r="100" spans="1:8" x14ac:dyDescent="0.25">
      <c r="A100" s="1">
        <v>43009</v>
      </c>
      <c r="B100" s="1">
        <v>43039</v>
      </c>
      <c r="C100" s="2">
        <v>0.21149999999999999</v>
      </c>
      <c r="D100" s="3">
        <f t="shared" si="5"/>
        <v>0.31724999999999998</v>
      </c>
      <c r="E100" s="3">
        <f t="shared" si="6"/>
        <v>2.3227846316473233E-2</v>
      </c>
      <c r="F100" s="3">
        <f t="shared" si="7"/>
        <v>7.5520620308799913E-4</v>
      </c>
      <c r="G100" s="4">
        <f t="shared" si="8"/>
        <v>31</v>
      </c>
      <c r="H100" s="12">
        <f t="shared" si="9"/>
        <v>3198.2771243039897</v>
      </c>
    </row>
    <row r="101" spans="1:8" x14ac:dyDescent="0.25">
      <c r="A101" s="1">
        <v>43040</v>
      </c>
      <c r="B101" s="1">
        <v>43069</v>
      </c>
      <c r="C101" s="2">
        <v>0.20960000000000001</v>
      </c>
      <c r="D101" s="3">
        <f t="shared" si="5"/>
        <v>0.31440000000000001</v>
      </c>
      <c r="E101" s="3">
        <f t="shared" si="6"/>
        <v>2.3043175271197036E-2</v>
      </c>
      <c r="F101" s="3">
        <f t="shared" si="7"/>
        <v>7.4926765057248268E-4</v>
      </c>
      <c r="G101" s="4">
        <f t="shared" si="8"/>
        <v>30</v>
      </c>
      <c r="H101" s="12">
        <f t="shared" si="9"/>
        <v>3070.7685684002399</v>
      </c>
    </row>
    <row r="102" spans="1:8" x14ac:dyDescent="0.25">
      <c r="A102" s="1">
        <v>43070</v>
      </c>
      <c r="B102" s="1">
        <v>43100</v>
      </c>
      <c r="C102" s="2">
        <v>0.2077</v>
      </c>
      <c r="D102" s="3">
        <f t="shared" si="5"/>
        <v>0.31154999999999999</v>
      </c>
      <c r="E102" s="3">
        <f t="shared" si="6"/>
        <v>2.2858136808515228E-2</v>
      </c>
      <c r="F102" s="3">
        <f t="shared" si="7"/>
        <v>7.4331624292400811E-4</v>
      </c>
      <c r="G102" s="4">
        <f t="shared" si="8"/>
        <v>31</v>
      </c>
      <c r="H102" s="12">
        <f t="shared" si="9"/>
        <v>3147.9234759283722</v>
      </c>
    </row>
    <row r="103" spans="1:8" x14ac:dyDescent="0.25">
      <c r="A103" s="1">
        <v>43101</v>
      </c>
      <c r="B103" s="1">
        <v>43131</v>
      </c>
      <c r="C103" s="2">
        <v>0.2069</v>
      </c>
      <c r="D103" s="3">
        <f t="shared" si="5"/>
        <v>0.31035000000000001</v>
      </c>
      <c r="E103" s="3">
        <f t="shared" si="6"/>
        <v>2.2780115587483163E-2</v>
      </c>
      <c r="F103" s="3">
        <f t="shared" si="7"/>
        <v>7.4080652774299871E-4</v>
      </c>
      <c r="G103" s="4">
        <f t="shared" si="8"/>
        <v>31</v>
      </c>
      <c r="H103" s="12">
        <f t="shared" si="9"/>
        <v>3137.2949024088225</v>
      </c>
    </row>
    <row r="104" spans="1:8" x14ac:dyDescent="0.25">
      <c r="A104" s="1">
        <v>43132</v>
      </c>
      <c r="B104" s="1">
        <v>43159</v>
      </c>
      <c r="C104" s="2">
        <v>0.21010000000000001</v>
      </c>
      <c r="D104" s="3">
        <f t="shared" si="5"/>
        <v>0.31515000000000004</v>
      </c>
      <c r="E104" s="3">
        <f t="shared" si="6"/>
        <v>2.3091808474569486E-2</v>
      </c>
      <c r="F104" s="3">
        <f t="shared" si="7"/>
        <v>7.5083167162115494E-4</v>
      </c>
      <c r="G104" s="4">
        <f t="shared" si="8"/>
        <v>28</v>
      </c>
      <c r="H104" s="12">
        <f t="shared" si="9"/>
        <v>2872.0332570582582</v>
      </c>
    </row>
    <row r="105" spans="1:8" x14ac:dyDescent="0.25">
      <c r="A105" s="1">
        <v>43160</v>
      </c>
      <c r="B105" s="1">
        <v>43190</v>
      </c>
      <c r="C105" s="2">
        <v>0.20680000000000001</v>
      </c>
      <c r="D105" s="3">
        <f t="shared" si="5"/>
        <v>0.31020000000000003</v>
      </c>
      <c r="E105" s="3">
        <f t="shared" si="6"/>
        <v>2.2770358330055807E-2</v>
      </c>
      <c r="F105" s="3">
        <f t="shared" si="7"/>
        <v>7.4049265219700011E-4</v>
      </c>
      <c r="G105" s="4">
        <f t="shared" si="8"/>
        <v>31</v>
      </c>
      <c r="H105" s="12">
        <f t="shared" si="9"/>
        <v>3135.965648260034</v>
      </c>
    </row>
    <row r="106" spans="1:8" x14ac:dyDescent="0.25">
      <c r="A106" s="1">
        <v>43191</v>
      </c>
      <c r="B106" s="1">
        <v>43220</v>
      </c>
      <c r="C106" s="2">
        <v>0.20480000000000001</v>
      </c>
      <c r="D106" s="3">
        <f t="shared" si="5"/>
        <v>0.30720000000000003</v>
      </c>
      <c r="E106" s="3">
        <f t="shared" si="6"/>
        <v>2.2574997834371668E-2</v>
      </c>
      <c r="F106" s="3">
        <f t="shared" si="7"/>
        <v>7.34207604366377E-4</v>
      </c>
      <c r="G106" s="4">
        <f t="shared" si="8"/>
        <v>30</v>
      </c>
      <c r="H106" s="12">
        <f t="shared" si="9"/>
        <v>3009.0470774309847</v>
      </c>
    </row>
    <row r="107" spans="1:8" x14ac:dyDescent="0.25">
      <c r="A107" s="1">
        <v>43221</v>
      </c>
      <c r="B107" s="1">
        <v>43251</v>
      </c>
      <c r="C107" s="2">
        <v>0.2044</v>
      </c>
      <c r="D107" s="3">
        <f t="shared" si="5"/>
        <v>0.30659999999999998</v>
      </c>
      <c r="E107" s="3">
        <f t="shared" si="6"/>
        <v>2.2535876422826506E-2</v>
      </c>
      <c r="F107" s="3">
        <f t="shared" si="7"/>
        <v>7.3294886878794152E-4</v>
      </c>
      <c r="G107" s="4">
        <f t="shared" si="8"/>
        <v>31</v>
      </c>
      <c r="H107" s="12">
        <f t="shared" si="9"/>
        <v>3104.0179367486062</v>
      </c>
    </row>
    <row r="108" spans="1:8" x14ac:dyDescent="0.25">
      <c r="A108" s="1">
        <v>43252</v>
      </c>
      <c r="B108" s="1">
        <v>43281</v>
      </c>
      <c r="C108" s="2">
        <v>0.20280000000000001</v>
      </c>
      <c r="D108" s="3">
        <f t="shared" si="5"/>
        <v>0.30420000000000003</v>
      </c>
      <c r="E108" s="3">
        <f t="shared" si="6"/>
        <v>2.2379225919199275E-2</v>
      </c>
      <c r="F108" s="3">
        <f t="shared" si="7"/>
        <v>7.2790815549184096E-4</v>
      </c>
      <c r="G108" s="4">
        <f t="shared" si="8"/>
        <v>30</v>
      </c>
      <c r="H108" s="12">
        <f t="shared" si="9"/>
        <v>2983.2296681415414</v>
      </c>
    </row>
    <row r="109" spans="1:8" x14ac:dyDescent="0.25">
      <c r="A109" s="1">
        <v>43282</v>
      </c>
      <c r="B109" s="1">
        <v>43312</v>
      </c>
      <c r="C109" s="2">
        <v>0.20030000000000001</v>
      </c>
      <c r="D109" s="3">
        <f t="shared" si="5"/>
        <v>0.30044999999999999</v>
      </c>
      <c r="E109" s="3">
        <f t="shared" si="6"/>
        <v>2.2133929699163168E-2</v>
      </c>
      <c r="F109" s="3">
        <f t="shared" si="7"/>
        <v>7.2001349197825526E-4</v>
      </c>
      <c r="G109" s="4">
        <f t="shared" si="8"/>
        <v>31</v>
      </c>
      <c r="H109" s="12">
        <f t="shared" si="9"/>
        <v>3049.2369781501357</v>
      </c>
    </row>
    <row r="110" spans="1:8" x14ac:dyDescent="0.25">
      <c r="A110" s="1">
        <v>43313</v>
      </c>
      <c r="B110" s="1">
        <v>43343</v>
      </c>
      <c r="C110" s="2">
        <v>0.19939999999999999</v>
      </c>
      <c r="D110" s="3">
        <f t="shared" si="5"/>
        <v>0.29909999999999998</v>
      </c>
      <c r="E110" s="3">
        <f t="shared" si="6"/>
        <v>2.2045464310016527E-2</v>
      </c>
      <c r="F110" s="3">
        <f t="shared" si="7"/>
        <v>7.1716585429704161E-4</v>
      </c>
      <c r="G110" s="4">
        <f t="shared" si="8"/>
        <v>31</v>
      </c>
      <c r="H110" s="12">
        <f t="shared" si="9"/>
        <v>3037.1773123040507</v>
      </c>
    </row>
    <row r="111" spans="1:8" x14ac:dyDescent="0.25">
      <c r="A111" s="1">
        <v>43344</v>
      </c>
      <c r="B111" s="1">
        <v>43373</v>
      </c>
      <c r="C111" s="2">
        <v>0.1981</v>
      </c>
      <c r="D111" s="3">
        <f t="shared" si="5"/>
        <v>0.29715000000000003</v>
      </c>
      <c r="E111" s="3">
        <f t="shared" si="6"/>
        <v>2.1917532081249247E-2</v>
      </c>
      <c r="F111" s="3">
        <f t="shared" si="7"/>
        <v>7.1304738558919389E-4</v>
      </c>
      <c r="G111" s="4">
        <f t="shared" si="8"/>
        <v>30</v>
      </c>
      <c r="H111" s="12">
        <f t="shared" si="9"/>
        <v>2922.3248832033287</v>
      </c>
    </row>
    <row r="112" spans="1:8" x14ac:dyDescent="0.25">
      <c r="A112" s="1">
        <v>43374</v>
      </c>
      <c r="B112" s="1">
        <v>43404</v>
      </c>
      <c r="C112" s="2">
        <v>0.1963</v>
      </c>
      <c r="D112" s="3">
        <f t="shared" si="5"/>
        <v>0.29444999999999999</v>
      </c>
      <c r="E112" s="3">
        <f t="shared" si="6"/>
        <v>2.1740103800155453E-2</v>
      </c>
      <c r="F112" s="3">
        <f t="shared" si="7"/>
        <v>7.073346857742191E-4</v>
      </c>
      <c r="G112" s="4">
        <f t="shared" si="8"/>
        <v>31</v>
      </c>
      <c r="H112" s="12">
        <f t="shared" si="9"/>
        <v>2995.5425888826162</v>
      </c>
    </row>
    <row r="113" spans="1:8" x14ac:dyDescent="0.25">
      <c r="A113" s="1">
        <v>43405</v>
      </c>
      <c r="B113" s="1">
        <v>43434</v>
      </c>
      <c r="C113" s="2">
        <v>0.19489999999999999</v>
      </c>
      <c r="D113" s="3">
        <f t="shared" si="5"/>
        <v>0.29235</v>
      </c>
      <c r="E113" s="3">
        <f t="shared" si="6"/>
        <v>2.1601869331581591E-2</v>
      </c>
      <c r="F113" s="3">
        <f t="shared" si="7"/>
        <v>7.0288325333756063E-4</v>
      </c>
      <c r="G113" s="4">
        <f t="shared" si="8"/>
        <v>30</v>
      </c>
      <c r="H113" s="12">
        <f t="shared" si="9"/>
        <v>2880.6686101485252</v>
      </c>
    </row>
    <row r="114" spans="1:8" x14ac:dyDescent="0.25">
      <c r="A114" s="1">
        <v>43435</v>
      </c>
      <c r="B114" s="1">
        <v>43465</v>
      </c>
      <c r="C114" s="2">
        <v>0.19400000000000001</v>
      </c>
      <c r="D114" s="3">
        <f t="shared" si="5"/>
        <v>0.29100000000000004</v>
      </c>
      <c r="E114" s="3">
        <f t="shared" si="6"/>
        <v>2.1512895544899102E-2</v>
      </c>
      <c r="F114" s="3">
        <f t="shared" si="7"/>
        <v>7.0001780740103214E-4</v>
      </c>
      <c r="G114" s="4">
        <f t="shared" si="8"/>
        <v>31</v>
      </c>
      <c r="H114" s="12">
        <f t="shared" si="9"/>
        <v>2964.5558138447636</v>
      </c>
    </row>
    <row r="115" spans="1:8" x14ac:dyDescent="0.25">
      <c r="A115" s="1">
        <v>43466</v>
      </c>
      <c r="B115" s="1">
        <v>43496</v>
      </c>
      <c r="C115" s="2">
        <v>0.19159999999999999</v>
      </c>
      <c r="D115" s="3">
        <f t="shared" si="5"/>
        <v>0.28739999999999999</v>
      </c>
      <c r="E115" s="3">
        <f t="shared" si="6"/>
        <v>2.127521449135017E-2</v>
      </c>
      <c r="F115" s="3">
        <f t="shared" si="7"/>
        <v>6.9236198468725085E-4</v>
      </c>
      <c r="G115" s="4">
        <f t="shared" si="8"/>
        <v>31</v>
      </c>
      <c r="H115" s="12">
        <f t="shared" si="9"/>
        <v>2932.1336190149364</v>
      </c>
    </row>
    <row r="116" spans="1:8" x14ac:dyDescent="0.25">
      <c r="A116" s="1">
        <v>43497</v>
      </c>
      <c r="B116" s="1">
        <v>43524</v>
      </c>
      <c r="C116" s="2">
        <v>0.19700000000000001</v>
      </c>
      <c r="D116" s="3">
        <f t="shared" si="5"/>
        <v>0.29549999999999998</v>
      </c>
      <c r="E116" s="3">
        <f t="shared" si="6"/>
        <v>2.1809143962671307E-2</v>
      </c>
      <c r="F116" s="3">
        <f t="shared" si="7"/>
        <v>7.0955770203506852E-4</v>
      </c>
      <c r="G116" s="4">
        <f t="shared" si="8"/>
        <v>28</v>
      </c>
      <c r="H116" s="12">
        <f t="shared" si="9"/>
        <v>2714.1547101316141</v>
      </c>
    </row>
    <row r="117" spans="1:8" x14ac:dyDescent="0.25">
      <c r="A117" s="1">
        <v>43525</v>
      </c>
      <c r="B117" s="1">
        <v>43555</v>
      </c>
      <c r="C117" s="2">
        <v>0.19370000000000001</v>
      </c>
      <c r="D117" s="3">
        <f t="shared" si="5"/>
        <v>0.29055000000000003</v>
      </c>
      <c r="E117" s="3">
        <f t="shared" si="6"/>
        <v>2.1483218662772696E-2</v>
      </c>
      <c r="F117" s="3">
        <f t="shared" si="7"/>
        <v>6.9906199467517638E-4</v>
      </c>
      <c r="G117" s="4">
        <f t="shared" si="8"/>
        <v>31</v>
      </c>
      <c r="H117" s="12">
        <f t="shared" si="9"/>
        <v>2960.5079737135206</v>
      </c>
    </row>
    <row r="118" spans="1:8" x14ac:dyDescent="0.25">
      <c r="A118" s="1">
        <v>43556</v>
      </c>
      <c r="B118" s="1">
        <v>43585</v>
      </c>
      <c r="C118" s="2">
        <v>0.19320000000000001</v>
      </c>
      <c r="D118" s="3">
        <f t="shared" si="5"/>
        <v>0.2898</v>
      </c>
      <c r="E118" s="3">
        <f t="shared" si="6"/>
        <v>2.1433736106823309E-2</v>
      </c>
      <c r="F118" s="3">
        <f t="shared" si="7"/>
        <v>6.9746823462724095E-4</v>
      </c>
      <c r="G118" s="4">
        <f t="shared" si="8"/>
        <v>30</v>
      </c>
      <c r="H118" s="12">
        <f t="shared" si="9"/>
        <v>2858.4759140668993</v>
      </c>
    </row>
    <row r="119" spans="1:8" x14ac:dyDescent="0.25">
      <c r="A119" s="1">
        <v>43586</v>
      </c>
      <c r="B119" s="1">
        <v>43616</v>
      </c>
      <c r="C119" s="2">
        <v>0.19339999999999999</v>
      </c>
      <c r="D119" s="3">
        <f t="shared" si="5"/>
        <v>0.29009999999999997</v>
      </c>
      <c r="E119" s="3">
        <f t="shared" si="6"/>
        <v>2.1453532293473465E-2</v>
      </c>
      <c r="F119" s="3">
        <f t="shared" si="7"/>
        <v>6.9810584952367805E-4</v>
      </c>
      <c r="G119" s="4">
        <f t="shared" si="8"/>
        <v>31</v>
      </c>
      <c r="H119" s="12">
        <f t="shared" si="9"/>
        <v>2956.4587257689896</v>
      </c>
    </row>
    <row r="120" spans="1:8" x14ac:dyDescent="0.25">
      <c r="A120" s="1">
        <v>43617</v>
      </c>
      <c r="B120" s="1">
        <v>43646</v>
      </c>
      <c r="C120" s="2">
        <v>0.193</v>
      </c>
      <c r="D120" s="3">
        <f t="shared" si="5"/>
        <v>0.28949999999999998</v>
      </c>
      <c r="E120" s="3">
        <f t="shared" si="6"/>
        <v>2.1413935698951558E-2</v>
      </c>
      <c r="F120" s="3">
        <f t="shared" si="7"/>
        <v>6.9683047181468005E-4</v>
      </c>
      <c r="G120" s="4">
        <f t="shared" si="8"/>
        <v>30</v>
      </c>
      <c r="H120" s="12">
        <f t="shared" si="9"/>
        <v>2855.8621324664123</v>
      </c>
    </row>
    <row r="121" spans="1:8" x14ac:dyDescent="0.25">
      <c r="A121" s="1">
        <v>43647</v>
      </c>
      <c r="B121" s="1">
        <v>43677</v>
      </c>
      <c r="C121" s="2">
        <v>0.1928</v>
      </c>
      <c r="D121" s="3">
        <f t="shared" si="5"/>
        <v>0.28920000000000001</v>
      </c>
      <c r="E121" s="3">
        <f t="shared" si="6"/>
        <v>2.1394131067975497E-2</v>
      </c>
      <c r="F121" s="3">
        <f t="shared" si="7"/>
        <v>6.9619256101671745E-4</v>
      </c>
      <c r="G121" s="4">
        <f t="shared" si="8"/>
        <v>31</v>
      </c>
      <c r="H121" s="12">
        <f t="shared" si="9"/>
        <v>2948.3560025140901</v>
      </c>
    </row>
    <row r="122" spans="1:8" x14ac:dyDescent="0.25">
      <c r="A122" s="1">
        <v>43690</v>
      </c>
      <c r="B122" s="1">
        <v>43708</v>
      </c>
      <c r="C122" s="2">
        <v>0.19320000000000001</v>
      </c>
      <c r="D122" s="3">
        <f t="shared" si="5"/>
        <v>0.2898</v>
      </c>
      <c r="E122" s="3">
        <f t="shared" si="6"/>
        <v>2.1433736106823309E-2</v>
      </c>
      <c r="F122" s="3">
        <f t="shared" si="7"/>
        <v>6.9746823462724095E-4</v>
      </c>
      <c r="G122" s="4">
        <f t="shared" si="8"/>
        <v>19</v>
      </c>
      <c r="H122" s="12">
        <f t="shared" si="9"/>
        <v>1810.3680789090361</v>
      </c>
    </row>
    <row r="123" spans="1:8" x14ac:dyDescent="0.25">
      <c r="A123" s="1">
        <v>43709</v>
      </c>
      <c r="B123" s="1">
        <v>43738</v>
      </c>
      <c r="C123" s="2">
        <v>0.19320000000000001</v>
      </c>
      <c r="D123" s="3">
        <f t="shared" si="5"/>
        <v>0.2898</v>
      </c>
      <c r="E123" s="3">
        <f t="shared" si="6"/>
        <v>2.1433736106823309E-2</v>
      </c>
      <c r="F123" s="3">
        <f t="shared" si="7"/>
        <v>6.9746823462724095E-4</v>
      </c>
      <c r="G123" s="4">
        <f t="shared" si="8"/>
        <v>30</v>
      </c>
      <c r="H123" s="12">
        <f t="shared" si="9"/>
        <v>2858.4759140668993</v>
      </c>
    </row>
    <row r="124" spans="1:8" x14ac:dyDescent="0.25">
      <c r="A124" s="1">
        <v>43739</v>
      </c>
      <c r="B124" s="1">
        <v>43769</v>
      </c>
      <c r="C124" s="2">
        <v>0.191</v>
      </c>
      <c r="D124" s="3">
        <f t="shared" si="5"/>
        <v>0.28649999999999998</v>
      </c>
      <c r="E124" s="3">
        <f t="shared" si="6"/>
        <v>2.1215699038257929E-2</v>
      </c>
      <c r="F124" s="3">
        <f t="shared" si="7"/>
        <v>6.9044469314105683E-4</v>
      </c>
      <c r="G124" s="4">
        <f t="shared" si="8"/>
        <v>31</v>
      </c>
      <c r="H124" s="12">
        <f t="shared" si="9"/>
        <v>2924.0139430009676</v>
      </c>
    </row>
    <row r="125" spans="1:8" x14ac:dyDescent="0.25">
      <c r="A125" s="1">
        <v>43770</v>
      </c>
      <c r="B125" s="1">
        <v>43799</v>
      </c>
      <c r="C125" s="2">
        <v>0.1903</v>
      </c>
      <c r="D125" s="3">
        <f t="shared" si="5"/>
        <v>0.28544999999999998</v>
      </c>
      <c r="E125" s="3">
        <f t="shared" si="6"/>
        <v>2.1146216086632474E-2</v>
      </c>
      <c r="F125" s="3">
        <f t="shared" si="7"/>
        <v>6.8820616169262827E-4</v>
      </c>
      <c r="G125" s="4">
        <f t="shared" si="8"/>
        <v>30</v>
      </c>
      <c r="H125" s="12">
        <f t="shared" si="9"/>
        <v>2820.5166048346</v>
      </c>
    </row>
    <row r="126" spans="1:8" x14ac:dyDescent="0.25">
      <c r="A126" s="1">
        <v>43800</v>
      </c>
      <c r="B126" s="1">
        <v>43830</v>
      </c>
      <c r="C126" s="2">
        <v>0.18909999999999999</v>
      </c>
      <c r="D126" s="3">
        <f t="shared" si="5"/>
        <v>0.28364999999999996</v>
      </c>
      <c r="E126" s="3">
        <f t="shared" si="6"/>
        <v>2.102698132372427E-2</v>
      </c>
      <c r="F126" s="3">
        <f t="shared" si="7"/>
        <v>6.8436443340047504E-4</v>
      </c>
      <c r="G126" s="4">
        <f t="shared" si="8"/>
        <v>31</v>
      </c>
      <c r="H126" s="12">
        <f t="shared" si="9"/>
        <v>2898.2642132468764</v>
      </c>
    </row>
    <row r="127" spans="1:8" x14ac:dyDescent="0.25">
      <c r="A127" s="9">
        <v>43831</v>
      </c>
      <c r="B127" s="9">
        <v>43861</v>
      </c>
      <c r="C127" s="10">
        <v>0.18770000000000001</v>
      </c>
      <c r="D127" s="3">
        <f t="shared" si="5"/>
        <v>0.28155000000000002</v>
      </c>
      <c r="E127" s="3">
        <f t="shared" si="6"/>
        <v>2.0887680238021122E-2</v>
      </c>
      <c r="F127" s="3">
        <f t="shared" si="7"/>
        <v>6.7987562124560696E-4</v>
      </c>
      <c r="G127" s="4">
        <f t="shared" si="8"/>
        <v>31</v>
      </c>
      <c r="H127" s="12">
        <f t="shared" si="9"/>
        <v>2879.2542194577504</v>
      </c>
    </row>
    <row r="128" spans="1:8" x14ac:dyDescent="0.25">
      <c r="A128" s="9">
        <v>43862</v>
      </c>
      <c r="B128" s="9">
        <v>43890</v>
      </c>
      <c r="C128" s="10">
        <v>0.19059999999999999</v>
      </c>
      <c r="D128" s="3">
        <f t="shared" si="5"/>
        <v>0.28589999999999999</v>
      </c>
      <c r="E128" s="3">
        <f t="shared" si="6"/>
        <v>2.1176000862688671E-2</v>
      </c>
      <c r="F128" s="3">
        <f t="shared" si="7"/>
        <v>6.8916575551658532E-4</v>
      </c>
      <c r="G128" s="4">
        <f t="shared" si="8"/>
        <v>29</v>
      </c>
      <c r="H128" s="12">
        <f t="shared" si="9"/>
        <v>2730.3010535863209</v>
      </c>
    </row>
    <row r="129" spans="1:8" x14ac:dyDescent="0.25">
      <c r="A129" s="9">
        <v>43891</v>
      </c>
      <c r="B129" s="9">
        <v>43921</v>
      </c>
      <c r="C129" s="10">
        <v>0.1895</v>
      </c>
      <c r="D129" s="3">
        <f t="shared" si="5"/>
        <v>0.28425</v>
      </c>
      <c r="E129" s="3">
        <f t="shared" si="6"/>
        <v>2.1066743264638976E-2</v>
      </c>
      <c r="F129" s="3">
        <f t="shared" si="7"/>
        <v>6.8564560609574166E-4</v>
      </c>
      <c r="G129" s="4">
        <f t="shared" si="8"/>
        <v>31</v>
      </c>
      <c r="H129" s="12">
        <f t="shared" si="9"/>
        <v>2903.689943738495</v>
      </c>
    </row>
    <row r="130" spans="1:8" x14ac:dyDescent="0.25">
      <c r="A130" s="9">
        <v>43922</v>
      </c>
      <c r="B130" s="9">
        <v>43951</v>
      </c>
      <c r="C130" s="10">
        <v>0.18690000000000001</v>
      </c>
      <c r="D130" s="3">
        <f t="shared" ref="D130:D146" si="10">(C130*1.5)</f>
        <v>0.28034999999999999</v>
      </c>
      <c r="E130" s="3">
        <f t="shared" ref="E130:E152" si="11">((1+D130)^(1/12))-1</f>
        <v>2.0807985643612081E-2</v>
      </c>
      <c r="F130" s="3">
        <f t="shared" ref="F130:F147" si="12">((1+D130)^(1/365))-1</f>
        <v>6.7730729113191224E-4</v>
      </c>
      <c r="G130" s="4">
        <f t="shared" ref="G130:G152" si="13">(B130-A130)+1</f>
        <v>30</v>
      </c>
      <c r="H130" s="12">
        <f t="shared" ref="H130:H152" si="14">$H$1*F130*G130</f>
        <v>2775.8491096833841</v>
      </c>
    </row>
    <row r="131" spans="1:8" x14ac:dyDescent="0.25">
      <c r="A131" s="9">
        <v>43952</v>
      </c>
      <c r="B131" s="9">
        <v>43982</v>
      </c>
      <c r="C131" s="10">
        <v>0.18190000000000001</v>
      </c>
      <c r="D131" s="3">
        <f t="shared" si="10"/>
        <v>0.27285000000000004</v>
      </c>
      <c r="E131" s="3">
        <f t="shared" si="11"/>
        <v>2.0308337615317473E-2</v>
      </c>
      <c r="F131" s="3">
        <f t="shared" si="12"/>
        <v>6.6120063584418354E-4</v>
      </c>
      <c r="G131" s="4">
        <f t="shared" si="13"/>
        <v>31</v>
      </c>
      <c r="H131" s="12">
        <f t="shared" si="14"/>
        <v>2800.1661791823135</v>
      </c>
    </row>
    <row r="132" spans="1:8" x14ac:dyDescent="0.25">
      <c r="A132" s="9">
        <v>43983</v>
      </c>
      <c r="B132" s="9">
        <v>44012</v>
      </c>
      <c r="C132" s="10">
        <v>0.1812</v>
      </c>
      <c r="D132" s="3">
        <f t="shared" si="10"/>
        <v>0.27179999999999999</v>
      </c>
      <c r="E132" s="3">
        <f t="shared" si="11"/>
        <v>2.0238171647650516E-2</v>
      </c>
      <c r="F132" s="3">
        <f t="shared" si="12"/>
        <v>6.5893815469997286E-4</v>
      </c>
      <c r="G132" s="4">
        <f t="shared" si="13"/>
        <v>30</v>
      </c>
      <c r="H132" s="12">
        <f t="shared" si="14"/>
        <v>2700.5657756961805</v>
      </c>
    </row>
    <row r="133" spans="1:8" x14ac:dyDescent="0.25">
      <c r="A133" s="9">
        <v>44013</v>
      </c>
      <c r="B133" s="9">
        <v>44043</v>
      </c>
      <c r="C133" s="10">
        <v>0.1812</v>
      </c>
      <c r="D133" s="3">
        <f t="shared" si="10"/>
        <v>0.27179999999999999</v>
      </c>
      <c r="E133" s="3">
        <f t="shared" si="11"/>
        <v>2.0238171647650516E-2</v>
      </c>
      <c r="F133" s="3">
        <f t="shared" si="12"/>
        <v>6.5893815469997286E-4</v>
      </c>
      <c r="G133" s="4">
        <f t="shared" si="13"/>
        <v>31</v>
      </c>
      <c r="H133" s="12">
        <f t="shared" si="14"/>
        <v>2790.5846348860532</v>
      </c>
    </row>
    <row r="134" spans="1:8" x14ac:dyDescent="0.25">
      <c r="A134" s="9">
        <v>44044</v>
      </c>
      <c r="B134" s="9">
        <v>44074</v>
      </c>
      <c r="C134" s="10">
        <v>0.18290000000000001</v>
      </c>
      <c r="D134" s="3">
        <f t="shared" si="10"/>
        <v>0.27434999999999998</v>
      </c>
      <c r="E134" s="3">
        <f t="shared" si="11"/>
        <v>2.040848272831397E-2</v>
      </c>
      <c r="F134" s="3">
        <f t="shared" si="12"/>
        <v>6.6442952514544906E-4</v>
      </c>
      <c r="G134" s="4">
        <f t="shared" si="13"/>
        <v>31</v>
      </c>
      <c r="H134" s="12">
        <f t="shared" si="14"/>
        <v>2813.8404349642728</v>
      </c>
    </row>
    <row r="135" spans="1:8" x14ac:dyDescent="0.25">
      <c r="A135" s="9">
        <v>44075</v>
      </c>
      <c r="B135" s="9">
        <v>44104</v>
      </c>
      <c r="C135" s="10">
        <v>0.1835</v>
      </c>
      <c r="D135" s="3">
        <f t="shared" si="10"/>
        <v>0.27524999999999999</v>
      </c>
      <c r="E135" s="3">
        <f t="shared" si="11"/>
        <v>2.0468517942215714E-2</v>
      </c>
      <c r="F135" s="3">
        <f t="shared" si="12"/>
        <v>6.6636503991857055E-4</v>
      </c>
      <c r="G135" s="4">
        <f t="shared" si="13"/>
        <v>30</v>
      </c>
      <c r="H135" s="12">
        <f t="shared" si="14"/>
        <v>2731.0038250006728</v>
      </c>
    </row>
    <row r="136" spans="1:8" x14ac:dyDescent="0.25">
      <c r="A136" s="9">
        <v>44105</v>
      </c>
      <c r="B136" s="9">
        <v>44135</v>
      </c>
      <c r="C136" s="10">
        <v>0.18090000000000001</v>
      </c>
      <c r="D136" s="3">
        <f t="shared" si="10"/>
        <v>0.27134999999999998</v>
      </c>
      <c r="E136" s="3">
        <f t="shared" si="11"/>
        <v>2.0208084261774895E-2</v>
      </c>
      <c r="F136" s="3">
        <f t="shared" si="12"/>
        <v>6.5796794962613703E-4</v>
      </c>
      <c r="G136" s="4">
        <f t="shared" si="13"/>
        <v>31</v>
      </c>
      <c r="H136" s="12">
        <f t="shared" si="14"/>
        <v>2786.4758435641006</v>
      </c>
    </row>
    <row r="137" spans="1:8" x14ac:dyDescent="0.25">
      <c r="A137" s="9">
        <v>44136</v>
      </c>
      <c r="B137" s="9">
        <v>44165</v>
      </c>
      <c r="C137" s="10">
        <v>0.1784</v>
      </c>
      <c r="D137" s="3">
        <f t="shared" si="10"/>
        <v>0.2676</v>
      </c>
      <c r="E137" s="3">
        <f t="shared" si="11"/>
        <v>1.9956975716262315E-2</v>
      </c>
      <c r="F137" s="3">
        <f t="shared" si="12"/>
        <v>6.4986956374091243E-4</v>
      </c>
      <c r="G137" s="4">
        <f t="shared" si="13"/>
        <v>30</v>
      </c>
      <c r="H137" s="12">
        <f t="shared" si="14"/>
        <v>2663.3994252532057</v>
      </c>
    </row>
    <row r="138" spans="1:8" x14ac:dyDescent="0.25">
      <c r="A138" s="9">
        <v>44166</v>
      </c>
      <c r="B138" s="9">
        <v>44196</v>
      </c>
      <c r="C138" s="10">
        <v>0.17460000000000001</v>
      </c>
      <c r="D138" s="3">
        <f t="shared" si="10"/>
        <v>0.26190000000000002</v>
      </c>
      <c r="E138" s="3">
        <f t="shared" si="11"/>
        <v>1.9573983490916769E-2</v>
      </c>
      <c r="F138" s="3">
        <f t="shared" si="12"/>
        <v>6.3751414410861962E-4</v>
      </c>
      <c r="G138" s="4">
        <f t="shared" si="13"/>
        <v>31</v>
      </c>
      <c r="H138" s="12">
        <f t="shared" si="14"/>
        <v>2699.8545499039687</v>
      </c>
    </row>
    <row r="139" spans="1:8" x14ac:dyDescent="0.25">
      <c r="A139" s="9">
        <v>44197</v>
      </c>
      <c r="B139" s="9">
        <v>44227</v>
      </c>
      <c r="C139" s="10">
        <v>0.17319999999999999</v>
      </c>
      <c r="D139" s="3">
        <f t="shared" si="10"/>
        <v>0.25979999999999998</v>
      </c>
      <c r="E139" s="3">
        <f t="shared" si="11"/>
        <v>1.9432481245112987E-2</v>
      </c>
      <c r="F139" s="3">
        <f t="shared" si="12"/>
        <v>6.3294811266723094E-4</v>
      </c>
      <c r="G139" s="4">
        <f t="shared" si="13"/>
        <v>31</v>
      </c>
      <c r="H139" s="12">
        <f t="shared" si="14"/>
        <v>2680.5175345985685</v>
      </c>
    </row>
    <row r="140" spans="1:8" x14ac:dyDescent="0.25">
      <c r="A140" s="9">
        <v>44228</v>
      </c>
      <c r="B140" s="9">
        <v>44255</v>
      </c>
      <c r="C140" s="10">
        <v>0.1754</v>
      </c>
      <c r="D140" s="3">
        <f t="shared" si="10"/>
        <v>0.2631</v>
      </c>
      <c r="E140" s="3">
        <f t="shared" si="11"/>
        <v>1.9654745030757592E-2</v>
      </c>
      <c r="F140" s="3">
        <f t="shared" si="12"/>
        <v>6.4011990387169426E-4</v>
      </c>
      <c r="G140" s="4">
        <f t="shared" si="13"/>
        <v>28</v>
      </c>
      <c r="H140" s="12">
        <f t="shared" si="14"/>
        <v>2448.5456886161573</v>
      </c>
    </row>
    <row r="141" spans="1:8" x14ac:dyDescent="0.25">
      <c r="A141" s="9">
        <v>44256</v>
      </c>
      <c r="B141" s="9">
        <v>44286</v>
      </c>
      <c r="C141" s="10">
        <v>0.1741</v>
      </c>
      <c r="D141" s="3">
        <f t="shared" si="10"/>
        <v>0.26114999999999999</v>
      </c>
      <c r="E141" s="3">
        <f t="shared" si="11"/>
        <v>1.9523471771100809E-2</v>
      </c>
      <c r="F141" s="3">
        <f t="shared" si="12"/>
        <v>6.3588428907812578E-4</v>
      </c>
      <c r="G141" s="4">
        <f t="shared" si="13"/>
        <v>31</v>
      </c>
      <c r="H141" s="12">
        <f t="shared" si="14"/>
        <v>2692.9521594857683</v>
      </c>
    </row>
    <row r="142" spans="1:8" x14ac:dyDescent="0.25">
      <c r="A142" s="9">
        <v>44287</v>
      </c>
      <c r="B142" s="9">
        <v>44316</v>
      </c>
      <c r="C142" s="10">
        <v>0.1731</v>
      </c>
      <c r="D142" s="3">
        <f t="shared" si="10"/>
        <v>0.25964999999999999</v>
      </c>
      <c r="E142" s="3">
        <f t="shared" si="11"/>
        <v>1.942236567004052E-2</v>
      </c>
      <c r="F142" s="3">
        <f t="shared" si="12"/>
        <v>6.326216771728177E-4</v>
      </c>
      <c r="G142" s="4">
        <f t="shared" si="13"/>
        <v>30</v>
      </c>
      <c r="H142" s="12">
        <f t="shared" si="14"/>
        <v>2592.7113768579893</v>
      </c>
    </row>
    <row r="143" spans="1:8" x14ac:dyDescent="0.25">
      <c r="A143" s="9">
        <v>44317</v>
      </c>
      <c r="B143" s="9">
        <v>44347</v>
      </c>
      <c r="C143" s="10">
        <v>0.17219999999999999</v>
      </c>
      <c r="D143" s="3">
        <f t="shared" si="10"/>
        <v>0.25829999999999997</v>
      </c>
      <c r="E143" s="3">
        <f t="shared" si="11"/>
        <v>1.9331275772907164E-2</v>
      </c>
      <c r="F143" s="3">
        <f t="shared" si="12"/>
        <v>6.2968201205726437E-4</v>
      </c>
      <c r="G143" s="4">
        <f t="shared" si="13"/>
        <v>31</v>
      </c>
      <c r="H143" s="12">
        <f t="shared" si="14"/>
        <v>2666.6856899661771</v>
      </c>
    </row>
    <row r="144" spans="1:8" x14ac:dyDescent="0.25">
      <c r="A144" s="9">
        <v>44348</v>
      </c>
      <c r="B144" s="9">
        <v>44377</v>
      </c>
      <c r="C144" s="10">
        <v>0.1721</v>
      </c>
      <c r="D144" s="3">
        <f t="shared" si="10"/>
        <v>0.25814999999999999</v>
      </c>
      <c r="E144" s="3">
        <f t="shared" si="11"/>
        <v>1.9321149143988858E-2</v>
      </c>
      <c r="F144" s="3">
        <f t="shared" si="12"/>
        <v>6.2935518846773952E-4</v>
      </c>
      <c r="G144" s="4">
        <f t="shared" si="13"/>
        <v>30</v>
      </c>
      <c r="H144" s="12">
        <f t="shared" si="14"/>
        <v>2579.3241302086449</v>
      </c>
    </row>
    <row r="145" spans="1:8" x14ac:dyDescent="0.25">
      <c r="A145" s="9">
        <v>44378</v>
      </c>
      <c r="B145" s="9">
        <v>44408</v>
      </c>
      <c r="C145" s="10">
        <v>0.17180000000000001</v>
      </c>
      <c r="D145" s="3">
        <f t="shared" si="10"/>
        <v>0.25770000000000004</v>
      </c>
      <c r="E145" s="3">
        <f t="shared" si="11"/>
        <v>1.9290762615578938E-2</v>
      </c>
      <c r="F145" s="3">
        <f t="shared" si="12"/>
        <v>6.2837448450037137E-4</v>
      </c>
      <c r="G145" s="4">
        <f t="shared" si="13"/>
        <v>31</v>
      </c>
      <c r="H145" s="12">
        <f t="shared" si="14"/>
        <v>2661.148347373507</v>
      </c>
    </row>
    <row r="146" spans="1:8" x14ac:dyDescent="0.25">
      <c r="A146" s="9">
        <v>44409</v>
      </c>
      <c r="B146" s="9">
        <v>44439</v>
      </c>
      <c r="C146" s="2">
        <v>0.1724</v>
      </c>
      <c r="D146" s="3">
        <f t="shared" si="10"/>
        <v>0.2586</v>
      </c>
      <c r="E146" s="3">
        <f t="shared" si="11"/>
        <v>1.9351525711433615E-2</v>
      </c>
      <c r="F146" s="3">
        <f t="shared" si="12"/>
        <v>6.3033554269220637E-4</v>
      </c>
      <c r="G146" s="4">
        <f t="shared" si="13"/>
        <v>31</v>
      </c>
      <c r="H146" s="12">
        <f t="shared" si="14"/>
        <v>2669.4533739062986</v>
      </c>
    </row>
    <row r="147" spans="1:8" x14ac:dyDescent="0.25">
      <c r="A147" s="9">
        <v>44440</v>
      </c>
      <c r="B147" s="9">
        <v>44469</v>
      </c>
      <c r="C147" s="2">
        <v>0.1719</v>
      </c>
      <c r="D147" s="3">
        <f>(C147*1.5)</f>
        <v>0.25785000000000002</v>
      </c>
      <c r="E147" s="3">
        <f t="shared" si="11"/>
        <v>1.9300892565577765E-2</v>
      </c>
      <c r="F147" s="3">
        <f t="shared" si="12"/>
        <v>6.2870142469861889E-4</v>
      </c>
      <c r="G147" s="4">
        <f t="shared" si="13"/>
        <v>30</v>
      </c>
      <c r="H147" s="12">
        <f t="shared" si="14"/>
        <v>2576.6447709278318</v>
      </c>
    </row>
    <row r="148" spans="1:8" x14ac:dyDescent="0.25">
      <c r="A148" s="9">
        <v>44470</v>
      </c>
      <c r="B148" s="9">
        <v>44500</v>
      </c>
      <c r="C148" s="2">
        <v>0.17080000000000001</v>
      </c>
      <c r="D148" s="3">
        <f>(C148*1.5)</f>
        <v>0.25619999999999998</v>
      </c>
      <c r="E148" s="3">
        <f t="shared" si="11"/>
        <v>1.9189402159464075E-2</v>
      </c>
      <c r="F148" s="3">
        <f>((1+D148)^(1/365))-1</f>
        <v>6.2510294214179751E-4</v>
      </c>
      <c r="G148" s="4">
        <f t="shared" si="13"/>
        <v>31</v>
      </c>
      <c r="H148" s="12">
        <f t="shared" si="14"/>
        <v>2647.2934570881325</v>
      </c>
    </row>
    <row r="149" spans="1:8" x14ac:dyDescent="0.25">
      <c r="A149" s="5">
        <v>44501</v>
      </c>
      <c r="B149" s="5">
        <v>44530</v>
      </c>
      <c r="C149" s="11">
        <v>0.17269999999999999</v>
      </c>
      <c r="D149" s="3">
        <f t="shared" ref="D149:D152" si="15">(C149*1.5)</f>
        <v>0.25905</v>
      </c>
      <c r="E149" s="3">
        <f t="shared" si="11"/>
        <v>1.9381892324737526E-2</v>
      </c>
      <c r="F149" s="3">
        <f t="shared" ref="F149:F152" si="16">((1+D149)^(1/365))-1</f>
        <v>6.3131554742335005E-4</v>
      </c>
      <c r="G149" s="8">
        <f t="shared" si="13"/>
        <v>30</v>
      </c>
      <c r="H149" s="12">
        <f t="shared" si="14"/>
        <v>2587.3583869379613</v>
      </c>
    </row>
    <row r="150" spans="1:8" x14ac:dyDescent="0.25">
      <c r="A150" s="5">
        <v>44531</v>
      </c>
      <c r="B150" s="5">
        <v>44561</v>
      </c>
      <c r="C150" s="11">
        <v>0.17460000000000001</v>
      </c>
      <c r="D150" s="3">
        <f t="shared" si="15"/>
        <v>0.26190000000000002</v>
      </c>
      <c r="E150" s="3">
        <f t="shared" si="11"/>
        <v>1.9573983490916769E-2</v>
      </c>
      <c r="F150" s="3">
        <f t="shared" si="16"/>
        <v>6.3751414410861962E-4</v>
      </c>
      <c r="G150" s="8">
        <f t="shared" si="13"/>
        <v>31</v>
      </c>
      <c r="H150" s="12">
        <f t="shared" si="14"/>
        <v>2699.8545499039687</v>
      </c>
    </row>
    <row r="151" spans="1:8" x14ac:dyDescent="0.25">
      <c r="A151" s="5">
        <v>44562</v>
      </c>
      <c r="B151" s="5">
        <v>44592</v>
      </c>
      <c r="C151" s="11">
        <v>0.17660000000000001</v>
      </c>
      <c r="D151" s="3">
        <f t="shared" si="15"/>
        <v>0.26490000000000002</v>
      </c>
      <c r="E151" s="3">
        <f t="shared" si="11"/>
        <v>1.9775755563363528E-2</v>
      </c>
      <c r="F151" s="3">
        <f t="shared" si="16"/>
        <v>6.4402391816376081E-4</v>
      </c>
      <c r="G151" s="8">
        <f t="shared" si="13"/>
        <v>31</v>
      </c>
      <c r="H151" s="12">
        <f t="shared" si="14"/>
        <v>2727.4232607538183</v>
      </c>
    </row>
    <row r="152" spans="1:8" x14ac:dyDescent="0.25">
      <c r="A152" s="9">
        <v>44593</v>
      </c>
      <c r="B152" s="9">
        <v>44599</v>
      </c>
      <c r="C152" s="11">
        <v>0.183</v>
      </c>
      <c r="D152" s="3">
        <f t="shared" si="15"/>
        <v>0.27449999999999997</v>
      </c>
      <c r="E152" s="3">
        <f t="shared" si="11"/>
        <v>2.0418491295787433E-2</v>
      </c>
      <c r="F152" s="3">
        <f t="shared" si="16"/>
        <v>6.6475220558892545E-4</v>
      </c>
      <c r="G152" s="4">
        <f t="shared" si="13"/>
        <v>7</v>
      </c>
      <c r="H152" s="12">
        <f t="shared" si="14"/>
        <v>635.69189816939991</v>
      </c>
    </row>
    <row r="153" spans="1:8" x14ac:dyDescent="0.25">
      <c r="H153" s="17">
        <f>SUM(H3:H152)</f>
        <v>426595.71465313603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topLeftCell="A7" workbookViewId="0">
      <selection activeCell="L17" sqref="L17"/>
    </sheetView>
  </sheetViews>
  <sheetFormatPr baseColWidth="10" defaultRowHeight="15" x14ac:dyDescent="0.25"/>
  <cols>
    <col min="1" max="1" width="18.5703125" customWidth="1"/>
    <col min="2" max="2" width="22.85546875" customWidth="1"/>
    <col min="3" max="3" width="21" customWidth="1"/>
    <col min="4" max="4" width="36.85546875" customWidth="1"/>
    <col min="5" max="5" width="21.85546875" customWidth="1"/>
    <col min="8" max="8" width="14" bestFit="1" customWidth="1"/>
  </cols>
  <sheetData>
    <row r="1" spans="1:8" ht="30" x14ac:dyDescent="0.25">
      <c r="A1" s="21" t="s">
        <v>4</v>
      </c>
      <c r="B1" s="21" t="s">
        <v>5</v>
      </c>
      <c r="C1" s="21" t="s">
        <v>11</v>
      </c>
      <c r="D1" s="21" t="s">
        <v>6</v>
      </c>
    </row>
    <row r="2" spans="1:8" x14ac:dyDescent="0.25">
      <c r="A2" s="22" t="s">
        <v>1</v>
      </c>
      <c r="B2" s="23">
        <v>136612</v>
      </c>
      <c r="C2" s="23">
        <v>429459</v>
      </c>
      <c r="D2" s="24">
        <f>B2+C2</f>
        <v>566071</v>
      </c>
    </row>
    <row r="3" spans="1:8" x14ac:dyDescent="0.25">
      <c r="A3" s="22" t="s">
        <v>2</v>
      </c>
      <c r="B3" s="23">
        <v>136612</v>
      </c>
      <c r="C3" s="23">
        <v>426596</v>
      </c>
      <c r="D3" s="24">
        <f>B3+C3</f>
        <v>563208</v>
      </c>
    </row>
    <row r="4" spans="1:8" x14ac:dyDescent="0.25">
      <c r="A4" s="22" t="s">
        <v>3</v>
      </c>
      <c r="B4" s="24">
        <f>B2+B3</f>
        <v>273224</v>
      </c>
      <c r="C4" s="24">
        <f>C2+C3</f>
        <v>856055</v>
      </c>
      <c r="D4" s="24">
        <f>D2+D3</f>
        <v>1129279</v>
      </c>
    </row>
    <row r="7" spans="1:8" ht="30" x14ac:dyDescent="0.25">
      <c r="A7" s="21" t="s">
        <v>4</v>
      </c>
      <c r="B7" s="21" t="s">
        <v>9</v>
      </c>
      <c r="C7" s="21" t="s">
        <v>10</v>
      </c>
      <c r="D7" s="21" t="s">
        <v>0</v>
      </c>
      <c r="G7" s="19"/>
    </row>
    <row r="8" spans="1:8" x14ac:dyDescent="0.25">
      <c r="A8" s="22" t="s">
        <v>1</v>
      </c>
      <c r="B8" s="23">
        <v>541349640</v>
      </c>
      <c r="C8" s="23">
        <v>1701807202</v>
      </c>
      <c r="D8" s="24">
        <f>B8+C8</f>
        <v>2243156842</v>
      </c>
      <c r="G8" s="19"/>
    </row>
    <row r="9" spans="1:8" x14ac:dyDescent="0.25">
      <c r="A9" s="22" t="s">
        <v>2</v>
      </c>
      <c r="B9" s="23">
        <v>541349640</v>
      </c>
      <c r="C9" s="23">
        <v>1690462306</v>
      </c>
      <c r="D9" s="24">
        <f>B9+C9</f>
        <v>2231811946</v>
      </c>
      <c r="G9" s="19"/>
    </row>
    <row r="10" spans="1:8" x14ac:dyDescent="0.25">
      <c r="A10" s="22" t="s">
        <v>3</v>
      </c>
      <c r="B10" s="24">
        <f>B8+B9</f>
        <v>1082699280</v>
      </c>
      <c r="C10" s="24">
        <f>C8+C9</f>
        <v>3392269508</v>
      </c>
      <c r="D10" s="24">
        <f>D8+D9</f>
        <v>4474968788</v>
      </c>
      <c r="G10" s="19"/>
    </row>
    <row r="11" spans="1:8" x14ac:dyDescent="0.25">
      <c r="G11" s="19"/>
    </row>
    <row r="12" spans="1:8" x14ac:dyDescent="0.25">
      <c r="G12" s="19"/>
    </row>
    <row r="13" spans="1:8" x14ac:dyDescent="0.25">
      <c r="D13" s="19"/>
      <c r="E13" s="19"/>
      <c r="G13" s="19"/>
    </row>
    <row r="14" spans="1:8" x14ac:dyDescent="0.25">
      <c r="D14" s="19"/>
      <c r="E14" s="25"/>
      <c r="G14" s="19"/>
    </row>
    <row r="15" spans="1:8" x14ac:dyDescent="0.25">
      <c r="D15" s="19"/>
      <c r="E15" s="19"/>
    </row>
    <row r="16" spans="1:8" x14ac:dyDescent="0.25">
      <c r="D16" s="25"/>
      <c r="E16" s="19"/>
      <c r="H16" s="17">
        <f>D16*G8</f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5"/>
  <sheetViews>
    <sheetView topLeftCell="A142" workbookViewId="0">
      <selection activeCell="I164" sqref="I164"/>
    </sheetView>
  </sheetViews>
  <sheetFormatPr baseColWidth="10" defaultRowHeight="15" x14ac:dyDescent="0.25"/>
  <cols>
    <col min="6" max="6" width="13.85546875" customWidth="1"/>
    <col min="8" max="8" width="16.28515625" customWidth="1"/>
    <col min="12" max="12" width="18.7109375" customWidth="1"/>
  </cols>
  <sheetData>
    <row r="1" spans="1:12" x14ac:dyDescent="0.25">
      <c r="D1" s="19"/>
      <c r="E1" s="15" t="s">
        <v>7</v>
      </c>
      <c r="F1" s="15" t="s">
        <v>5</v>
      </c>
      <c r="G1" s="15"/>
      <c r="H1" s="15" t="s">
        <v>8</v>
      </c>
    </row>
    <row r="2" spans="1:12" ht="39" x14ac:dyDescent="0.25">
      <c r="D2" s="19"/>
      <c r="E2" s="15">
        <v>3962.68</v>
      </c>
      <c r="F2" s="18">
        <v>136612</v>
      </c>
      <c r="G2" s="15"/>
      <c r="H2" s="18">
        <v>541349640</v>
      </c>
      <c r="I2" s="20"/>
      <c r="L2" s="17">
        <f>F2*E2</f>
        <v>541349640.15999997</v>
      </c>
    </row>
    <row r="4" spans="1:12" x14ac:dyDescent="0.25">
      <c r="A4" s="13">
        <v>40042</v>
      </c>
      <c r="B4" s="13">
        <v>40056</v>
      </c>
      <c r="C4" s="14">
        <v>0.1865</v>
      </c>
      <c r="D4" s="7">
        <f t="shared" ref="D4:D67" si="0">(C4*1.5)</f>
        <v>0.27975</v>
      </c>
      <c r="E4" s="7">
        <f t="shared" ref="E4:E67" si="1">((1+D4)^(1/12))-1</f>
        <v>2.0768112667255201E-2</v>
      </c>
      <c r="F4" s="7">
        <f t="shared" ref="F4:F67" si="2">((1+D4)^(1/365))-1</f>
        <v>6.760222257264914E-4</v>
      </c>
      <c r="G4" s="8">
        <f t="shared" ref="G4:G67" si="3">(B4-A4)+1</f>
        <v>15</v>
      </c>
      <c r="H4" s="12">
        <f t="shared" ref="H4:H67" si="4">$H$2*F4*G4</f>
        <v>5489465.8279355224</v>
      </c>
    </row>
    <row r="5" spans="1:12" x14ac:dyDescent="0.25">
      <c r="A5" s="13">
        <v>40057</v>
      </c>
      <c r="B5" s="13">
        <v>40086</v>
      </c>
      <c r="C5" s="14">
        <v>0.1865</v>
      </c>
      <c r="D5" s="7">
        <f t="shared" si="0"/>
        <v>0.27975</v>
      </c>
      <c r="E5" s="7">
        <f t="shared" si="1"/>
        <v>2.0768112667255201E-2</v>
      </c>
      <c r="F5" s="7">
        <f t="shared" si="2"/>
        <v>6.760222257264914E-4</v>
      </c>
      <c r="G5" s="8">
        <f t="shared" si="3"/>
        <v>30</v>
      </c>
      <c r="H5" s="12">
        <f t="shared" si="4"/>
        <v>10978931.655871045</v>
      </c>
    </row>
    <row r="6" spans="1:12" x14ac:dyDescent="0.25">
      <c r="A6" s="13">
        <v>40087</v>
      </c>
      <c r="B6" s="13">
        <v>40117</v>
      </c>
      <c r="C6" s="14">
        <v>0.17280000000000001</v>
      </c>
      <c r="D6" s="7">
        <f t="shared" si="0"/>
        <v>0.25919999999999999</v>
      </c>
      <c r="E6" s="7">
        <f t="shared" si="1"/>
        <v>1.9392012318319551E-2</v>
      </c>
      <c r="F6" s="7">
        <f t="shared" si="2"/>
        <v>6.3164213804500768E-4</v>
      </c>
      <c r="G6" s="8">
        <f t="shared" si="3"/>
        <v>31</v>
      </c>
      <c r="H6" s="12">
        <f t="shared" si="4"/>
        <v>10600116.565224351</v>
      </c>
    </row>
    <row r="7" spans="1:12" x14ac:dyDescent="0.25">
      <c r="A7" s="13">
        <v>40118</v>
      </c>
      <c r="B7" s="13">
        <v>40147</v>
      </c>
      <c r="C7" s="14">
        <v>0.17280000000000001</v>
      </c>
      <c r="D7" s="7">
        <f t="shared" si="0"/>
        <v>0.25919999999999999</v>
      </c>
      <c r="E7" s="7">
        <f t="shared" si="1"/>
        <v>1.9392012318319551E-2</v>
      </c>
      <c r="F7" s="7">
        <f t="shared" si="2"/>
        <v>6.3164213804500768E-4</v>
      </c>
      <c r="G7" s="8">
        <f t="shared" si="3"/>
        <v>30</v>
      </c>
      <c r="H7" s="12">
        <f t="shared" si="4"/>
        <v>10258177.321184855</v>
      </c>
    </row>
    <row r="8" spans="1:12" x14ac:dyDescent="0.25">
      <c r="A8" s="13">
        <v>40148</v>
      </c>
      <c r="B8" s="13">
        <v>40178</v>
      </c>
      <c r="C8" s="14">
        <v>0.17280000000000001</v>
      </c>
      <c r="D8" s="7">
        <f t="shared" si="0"/>
        <v>0.25919999999999999</v>
      </c>
      <c r="E8" s="7">
        <f t="shared" si="1"/>
        <v>1.9392012318319551E-2</v>
      </c>
      <c r="F8" s="7">
        <f t="shared" si="2"/>
        <v>6.3164213804500768E-4</v>
      </c>
      <c r="G8" s="8">
        <f t="shared" si="3"/>
        <v>31</v>
      </c>
      <c r="H8" s="12">
        <f t="shared" si="4"/>
        <v>10600116.565224351</v>
      </c>
    </row>
    <row r="9" spans="1:12" x14ac:dyDescent="0.25">
      <c r="A9" s="13">
        <v>40179</v>
      </c>
      <c r="B9" s="13">
        <v>40209</v>
      </c>
      <c r="C9" s="14">
        <v>0.16139999999999999</v>
      </c>
      <c r="D9" s="7">
        <f t="shared" si="0"/>
        <v>0.24209999999999998</v>
      </c>
      <c r="E9" s="7">
        <f t="shared" si="1"/>
        <v>1.8231152792165028E-2</v>
      </c>
      <c r="F9" s="7">
        <f t="shared" si="2"/>
        <v>5.9415862198597402E-4</v>
      </c>
      <c r="G9" s="8">
        <f t="shared" si="3"/>
        <v>31</v>
      </c>
      <c r="H9" s="12">
        <f t="shared" si="4"/>
        <v>9971074.2395650968</v>
      </c>
    </row>
    <row r="10" spans="1:12" x14ac:dyDescent="0.25">
      <c r="A10" s="13">
        <v>40210</v>
      </c>
      <c r="B10" s="13">
        <v>40237</v>
      </c>
      <c r="C10" s="14">
        <v>0.16139999999999999</v>
      </c>
      <c r="D10" s="7">
        <f t="shared" si="0"/>
        <v>0.24209999999999998</v>
      </c>
      <c r="E10" s="7">
        <f t="shared" si="1"/>
        <v>1.8231152792165028E-2</v>
      </c>
      <c r="F10" s="7">
        <f t="shared" si="2"/>
        <v>5.9415862198597402E-4</v>
      </c>
      <c r="G10" s="8">
        <f t="shared" si="3"/>
        <v>28</v>
      </c>
      <c r="H10" s="12">
        <f t="shared" si="4"/>
        <v>9006131.5712200869</v>
      </c>
    </row>
    <row r="11" spans="1:12" x14ac:dyDescent="0.25">
      <c r="A11" s="13">
        <v>40238</v>
      </c>
      <c r="B11" s="13">
        <v>40268</v>
      </c>
      <c r="C11" s="14">
        <v>0.16139999999999999</v>
      </c>
      <c r="D11" s="7">
        <f t="shared" si="0"/>
        <v>0.24209999999999998</v>
      </c>
      <c r="E11" s="7">
        <f t="shared" si="1"/>
        <v>1.8231152792165028E-2</v>
      </c>
      <c r="F11" s="7">
        <f t="shared" si="2"/>
        <v>5.9415862198597402E-4</v>
      </c>
      <c r="G11" s="8">
        <f t="shared" si="3"/>
        <v>31</v>
      </c>
      <c r="H11" s="12">
        <f t="shared" si="4"/>
        <v>9971074.2395650968</v>
      </c>
    </row>
    <row r="12" spans="1:12" x14ac:dyDescent="0.25">
      <c r="A12" s="13">
        <v>40269</v>
      </c>
      <c r="B12" s="13">
        <v>40298</v>
      </c>
      <c r="C12" s="14">
        <v>0.15310000000000001</v>
      </c>
      <c r="D12" s="7">
        <f t="shared" si="0"/>
        <v>0.22965000000000002</v>
      </c>
      <c r="E12" s="7">
        <f t="shared" si="1"/>
        <v>1.7376713266464616E-2</v>
      </c>
      <c r="F12" s="7">
        <f t="shared" si="2"/>
        <v>5.6654282492329955E-4</v>
      </c>
      <c r="G12" s="8">
        <f t="shared" si="3"/>
        <v>30</v>
      </c>
      <c r="H12" s="12">
        <f t="shared" si="4"/>
        <v>9200932.629504336</v>
      </c>
    </row>
    <row r="13" spans="1:12" x14ac:dyDescent="0.25">
      <c r="A13" s="13">
        <v>40299</v>
      </c>
      <c r="B13" s="13">
        <v>40329</v>
      </c>
      <c r="C13" s="14">
        <v>0.15310000000000001</v>
      </c>
      <c r="D13" s="7">
        <f t="shared" si="0"/>
        <v>0.22965000000000002</v>
      </c>
      <c r="E13" s="7">
        <f t="shared" si="1"/>
        <v>1.7376713266464616E-2</v>
      </c>
      <c r="F13" s="7">
        <f t="shared" si="2"/>
        <v>5.6654282492329955E-4</v>
      </c>
      <c r="G13" s="8">
        <f t="shared" si="3"/>
        <v>31</v>
      </c>
      <c r="H13" s="12">
        <f t="shared" si="4"/>
        <v>9507630.3838211484</v>
      </c>
    </row>
    <row r="14" spans="1:12" x14ac:dyDescent="0.25">
      <c r="A14" s="13">
        <v>40330</v>
      </c>
      <c r="B14" s="13">
        <v>40359</v>
      </c>
      <c r="C14" s="14">
        <v>0.15310000000000001</v>
      </c>
      <c r="D14" s="7">
        <f t="shared" si="0"/>
        <v>0.22965000000000002</v>
      </c>
      <c r="E14" s="7">
        <f t="shared" si="1"/>
        <v>1.7376713266464616E-2</v>
      </c>
      <c r="F14" s="7">
        <f t="shared" si="2"/>
        <v>5.6654282492329955E-4</v>
      </c>
      <c r="G14" s="8">
        <f t="shared" si="3"/>
        <v>30</v>
      </c>
      <c r="H14" s="12">
        <f t="shared" si="4"/>
        <v>9200932.629504336</v>
      </c>
    </row>
    <row r="15" spans="1:12" x14ac:dyDescent="0.25">
      <c r="A15" s="13">
        <v>40360</v>
      </c>
      <c r="B15" s="13">
        <v>40390</v>
      </c>
      <c r="C15" s="14">
        <v>0.14940000000000001</v>
      </c>
      <c r="D15" s="7">
        <f t="shared" si="0"/>
        <v>0.22410000000000002</v>
      </c>
      <c r="E15" s="7">
        <f t="shared" si="1"/>
        <v>1.6993260304198232E-2</v>
      </c>
      <c r="F15" s="7">
        <f t="shared" si="2"/>
        <v>5.5414219268845599E-4</v>
      </c>
      <c r="G15" s="8">
        <f t="shared" si="3"/>
        <v>31</v>
      </c>
      <c r="H15" s="12">
        <f t="shared" si="4"/>
        <v>9299524.9721418936</v>
      </c>
    </row>
    <row r="16" spans="1:12" x14ac:dyDescent="0.25">
      <c r="A16" s="13">
        <v>40391</v>
      </c>
      <c r="B16" s="13">
        <v>40421</v>
      </c>
      <c r="C16" s="14">
        <v>0.14940000000000001</v>
      </c>
      <c r="D16" s="7">
        <f t="shared" si="0"/>
        <v>0.22410000000000002</v>
      </c>
      <c r="E16" s="7">
        <f t="shared" si="1"/>
        <v>1.6993260304198232E-2</v>
      </c>
      <c r="F16" s="7">
        <f t="shared" si="2"/>
        <v>5.5414219268845599E-4</v>
      </c>
      <c r="G16" s="8">
        <f t="shared" si="3"/>
        <v>31</v>
      </c>
      <c r="H16" s="12">
        <f t="shared" si="4"/>
        <v>9299524.9721418936</v>
      </c>
    </row>
    <row r="17" spans="1:8" x14ac:dyDescent="0.25">
      <c r="A17" s="13">
        <v>40422</v>
      </c>
      <c r="B17" s="13">
        <v>40451</v>
      </c>
      <c r="C17" s="14">
        <v>0.14940000000000001</v>
      </c>
      <c r="D17" s="7">
        <f t="shared" si="0"/>
        <v>0.22410000000000002</v>
      </c>
      <c r="E17" s="7">
        <f t="shared" si="1"/>
        <v>1.6993260304198232E-2</v>
      </c>
      <c r="F17" s="7">
        <f t="shared" si="2"/>
        <v>5.5414219268845599E-4</v>
      </c>
      <c r="G17" s="8">
        <f t="shared" si="3"/>
        <v>30</v>
      </c>
      <c r="H17" s="12">
        <f t="shared" si="4"/>
        <v>8999540.2956211884</v>
      </c>
    </row>
    <row r="18" spans="1:8" x14ac:dyDescent="0.25">
      <c r="A18" s="13">
        <v>40452</v>
      </c>
      <c r="B18" s="13">
        <v>40482</v>
      </c>
      <c r="C18" s="14">
        <v>0.1421</v>
      </c>
      <c r="D18" s="7">
        <f t="shared" si="0"/>
        <v>0.21315000000000001</v>
      </c>
      <c r="E18" s="7">
        <f t="shared" si="1"/>
        <v>1.6232021011618469E-2</v>
      </c>
      <c r="F18" s="7">
        <f t="shared" si="2"/>
        <v>5.2951077879614949E-4</v>
      </c>
      <c r="G18" s="8">
        <f t="shared" si="3"/>
        <v>31</v>
      </c>
      <c r="H18" s="12">
        <f t="shared" si="4"/>
        <v>8886164.5537998695</v>
      </c>
    </row>
    <row r="19" spans="1:8" x14ac:dyDescent="0.25">
      <c r="A19" s="13">
        <v>40483</v>
      </c>
      <c r="B19" s="13">
        <v>40512</v>
      </c>
      <c r="C19" s="14">
        <v>0.1421</v>
      </c>
      <c r="D19" s="7">
        <f t="shared" si="0"/>
        <v>0.21315000000000001</v>
      </c>
      <c r="E19" s="7">
        <f t="shared" si="1"/>
        <v>1.6232021011618469E-2</v>
      </c>
      <c r="F19" s="7">
        <f t="shared" si="2"/>
        <v>5.2951077879614949E-4</v>
      </c>
      <c r="G19" s="8">
        <f t="shared" si="3"/>
        <v>30</v>
      </c>
      <c r="H19" s="12">
        <f t="shared" si="4"/>
        <v>8599514.0843224544</v>
      </c>
    </row>
    <row r="20" spans="1:8" x14ac:dyDescent="0.25">
      <c r="A20" s="13">
        <v>40513</v>
      </c>
      <c r="B20" s="13">
        <v>40543</v>
      </c>
      <c r="C20" s="14">
        <v>0.1421</v>
      </c>
      <c r="D20" s="7">
        <f t="shared" si="0"/>
        <v>0.21315000000000001</v>
      </c>
      <c r="E20" s="7">
        <f t="shared" si="1"/>
        <v>1.6232021011618469E-2</v>
      </c>
      <c r="F20" s="7">
        <f t="shared" si="2"/>
        <v>5.2951077879614949E-4</v>
      </c>
      <c r="G20" s="8">
        <f t="shared" si="3"/>
        <v>31</v>
      </c>
      <c r="H20" s="12">
        <f t="shared" si="4"/>
        <v>8886164.5537998695</v>
      </c>
    </row>
    <row r="21" spans="1:8" x14ac:dyDescent="0.25">
      <c r="A21" s="13">
        <v>40544</v>
      </c>
      <c r="B21" s="13">
        <v>40574</v>
      </c>
      <c r="C21" s="14">
        <v>0.15609999999999999</v>
      </c>
      <c r="D21" s="7">
        <f t="shared" si="0"/>
        <v>0.23414999999999997</v>
      </c>
      <c r="E21" s="7">
        <f t="shared" si="1"/>
        <v>1.7686458185695697E-2</v>
      </c>
      <c r="F21" s="7">
        <f t="shared" si="2"/>
        <v>5.7655648458965203E-4</v>
      </c>
      <c r="G21" s="8">
        <f t="shared" si="3"/>
        <v>31</v>
      </c>
      <c r="H21" s="12">
        <f t="shared" si="4"/>
        <v>9675678.0065404847</v>
      </c>
    </row>
    <row r="22" spans="1:8" x14ac:dyDescent="0.25">
      <c r="A22" s="13">
        <v>40575</v>
      </c>
      <c r="B22" s="13">
        <v>40602</v>
      </c>
      <c r="C22" s="14">
        <v>0.15609999999999999</v>
      </c>
      <c r="D22" s="7">
        <f t="shared" si="0"/>
        <v>0.23414999999999997</v>
      </c>
      <c r="E22" s="7">
        <f t="shared" si="1"/>
        <v>1.7686458185695697E-2</v>
      </c>
      <c r="F22" s="7">
        <f t="shared" si="2"/>
        <v>5.7655648458965203E-4</v>
      </c>
      <c r="G22" s="8">
        <f t="shared" si="3"/>
        <v>28</v>
      </c>
      <c r="H22" s="12">
        <f t="shared" si="4"/>
        <v>8739322.0704236627</v>
      </c>
    </row>
    <row r="23" spans="1:8" x14ac:dyDescent="0.25">
      <c r="A23" s="13">
        <v>40603</v>
      </c>
      <c r="B23" s="13">
        <v>40633</v>
      </c>
      <c r="C23" s="14">
        <v>0.15609999999999999</v>
      </c>
      <c r="D23" s="7">
        <f t="shared" si="0"/>
        <v>0.23414999999999997</v>
      </c>
      <c r="E23" s="7">
        <f t="shared" si="1"/>
        <v>1.7686458185695697E-2</v>
      </c>
      <c r="F23" s="7">
        <f t="shared" si="2"/>
        <v>5.7655648458965203E-4</v>
      </c>
      <c r="G23" s="8">
        <f t="shared" si="3"/>
        <v>31</v>
      </c>
      <c r="H23" s="12">
        <f t="shared" si="4"/>
        <v>9675678.0065404847</v>
      </c>
    </row>
    <row r="24" spans="1:8" x14ac:dyDescent="0.25">
      <c r="A24" s="13">
        <v>40634</v>
      </c>
      <c r="B24" s="13">
        <v>40663</v>
      </c>
      <c r="C24" s="14">
        <v>0.1769</v>
      </c>
      <c r="D24" s="7">
        <f t="shared" si="0"/>
        <v>0.26534999999999997</v>
      </c>
      <c r="E24" s="7">
        <f t="shared" si="1"/>
        <v>1.9805983531357541E-2</v>
      </c>
      <c r="F24" s="7">
        <f t="shared" si="2"/>
        <v>6.4499905605819308E-4</v>
      </c>
      <c r="G24" s="8">
        <f t="shared" si="3"/>
        <v>30</v>
      </c>
      <c r="H24" s="12">
        <f t="shared" si="4"/>
        <v>10475100.203923279</v>
      </c>
    </row>
    <row r="25" spans="1:8" x14ac:dyDescent="0.25">
      <c r="A25" s="13">
        <v>40664</v>
      </c>
      <c r="B25" s="13">
        <v>40694</v>
      </c>
      <c r="C25" s="14">
        <v>0.1769</v>
      </c>
      <c r="D25" s="7">
        <f t="shared" si="0"/>
        <v>0.26534999999999997</v>
      </c>
      <c r="E25" s="7">
        <f t="shared" si="1"/>
        <v>1.9805983531357541E-2</v>
      </c>
      <c r="F25" s="7">
        <f t="shared" si="2"/>
        <v>6.4499905605819308E-4</v>
      </c>
      <c r="G25" s="8">
        <f t="shared" si="3"/>
        <v>31</v>
      </c>
      <c r="H25" s="12">
        <f t="shared" si="4"/>
        <v>10824270.210720722</v>
      </c>
    </row>
    <row r="26" spans="1:8" x14ac:dyDescent="0.25">
      <c r="A26" s="13">
        <v>40695</v>
      </c>
      <c r="B26" s="13">
        <v>40724</v>
      </c>
      <c r="C26" s="14">
        <v>0.1769</v>
      </c>
      <c r="D26" s="7">
        <f t="shared" si="0"/>
        <v>0.26534999999999997</v>
      </c>
      <c r="E26" s="7">
        <f t="shared" si="1"/>
        <v>1.9805983531357541E-2</v>
      </c>
      <c r="F26" s="7">
        <f t="shared" si="2"/>
        <v>6.4499905605819308E-4</v>
      </c>
      <c r="G26" s="8">
        <f t="shared" si="3"/>
        <v>30</v>
      </c>
      <c r="H26" s="12">
        <f t="shared" si="4"/>
        <v>10475100.203923279</v>
      </c>
    </row>
    <row r="27" spans="1:8" x14ac:dyDescent="0.25">
      <c r="A27" s="13">
        <v>40725</v>
      </c>
      <c r="B27" s="13">
        <v>40755</v>
      </c>
      <c r="C27" s="14">
        <v>0.18629999999999999</v>
      </c>
      <c r="D27" s="7">
        <f t="shared" si="0"/>
        <v>0.27944999999999998</v>
      </c>
      <c r="E27" s="7">
        <f t="shared" si="1"/>
        <v>2.0748169752558221E-2</v>
      </c>
      <c r="F27" s="7">
        <f t="shared" si="2"/>
        <v>6.7537946769080648E-4</v>
      </c>
      <c r="G27" s="8">
        <f t="shared" si="3"/>
        <v>31</v>
      </c>
      <c r="H27" s="12">
        <f t="shared" si="4"/>
        <v>11334109.382632101</v>
      </c>
    </row>
    <row r="28" spans="1:8" x14ac:dyDescent="0.25">
      <c r="A28" s="13">
        <v>40756</v>
      </c>
      <c r="B28" s="13">
        <v>40786</v>
      </c>
      <c r="C28" s="14">
        <v>0.18629999999999999</v>
      </c>
      <c r="D28" s="7">
        <f t="shared" si="0"/>
        <v>0.27944999999999998</v>
      </c>
      <c r="E28" s="7">
        <f t="shared" si="1"/>
        <v>2.0748169752558221E-2</v>
      </c>
      <c r="F28" s="7">
        <f t="shared" si="2"/>
        <v>6.7537946769080648E-4</v>
      </c>
      <c r="G28" s="8">
        <f t="shared" si="3"/>
        <v>31</v>
      </c>
      <c r="H28" s="12">
        <f t="shared" si="4"/>
        <v>11334109.382632101</v>
      </c>
    </row>
    <row r="29" spans="1:8" x14ac:dyDescent="0.25">
      <c r="A29" s="13">
        <v>40787</v>
      </c>
      <c r="B29" s="13">
        <v>40816</v>
      </c>
      <c r="C29" s="14">
        <v>0.18629999999999999</v>
      </c>
      <c r="D29" s="7">
        <f t="shared" si="0"/>
        <v>0.27944999999999998</v>
      </c>
      <c r="E29" s="7">
        <f t="shared" si="1"/>
        <v>2.0748169752558221E-2</v>
      </c>
      <c r="F29" s="7">
        <f t="shared" si="2"/>
        <v>6.7537946769080648E-4</v>
      </c>
      <c r="G29" s="8">
        <f t="shared" si="3"/>
        <v>30</v>
      </c>
      <c r="H29" s="12">
        <f t="shared" si="4"/>
        <v>10968492.950934291</v>
      </c>
    </row>
    <row r="30" spans="1:8" x14ac:dyDescent="0.25">
      <c r="A30" s="13">
        <v>40817</v>
      </c>
      <c r="B30" s="13">
        <v>40847</v>
      </c>
      <c r="C30" s="14">
        <v>0.19389999999999999</v>
      </c>
      <c r="D30" s="7">
        <f t="shared" si="0"/>
        <v>0.29085</v>
      </c>
      <c r="E30" s="7">
        <f t="shared" si="1"/>
        <v>2.1503004304595841E-2</v>
      </c>
      <c r="F30" s="7">
        <f t="shared" si="2"/>
        <v>6.9969924008095319E-4</v>
      </c>
      <c r="G30" s="8">
        <f t="shared" si="3"/>
        <v>31</v>
      </c>
      <c r="H30" s="12">
        <f t="shared" si="4"/>
        <v>11742239.883509025</v>
      </c>
    </row>
    <row r="31" spans="1:8" x14ac:dyDescent="0.25">
      <c r="A31" s="13">
        <v>40848</v>
      </c>
      <c r="B31" s="13">
        <v>40877</v>
      </c>
      <c r="C31" s="14">
        <v>0.19389999999999999</v>
      </c>
      <c r="D31" s="7">
        <f t="shared" si="0"/>
        <v>0.29085</v>
      </c>
      <c r="E31" s="7">
        <f t="shared" si="1"/>
        <v>2.1503004304595841E-2</v>
      </c>
      <c r="F31" s="7">
        <f t="shared" si="2"/>
        <v>6.9969924008095319E-4</v>
      </c>
      <c r="G31" s="8">
        <f t="shared" si="3"/>
        <v>30</v>
      </c>
      <c r="H31" s="12">
        <f t="shared" si="4"/>
        <v>11363457.951782927</v>
      </c>
    </row>
    <row r="32" spans="1:8" x14ac:dyDescent="0.25">
      <c r="A32" s="13">
        <v>40878</v>
      </c>
      <c r="B32" s="13">
        <v>40908</v>
      </c>
      <c r="C32" s="14">
        <v>0.19389999999999999</v>
      </c>
      <c r="D32" s="7">
        <f t="shared" si="0"/>
        <v>0.29085</v>
      </c>
      <c r="E32" s="7">
        <f t="shared" si="1"/>
        <v>2.1503004304595841E-2</v>
      </c>
      <c r="F32" s="7">
        <f t="shared" si="2"/>
        <v>6.9969924008095319E-4</v>
      </c>
      <c r="G32" s="8">
        <f t="shared" si="3"/>
        <v>31</v>
      </c>
      <c r="H32" s="12">
        <f t="shared" si="4"/>
        <v>11742239.883509025</v>
      </c>
    </row>
    <row r="33" spans="1:8" x14ac:dyDescent="0.25">
      <c r="A33" s="13">
        <v>40909</v>
      </c>
      <c r="B33" s="13">
        <v>40939</v>
      </c>
      <c r="C33" s="14">
        <v>0.19919999999999999</v>
      </c>
      <c r="D33" s="7">
        <f t="shared" si="0"/>
        <v>0.29879999999999995</v>
      </c>
      <c r="E33" s="7">
        <f t="shared" si="1"/>
        <v>2.2025793890954715E-2</v>
      </c>
      <c r="F33" s="7">
        <f t="shared" si="2"/>
        <v>7.1653264516413628E-4</v>
      </c>
      <c r="G33" s="8">
        <f t="shared" si="3"/>
        <v>31</v>
      </c>
      <c r="H33" s="12">
        <f t="shared" si="4"/>
        <v>12024735.374743439</v>
      </c>
    </row>
    <row r="34" spans="1:8" x14ac:dyDescent="0.25">
      <c r="A34" s="5">
        <v>40940</v>
      </c>
      <c r="B34" s="5">
        <v>40968</v>
      </c>
      <c r="C34" s="6">
        <v>0.19919999999999999</v>
      </c>
      <c r="D34" s="7">
        <f t="shared" si="0"/>
        <v>0.29879999999999995</v>
      </c>
      <c r="E34" s="7">
        <f t="shared" si="1"/>
        <v>2.2025793890954715E-2</v>
      </c>
      <c r="F34" s="7">
        <f t="shared" si="2"/>
        <v>7.1653264516413628E-4</v>
      </c>
      <c r="G34" s="8">
        <f t="shared" si="3"/>
        <v>29</v>
      </c>
      <c r="H34" s="12">
        <f t="shared" si="4"/>
        <v>11248945.995727735</v>
      </c>
    </row>
    <row r="35" spans="1:8" x14ac:dyDescent="0.25">
      <c r="A35" s="5">
        <v>40969</v>
      </c>
      <c r="B35" s="5">
        <v>40999</v>
      </c>
      <c r="C35" s="6">
        <v>0.19919999999999999</v>
      </c>
      <c r="D35" s="7">
        <f t="shared" si="0"/>
        <v>0.29879999999999995</v>
      </c>
      <c r="E35" s="7">
        <f t="shared" si="1"/>
        <v>2.2025793890954715E-2</v>
      </c>
      <c r="F35" s="7">
        <f t="shared" si="2"/>
        <v>7.1653264516413628E-4</v>
      </c>
      <c r="G35" s="8">
        <f t="shared" si="3"/>
        <v>31</v>
      </c>
      <c r="H35" s="12">
        <f t="shared" si="4"/>
        <v>12024735.374743439</v>
      </c>
    </row>
    <row r="36" spans="1:8" x14ac:dyDescent="0.25">
      <c r="A36" s="5">
        <v>41000</v>
      </c>
      <c r="B36" s="5">
        <v>41029</v>
      </c>
      <c r="C36" s="6">
        <v>0.20519999999999999</v>
      </c>
      <c r="D36" s="7">
        <f t="shared" si="0"/>
        <v>0.30779999999999996</v>
      </c>
      <c r="E36" s="7">
        <f t="shared" si="1"/>
        <v>2.261410278917575E-2</v>
      </c>
      <c r="F36" s="7">
        <f t="shared" si="2"/>
        <v>7.3546576390448593E-4</v>
      </c>
      <c r="G36" s="8">
        <f t="shared" si="3"/>
        <v>30</v>
      </c>
      <c r="H36" s="12">
        <f t="shared" si="4"/>
        <v>11944323.795660554</v>
      </c>
    </row>
    <row r="37" spans="1:8" x14ac:dyDescent="0.25">
      <c r="A37" s="5">
        <v>41030</v>
      </c>
      <c r="B37" s="5">
        <v>41060</v>
      </c>
      <c r="C37" s="6">
        <v>0.20519999999999999</v>
      </c>
      <c r="D37" s="7">
        <f t="shared" si="0"/>
        <v>0.30779999999999996</v>
      </c>
      <c r="E37" s="7">
        <f t="shared" si="1"/>
        <v>2.261410278917575E-2</v>
      </c>
      <c r="F37" s="7">
        <f t="shared" si="2"/>
        <v>7.3546576390448593E-4</v>
      </c>
      <c r="G37" s="8">
        <f t="shared" si="3"/>
        <v>31</v>
      </c>
      <c r="H37" s="12">
        <f t="shared" si="4"/>
        <v>12342467.922182573</v>
      </c>
    </row>
    <row r="38" spans="1:8" x14ac:dyDescent="0.25">
      <c r="A38" s="5">
        <v>41061</v>
      </c>
      <c r="B38" s="5">
        <v>41090</v>
      </c>
      <c r="C38" s="6">
        <v>0.20519999999999999</v>
      </c>
      <c r="D38" s="7">
        <f t="shared" si="0"/>
        <v>0.30779999999999996</v>
      </c>
      <c r="E38" s="7">
        <f t="shared" si="1"/>
        <v>2.261410278917575E-2</v>
      </c>
      <c r="F38" s="7">
        <f t="shared" si="2"/>
        <v>7.3546576390448593E-4</v>
      </c>
      <c r="G38" s="8">
        <f t="shared" si="3"/>
        <v>30</v>
      </c>
      <c r="H38" s="12">
        <f t="shared" si="4"/>
        <v>11944323.795660554</v>
      </c>
    </row>
    <row r="39" spans="1:8" x14ac:dyDescent="0.25">
      <c r="A39" s="5">
        <v>41091</v>
      </c>
      <c r="B39" s="5">
        <v>41121</v>
      </c>
      <c r="C39" s="6">
        <v>0.20860000000000001</v>
      </c>
      <c r="D39" s="7">
        <f t="shared" si="0"/>
        <v>0.31290000000000001</v>
      </c>
      <c r="E39" s="7">
        <f t="shared" si="1"/>
        <v>2.2945832503501462E-2</v>
      </c>
      <c r="F39" s="7">
        <f t="shared" si="2"/>
        <v>7.4613693673164505E-4</v>
      </c>
      <c r="G39" s="8">
        <f t="shared" si="3"/>
        <v>31</v>
      </c>
      <c r="H39" s="12">
        <f t="shared" si="4"/>
        <v>12521549.824801743</v>
      </c>
    </row>
    <row r="40" spans="1:8" x14ac:dyDescent="0.25">
      <c r="A40" s="5">
        <v>41122</v>
      </c>
      <c r="B40" s="5">
        <v>41152</v>
      </c>
      <c r="C40" s="6">
        <v>0.20860000000000001</v>
      </c>
      <c r="D40" s="7">
        <f t="shared" si="0"/>
        <v>0.31290000000000001</v>
      </c>
      <c r="E40" s="7">
        <f t="shared" si="1"/>
        <v>2.2945832503501462E-2</v>
      </c>
      <c r="F40" s="7">
        <f t="shared" si="2"/>
        <v>7.4613693673164505E-4</v>
      </c>
      <c r="G40" s="8">
        <f t="shared" si="3"/>
        <v>31</v>
      </c>
      <c r="H40" s="12">
        <f t="shared" si="4"/>
        <v>12521549.824801743</v>
      </c>
    </row>
    <row r="41" spans="1:8" x14ac:dyDescent="0.25">
      <c r="A41" s="5">
        <v>41153</v>
      </c>
      <c r="B41" s="5">
        <v>41182</v>
      </c>
      <c r="C41" s="6">
        <v>0.20860000000000001</v>
      </c>
      <c r="D41" s="7">
        <f t="shared" si="0"/>
        <v>0.31290000000000001</v>
      </c>
      <c r="E41" s="7">
        <f t="shared" si="1"/>
        <v>2.2945832503501462E-2</v>
      </c>
      <c r="F41" s="7">
        <f t="shared" si="2"/>
        <v>7.4613693673164505E-4</v>
      </c>
      <c r="G41" s="8">
        <f t="shared" si="3"/>
        <v>30</v>
      </c>
      <c r="H41" s="12">
        <f t="shared" si="4"/>
        <v>12117628.862711364</v>
      </c>
    </row>
    <row r="42" spans="1:8" x14ac:dyDescent="0.25">
      <c r="A42" s="5">
        <v>41183</v>
      </c>
      <c r="B42" s="5">
        <v>41213</v>
      </c>
      <c r="C42" s="6">
        <v>0.2089</v>
      </c>
      <c r="D42" s="7">
        <f t="shared" si="0"/>
        <v>0.31335000000000002</v>
      </c>
      <c r="E42" s="7">
        <f t="shared" si="1"/>
        <v>2.2975046033702595E-2</v>
      </c>
      <c r="F42" s="7">
        <f t="shared" si="2"/>
        <v>7.470765252692857E-4</v>
      </c>
      <c r="G42" s="8">
        <f t="shared" si="3"/>
        <v>31</v>
      </c>
      <c r="H42" s="12">
        <f t="shared" si="4"/>
        <v>12537317.84821634</v>
      </c>
    </row>
    <row r="43" spans="1:8" x14ac:dyDescent="0.25">
      <c r="A43" s="5">
        <v>41214</v>
      </c>
      <c r="B43" s="5">
        <v>41243</v>
      </c>
      <c r="C43" s="6">
        <v>0.2089</v>
      </c>
      <c r="D43" s="7">
        <f t="shared" si="0"/>
        <v>0.31335000000000002</v>
      </c>
      <c r="E43" s="7">
        <f t="shared" si="1"/>
        <v>2.2975046033702595E-2</v>
      </c>
      <c r="F43" s="7">
        <f t="shared" si="2"/>
        <v>7.470765252692857E-4</v>
      </c>
      <c r="G43" s="8">
        <f t="shared" si="3"/>
        <v>30</v>
      </c>
      <c r="H43" s="12">
        <f t="shared" si="4"/>
        <v>12132888.240209362</v>
      </c>
    </row>
    <row r="44" spans="1:8" x14ac:dyDescent="0.25">
      <c r="A44" s="5">
        <v>41244</v>
      </c>
      <c r="B44" s="5">
        <v>41274</v>
      </c>
      <c r="C44" s="6">
        <v>0.2089</v>
      </c>
      <c r="D44" s="7">
        <f t="shared" si="0"/>
        <v>0.31335000000000002</v>
      </c>
      <c r="E44" s="7">
        <f t="shared" si="1"/>
        <v>2.2975046033702595E-2</v>
      </c>
      <c r="F44" s="7">
        <f t="shared" si="2"/>
        <v>7.470765252692857E-4</v>
      </c>
      <c r="G44" s="8">
        <f t="shared" si="3"/>
        <v>31</v>
      </c>
      <c r="H44" s="12">
        <f t="shared" si="4"/>
        <v>12537317.84821634</v>
      </c>
    </row>
    <row r="45" spans="1:8" x14ac:dyDescent="0.25">
      <c r="A45" s="5">
        <v>41275</v>
      </c>
      <c r="B45" s="5">
        <v>41305</v>
      </c>
      <c r="C45" s="6">
        <v>0.20749999999999999</v>
      </c>
      <c r="D45" s="7">
        <f t="shared" si="0"/>
        <v>0.31124999999999997</v>
      </c>
      <c r="E45" s="7">
        <f t="shared" si="1"/>
        <v>2.2838637639847281E-2</v>
      </c>
      <c r="F45" s="7">
        <f t="shared" si="2"/>
        <v>7.4268902887886235E-4</v>
      </c>
      <c r="G45" s="8">
        <f t="shared" si="3"/>
        <v>31</v>
      </c>
      <c r="H45" s="12">
        <f t="shared" si="4"/>
        <v>12463687.590881174</v>
      </c>
    </row>
    <row r="46" spans="1:8" x14ac:dyDescent="0.25">
      <c r="A46" s="5">
        <v>41306</v>
      </c>
      <c r="B46" s="5">
        <v>41333</v>
      </c>
      <c r="C46" s="6">
        <v>0.20749999999999999</v>
      </c>
      <c r="D46" s="7">
        <f t="shared" si="0"/>
        <v>0.31124999999999997</v>
      </c>
      <c r="E46" s="7">
        <f t="shared" si="1"/>
        <v>2.2838637639847281E-2</v>
      </c>
      <c r="F46" s="7">
        <f t="shared" si="2"/>
        <v>7.4268902887886235E-4</v>
      </c>
      <c r="G46" s="8">
        <f t="shared" si="3"/>
        <v>28</v>
      </c>
      <c r="H46" s="12">
        <f t="shared" si="4"/>
        <v>11257524.275634609</v>
      </c>
    </row>
    <row r="47" spans="1:8" x14ac:dyDescent="0.25">
      <c r="A47" s="5">
        <v>41334</v>
      </c>
      <c r="B47" s="5">
        <v>41364</v>
      </c>
      <c r="C47" s="6">
        <v>0.20749999999999999</v>
      </c>
      <c r="D47" s="7">
        <f t="shared" si="0"/>
        <v>0.31124999999999997</v>
      </c>
      <c r="E47" s="7">
        <f t="shared" si="1"/>
        <v>2.2838637639847281E-2</v>
      </c>
      <c r="F47" s="7">
        <f t="shared" si="2"/>
        <v>7.4268902887886235E-4</v>
      </c>
      <c r="G47" s="8">
        <f t="shared" si="3"/>
        <v>31</v>
      </c>
      <c r="H47" s="12">
        <f t="shared" si="4"/>
        <v>12463687.590881174</v>
      </c>
    </row>
    <row r="48" spans="1:8" x14ac:dyDescent="0.25">
      <c r="A48" s="5">
        <v>41365</v>
      </c>
      <c r="B48" s="5">
        <v>41394</v>
      </c>
      <c r="C48" s="6">
        <v>0.20830000000000001</v>
      </c>
      <c r="D48" s="7">
        <f t="shared" si="0"/>
        <v>0.31245000000000001</v>
      </c>
      <c r="E48" s="7">
        <f t="shared" si="1"/>
        <v>2.2916609793260045E-2</v>
      </c>
      <c r="F48" s="7">
        <f t="shared" si="2"/>
        <v>7.4519702697495305E-4</v>
      </c>
      <c r="G48" s="8">
        <f t="shared" si="3"/>
        <v>30</v>
      </c>
      <c r="H48" s="12">
        <f t="shared" si="4"/>
        <v>12102364.268458834</v>
      </c>
    </row>
    <row r="49" spans="1:8" x14ac:dyDescent="0.25">
      <c r="A49" s="5">
        <v>41395</v>
      </c>
      <c r="B49" s="5">
        <v>41425</v>
      </c>
      <c r="C49" s="6">
        <v>0.20830000000000001</v>
      </c>
      <c r="D49" s="7">
        <f t="shared" si="0"/>
        <v>0.31245000000000001</v>
      </c>
      <c r="E49" s="7">
        <f t="shared" si="1"/>
        <v>2.2916609793260045E-2</v>
      </c>
      <c r="F49" s="7">
        <f t="shared" si="2"/>
        <v>7.4519702697495305E-4</v>
      </c>
      <c r="G49" s="8">
        <f t="shared" si="3"/>
        <v>31</v>
      </c>
      <c r="H49" s="12">
        <f t="shared" si="4"/>
        <v>12505776.410740795</v>
      </c>
    </row>
    <row r="50" spans="1:8" x14ac:dyDescent="0.25">
      <c r="A50" s="5">
        <v>41426</v>
      </c>
      <c r="B50" s="5">
        <v>41455</v>
      </c>
      <c r="C50" s="6">
        <v>0.20830000000000001</v>
      </c>
      <c r="D50" s="7">
        <f t="shared" si="0"/>
        <v>0.31245000000000001</v>
      </c>
      <c r="E50" s="7">
        <f t="shared" si="1"/>
        <v>2.2916609793260045E-2</v>
      </c>
      <c r="F50" s="7">
        <f t="shared" si="2"/>
        <v>7.4519702697495305E-4</v>
      </c>
      <c r="G50" s="8">
        <f t="shared" si="3"/>
        <v>30</v>
      </c>
      <c r="H50" s="12">
        <f t="shared" si="4"/>
        <v>12102364.268458834</v>
      </c>
    </row>
    <row r="51" spans="1:8" x14ac:dyDescent="0.25">
      <c r="A51" s="5">
        <v>41456</v>
      </c>
      <c r="B51" s="5">
        <v>41486</v>
      </c>
      <c r="C51" s="6">
        <v>0.2034</v>
      </c>
      <c r="D51" s="7">
        <f t="shared" si="0"/>
        <v>0.30509999999999998</v>
      </c>
      <c r="E51" s="7">
        <f t="shared" si="1"/>
        <v>2.2438000800601765E-2</v>
      </c>
      <c r="F51" s="7">
        <f t="shared" si="2"/>
        <v>7.29799506196116E-4</v>
      </c>
      <c r="G51" s="8">
        <f t="shared" si="3"/>
        <v>31</v>
      </c>
      <c r="H51" s="12">
        <f t="shared" si="4"/>
        <v>12247377.698494799</v>
      </c>
    </row>
    <row r="52" spans="1:8" x14ac:dyDescent="0.25">
      <c r="A52" s="5">
        <v>41487</v>
      </c>
      <c r="B52" s="5">
        <v>41517</v>
      </c>
      <c r="C52" s="6">
        <v>0.2034</v>
      </c>
      <c r="D52" s="7">
        <f t="shared" si="0"/>
        <v>0.30509999999999998</v>
      </c>
      <c r="E52" s="7">
        <f t="shared" si="1"/>
        <v>2.2438000800601765E-2</v>
      </c>
      <c r="F52" s="7">
        <f t="shared" si="2"/>
        <v>7.29799506196116E-4</v>
      </c>
      <c r="G52" s="8">
        <f t="shared" si="3"/>
        <v>31</v>
      </c>
      <c r="H52" s="12">
        <f t="shared" si="4"/>
        <v>12247377.698494799</v>
      </c>
    </row>
    <row r="53" spans="1:8" x14ac:dyDescent="0.25">
      <c r="A53" s="5">
        <v>41518</v>
      </c>
      <c r="B53" s="5">
        <v>41547</v>
      </c>
      <c r="C53" s="6">
        <v>0.2034</v>
      </c>
      <c r="D53" s="7">
        <f t="shared" si="0"/>
        <v>0.30509999999999998</v>
      </c>
      <c r="E53" s="7">
        <f t="shared" si="1"/>
        <v>2.2438000800601765E-2</v>
      </c>
      <c r="F53" s="7">
        <f t="shared" si="2"/>
        <v>7.29799506196116E-4</v>
      </c>
      <c r="G53" s="8">
        <f t="shared" si="3"/>
        <v>30</v>
      </c>
      <c r="H53" s="12">
        <f t="shared" si="4"/>
        <v>11852300.998543356</v>
      </c>
    </row>
    <row r="54" spans="1:8" x14ac:dyDescent="0.25">
      <c r="A54" s="5">
        <v>41548</v>
      </c>
      <c r="B54" s="5">
        <v>41578</v>
      </c>
      <c r="C54" s="6">
        <v>0.19850000000000001</v>
      </c>
      <c r="D54" s="7">
        <f t="shared" si="0"/>
        <v>0.29775000000000001</v>
      </c>
      <c r="E54" s="7">
        <f t="shared" si="1"/>
        <v>2.1956914610111067E-2</v>
      </c>
      <c r="F54" s="7">
        <f t="shared" si="2"/>
        <v>7.1431526398191281E-4</v>
      </c>
      <c r="G54" s="8">
        <f t="shared" si="3"/>
        <v>31</v>
      </c>
      <c r="H54" s="12">
        <f t="shared" si="4"/>
        <v>11987523.641096517</v>
      </c>
    </row>
    <row r="55" spans="1:8" x14ac:dyDescent="0.25">
      <c r="A55" s="5">
        <v>41579</v>
      </c>
      <c r="B55" s="5">
        <v>41608</v>
      </c>
      <c r="C55" s="6">
        <v>0.19850000000000001</v>
      </c>
      <c r="D55" s="7">
        <f t="shared" si="0"/>
        <v>0.29775000000000001</v>
      </c>
      <c r="E55" s="7">
        <f t="shared" si="1"/>
        <v>2.1956914610111067E-2</v>
      </c>
      <c r="F55" s="7">
        <f t="shared" si="2"/>
        <v>7.1431526398191281E-4</v>
      </c>
      <c r="G55" s="8">
        <f t="shared" si="3"/>
        <v>30</v>
      </c>
      <c r="H55" s="12">
        <f t="shared" si="4"/>
        <v>11600829.330093404</v>
      </c>
    </row>
    <row r="56" spans="1:8" x14ac:dyDescent="0.25">
      <c r="A56" s="5">
        <v>41609</v>
      </c>
      <c r="B56" s="5">
        <v>41639</v>
      </c>
      <c r="C56" s="6">
        <v>0.19850000000000001</v>
      </c>
      <c r="D56" s="7">
        <f t="shared" si="0"/>
        <v>0.29775000000000001</v>
      </c>
      <c r="E56" s="7">
        <f t="shared" si="1"/>
        <v>2.1956914610111067E-2</v>
      </c>
      <c r="F56" s="7">
        <f t="shared" si="2"/>
        <v>7.1431526398191281E-4</v>
      </c>
      <c r="G56" s="8">
        <f t="shared" si="3"/>
        <v>31</v>
      </c>
      <c r="H56" s="12">
        <f t="shared" si="4"/>
        <v>11987523.641096517</v>
      </c>
    </row>
    <row r="57" spans="1:8" x14ac:dyDescent="0.25">
      <c r="A57" s="5">
        <v>41640</v>
      </c>
      <c r="B57" s="5">
        <v>41670</v>
      </c>
      <c r="C57" s="6">
        <v>0.19650000000000001</v>
      </c>
      <c r="D57" s="7">
        <f t="shared" si="0"/>
        <v>0.29475000000000001</v>
      </c>
      <c r="E57" s="7">
        <f t="shared" si="1"/>
        <v>2.1759834797641986E-2</v>
      </c>
      <c r="F57" s="7">
        <f t="shared" si="2"/>
        <v>7.079700167211822E-4</v>
      </c>
      <c r="G57" s="8">
        <f t="shared" si="3"/>
        <v>31</v>
      </c>
      <c r="H57" s="12">
        <f t="shared" si="4"/>
        <v>11881038.724166986</v>
      </c>
    </row>
    <row r="58" spans="1:8" x14ac:dyDescent="0.25">
      <c r="A58" s="5">
        <v>41671</v>
      </c>
      <c r="B58" s="5">
        <v>41698</v>
      </c>
      <c r="C58" s="6">
        <v>0.19650000000000001</v>
      </c>
      <c r="D58" s="7">
        <f t="shared" si="0"/>
        <v>0.29475000000000001</v>
      </c>
      <c r="E58" s="7">
        <f t="shared" si="1"/>
        <v>2.1759834797641986E-2</v>
      </c>
      <c r="F58" s="7">
        <f t="shared" si="2"/>
        <v>7.079700167211822E-4</v>
      </c>
      <c r="G58" s="8">
        <f t="shared" si="3"/>
        <v>28</v>
      </c>
      <c r="H58" s="12">
        <f t="shared" si="4"/>
        <v>10731260.783118568</v>
      </c>
    </row>
    <row r="59" spans="1:8" x14ac:dyDescent="0.25">
      <c r="A59" s="5">
        <v>41699</v>
      </c>
      <c r="B59" s="5">
        <v>41729</v>
      </c>
      <c r="C59" s="6">
        <v>0.19650000000000001</v>
      </c>
      <c r="D59" s="7">
        <f t="shared" si="0"/>
        <v>0.29475000000000001</v>
      </c>
      <c r="E59" s="7">
        <f t="shared" si="1"/>
        <v>2.1759834797641986E-2</v>
      </c>
      <c r="F59" s="7">
        <f t="shared" si="2"/>
        <v>7.079700167211822E-4</v>
      </c>
      <c r="G59" s="8">
        <f t="shared" si="3"/>
        <v>31</v>
      </c>
      <c r="H59" s="12">
        <f t="shared" si="4"/>
        <v>11881038.724166986</v>
      </c>
    </row>
    <row r="60" spans="1:8" x14ac:dyDescent="0.25">
      <c r="A60" s="5">
        <v>41730</v>
      </c>
      <c r="B60" s="5">
        <v>41759</v>
      </c>
      <c r="C60" s="6">
        <v>0.1963</v>
      </c>
      <c r="D60" s="7">
        <f t="shared" si="0"/>
        <v>0.29444999999999999</v>
      </c>
      <c r="E60" s="7">
        <f t="shared" si="1"/>
        <v>2.1740103800155453E-2</v>
      </c>
      <c r="F60" s="7">
        <f t="shared" si="2"/>
        <v>7.073346857742191E-4</v>
      </c>
      <c r="G60" s="8">
        <f t="shared" si="3"/>
        <v>30</v>
      </c>
      <c r="H60" s="12">
        <f t="shared" si="4"/>
        <v>11487461.325101599</v>
      </c>
    </row>
    <row r="61" spans="1:8" x14ac:dyDescent="0.25">
      <c r="A61" s="5">
        <v>41760</v>
      </c>
      <c r="B61" s="5">
        <v>41790</v>
      </c>
      <c r="C61" s="6">
        <v>0.1963</v>
      </c>
      <c r="D61" s="7">
        <f t="shared" si="0"/>
        <v>0.29444999999999999</v>
      </c>
      <c r="E61" s="7">
        <f t="shared" si="1"/>
        <v>2.1740103800155453E-2</v>
      </c>
      <c r="F61" s="7">
        <f t="shared" si="2"/>
        <v>7.073346857742191E-4</v>
      </c>
      <c r="G61" s="8">
        <f t="shared" si="3"/>
        <v>31</v>
      </c>
      <c r="H61" s="12">
        <f t="shared" si="4"/>
        <v>11870376.702604987</v>
      </c>
    </row>
    <row r="62" spans="1:8" x14ac:dyDescent="0.25">
      <c r="A62" s="5">
        <v>41791</v>
      </c>
      <c r="B62" s="5">
        <v>41820</v>
      </c>
      <c r="C62" s="6">
        <v>0.1963</v>
      </c>
      <c r="D62" s="7">
        <f t="shared" si="0"/>
        <v>0.29444999999999999</v>
      </c>
      <c r="E62" s="7">
        <f t="shared" si="1"/>
        <v>2.1740103800155453E-2</v>
      </c>
      <c r="F62" s="7">
        <f t="shared" si="2"/>
        <v>7.073346857742191E-4</v>
      </c>
      <c r="G62" s="8">
        <f t="shared" si="3"/>
        <v>30</v>
      </c>
      <c r="H62" s="12">
        <f t="shared" si="4"/>
        <v>11487461.325101599</v>
      </c>
    </row>
    <row r="63" spans="1:8" x14ac:dyDescent="0.25">
      <c r="A63" s="5">
        <v>41821</v>
      </c>
      <c r="B63" s="5">
        <v>41851</v>
      </c>
      <c r="C63" s="6">
        <v>0.1933</v>
      </c>
      <c r="D63" s="7">
        <f t="shared" si="0"/>
        <v>0.28994999999999999</v>
      </c>
      <c r="E63" s="7">
        <f t="shared" si="1"/>
        <v>2.1443634727683625E-2</v>
      </c>
      <c r="F63" s="7">
        <f t="shared" si="2"/>
        <v>6.9778706056067286E-4</v>
      </c>
      <c r="G63" s="8">
        <f t="shared" si="3"/>
        <v>31</v>
      </c>
      <c r="H63" s="12">
        <f t="shared" si="4"/>
        <v>11710149.994966531</v>
      </c>
    </row>
    <row r="64" spans="1:8" x14ac:dyDescent="0.25">
      <c r="A64" s="5">
        <v>41852</v>
      </c>
      <c r="B64" s="5">
        <v>41882</v>
      </c>
      <c r="C64" s="6">
        <v>0.1933</v>
      </c>
      <c r="D64" s="7">
        <f t="shared" si="0"/>
        <v>0.28994999999999999</v>
      </c>
      <c r="E64" s="7">
        <f t="shared" si="1"/>
        <v>2.1443634727683625E-2</v>
      </c>
      <c r="F64" s="7">
        <f t="shared" si="2"/>
        <v>6.9778706056067286E-4</v>
      </c>
      <c r="G64" s="8">
        <f t="shared" si="3"/>
        <v>31</v>
      </c>
      <c r="H64" s="12">
        <f t="shared" si="4"/>
        <v>11710149.994966531</v>
      </c>
    </row>
    <row r="65" spans="1:8" x14ac:dyDescent="0.25">
      <c r="A65" s="5">
        <v>41883</v>
      </c>
      <c r="B65" s="5">
        <v>41912</v>
      </c>
      <c r="C65" s="6">
        <v>0.1933</v>
      </c>
      <c r="D65" s="7">
        <f t="shared" si="0"/>
        <v>0.28994999999999999</v>
      </c>
      <c r="E65" s="7">
        <f t="shared" si="1"/>
        <v>2.1443634727683625E-2</v>
      </c>
      <c r="F65" s="7">
        <f t="shared" si="2"/>
        <v>6.9778706056067286E-4</v>
      </c>
      <c r="G65" s="8">
        <f t="shared" si="3"/>
        <v>30</v>
      </c>
      <c r="H65" s="12">
        <f t="shared" si="4"/>
        <v>11332403.220935354</v>
      </c>
    </row>
    <row r="66" spans="1:8" x14ac:dyDescent="0.25">
      <c r="A66" s="5">
        <v>41913</v>
      </c>
      <c r="B66" s="5">
        <v>41943</v>
      </c>
      <c r="C66" s="6">
        <v>0.19170000000000001</v>
      </c>
      <c r="D66" s="7">
        <f t="shared" si="0"/>
        <v>0.28755000000000003</v>
      </c>
      <c r="E66" s="7">
        <f t="shared" si="1"/>
        <v>2.1285130025374244E-2</v>
      </c>
      <c r="F66" s="7">
        <f t="shared" si="2"/>
        <v>6.9268140331879557E-4</v>
      </c>
      <c r="G66" s="8">
        <f t="shared" si="3"/>
        <v>31</v>
      </c>
      <c r="H66" s="12">
        <f t="shared" si="4"/>
        <v>11624467.677961068</v>
      </c>
    </row>
    <row r="67" spans="1:8" x14ac:dyDescent="0.25">
      <c r="A67" s="5">
        <v>41944</v>
      </c>
      <c r="B67" s="5">
        <v>41973</v>
      </c>
      <c r="C67" s="6">
        <v>0.19170000000000001</v>
      </c>
      <c r="D67" s="7">
        <f t="shared" si="0"/>
        <v>0.28755000000000003</v>
      </c>
      <c r="E67" s="7">
        <f t="shared" si="1"/>
        <v>2.1285130025374244E-2</v>
      </c>
      <c r="F67" s="7">
        <f t="shared" si="2"/>
        <v>6.9268140331879557E-4</v>
      </c>
      <c r="G67" s="8">
        <f t="shared" si="3"/>
        <v>30</v>
      </c>
      <c r="H67" s="12">
        <f t="shared" si="4"/>
        <v>11249484.849639744</v>
      </c>
    </row>
    <row r="68" spans="1:8" x14ac:dyDescent="0.25">
      <c r="A68" s="5">
        <v>41974</v>
      </c>
      <c r="B68" s="5">
        <v>42004</v>
      </c>
      <c r="C68" s="6">
        <v>0.19170000000000001</v>
      </c>
      <c r="D68" s="7">
        <f t="shared" ref="D68:D131" si="5">(C68*1.5)</f>
        <v>0.28755000000000003</v>
      </c>
      <c r="E68" s="7">
        <f t="shared" ref="E68:E131" si="6">((1+D68)^(1/12))-1</f>
        <v>2.1285130025374244E-2</v>
      </c>
      <c r="F68" s="7">
        <f t="shared" ref="F68:F131" si="7">((1+D68)^(1/365))-1</f>
        <v>6.9268140331879557E-4</v>
      </c>
      <c r="G68" s="8">
        <f t="shared" ref="G68:G131" si="8">(B68-A68)+1</f>
        <v>31</v>
      </c>
      <c r="H68" s="12">
        <f t="shared" ref="H68:H131" si="9">$H$2*F68*G68</f>
        <v>11624467.677961068</v>
      </c>
    </row>
    <row r="69" spans="1:8" x14ac:dyDescent="0.25">
      <c r="A69" s="5">
        <v>42005</v>
      </c>
      <c r="B69" s="5">
        <v>42035</v>
      </c>
      <c r="C69" s="6">
        <v>0.19209999999999999</v>
      </c>
      <c r="D69" s="7">
        <f t="shared" si="5"/>
        <v>0.28815000000000002</v>
      </c>
      <c r="E69" s="7">
        <f t="shared" si="6"/>
        <v>2.1324781575405183E-2</v>
      </c>
      <c r="F69" s="7">
        <f t="shared" si="7"/>
        <v>6.9395870684818561E-4</v>
      </c>
      <c r="G69" s="8">
        <f t="shared" si="8"/>
        <v>31</v>
      </c>
      <c r="H69" s="12">
        <f t="shared" si="9"/>
        <v>11645903.179941054</v>
      </c>
    </row>
    <row r="70" spans="1:8" x14ac:dyDescent="0.25">
      <c r="A70" s="5">
        <v>42036</v>
      </c>
      <c r="B70" s="5">
        <v>42063</v>
      </c>
      <c r="C70" s="6">
        <v>0.19209999999999999</v>
      </c>
      <c r="D70" s="7">
        <f t="shared" si="5"/>
        <v>0.28815000000000002</v>
      </c>
      <c r="E70" s="7">
        <f t="shared" si="6"/>
        <v>2.1324781575405183E-2</v>
      </c>
      <c r="F70" s="7">
        <f t="shared" si="7"/>
        <v>6.9395870684818561E-4</v>
      </c>
      <c r="G70" s="8">
        <f t="shared" si="8"/>
        <v>28</v>
      </c>
      <c r="H70" s="12">
        <f t="shared" si="9"/>
        <v>10518880.291559663</v>
      </c>
    </row>
    <row r="71" spans="1:8" x14ac:dyDescent="0.25">
      <c r="A71" s="5">
        <v>42064</v>
      </c>
      <c r="B71" s="5">
        <v>42094</v>
      </c>
      <c r="C71" s="6">
        <v>0.19209999999999999</v>
      </c>
      <c r="D71" s="7">
        <f t="shared" si="5"/>
        <v>0.28815000000000002</v>
      </c>
      <c r="E71" s="7">
        <f t="shared" si="6"/>
        <v>2.1324781575405183E-2</v>
      </c>
      <c r="F71" s="7">
        <f t="shared" si="7"/>
        <v>6.9395870684818561E-4</v>
      </c>
      <c r="G71" s="8">
        <f t="shared" si="8"/>
        <v>31</v>
      </c>
      <c r="H71" s="12">
        <f t="shared" si="9"/>
        <v>11645903.179941054</v>
      </c>
    </row>
    <row r="72" spans="1:8" x14ac:dyDescent="0.25">
      <c r="A72" s="5">
        <v>42095</v>
      </c>
      <c r="B72" s="5">
        <v>42124</v>
      </c>
      <c r="C72" s="6">
        <v>0.19370000000000001</v>
      </c>
      <c r="D72" s="7">
        <f t="shared" si="5"/>
        <v>0.29055000000000003</v>
      </c>
      <c r="E72" s="7">
        <f t="shared" si="6"/>
        <v>2.1483218662772696E-2</v>
      </c>
      <c r="F72" s="7">
        <f t="shared" si="7"/>
        <v>6.9906199467517638E-4</v>
      </c>
      <c r="G72" s="8">
        <f t="shared" si="8"/>
        <v>30</v>
      </c>
      <c r="H72" s="12">
        <f t="shared" si="9"/>
        <v>11353108.77465266</v>
      </c>
    </row>
    <row r="73" spans="1:8" x14ac:dyDescent="0.25">
      <c r="A73" s="5">
        <v>42125</v>
      </c>
      <c r="B73" s="5">
        <v>42155</v>
      </c>
      <c r="C73" s="6">
        <v>0.19370000000000001</v>
      </c>
      <c r="D73" s="7">
        <f t="shared" si="5"/>
        <v>0.29055000000000003</v>
      </c>
      <c r="E73" s="7">
        <f t="shared" si="6"/>
        <v>2.1483218662772696E-2</v>
      </c>
      <c r="F73" s="7">
        <f t="shared" si="7"/>
        <v>6.9906199467517638E-4</v>
      </c>
      <c r="G73" s="8">
        <f t="shared" si="8"/>
        <v>31</v>
      </c>
      <c r="H73" s="12">
        <f t="shared" si="9"/>
        <v>11731545.733807748</v>
      </c>
    </row>
    <row r="74" spans="1:8" x14ac:dyDescent="0.25">
      <c r="A74" s="5">
        <v>42156</v>
      </c>
      <c r="B74" s="5">
        <v>42185</v>
      </c>
      <c r="C74" s="6">
        <v>0.19370000000000001</v>
      </c>
      <c r="D74" s="7">
        <f t="shared" si="5"/>
        <v>0.29055000000000003</v>
      </c>
      <c r="E74" s="7">
        <f t="shared" si="6"/>
        <v>2.1483218662772696E-2</v>
      </c>
      <c r="F74" s="7">
        <f t="shared" si="7"/>
        <v>6.9906199467517638E-4</v>
      </c>
      <c r="G74" s="8">
        <f t="shared" si="8"/>
        <v>30</v>
      </c>
      <c r="H74" s="12">
        <f t="shared" si="9"/>
        <v>11353108.77465266</v>
      </c>
    </row>
    <row r="75" spans="1:8" x14ac:dyDescent="0.25">
      <c r="A75" s="5">
        <v>42186</v>
      </c>
      <c r="B75" s="5">
        <v>42216</v>
      </c>
      <c r="C75" s="6">
        <v>0.19259999999999999</v>
      </c>
      <c r="D75" s="7">
        <f t="shared" si="5"/>
        <v>0.28889999999999999</v>
      </c>
      <c r="E75" s="7">
        <f t="shared" si="6"/>
        <v>2.1374322212011299E-2</v>
      </c>
      <c r="F75" s="7">
        <f t="shared" si="7"/>
        <v>6.9555450216518544E-4</v>
      </c>
      <c r="G75" s="8">
        <f t="shared" si="8"/>
        <v>31</v>
      </c>
      <c r="H75" s="12">
        <f t="shared" si="9"/>
        <v>11672683.559772573</v>
      </c>
    </row>
    <row r="76" spans="1:8" x14ac:dyDescent="0.25">
      <c r="A76" s="5">
        <v>42217</v>
      </c>
      <c r="B76" s="5">
        <v>42247</v>
      </c>
      <c r="C76" s="6">
        <v>0.19259999999999999</v>
      </c>
      <c r="D76" s="7">
        <f t="shared" si="5"/>
        <v>0.28889999999999999</v>
      </c>
      <c r="E76" s="7">
        <f t="shared" si="6"/>
        <v>2.1374322212011299E-2</v>
      </c>
      <c r="F76" s="7">
        <f t="shared" si="7"/>
        <v>6.9555450216518544E-4</v>
      </c>
      <c r="G76" s="8">
        <f t="shared" si="8"/>
        <v>31</v>
      </c>
      <c r="H76" s="12">
        <f t="shared" si="9"/>
        <v>11672683.559772573</v>
      </c>
    </row>
    <row r="77" spans="1:8" x14ac:dyDescent="0.25">
      <c r="A77" s="5">
        <v>42248</v>
      </c>
      <c r="B77" s="5">
        <v>42277</v>
      </c>
      <c r="C77" s="6">
        <v>0.19259999999999999</v>
      </c>
      <c r="D77" s="7">
        <f t="shared" si="5"/>
        <v>0.28889999999999999</v>
      </c>
      <c r="E77" s="7">
        <f t="shared" si="6"/>
        <v>2.1374322212011299E-2</v>
      </c>
      <c r="F77" s="7">
        <f t="shared" si="7"/>
        <v>6.9555450216518544E-4</v>
      </c>
      <c r="G77" s="8">
        <f t="shared" si="8"/>
        <v>30</v>
      </c>
      <c r="H77" s="12">
        <f t="shared" si="9"/>
        <v>11296145.380425071</v>
      </c>
    </row>
    <row r="78" spans="1:8" x14ac:dyDescent="0.25">
      <c r="A78" s="5">
        <v>42278</v>
      </c>
      <c r="B78" s="5">
        <v>42308</v>
      </c>
      <c r="C78" s="6">
        <v>0.1933</v>
      </c>
      <c r="D78" s="7">
        <f t="shared" si="5"/>
        <v>0.28994999999999999</v>
      </c>
      <c r="E78" s="7">
        <f t="shared" si="6"/>
        <v>2.1443634727683625E-2</v>
      </c>
      <c r="F78" s="7">
        <f t="shared" si="7"/>
        <v>6.9778706056067286E-4</v>
      </c>
      <c r="G78" s="8">
        <f t="shared" si="8"/>
        <v>31</v>
      </c>
      <c r="H78" s="12">
        <f t="shared" si="9"/>
        <v>11710149.994966531</v>
      </c>
    </row>
    <row r="79" spans="1:8" x14ac:dyDescent="0.25">
      <c r="A79" s="1">
        <v>42309</v>
      </c>
      <c r="B79" s="1">
        <v>42338</v>
      </c>
      <c r="C79" s="2">
        <v>0.1933</v>
      </c>
      <c r="D79" s="3">
        <f>C79*1.5</f>
        <v>0.28994999999999999</v>
      </c>
      <c r="E79" s="3">
        <f t="shared" si="6"/>
        <v>2.1443634727683625E-2</v>
      </c>
      <c r="F79" s="3">
        <f t="shared" si="7"/>
        <v>6.9778706056067286E-4</v>
      </c>
      <c r="G79" s="4">
        <f t="shared" si="8"/>
        <v>30</v>
      </c>
      <c r="H79" s="12">
        <f t="shared" si="9"/>
        <v>11332403.220935354</v>
      </c>
    </row>
    <row r="80" spans="1:8" x14ac:dyDescent="0.25">
      <c r="A80" s="1">
        <v>42339</v>
      </c>
      <c r="B80" s="1">
        <v>42369</v>
      </c>
      <c r="C80" s="2">
        <v>0.1933</v>
      </c>
      <c r="D80" s="3">
        <f t="shared" si="5"/>
        <v>0.28994999999999999</v>
      </c>
      <c r="E80" s="3">
        <f t="shared" si="6"/>
        <v>2.1443634727683625E-2</v>
      </c>
      <c r="F80" s="3">
        <f t="shared" si="7"/>
        <v>6.9778706056067286E-4</v>
      </c>
      <c r="G80" s="4">
        <f t="shared" si="8"/>
        <v>31</v>
      </c>
      <c r="H80" s="12">
        <f t="shared" si="9"/>
        <v>11710149.994966531</v>
      </c>
    </row>
    <row r="81" spans="1:8" x14ac:dyDescent="0.25">
      <c r="A81" s="1">
        <v>42370</v>
      </c>
      <c r="B81" s="1">
        <v>42400</v>
      </c>
      <c r="C81" s="2">
        <v>0.1968</v>
      </c>
      <c r="D81" s="3">
        <f t="shared" si="5"/>
        <v>0.29520000000000002</v>
      </c>
      <c r="E81" s="3">
        <f t="shared" si="6"/>
        <v>2.1789423437557742E-2</v>
      </c>
      <c r="F81" s="3">
        <f t="shared" si="7"/>
        <v>7.0892273793354832E-4</v>
      </c>
      <c r="G81" s="4">
        <f t="shared" si="8"/>
        <v>31</v>
      </c>
      <c r="H81" s="12">
        <f t="shared" si="9"/>
        <v>11897027.138012363</v>
      </c>
    </row>
    <row r="82" spans="1:8" x14ac:dyDescent="0.25">
      <c r="A82" s="1">
        <v>42401</v>
      </c>
      <c r="B82" s="1">
        <v>42429</v>
      </c>
      <c r="C82" s="2">
        <v>0.1968</v>
      </c>
      <c r="D82" s="3">
        <f t="shared" si="5"/>
        <v>0.29520000000000002</v>
      </c>
      <c r="E82" s="3">
        <f t="shared" si="6"/>
        <v>2.1789423437557742E-2</v>
      </c>
      <c r="F82" s="3">
        <f t="shared" si="7"/>
        <v>7.0892273793354832E-4</v>
      </c>
      <c r="G82" s="4">
        <f t="shared" si="8"/>
        <v>29</v>
      </c>
      <c r="H82" s="12">
        <f t="shared" si="9"/>
        <v>11129477.000076082</v>
      </c>
    </row>
    <row r="83" spans="1:8" x14ac:dyDescent="0.25">
      <c r="A83" s="1">
        <v>42430</v>
      </c>
      <c r="B83" s="1">
        <v>42460</v>
      </c>
      <c r="C83" s="2">
        <v>0.1968</v>
      </c>
      <c r="D83" s="3">
        <f t="shared" si="5"/>
        <v>0.29520000000000002</v>
      </c>
      <c r="E83" s="3">
        <f t="shared" si="6"/>
        <v>2.1789423437557742E-2</v>
      </c>
      <c r="F83" s="3">
        <f t="shared" si="7"/>
        <v>7.0892273793354832E-4</v>
      </c>
      <c r="G83" s="4">
        <f t="shared" si="8"/>
        <v>31</v>
      </c>
      <c r="H83" s="12">
        <f t="shared" si="9"/>
        <v>11897027.138012363</v>
      </c>
    </row>
    <row r="84" spans="1:8" x14ac:dyDescent="0.25">
      <c r="A84" s="1">
        <v>42461</v>
      </c>
      <c r="B84" s="1">
        <v>42490</v>
      </c>
      <c r="C84" s="2">
        <v>0.2054</v>
      </c>
      <c r="D84" s="3">
        <f t="shared" si="5"/>
        <v>0.30809999999999998</v>
      </c>
      <c r="E84" s="3">
        <f t="shared" si="6"/>
        <v>2.2633649099822239E-2</v>
      </c>
      <c r="F84" s="3">
        <f t="shared" si="7"/>
        <v>7.3609462782320279E-4</v>
      </c>
      <c r="G84" s="4">
        <f t="shared" si="8"/>
        <v>30</v>
      </c>
      <c r="H84" s="12">
        <f t="shared" si="9"/>
        <v>11954536.853340745</v>
      </c>
    </row>
    <row r="85" spans="1:8" x14ac:dyDescent="0.25">
      <c r="A85" s="1">
        <v>42491</v>
      </c>
      <c r="B85" s="1">
        <v>42521</v>
      </c>
      <c r="C85" s="2">
        <v>0.2054</v>
      </c>
      <c r="D85" s="3">
        <f t="shared" si="5"/>
        <v>0.30809999999999998</v>
      </c>
      <c r="E85" s="3">
        <f t="shared" si="6"/>
        <v>2.2633649099822239E-2</v>
      </c>
      <c r="F85" s="3">
        <f t="shared" si="7"/>
        <v>7.3609462782320279E-4</v>
      </c>
      <c r="G85" s="4">
        <f t="shared" si="8"/>
        <v>31</v>
      </c>
      <c r="H85" s="12">
        <f t="shared" si="9"/>
        <v>12353021.415118769</v>
      </c>
    </row>
    <row r="86" spans="1:8" x14ac:dyDescent="0.25">
      <c r="A86" s="1">
        <v>42522</v>
      </c>
      <c r="B86" s="1">
        <v>42551</v>
      </c>
      <c r="C86" s="2">
        <v>0.2054</v>
      </c>
      <c r="D86" s="3">
        <f t="shared" si="5"/>
        <v>0.30809999999999998</v>
      </c>
      <c r="E86" s="3">
        <f t="shared" si="6"/>
        <v>2.2633649099822239E-2</v>
      </c>
      <c r="F86" s="3">
        <f t="shared" si="7"/>
        <v>7.3609462782320279E-4</v>
      </c>
      <c r="G86" s="4">
        <f t="shared" si="8"/>
        <v>30</v>
      </c>
      <c r="H86" s="12">
        <f t="shared" si="9"/>
        <v>11954536.853340745</v>
      </c>
    </row>
    <row r="87" spans="1:8" x14ac:dyDescent="0.25">
      <c r="A87" s="1">
        <v>42552</v>
      </c>
      <c r="B87" s="1">
        <v>42582</v>
      </c>
      <c r="C87" s="2">
        <v>0.21340000000000001</v>
      </c>
      <c r="D87" s="3">
        <f t="shared" si="5"/>
        <v>0.3201</v>
      </c>
      <c r="E87" s="3">
        <f t="shared" si="6"/>
        <v>2.3412151466478903E-2</v>
      </c>
      <c r="F87" s="3">
        <f t="shared" si="7"/>
        <v>7.6113195596128058E-4</v>
      </c>
      <c r="G87" s="4">
        <f t="shared" si="8"/>
        <v>31</v>
      </c>
      <c r="H87" s="12">
        <f t="shared" si="9"/>
        <v>12773193.820916189</v>
      </c>
    </row>
    <row r="88" spans="1:8" x14ac:dyDescent="0.25">
      <c r="A88" s="1">
        <v>42583</v>
      </c>
      <c r="B88" s="1">
        <v>42613</v>
      </c>
      <c r="C88" s="2">
        <v>0.21340000000000001</v>
      </c>
      <c r="D88" s="3">
        <f t="shared" si="5"/>
        <v>0.3201</v>
      </c>
      <c r="E88" s="3">
        <f t="shared" si="6"/>
        <v>2.3412151466478903E-2</v>
      </c>
      <c r="F88" s="3">
        <f t="shared" si="7"/>
        <v>7.6113195596128058E-4</v>
      </c>
      <c r="G88" s="4">
        <f t="shared" si="8"/>
        <v>31</v>
      </c>
      <c r="H88" s="12">
        <f t="shared" si="9"/>
        <v>12773193.820916189</v>
      </c>
    </row>
    <row r="89" spans="1:8" x14ac:dyDescent="0.25">
      <c r="A89" s="1">
        <v>42614</v>
      </c>
      <c r="B89" s="1">
        <v>42643</v>
      </c>
      <c r="C89" s="2">
        <v>0.21340000000000001</v>
      </c>
      <c r="D89" s="3">
        <f t="shared" si="5"/>
        <v>0.3201</v>
      </c>
      <c r="E89" s="3">
        <f t="shared" si="6"/>
        <v>2.3412151466478903E-2</v>
      </c>
      <c r="F89" s="3">
        <f t="shared" si="7"/>
        <v>7.6113195596128058E-4</v>
      </c>
      <c r="G89" s="4">
        <f t="shared" si="8"/>
        <v>30</v>
      </c>
      <c r="H89" s="12">
        <f t="shared" si="9"/>
        <v>12361155.310564054</v>
      </c>
    </row>
    <row r="90" spans="1:8" x14ac:dyDescent="0.25">
      <c r="A90" s="1">
        <v>42644</v>
      </c>
      <c r="B90" s="1">
        <v>42674</v>
      </c>
      <c r="C90" s="2">
        <v>0.21990000000000001</v>
      </c>
      <c r="D90" s="3">
        <f t="shared" si="5"/>
        <v>0.32985000000000003</v>
      </c>
      <c r="E90" s="3">
        <f t="shared" si="6"/>
        <v>2.4039922656450941E-2</v>
      </c>
      <c r="F90" s="3">
        <f t="shared" si="7"/>
        <v>7.8130822380240161E-4</v>
      </c>
      <c r="G90" s="4">
        <f t="shared" si="8"/>
        <v>31</v>
      </c>
      <c r="H90" s="12">
        <f t="shared" si="9"/>
        <v>13111788.696218556</v>
      </c>
    </row>
    <row r="91" spans="1:8" x14ac:dyDescent="0.25">
      <c r="A91" s="1">
        <v>42675</v>
      </c>
      <c r="B91" s="1">
        <v>42704</v>
      </c>
      <c r="C91" s="2">
        <v>0.21990000000000001</v>
      </c>
      <c r="D91" s="3">
        <f t="shared" si="5"/>
        <v>0.32985000000000003</v>
      </c>
      <c r="E91" s="3">
        <f t="shared" si="6"/>
        <v>2.4039922656450941E-2</v>
      </c>
      <c r="F91" s="3">
        <f t="shared" si="7"/>
        <v>7.8130822380240161E-4</v>
      </c>
      <c r="G91" s="4">
        <f t="shared" si="8"/>
        <v>30</v>
      </c>
      <c r="H91" s="12">
        <f t="shared" si="9"/>
        <v>12688827.770534085</v>
      </c>
    </row>
    <row r="92" spans="1:8" x14ac:dyDescent="0.25">
      <c r="A92" s="1">
        <v>42705</v>
      </c>
      <c r="B92" s="1">
        <v>42735</v>
      </c>
      <c r="C92" s="2">
        <v>0.21990000000000001</v>
      </c>
      <c r="D92" s="3">
        <f t="shared" si="5"/>
        <v>0.32985000000000003</v>
      </c>
      <c r="E92" s="3">
        <f t="shared" si="6"/>
        <v>2.4039922656450941E-2</v>
      </c>
      <c r="F92" s="3">
        <f t="shared" si="7"/>
        <v>7.8130822380240161E-4</v>
      </c>
      <c r="G92" s="4">
        <f t="shared" si="8"/>
        <v>31</v>
      </c>
      <c r="H92" s="12">
        <f t="shared" si="9"/>
        <v>13111788.696218556</v>
      </c>
    </row>
    <row r="93" spans="1:8" x14ac:dyDescent="0.25">
      <c r="A93" s="1">
        <v>42736</v>
      </c>
      <c r="B93" s="1">
        <v>42766</v>
      </c>
      <c r="C93" s="2">
        <v>0.22339999999999999</v>
      </c>
      <c r="D93" s="3">
        <f t="shared" si="5"/>
        <v>0.33509999999999995</v>
      </c>
      <c r="E93" s="3">
        <f t="shared" si="6"/>
        <v>2.4376207843189057E-2</v>
      </c>
      <c r="F93" s="3">
        <f t="shared" si="7"/>
        <v>7.9211135028089963E-4</v>
      </c>
      <c r="G93" s="4">
        <f t="shared" si="8"/>
        <v>31</v>
      </c>
      <c r="H93" s="12">
        <f t="shared" si="9"/>
        <v>13293085.023748845</v>
      </c>
    </row>
    <row r="94" spans="1:8" x14ac:dyDescent="0.25">
      <c r="A94" s="1">
        <v>42767</v>
      </c>
      <c r="B94" s="1">
        <v>42794</v>
      </c>
      <c r="C94" s="2">
        <v>0.22339999999999999</v>
      </c>
      <c r="D94" s="3">
        <f t="shared" si="5"/>
        <v>0.33509999999999995</v>
      </c>
      <c r="E94" s="3">
        <f t="shared" si="6"/>
        <v>2.4376207843189057E-2</v>
      </c>
      <c r="F94" s="3">
        <f t="shared" si="7"/>
        <v>7.9211135028089963E-4</v>
      </c>
      <c r="G94" s="4">
        <f t="shared" si="8"/>
        <v>28</v>
      </c>
      <c r="H94" s="12">
        <f t="shared" si="9"/>
        <v>12006657.440805409</v>
      </c>
    </row>
    <row r="95" spans="1:8" x14ac:dyDescent="0.25">
      <c r="A95" s="1">
        <v>42795</v>
      </c>
      <c r="B95" s="1">
        <v>42825</v>
      </c>
      <c r="C95" s="2">
        <v>0.22339999999999999</v>
      </c>
      <c r="D95" s="3">
        <f t="shared" si="5"/>
        <v>0.33509999999999995</v>
      </c>
      <c r="E95" s="3">
        <f t="shared" si="6"/>
        <v>2.4376207843189057E-2</v>
      </c>
      <c r="F95" s="3">
        <f t="shared" si="7"/>
        <v>7.9211135028089963E-4</v>
      </c>
      <c r="G95" s="4">
        <f t="shared" si="8"/>
        <v>31</v>
      </c>
      <c r="H95" s="12">
        <f t="shared" si="9"/>
        <v>13293085.023748845</v>
      </c>
    </row>
    <row r="96" spans="1:8" x14ac:dyDescent="0.25">
      <c r="A96" s="1">
        <v>42826</v>
      </c>
      <c r="B96" s="1">
        <v>42855</v>
      </c>
      <c r="C96" s="2">
        <v>0.2233</v>
      </c>
      <c r="D96" s="3">
        <f t="shared" si="5"/>
        <v>0.33494999999999997</v>
      </c>
      <c r="E96" s="3">
        <f t="shared" si="6"/>
        <v>2.4366616530168139E-2</v>
      </c>
      <c r="F96" s="3">
        <f t="shared" si="7"/>
        <v>7.9180327787309324E-4</v>
      </c>
      <c r="G96" s="4">
        <f t="shared" si="8"/>
        <v>30</v>
      </c>
      <c r="H96" s="12">
        <f t="shared" si="9"/>
        <v>12859272.582822569</v>
      </c>
    </row>
    <row r="97" spans="1:8" x14ac:dyDescent="0.25">
      <c r="A97" s="1">
        <v>42856</v>
      </c>
      <c r="B97" s="1">
        <v>42886</v>
      </c>
      <c r="C97" s="2">
        <v>0.2233</v>
      </c>
      <c r="D97" s="3">
        <f t="shared" si="5"/>
        <v>0.33494999999999997</v>
      </c>
      <c r="E97" s="3">
        <f t="shared" si="6"/>
        <v>2.4366616530168139E-2</v>
      </c>
      <c r="F97" s="3">
        <f t="shared" si="7"/>
        <v>7.9180327787309324E-4</v>
      </c>
      <c r="G97" s="4">
        <f t="shared" si="8"/>
        <v>31</v>
      </c>
      <c r="H97" s="12">
        <f t="shared" si="9"/>
        <v>13287915.002249988</v>
      </c>
    </row>
    <row r="98" spans="1:8" x14ac:dyDescent="0.25">
      <c r="A98" s="1">
        <v>42887</v>
      </c>
      <c r="B98" s="1">
        <v>42916</v>
      </c>
      <c r="C98" s="2">
        <v>0.2233</v>
      </c>
      <c r="D98" s="3">
        <f t="shared" si="5"/>
        <v>0.33494999999999997</v>
      </c>
      <c r="E98" s="3">
        <f t="shared" si="6"/>
        <v>2.4366616530168139E-2</v>
      </c>
      <c r="F98" s="3">
        <f t="shared" si="7"/>
        <v>7.9180327787309324E-4</v>
      </c>
      <c r="G98" s="4">
        <f t="shared" si="8"/>
        <v>30</v>
      </c>
      <c r="H98" s="12">
        <f t="shared" si="9"/>
        <v>12859272.582822569</v>
      </c>
    </row>
    <row r="99" spans="1:8" x14ac:dyDescent="0.25">
      <c r="A99" s="1">
        <v>42917</v>
      </c>
      <c r="B99" s="1">
        <v>42947</v>
      </c>
      <c r="C99" s="2">
        <v>0.2198</v>
      </c>
      <c r="D99" s="3">
        <f t="shared" si="5"/>
        <v>0.32969999999999999</v>
      </c>
      <c r="E99" s="3">
        <f t="shared" si="6"/>
        <v>2.4030296637850723E-2</v>
      </c>
      <c r="F99" s="3">
        <f t="shared" si="7"/>
        <v>7.8099893845218205E-4</v>
      </c>
      <c r="G99" s="4">
        <f t="shared" si="8"/>
        <v>31</v>
      </c>
      <c r="H99" s="12">
        <f t="shared" si="9"/>
        <v>13106598.319315599</v>
      </c>
    </row>
    <row r="100" spans="1:8" x14ac:dyDescent="0.25">
      <c r="A100" s="1">
        <v>42948</v>
      </c>
      <c r="B100" s="1">
        <v>42978</v>
      </c>
      <c r="C100" s="2">
        <v>0.2198</v>
      </c>
      <c r="D100" s="3">
        <f t="shared" si="5"/>
        <v>0.32969999999999999</v>
      </c>
      <c r="E100" s="3">
        <f t="shared" si="6"/>
        <v>2.4030296637850723E-2</v>
      </c>
      <c r="F100" s="3">
        <f t="shared" si="7"/>
        <v>7.8099893845218205E-4</v>
      </c>
      <c r="G100" s="4">
        <f t="shared" si="8"/>
        <v>31</v>
      </c>
      <c r="H100" s="12">
        <f t="shared" si="9"/>
        <v>13106598.319315599</v>
      </c>
    </row>
    <row r="101" spans="1:8" x14ac:dyDescent="0.25">
      <c r="A101" s="1">
        <v>42979</v>
      </c>
      <c r="B101" s="1">
        <v>43008</v>
      </c>
      <c r="C101" s="2">
        <v>0.2198</v>
      </c>
      <c r="D101" s="3">
        <f t="shared" si="5"/>
        <v>0.32969999999999999</v>
      </c>
      <c r="E101" s="3">
        <f t="shared" si="6"/>
        <v>2.4030296637850723E-2</v>
      </c>
      <c r="F101" s="3">
        <f t="shared" si="7"/>
        <v>7.8099893845218205E-4</v>
      </c>
      <c r="G101" s="4">
        <f t="shared" si="8"/>
        <v>30</v>
      </c>
      <c r="H101" s="12">
        <f t="shared" si="9"/>
        <v>12683804.825144127</v>
      </c>
    </row>
    <row r="102" spans="1:8" x14ac:dyDescent="0.25">
      <c r="A102" s="1">
        <v>43009</v>
      </c>
      <c r="B102" s="1">
        <v>43039</v>
      </c>
      <c r="C102" s="2">
        <v>0.21149999999999999</v>
      </c>
      <c r="D102" s="3">
        <f t="shared" si="5"/>
        <v>0.31724999999999998</v>
      </c>
      <c r="E102" s="3">
        <f t="shared" si="6"/>
        <v>2.3227846316473233E-2</v>
      </c>
      <c r="F102" s="3">
        <f t="shared" si="7"/>
        <v>7.5520620308799913E-4</v>
      </c>
      <c r="G102" s="4">
        <f t="shared" si="8"/>
        <v>31</v>
      </c>
      <c r="H102" s="12">
        <f t="shared" si="9"/>
        <v>12673748.791191112</v>
      </c>
    </row>
    <row r="103" spans="1:8" x14ac:dyDescent="0.25">
      <c r="A103" s="1">
        <v>43040</v>
      </c>
      <c r="B103" s="1">
        <v>43069</v>
      </c>
      <c r="C103" s="2">
        <v>0.20960000000000001</v>
      </c>
      <c r="D103" s="3">
        <f t="shared" si="5"/>
        <v>0.31440000000000001</v>
      </c>
      <c r="E103" s="3">
        <f t="shared" si="6"/>
        <v>2.3043175271197036E-2</v>
      </c>
      <c r="F103" s="3">
        <f t="shared" si="7"/>
        <v>7.4926765057248268E-4</v>
      </c>
      <c r="G103" s="4">
        <f t="shared" si="8"/>
        <v>30</v>
      </c>
      <c r="H103" s="12">
        <f t="shared" si="9"/>
        <v>12168473.187031779</v>
      </c>
    </row>
    <row r="104" spans="1:8" x14ac:dyDescent="0.25">
      <c r="A104" s="1">
        <v>43070</v>
      </c>
      <c r="B104" s="1">
        <v>43100</v>
      </c>
      <c r="C104" s="2">
        <v>0.2077</v>
      </c>
      <c r="D104" s="3">
        <f t="shared" si="5"/>
        <v>0.31154999999999999</v>
      </c>
      <c r="E104" s="3">
        <f t="shared" si="6"/>
        <v>2.2858136808515228E-2</v>
      </c>
      <c r="F104" s="3">
        <f t="shared" si="7"/>
        <v>7.4331624292400811E-4</v>
      </c>
      <c r="G104" s="4">
        <f t="shared" si="8"/>
        <v>31</v>
      </c>
      <c r="H104" s="12">
        <f t="shared" si="9"/>
        <v>12474213.395904996</v>
      </c>
    </row>
    <row r="105" spans="1:8" x14ac:dyDescent="0.25">
      <c r="A105" s="1">
        <v>43101</v>
      </c>
      <c r="B105" s="1">
        <v>43131</v>
      </c>
      <c r="C105" s="2">
        <v>0.2069</v>
      </c>
      <c r="D105" s="3">
        <f t="shared" si="5"/>
        <v>0.31035000000000001</v>
      </c>
      <c r="E105" s="3">
        <f t="shared" si="6"/>
        <v>2.2780115587483163E-2</v>
      </c>
      <c r="F105" s="3">
        <f t="shared" si="7"/>
        <v>7.4080652774299871E-4</v>
      </c>
      <c r="G105" s="4">
        <f t="shared" si="8"/>
        <v>31</v>
      </c>
      <c r="H105" s="12">
        <f t="shared" si="9"/>
        <v>12432095.760202995</v>
      </c>
    </row>
    <row r="106" spans="1:8" x14ac:dyDescent="0.25">
      <c r="A106" s="1">
        <v>43132</v>
      </c>
      <c r="B106" s="1">
        <v>43159</v>
      </c>
      <c r="C106" s="2">
        <v>0.21010000000000001</v>
      </c>
      <c r="D106" s="3">
        <f t="shared" si="5"/>
        <v>0.31515000000000004</v>
      </c>
      <c r="E106" s="3">
        <f t="shared" si="6"/>
        <v>2.3091808474569486E-2</v>
      </c>
      <c r="F106" s="3">
        <f t="shared" si="7"/>
        <v>7.5083167162115494E-4</v>
      </c>
      <c r="G106" s="4">
        <f t="shared" si="8"/>
        <v>28</v>
      </c>
      <c r="H106" s="12">
        <f t="shared" si="9"/>
        <v>11380948.743715893</v>
      </c>
    </row>
    <row r="107" spans="1:8" x14ac:dyDescent="0.25">
      <c r="A107" s="1">
        <v>43160</v>
      </c>
      <c r="B107" s="1">
        <v>43190</v>
      </c>
      <c r="C107" s="2">
        <v>0.20680000000000001</v>
      </c>
      <c r="D107" s="3">
        <f t="shared" si="5"/>
        <v>0.31020000000000003</v>
      </c>
      <c r="E107" s="3">
        <f t="shared" si="6"/>
        <v>2.2770358330055807E-2</v>
      </c>
      <c r="F107" s="3">
        <f t="shared" si="7"/>
        <v>7.4049265219700011E-4</v>
      </c>
      <c r="G107" s="4">
        <f t="shared" si="8"/>
        <v>31</v>
      </c>
      <c r="H107" s="12">
        <f t="shared" si="9"/>
        <v>12426828.351374228</v>
      </c>
    </row>
    <row r="108" spans="1:8" x14ac:dyDescent="0.25">
      <c r="A108" s="1">
        <v>43191</v>
      </c>
      <c r="B108" s="1">
        <v>43220</v>
      </c>
      <c r="C108" s="2">
        <v>0.20480000000000001</v>
      </c>
      <c r="D108" s="3">
        <f t="shared" si="5"/>
        <v>0.30720000000000003</v>
      </c>
      <c r="E108" s="3">
        <f t="shared" si="6"/>
        <v>2.2574997834371668E-2</v>
      </c>
      <c r="F108" s="3">
        <f t="shared" si="7"/>
        <v>7.34207604366377E-4</v>
      </c>
      <c r="G108" s="4">
        <f t="shared" si="8"/>
        <v>30</v>
      </c>
      <c r="H108" s="12">
        <f t="shared" si="9"/>
        <v>11923890.669270018</v>
      </c>
    </row>
    <row r="109" spans="1:8" x14ac:dyDescent="0.25">
      <c r="A109" s="1">
        <v>43221</v>
      </c>
      <c r="B109" s="1">
        <v>43251</v>
      </c>
      <c r="C109" s="2">
        <v>0.2044</v>
      </c>
      <c r="D109" s="3">
        <f t="shared" si="5"/>
        <v>0.30659999999999998</v>
      </c>
      <c r="E109" s="3">
        <f t="shared" si="6"/>
        <v>2.2535876422826506E-2</v>
      </c>
      <c r="F109" s="3">
        <f t="shared" si="7"/>
        <v>7.3294886878794152E-4</v>
      </c>
      <c r="G109" s="4">
        <f t="shared" si="8"/>
        <v>31</v>
      </c>
      <c r="H109" s="12">
        <f t="shared" si="9"/>
        <v>12300229.793959541</v>
      </c>
    </row>
    <row r="110" spans="1:8" x14ac:dyDescent="0.25">
      <c r="A110" s="1">
        <v>43252</v>
      </c>
      <c r="B110" s="1">
        <v>43281</v>
      </c>
      <c r="C110" s="2">
        <v>0.20280000000000001</v>
      </c>
      <c r="D110" s="3">
        <f t="shared" si="5"/>
        <v>0.30420000000000003</v>
      </c>
      <c r="E110" s="3">
        <f t="shared" si="6"/>
        <v>2.2379225919199275E-2</v>
      </c>
      <c r="F110" s="3">
        <f t="shared" si="7"/>
        <v>7.2790815549184096E-4</v>
      </c>
      <c r="G110" s="4">
        <f t="shared" si="8"/>
        <v>30</v>
      </c>
      <c r="H110" s="12">
        <f t="shared" si="9"/>
        <v>11821584.537857164</v>
      </c>
    </row>
    <row r="111" spans="1:8" x14ac:dyDescent="0.25">
      <c r="A111" s="1">
        <v>43282</v>
      </c>
      <c r="B111" s="1">
        <v>43312</v>
      </c>
      <c r="C111" s="2">
        <v>0.20030000000000001</v>
      </c>
      <c r="D111" s="3">
        <f t="shared" si="5"/>
        <v>0.30044999999999999</v>
      </c>
      <c r="E111" s="3">
        <f t="shared" si="6"/>
        <v>2.2133929699163168E-2</v>
      </c>
      <c r="F111" s="3">
        <f t="shared" si="7"/>
        <v>7.2001349197825526E-4</v>
      </c>
      <c r="G111" s="4">
        <f t="shared" si="8"/>
        <v>31</v>
      </c>
      <c r="H111" s="12">
        <f t="shared" si="9"/>
        <v>12083150.385004714</v>
      </c>
    </row>
    <row r="112" spans="1:8" x14ac:dyDescent="0.25">
      <c r="A112" s="1">
        <v>43313</v>
      </c>
      <c r="B112" s="1">
        <v>43343</v>
      </c>
      <c r="C112" s="2">
        <v>0.19939999999999999</v>
      </c>
      <c r="D112" s="3">
        <f t="shared" si="5"/>
        <v>0.29909999999999998</v>
      </c>
      <c r="E112" s="3">
        <f t="shared" si="6"/>
        <v>2.2045464310016527E-2</v>
      </c>
      <c r="F112" s="3">
        <f t="shared" si="7"/>
        <v>7.1716585429704161E-4</v>
      </c>
      <c r="G112" s="4">
        <f t="shared" si="8"/>
        <v>31</v>
      </c>
      <c r="H112" s="12">
        <f t="shared" si="9"/>
        <v>12035361.788363874</v>
      </c>
    </row>
    <row r="113" spans="1:8" x14ac:dyDescent="0.25">
      <c r="A113" s="1">
        <v>43344</v>
      </c>
      <c r="B113" s="1">
        <v>43373</v>
      </c>
      <c r="C113" s="2">
        <v>0.1981</v>
      </c>
      <c r="D113" s="3">
        <f t="shared" si="5"/>
        <v>0.29715000000000003</v>
      </c>
      <c r="E113" s="3">
        <f t="shared" si="6"/>
        <v>2.1917532081249247E-2</v>
      </c>
      <c r="F113" s="3">
        <f t="shared" si="7"/>
        <v>7.1304738558919389E-4</v>
      </c>
      <c r="G113" s="4">
        <f t="shared" si="8"/>
        <v>30</v>
      </c>
      <c r="H113" s="12">
        <f t="shared" si="9"/>
        <v>11580238.36474954</v>
      </c>
    </row>
    <row r="114" spans="1:8" x14ac:dyDescent="0.25">
      <c r="A114" s="1">
        <v>43374</v>
      </c>
      <c r="B114" s="1">
        <v>43404</v>
      </c>
      <c r="C114" s="2">
        <v>0.1963</v>
      </c>
      <c r="D114" s="3">
        <f t="shared" si="5"/>
        <v>0.29444999999999999</v>
      </c>
      <c r="E114" s="3">
        <f t="shared" si="6"/>
        <v>2.1740103800155453E-2</v>
      </c>
      <c r="F114" s="3">
        <f t="shared" si="7"/>
        <v>7.073346857742191E-4</v>
      </c>
      <c r="G114" s="4">
        <f t="shared" si="8"/>
        <v>31</v>
      </c>
      <c r="H114" s="12">
        <f t="shared" si="9"/>
        <v>11870376.702604987</v>
      </c>
    </row>
    <row r="115" spans="1:8" x14ac:dyDescent="0.25">
      <c r="A115" s="1">
        <v>43405</v>
      </c>
      <c r="B115" s="1">
        <v>43434</v>
      </c>
      <c r="C115" s="2">
        <v>0.19489999999999999</v>
      </c>
      <c r="D115" s="3">
        <f t="shared" si="5"/>
        <v>0.29235</v>
      </c>
      <c r="E115" s="3">
        <f t="shared" si="6"/>
        <v>2.1601869331581591E-2</v>
      </c>
      <c r="F115" s="3">
        <f t="shared" si="7"/>
        <v>7.0288325333756063E-4</v>
      </c>
      <c r="G115" s="4">
        <f t="shared" si="8"/>
        <v>30</v>
      </c>
      <c r="H115" s="12">
        <f t="shared" si="9"/>
        <v>11415167.884689517</v>
      </c>
    </row>
    <row r="116" spans="1:8" x14ac:dyDescent="0.25">
      <c r="A116" s="1">
        <v>43435</v>
      </c>
      <c r="B116" s="1">
        <v>43465</v>
      </c>
      <c r="C116" s="2">
        <v>0.19400000000000001</v>
      </c>
      <c r="D116" s="3">
        <f t="shared" si="5"/>
        <v>0.29100000000000004</v>
      </c>
      <c r="E116" s="3">
        <f t="shared" si="6"/>
        <v>2.1512895544899102E-2</v>
      </c>
      <c r="F116" s="3">
        <f t="shared" si="7"/>
        <v>7.0001780740103214E-4</v>
      </c>
      <c r="G116" s="4">
        <f t="shared" si="8"/>
        <v>31</v>
      </c>
      <c r="H116" s="12">
        <f t="shared" si="9"/>
        <v>11747586.028934281</v>
      </c>
    </row>
    <row r="117" spans="1:8" x14ac:dyDescent="0.25">
      <c r="A117" s="1">
        <v>43466</v>
      </c>
      <c r="B117" s="1">
        <v>43496</v>
      </c>
      <c r="C117" s="2">
        <v>0.19159999999999999</v>
      </c>
      <c r="D117" s="3">
        <f t="shared" si="5"/>
        <v>0.28739999999999999</v>
      </c>
      <c r="E117" s="3">
        <f t="shared" si="6"/>
        <v>2.127521449135017E-2</v>
      </c>
      <c r="F117" s="3">
        <f t="shared" si="7"/>
        <v>6.9236198468725085E-4</v>
      </c>
      <c r="G117" s="4">
        <f t="shared" si="8"/>
        <v>31</v>
      </c>
      <c r="H117" s="12">
        <f t="shared" si="9"/>
        <v>11619107.245963993</v>
      </c>
    </row>
    <row r="118" spans="1:8" x14ac:dyDescent="0.25">
      <c r="A118" s="1">
        <v>43497</v>
      </c>
      <c r="B118" s="1">
        <v>43524</v>
      </c>
      <c r="C118" s="2">
        <v>0.19700000000000001</v>
      </c>
      <c r="D118" s="3">
        <f t="shared" si="5"/>
        <v>0.29549999999999998</v>
      </c>
      <c r="E118" s="3">
        <f t="shared" si="6"/>
        <v>2.1809143962671307E-2</v>
      </c>
      <c r="F118" s="3">
        <f t="shared" si="7"/>
        <v>7.0955770203506852E-4</v>
      </c>
      <c r="G118" s="4">
        <f t="shared" si="8"/>
        <v>28</v>
      </c>
      <c r="H118" s="12">
        <f t="shared" si="9"/>
        <v>10755326.583565526</v>
      </c>
    </row>
    <row r="119" spans="1:8" x14ac:dyDescent="0.25">
      <c r="A119" s="1">
        <v>43525</v>
      </c>
      <c r="B119" s="1">
        <v>43555</v>
      </c>
      <c r="C119" s="2">
        <v>0.19370000000000001</v>
      </c>
      <c r="D119" s="3">
        <f t="shared" si="5"/>
        <v>0.29055000000000003</v>
      </c>
      <c r="E119" s="3">
        <f t="shared" si="6"/>
        <v>2.1483218662772696E-2</v>
      </c>
      <c r="F119" s="3">
        <f t="shared" si="7"/>
        <v>6.9906199467517638E-4</v>
      </c>
      <c r="G119" s="4">
        <f t="shared" si="8"/>
        <v>31</v>
      </c>
      <c r="H119" s="12">
        <f t="shared" si="9"/>
        <v>11731545.733807748</v>
      </c>
    </row>
    <row r="120" spans="1:8" x14ac:dyDescent="0.25">
      <c r="A120" s="1">
        <v>43556</v>
      </c>
      <c r="B120" s="1">
        <v>43585</v>
      </c>
      <c r="C120" s="2">
        <v>0.19320000000000001</v>
      </c>
      <c r="D120" s="3">
        <f t="shared" si="5"/>
        <v>0.2898</v>
      </c>
      <c r="E120" s="3">
        <f t="shared" si="6"/>
        <v>2.1433736106823309E-2</v>
      </c>
      <c r="F120" s="3">
        <f t="shared" si="7"/>
        <v>6.9746823462724095E-4</v>
      </c>
      <c r="G120" s="4">
        <f t="shared" si="8"/>
        <v>30</v>
      </c>
      <c r="H120" s="12">
        <f t="shared" si="9"/>
        <v>11327225.331806771</v>
      </c>
    </row>
    <row r="121" spans="1:8" x14ac:dyDescent="0.25">
      <c r="A121" s="1">
        <v>43586</v>
      </c>
      <c r="B121" s="1">
        <v>43616</v>
      </c>
      <c r="C121" s="2">
        <v>0.19339999999999999</v>
      </c>
      <c r="D121" s="3">
        <f t="shared" si="5"/>
        <v>0.29009999999999997</v>
      </c>
      <c r="E121" s="3">
        <f t="shared" si="6"/>
        <v>2.1453532293473465E-2</v>
      </c>
      <c r="F121" s="3">
        <f t="shared" si="7"/>
        <v>6.9810584952367805E-4</v>
      </c>
      <c r="G121" s="4">
        <f t="shared" si="8"/>
        <v>31</v>
      </c>
      <c r="H121" s="12">
        <f t="shared" si="9"/>
        <v>11715499.859967656</v>
      </c>
    </row>
    <row r="122" spans="1:8" x14ac:dyDescent="0.25">
      <c r="A122" s="1">
        <v>43617</v>
      </c>
      <c r="B122" s="1">
        <v>43646</v>
      </c>
      <c r="C122" s="2">
        <v>0.193</v>
      </c>
      <c r="D122" s="3">
        <f t="shared" si="5"/>
        <v>0.28949999999999998</v>
      </c>
      <c r="E122" s="3">
        <f t="shared" si="6"/>
        <v>2.1413935698951558E-2</v>
      </c>
      <c r="F122" s="3">
        <f t="shared" si="7"/>
        <v>6.9683047181468005E-4</v>
      </c>
      <c r="G122" s="4">
        <f t="shared" si="8"/>
        <v>30</v>
      </c>
      <c r="H122" s="12">
        <f t="shared" si="9"/>
        <v>11316867.751737215</v>
      </c>
    </row>
    <row r="123" spans="1:8" x14ac:dyDescent="0.25">
      <c r="A123" s="1">
        <v>43647</v>
      </c>
      <c r="B123" s="1">
        <v>43677</v>
      </c>
      <c r="C123" s="2">
        <v>0.1928</v>
      </c>
      <c r="D123" s="3">
        <f t="shared" si="5"/>
        <v>0.28920000000000001</v>
      </c>
      <c r="E123" s="3">
        <f t="shared" si="6"/>
        <v>2.1394131067975497E-2</v>
      </c>
      <c r="F123" s="3">
        <f t="shared" si="7"/>
        <v>6.9619256101671745E-4</v>
      </c>
      <c r="G123" s="4">
        <f t="shared" si="8"/>
        <v>31</v>
      </c>
      <c r="H123" s="12">
        <f t="shared" si="9"/>
        <v>11683391.360589419</v>
      </c>
    </row>
    <row r="124" spans="1:8" x14ac:dyDescent="0.25">
      <c r="A124" s="1">
        <v>43690</v>
      </c>
      <c r="B124" s="1">
        <v>43708</v>
      </c>
      <c r="C124" s="2">
        <v>0.19320000000000001</v>
      </c>
      <c r="D124" s="3">
        <f t="shared" si="5"/>
        <v>0.2898</v>
      </c>
      <c r="E124" s="3">
        <f t="shared" si="6"/>
        <v>2.1433736106823309E-2</v>
      </c>
      <c r="F124" s="3">
        <f t="shared" si="7"/>
        <v>6.9746823462724095E-4</v>
      </c>
      <c r="G124" s="4">
        <f t="shared" si="8"/>
        <v>19</v>
      </c>
      <c r="H124" s="12">
        <f t="shared" si="9"/>
        <v>7173909.3768109558</v>
      </c>
    </row>
    <row r="125" spans="1:8" x14ac:dyDescent="0.25">
      <c r="A125" s="1">
        <v>43709</v>
      </c>
      <c r="B125" s="1">
        <v>43738</v>
      </c>
      <c r="C125" s="2">
        <v>0.19320000000000001</v>
      </c>
      <c r="D125" s="3">
        <f t="shared" si="5"/>
        <v>0.2898</v>
      </c>
      <c r="E125" s="3">
        <f t="shared" si="6"/>
        <v>2.1433736106823309E-2</v>
      </c>
      <c r="F125" s="3">
        <f t="shared" si="7"/>
        <v>6.9746823462724095E-4</v>
      </c>
      <c r="G125" s="4">
        <f t="shared" si="8"/>
        <v>30</v>
      </c>
      <c r="H125" s="12">
        <f t="shared" si="9"/>
        <v>11327225.331806771</v>
      </c>
    </row>
    <row r="126" spans="1:8" x14ac:dyDescent="0.25">
      <c r="A126" s="1">
        <v>43739</v>
      </c>
      <c r="B126" s="1">
        <v>43769</v>
      </c>
      <c r="C126" s="2">
        <v>0.191</v>
      </c>
      <c r="D126" s="3">
        <f t="shared" si="5"/>
        <v>0.28649999999999998</v>
      </c>
      <c r="E126" s="3">
        <f t="shared" si="6"/>
        <v>2.1215699038257929E-2</v>
      </c>
      <c r="F126" s="3">
        <f t="shared" si="7"/>
        <v>6.9044469314105683E-4</v>
      </c>
      <c r="G126" s="4">
        <f t="shared" si="8"/>
        <v>31</v>
      </c>
      <c r="H126" s="12">
        <f t="shared" si="9"/>
        <v>11586931.56822647</v>
      </c>
    </row>
    <row r="127" spans="1:8" x14ac:dyDescent="0.25">
      <c r="A127" s="1">
        <v>43770</v>
      </c>
      <c r="B127" s="1">
        <v>43799</v>
      </c>
      <c r="C127" s="2">
        <v>0.1903</v>
      </c>
      <c r="D127" s="3">
        <f t="shared" si="5"/>
        <v>0.28544999999999998</v>
      </c>
      <c r="E127" s="3">
        <f t="shared" si="6"/>
        <v>2.1146216086632474E-2</v>
      </c>
      <c r="F127" s="3">
        <f t="shared" si="7"/>
        <v>6.8820616169262827E-4</v>
      </c>
      <c r="G127" s="4">
        <f t="shared" si="8"/>
        <v>30</v>
      </c>
      <c r="H127" s="12">
        <f t="shared" si="9"/>
        <v>11176804.736342583</v>
      </c>
    </row>
    <row r="128" spans="1:8" x14ac:dyDescent="0.25">
      <c r="A128" s="1">
        <v>43800</v>
      </c>
      <c r="B128" s="1">
        <v>43830</v>
      </c>
      <c r="C128" s="2">
        <v>0.18909999999999999</v>
      </c>
      <c r="D128" s="3">
        <f t="shared" si="5"/>
        <v>0.28364999999999996</v>
      </c>
      <c r="E128" s="3">
        <f t="shared" si="6"/>
        <v>2.102698132372427E-2</v>
      </c>
      <c r="F128" s="3">
        <f t="shared" si="7"/>
        <v>6.8436443340047504E-4</v>
      </c>
      <c r="G128" s="4">
        <f t="shared" si="8"/>
        <v>31</v>
      </c>
      <c r="H128" s="12">
        <f t="shared" si="9"/>
        <v>11484893.629154684</v>
      </c>
    </row>
    <row r="129" spans="1:8" x14ac:dyDescent="0.25">
      <c r="A129" s="9">
        <v>43831</v>
      </c>
      <c r="B129" s="9">
        <v>43861</v>
      </c>
      <c r="C129" s="10">
        <v>0.18770000000000001</v>
      </c>
      <c r="D129" s="3">
        <f t="shared" si="5"/>
        <v>0.28155000000000002</v>
      </c>
      <c r="E129" s="3">
        <f t="shared" si="6"/>
        <v>2.0887680238021122E-2</v>
      </c>
      <c r="F129" s="3">
        <f t="shared" si="7"/>
        <v>6.7987562124560696E-4</v>
      </c>
      <c r="G129" s="4">
        <f t="shared" si="8"/>
        <v>31</v>
      </c>
      <c r="H129" s="12">
        <f t="shared" si="9"/>
        <v>11409563.106988655</v>
      </c>
    </row>
    <row r="130" spans="1:8" x14ac:dyDescent="0.25">
      <c r="A130" s="9">
        <v>43862</v>
      </c>
      <c r="B130" s="9">
        <v>43890</v>
      </c>
      <c r="C130" s="10">
        <v>0.19059999999999999</v>
      </c>
      <c r="D130" s="3">
        <f t="shared" si="5"/>
        <v>0.28589999999999999</v>
      </c>
      <c r="E130" s="3">
        <f t="shared" si="6"/>
        <v>2.1176000862688671E-2</v>
      </c>
      <c r="F130" s="3">
        <f t="shared" si="7"/>
        <v>6.8916575551658532E-4</v>
      </c>
      <c r="G130" s="4">
        <f t="shared" si="8"/>
        <v>29</v>
      </c>
      <c r="H130" s="12">
        <f t="shared" si="9"/>
        <v>10819309.375827713</v>
      </c>
    </row>
    <row r="131" spans="1:8" x14ac:dyDescent="0.25">
      <c r="A131" s="9">
        <v>43891</v>
      </c>
      <c r="B131" s="9">
        <v>43921</v>
      </c>
      <c r="C131" s="10">
        <v>0.1895</v>
      </c>
      <c r="D131" s="3">
        <f t="shared" si="5"/>
        <v>0.28425</v>
      </c>
      <c r="E131" s="3">
        <f t="shared" si="6"/>
        <v>2.1066743264638976E-2</v>
      </c>
      <c r="F131" s="3">
        <f t="shared" si="7"/>
        <v>6.8564560609574166E-4</v>
      </c>
      <c r="G131" s="4">
        <f t="shared" si="8"/>
        <v>31</v>
      </c>
      <c r="H131" s="12">
        <f t="shared" si="9"/>
        <v>11506394.062852858</v>
      </c>
    </row>
    <row r="132" spans="1:8" x14ac:dyDescent="0.25">
      <c r="A132" s="9">
        <v>43922</v>
      </c>
      <c r="B132" s="9">
        <v>43951</v>
      </c>
      <c r="C132" s="10">
        <v>0.18690000000000001</v>
      </c>
      <c r="D132" s="3">
        <f t="shared" ref="D132:D148" si="10">(C132*1.5)</f>
        <v>0.28034999999999999</v>
      </c>
      <c r="E132" s="3">
        <f t="shared" ref="E132:E154" si="11">((1+D132)^(1/12))-1</f>
        <v>2.0807985643612081E-2</v>
      </c>
      <c r="F132" s="3">
        <f t="shared" ref="F132:F149" si="12">((1+D132)^(1/365))-1</f>
        <v>6.7730729113191224E-4</v>
      </c>
      <c r="G132" s="4">
        <f t="shared" ref="G132:G154" si="13">(B132-A132)+1</f>
        <v>30</v>
      </c>
      <c r="H132" s="12">
        <f t="shared" ref="H132:H154" si="14">$H$2*F132*G132</f>
        <v>10999801.746709077</v>
      </c>
    </row>
    <row r="133" spans="1:8" x14ac:dyDescent="0.25">
      <c r="A133" s="9">
        <v>43952</v>
      </c>
      <c r="B133" s="9">
        <v>43982</v>
      </c>
      <c r="C133" s="10">
        <v>0.18190000000000001</v>
      </c>
      <c r="D133" s="3">
        <f t="shared" si="10"/>
        <v>0.27285000000000004</v>
      </c>
      <c r="E133" s="3">
        <f t="shared" si="11"/>
        <v>2.0308337615317473E-2</v>
      </c>
      <c r="F133" s="3">
        <f t="shared" si="12"/>
        <v>6.6120063584418354E-4</v>
      </c>
      <c r="G133" s="4">
        <f t="shared" si="13"/>
        <v>31</v>
      </c>
      <c r="H133" s="12">
        <f t="shared" si="14"/>
        <v>11096162.511642616</v>
      </c>
    </row>
    <row r="134" spans="1:8" x14ac:dyDescent="0.25">
      <c r="A134" s="9">
        <v>43983</v>
      </c>
      <c r="B134" s="9">
        <v>44012</v>
      </c>
      <c r="C134" s="10">
        <v>0.1812</v>
      </c>
      <c r="D134" s="3">
        <f t="shared" si="10"/>
        <v>0.27179999999999999</v>
      </c>
      <c r="E134" s="3">
        <f t="shared" si="11"/>
        <v>2.0238171647650516E-2</v>
      </c>
      <c r="F134" s="3">
        <f t="shared" si="12"/>
        <v>6.5893815469997286E-4</v>
      </c>
      <c r="G134" s="4">
        <f t="shared" si="13"/>
        <v>30</v>
      </c>
      <c r="H134" s="12">
        <f t="shared" si="14"/>
        <v>10701477.984872837</v>
      </c>
    </row>
    <row r="135" spans="1:8" x14ac:dyDescent="0.25">
      <c r="A135" s="9">
        <v>44013</v>
      </c>
      <c r="B135" s="9">
        <v>44043</v>
      </c>
      <c r="C135" s="10">
        <v>0.1812</v>
      </c>
      <c r="D135" s="3">
        <f t="shared" si="10"/>
        <v>0.27179999999999999</v>
      </c>
      <c r="E135" s="3">
        <f t="shared" si="11"/>
        <v>2.0238171647650516E-2</v>
      </c>
      <c r="F135" s="3">
        <f t="shared" si="12"/>
        <v>6.5893815469997286E-4</v>
      </c>
      <c r="G135" s="4">
        <f t="shared" si="13"/>
        <v>31</v>
      </c>
      <c r="H135" s="12">
        <f t="shared" si="14"/>
        <v>11058193.917701932</v>
      </c>
    </row>
    <row r="136" spans="1:8" x14ac:dyDescent="0.25">
      <c r="A136" s="9">
        <v>44044</v>
      </c>
      <c r="B136" s="9">
        <v>44074</v>
      </c>
      <c r="C136" s="10">
        <v>0.18290000000000001</v>
      </c>
      <c r="D136" s="3">
        <f t="shared" si="10"/>
        <v>0.27434999999999998</v>
      </c>
      <c r="E136" s="3">
        <f t="shared" si="11"/>
        <v>2.040848272831397E-2</v>
      </c>
      <c r="F136" s="3">
        <f t="shared" si="12"/>
        <v>6.6442952514544906E-4</v>
      </c>
      <c r="G136" s="4">
        <f t="shared" si="13"/>
        <v>31</v>
      </c>
      <c r="H136" s="12">
        <f t="shared" si="14"/>
        <v>11150349.211528653</v>
      </c>
    </row>
    <row r="137" spans="1:8" x14ac:dyDescent="0.25">
      <c r="A137" s="9">
        <v>44075</v>
      </c>
      <c r="B137" s="9">
        <v>44104</v>
      </c>
      <c r="C137" s="10">
        <v>0.1835</v>
      </c>
      <c r="D137" s="3">
        <f t="shared" si="10"/>
        <v>0.27524999999999999</v>
      </c>
      <c r="E137" s="3">
        <f t="shared" si="11"/>
        <v>2.0468517942215714E-2</v>
      </c>
      <c r="F137" s="3">
        <f t="shared" si="12"/>
        <v>6.6636503991857055E-4</v>
      </c>
      <c r="G137" s="4">
        <f t="shared" si="13"/>
        <v>30</v>
      </c>
      <c r="H137" s="12">
        <f t="shared" si="14"/>
        <v>10822094.234055113</v>
      </c>
    </row>
    <row r="138" spans="1:8" x14ac:dyDescent="0.25">
      <c r="A138" s="9">
        <v>44105</v>
      </c>
      <c r="B138" s="9">
        <v>44135</v>
      </c>
      <c r="C138" s="10">
        <v>0.18090000000000001</v>
      </c>
      <c r="D138" s="3">
        <f t="shared" si="10"/>
        <v>0.27134999999999998</v>
      </c>
      <c r="E138" s="3">
        <f t="shared" si="11"/>
        <v>2.0208084261774895E-2</v>
      </c>
      <c r="F138" s="3">
        <f t="shared" si="12"/>
        <v>6.5796794962613703E-4</v>
      </c>
      <c r="G138" s="4">
        <f t="shared" si="13"/>
        <v>31</v>
      </c>
      <c r="H138" s="12">
        <f t="shared" si="14"/>
        <v>11041912.092511069</v>
      </c>
    </row>
    <row r="139" spans="1:8" x14ac:dyDescent="0.25">
      <c r="A139" s="9">
        <v>44136</v>
      </c>
      <c r="B139" s="9">
        <v>44165</v>
      </c>
      <c r="C139" s="10">
        <v>0.1784</v>
      </c>
      <c r="D139" s="3">
        <f t="shared" si="10"/>
        <v>0.2676</v>
      </c>
      <c r="E139" s="3">
        <f t="shared" si="11"/>
        <v>1.9956975716262315E-2</v>
      </c>
      <c r="F139" s="3">
        <f t="shared" si="12"/>
        <v>6.4986956374091243E-4</v>
      </c>
      <c r="G139" s="4">
        <f t="shared" si="13"/>
        <v>30</v>
      </c>
      <c r="H139" s="12">
        <f t="shared" si="14"/>
        <v>10554199.631343</v>
      </c>
    </row>
    <row r="140" spans="1:8" x14ac:dyDescent="0.25">
      <c r="A140" s="9">
        <v>44166</v>
      </c>
      <c r="B140" s="9">
        <v>44196</v>
      </c>
      <c r="C140" s="10">
        <v>0.17460000000000001</v>
      </c>
      <c r="D140" s="3">
        <f t="shared" si="10"/>
        <v>0.26190000000000002</v>
      </c>
      <c r="E140" s="3">
        <f t="shared" si="11"/>
        <v>1.9573983490916769E-2</v>
      </c>
      <c r="F140" s="3">
        <f t="shared" si="12"/>
        <v>6.3751414410861962E-4</v>
      </c>
      <c r="G140" s="4">
        <f t="shared" si="13"/>
        <v>31</v>
      </c>
      <c r="H140" s="12">
        <f t="shared" si="14"/>
        <v>10698659.624651391</v>
      </c>
    </row>
    <row r="141" spans="1:8" x14ac:dyDescent="0.25">
      <c r="A141" s="9">
        <v>44197</v>
      </c>
      <c r="B141" s="9">
        <v>44227</v>
      </c>
      <c r="C141" s="10">
        <v>0.17319999999999999</v>
      </c>
      <c r="D141" s="3">
        <f t="shared" si="10"/>
        <v>0.25979999999999998</v>
      </c>
      <c r="E141" s="3">
        <f t="shared" si="11"/>
        <v>1.9432481245112987E-2</v>
      </c>
      <c r="F141" s="3">
        <f t="shared" si="12"/>
        <v>6.3294811266723094E-4</v>
      </c>
      <c r="G141" s="4">
        <f t="shared" si="13"/>
        <v>31</v>
      </c>
      <c r="H141" s="12">
        <f t="shared" si="14"/>
        <v>10622033.220863633</v>
      </c>
    </row>
    <row r="142" spans="1:8" x14ac:dyDescent="0.25">
      <c r="A142" s="9">
        <v>44228</v>
      </c>
      <c r="B142" s="9">
        <v>44255</v>
      </c>
      <c r="C142" s="10">
        <v>0.1754</v>
      </c>
      <c r="D142" s="3">
        <f t="shared" si="10"/>
        <v>0.2631</v>
      </c>
      <c r="E142" s="3">
        <f t="shared" si="11"/>
        <v>1.9654745030757592E-2</v>
      </c>
      <c r="F142" s="3">
        <f t="shared" si="12"/>
        <v>6.4011990387169426E-4</v>
      </c>
      <c r="G142" s="4">
        <f t="shared" si="13"/>
        <v>28</v>
      </c>
      <c r="H142" s="12">
        <f t="shared" si="14"/>
        <v>9702803.0264977366</v>
      </c>
    </row>
    <row r="143" spans="1:8" x14ac:dyDescent="0.25">
      <c r="A143" s="9">
        <v>44256</v>
      </c>
      <c r="B143" s="9">
        <v>44286</v>
      </c>
      <c r="C143" s="10">
        <v>0.1741</v>
      </c>
      <c r="D143" s="3">
        <f t="shared" si="10"/>
        <v>0.26114999999999999</v>
      </c>
      <c r="E143" s="3">
        <f t="shared" si="11"/>
        <v>1.9523471771100809E-2</v>
      </c>
      <c r="F143" s="3">
        <f t="shared" si="12"/>
        <v>6.3588428907812578E-4</v>
      </c>
      <c r="G143" s="4">
        <f t="shared" si="13"/>
        <v>31</v>
      </c>
      <c r="H143" s="12">
        <f t="shared" si="14"/>
        <v>10671307.660197079</v>
      </c>
    </row>
    <row r="144" spans="1:8" x14ac:dyDescent="0.25">
      <c r="A144" s="9">
        <v>44287</v>
      </c>
      <c r="B144" s="9">
        <v>44316</v>
      </c>
      <c r="C144" s="10">
        <v>0.1731</v>
      </c>
      <c r="D144" s="3">
        <f t="shared" si="10"/>
        <v>0.25964999999999999</v>
      </c>
      <c r="E144" s="3">
        <f t="shared" si="11"/>
        <v>1.942236567004052E-2</v>
      </c>
      <c r="F144" s="3">
        <f t="shared" si="12"/>
        <v>6.326216771728177E-4</v>
      </c>
      <c r="G144" s="4">
        <f t="shared" si="13"/>
        <v>30</v>
      </c>
      <c r="H144" s="12">
        <f t="shared" si="14"/>
        <v>10274085.515811032</v>
      </c>
    </row>
    <row r="145" spans="1:8" x14ac:dyDescent="0.25">
      <c r="A145" s="9">
        <v>44317</v>
      </c>
      <c r="B145" s="9">
        <v>44347</v>
      </c>
      <c r="C145" s="10">
        <v>0.17219999999999999</v>
      </c>
      <c r="D145" s="3">
        <f t="shared" si="10"/>
        <v>0.25829999999999997</v>
      </c>
      <c r="E145" s="3">
        <f t="shared" si="11"/>
        <v>1.9331275772907164E-2</v>
      </c>
      <c r="F145" s="3">
        <f t="shared" si="12"/>
        <v>6.2968201205726437E-4</v>
      </c>
      <c r="G145" s="4">
        <f t="shared" si="13"/>
        <v>31</v>
      </c>
      <c r="H145" s="12">
        <f t="shared" si="14"/>
        <v>10567222.046791948</v>
      </c>
    </row>
    <row r="146" spans="1:8" x14ac:dyDescent="0.25">
      <c r="A146" s="9">
        <v>44348</v>
      </c>
      <c r="B146" s="9">
        <v>44377</v>
      </c>
      <c r="C146" s="10">
        <v>0.1721</v>
      </c>
      <c r="D146" s="3">
        <f t="shared" si="10"/>
        <v>0.25814999999999999</v>
      </c>
      <c r="E146" s="3">
        <f t="shared" si="11"/>
        <v>1.9321149143988858E-2</v>
      </c>
      <c r="F146" s="3">
        <f t="shared" si="12"/>
        <v>6.2935518846773952E-4</v>
      </c>
      <c r="G146" s="4">
        <f t="shared" si="13"/>
        <v>30</v>
      </c>
      <c r="H146" s="12">
        <f t="shared" si="14"/>
        <v>10221036.141274288</v>
      </c>
    </row>
    <row r="147" spans="1:8" x14ac:dyDescent="0.25">
      <c r="A147" s="9">
        <v>44378</v>
      </c>
      <c r="B147" s="9">
        <v>44408</v>
      </c>
      <c r="C147" s="10">
        <v>0.17180000000000001</v>
      </c>
      <c r="D147" s="3">
        <f t="shared" si="10"/>
        <v>0.25770000000000004</v>
      </c>
      <c r="E147" s="3">
        <f t="shared" si="11"/>
        <v>1.9290762615578938E-2</v>
      </c>
      <c r="F147" s="3">
        <f t="shared" si="12"/>
        <v>6.2837448450037137E-4</v>
      </c>
      <c r="G147" s="4">
        <f t="shared" si="13"/>
        <v>31</v>
      </c>
      <c r="H147" s="12">
        <f t="shared" si="14"/>
        <v>10545279.330053311</v>
      </c>
    </row>
    <row r="148" spans="1:8" x14ac:dyDescent="0.25">
      <c r="A148" s="9">
        <v>44409</v>
      </c>
      <c r="B148" s="9">
        <v>44439</v>
      </c>
      <c r="C148" s="2">
        <v>0.1724</v>
      </c>
      <c r="D148" s="3">
        <f t="shared" si="10"/>
        <v>0.2586</v>
      </c>
      <c r="E148" s="3">
        <f t="shared" si="11"/>
        <v>1.9351525711433615E-2</v>
      </c>
      <c r="F148" s="3">
        <f t="shared" si="12"/>
        <v>6.3033554269220637E-4</v>
      </c>
      <c r="G148" s="4">
        <f t="shared" si="13"/>
        <v>31</v>
      </c>
      <c r="H148" s="12">
        <f t="shared" si="14"/>
        <v>10578189.492584547</v>
      </c>
    </row>
    <row r="149" spans="1:8" x14ac:dyDescent="0.25">
      <c r="A149" s="9">
        <v>44440</v>
      </c>
      <c r="B149" s="9">
        <v>44469</v>
      </c>
      <c r="C149" s="2">
        <v>0.1719</v>
      </c>
      <c r="D149" s="3">
        <f>(C149*1.5)</f>
        <v>0.25785000000000002</v>
      </c>
      <c r="E149" s="3">
        <f t="shared" si="11"/>
        <v>1.9300892565577765E-2</v>
      </c>
      <c r="F149" s="3">
        <f t="shared" si="12"/>
        <v>6.2870142469861889E-4</v>
      </c>
      <c r="G149" s="4">
        <f t="shared" si="13"/>
        <v>30</v>
      </c>
      <c r="H149" s="12">
        <f t="shared" si="14"/>
        <v>10210418.697842535</v>
      </c>
    </row>
    <row r="150" spans="1:8" x14ac:dyDescent="0.25">
      <c r="A150" s="9">
        <v>44470</v>
      </c>
      <c r="B150" s="9">
        <v>44500</v>
      </c>
      <c r="C150" s="2">
        <v>0.17080000000000001</v>
      </c>
      <c r="D150" s="3">
        <f>(C150*1.5)</f>
        <v>0.25619999999999998</v>
      </c>
      <c r="E150" s="3">
        <f t="shared" si="11"/>
        <v>1.9189402159464075E-2</v>
      </c>
      <c r="F150" s="3">
        <f>((1+D150)^(1/365))-1</f>
        <v>6.2510294214179751E-4</v>
      </c>
      <c r="G150" s="4">
        <f t="shared" si="13"/>
        <v>31</v>
      </c>
      <c r="H150" s="12">
        <f t="shared" si="14"/>
        <v>10490376.83343349</v>
      </c>
    </row>
    <row r="151" spans="1:8" x14ac:dyDescent="0.25">
      <c r="A151" s="5">
        <v>44501</v>
      </c>
      <c r="B151" s="5">
        <v>44530</v>
      </c>
      <c r="C151" s="11">
        <v>0.17269999999999999</v>
      </c>
      <c r="D151" s="3">
        <f t="shared" ref="D151:D154" si="15">(C151*1.5)</f>
        <v>0.25905</v>
      </c>
      <c r="E151" s="3">
        <f t="shared" si="11"/>
        <v>1.9381892324737526E-2</v>
      </c>
      <c r="F151" s="3">
        <f t="shared" ref="F151:F154" si="16">((1+D151)^(1/365))-1</f>
        <v>6.3131554742335005E-4</v>
      </c>
      <c r="G151" s="8">
        <f t="shared" si="13"/>
        <v>30</v>
      </c>
      <c r="H151" s="12">
        <f t="shared" si="14"/>
        <v>10252873.329721004</v>
      </c>
    </row>
    <row r="152" spans="1:8" x14ac:dyDescent="0.25">
      <c r="A152" s="5">
        <v>44531</v>
      </c>
      <c r="B152" s="5">
        <v>44561</v>
      </c>
      <c r="C152" s="11">
        <v>0.17460000000000001</v>
      </c>
      <c r="D152" s="3">
        <f t="shared" si="15"/>
        <v>0.26190000000000002</v>
      </c>
      <c r="E152" s="3">
        <f t="shared" si="11"/>
        <v>1.9573983490916769E-2</v>
      </c>
      <c r="F152" s="3">
        <f t="shared" si="16"/>
        <v>6.3751414410861962E-4</v>
      </c>
      <c r="G152" s="8">
        <f t="shared" si="13"/>
        <v>31</v>
      </c>
      <c r="H152" s="12">
        <f t="shared" si="14"/>
        <v>10698659.624651391</v>
      </c>
    </row>
    <row r="153" spans="1:8" x14ac:dyDescent="0.25">
      <c r="A153" s="5">
        <v>44562</v>
      </c>
      <c r="B153" s="5">
        <v>44592</v>
      </c>
      <c r="C153" s="11">
        <v>0.17660000000000001</v>
      </c>
      <c r="D153" s="3">
        <f t="shared" si="15"/>
        <v>0.26490000000000002</v>
      </c>
      <c r="E153" s="3">
        <f t="shared" si="11"/>
        <v>1.9775755563363528E-2</v>
      </c>
      <c r="F153" s="3">
        <f t="shared" si="16"/>
        <v>6.4402391816376081E-4</v>
      </c>
      <c r="G153" s="8">
        <f t="shared" si="13"/>
        <v>31</v>
      </c>
      <c r="H153" s="12">
        <f t="shared" si="14"/>
        <v>10807905.603729583</v>
      </c>
    </row>
    <row r="154" spans="1:8" x14ac:dyDescent="0.25">
      <c r="A154" s="9">
        <v>44593</v>
      </c>
      <c r="B154" s="9">
        <v>44599</v>
      </c>
      <c r="C154" s="11">
        <v>0.183</v>
      </c>
      <c r="D154" s="3">
        <f t="shared" si="15"/>
        <v>0.27449999999999997</v>
      </c>
      <c r="E154" s="3">
        <f t="shared" si="11"/>
        <v>2.0418491295787433E-2</v>
      </c>
      <c r="F154" s="3">
        <f t="shared" si="16"/>
        <v>6.6475220558892545E-4</v>
      </c>
      <c r="G154" s="4">
        <f t="shared" si="13"/>
        <v>7</v>
      </c>
      <c r="H154" s="12">
        <f t="shared" si="14"/>
        <v>2519043.5702933953</v>
      </c>
    </row>
    <row r="155" spans="1:8" x14ac:dyDescent="0.25">
      <c r="H155" s="17">
        <f>SUM(H4:H154)</f>
        <v>1701807202.0864604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5"/>
  <sheetViews>
    <sheetView tabSelected="1" topLeftCell="A139" workbookViewId="0">
      <selection activeCell="J152" sqref="J152"/>
    </sheetView>
  </sheetViews>
  <sheetFormatPr baseColWidth="10" defaultRowHeight="15" x14ac:dyDescent="0.25"/>
  <cols>
    <col min="8" max="8" width="17.28515625" customWidth="1"/>
  </cols>
  <sheetData>
    <row r="1" spans="1:8" x14ac:dyDescent="0.25">
      <c r="E1" s="15" t="s">
        <v>7</v>
      </c>
      <c r="F1" s="15" t="s">
        <v>5</v>
      </c>
      <c r="G1" s="15"/>
    </row>
    <row r="2" spans="1:8" x14ac:dyDescent="0.25">
      <c r="E2" s="15">
        <v>3962.68</v>
      </c>
      <c r="F2" s="18">
        <v>136612</v>
      </c>
      <c r="G2" s="15"/>
    </row>
    <row r="3" spans="1:8" x14ac:dyDescent="0.25">
      <c r="H3" s="16">
        <v>541349640</v>
      </c>
    </row>
    <row r="5" spans="1:8" x14ac:dyDescent="0.25">
      <c r="A5" s="13">
        <v>40073</v>
      </c>
      <c r="B5" s="13">
        <v>40086</v>
      </c>
      <c r="C5" s="14">
        <v>0.1865</v>
      </c>
      <c r="D5" s="7">
        <f t="shared" ref="D5:D68" si="0">(C5*1.5)</f>
        <v>0.27975</v>
      </c>
      <c r="E5" s="7">
        <f t="shared" ref="E5:E68" si="1">((1+D5)^(1/12))-1</f>
        <v>2.0768112667255201E-2</v>
      </c>
      <c r="F5" s="7">
        <f t="shared" ref="F5:F68" si="2">((1+D5)^(1/365))-1</f>
        <v>6.760222257264914E-4</v>
      </c>
      <c r="G5" s="8">
        <f t="shared" ref="G5:G68" si="3">(B5-A5)+1</f>
        <v>14</v>
      </c>
      <c r="H5" s="12">
        <f t="shared" ref="H5:H68" si="4">$H$3*F5*G5</f>
        <v>5123501.4394064881</v>
      </c>
    </row>
    <row r="6" spans="1:8" x14ac:dyDescent="0.25">
      <c r="A6" s="13">
        <v>40087</v>
      </c>
      <c r="B6" s="13">
        <v>40117</v>
      </c>
      <c r="C6" s="14">
        <v>0.17280000000000001</v>
      </c>
      <c r="D6" s="7">
        <f t="shared" si="0"/>
        <v>0.25919999999999999</v>
      </c>
      <c r="E6" s="7">
        <f t="shared" si="1"/>
        <v>1.9392012318319551E-2</v>
      </c>
      <c r="F6" s="7">
        <f t="shared" si="2"/>
        <v>6.3164213804500768E-4</v>
      </c>
      <c r="G6" s="8">
        <f t="shared" si="3"/>
        <v>31</v>
      </c>
      <c r="H6" s="12">
        <f t="shared" si="4"/>
        <v>10600116.565224351</v>
      </c>
    </row>
    <row r="7" spans="1:8" x14ac:dyDescent="0.25">
      <c r="A7" s="13">
        <v>40118</v>
      </c>
      <c r="B7" s="13">
        <v>40147</v>
      </c>
      <c r="C7" s="14">
        <v>0.17280000000000001</v>
      </c>
      <c r="D7" s="7">
        <f t="shared" si="0"/>
        <v>0.25919999999999999</v>
      </c>
      <c r="E7" s="7">
        <f t="shared" si="1"/>
        <v>1.9392012318319551E-2</v>
      </c>
      <c r="F7" s="7">
        <f t="shared" si="2"/>
        <v>6.3164213804500768E-4</v>
      </c>
      <c r="G7" s="8">
        <f t="shared" si="3"/>
        <v>30</v>
      </c>
      <c r="H7" s="12">
        <f t="shared" si="4"/>
        <v>10258177.321184855</v>
      </c>
    </row>
    <row r="8" spans="1:8" x14ac:dyDescent="0.25">
      <c r="A8" s="13">
        <v>40148</v>
      </c>
      <c r="B8" s="13">
        <v>40178</v>
      </c>
      <c r="C8" s="14">
        <v>0.17280000000000001</v>
      </c>
      <c r="D8" s="7">
        <f t="shared" si="0"/>
        <v>0.25919999999999999</v>
      </c>
      <c r="E8" s="7">
        <f t="shared" si="1"/>
        <v>1.9392012318319551E-2</v>
      </c>
      <c r="F8" s="7">
        <f t="shared" si="2"/>
        <v>6.3164213804500768E-4</v>
      </c>
      <c r="G8" s="8">
        <f t="shared" si="3"/>
        <v>31</v>
      </c>
      <c r="H8" s="12">
        <f t="shared" si="4"/>
        <v>10600116.565224351</v>
      </c>
    </row>
    <row r="9" spans="1:8" x14ac:dyDescent="0.25">
      <c r="A9" s="13">
        <v>40179</v>
      </c>
      <c r="B9" s="13">
        <v>40209</v>
      </c>
      <c r="C9" s="14">
        <v>0.16139999999999999</v>
      </c>
      <c r="D9" s="7">
        <f t="shared" si="0"/>
        <v>0.24209999999999998</v>
      </c>
      <c r="E9" s="7">
        <f t="shared" si="1"/>
        <v>1.8231152792165028E-2</v>
      </c>
      <c r="F9" s="7">
        <f t="shared" si="2"/>
        <v>5.9415862198597402E-4</v>
      </c>
      <c r="G9" s="8">
        <f t="shared" si="3"/>
        <v>31</v>
      </c>
      <c r="H9" s="12">
        <f t="shared" si="4"/>
        <v>9971074.2395650968</v>
      </c>
    </row>
    <row r="10" spans="1:8" x14ac:dyDescent="0.25">
      <c r="A10" s="13">
        <v>40210</v>
      </c>
      <c r="B10" s="13">
        <v>40237</v>
      </c>
      <c r="C10" s="14">
        <v>0.16139999999999999</v>
      </c>
      <c r="D10" s="7">
        <f t="shared" si="0"/>
        <v>0.24209999999999998</v>
      </c>
      <c r="E10" s="7">
        <f t="shared" si="1"/>
        <v>1.8231152792165028E-2</v>
      </c>
      <c r="F10" s="7">
        <f t="shared" si="2"/>
        <v>5.9415862198597402E-4</v>
      </c>
      <c r="G10" s="8">
        <f t="shared" si="3"/>
        <v>28</v>
      </c>
      <c r="H10" s="12">
        <f t="shared" si="4"/>
        <v>9006131.5712200869</v>
      </c>
    </row>
    <row r="11" spans="1:8" x14ac:dyDescent="0.25">
      <c r="A11" s="13">
        <v>40238</v>
      </c>
      <c r="B11" s="13">
        <v>40268</v>
      </c>
      <c r="C11" s="14">
        <v>0.16139999999999999</v>
      </c>
      <c r="D11" s="7">
        <f t="shared" si="0"/>
        <v>0.24209999999999998</v>
      </c>
      <c r="E11" s="7">
        <f t="shared" si="1"/>
        <v>1.8231152792165028E-2</v>
      </c>
      <c r="F11" s="7">
        <f t="shared" si="2"/>
        <v>5.9415862198597402E-4</v>
      </c>
      <c r="G11" s="8">
        <f t="shared" si="3"/>
        <v>31</v>
      </c>
      <c r="H11" s="12">
        <f t="shared" si="4"/>
        <v>9971074.2395650968</v>
      </c>
    </row>
    <row r="12" spans="1:8" x14ac:dyDescent="0.25">
      <c r="A12" s="13">
        <v>40269</v>
      </c>
      <c r="B12" s="13">
        <v>40298</v>
      </c>
      <c r="C12" s="14">
        <v>0.15310000000000001</v>
      </c>
      <c r="D12" s="7">
        <f t="shared" si="0"/>
        <v>0.22965000000000002</v>
      </c>
      <c r="E12" s="7">
        <f t="shared" si="1"/>
        <v>1.7376713266464616E-2</v>
      </c>
      <c r="F12" s="7">
        <f t="shared" si="2"/>
        <v>5.6654282492329955E-4</v>
      </c>
      <c r="G12" s="8">
        <f t="shared" si="3"/>
        <v>30</v>
      </c>
      <c r="H12" s="12">
        <f t="shared" si="4"/>
        <v>9200932.629504336</v>
      </c>
    </row>
    <row r="13" spans="1:8" x14ac:dyDescent="0.25">
      <c r="A13" s="13">
        <v>40299</v>
      </c>
      <c r="B13" s="13">
        <v>40329</v>
      </c>
      <c r="C13" s="14">
        <v>0.15310000000000001</v>
      </c>
      <c r="D13" s="7">
        <f t="shared" si="0"/>
        <v>0.22965000000000002</v>
      </c>
      <c r="E13" s="7">
        <f t="shared" si="1"/>
        <v>1.7376713266464616E-2</v>
      </c>
      <c r="F13" s="7">
        <f t="shared" si="2"/>
        <v>5.6654282492329955E-4</v>
      </c>
      <c r="G13" s="8">
        <f t="shared" si="3"/>
        <v>31</v>
      </c>
      <c r="H13" s="12">
        <f t="shared" si="4"/>
        <v>9507630.3838211484</v>
      </c>
    </row>
    <row r="14" spans="1:8" x14ac:dyDescent="0.25">
      <c r="A14" s="13">
        <v>40330</v>
      </c>
      <c r="B14" s="13">
        <v>40359</v>
      </c>
      <c r="C14" s="14">
        <v>0.15310000000000001</v>
      </c>
      <c r="D14" s="7">
        <f t="shared" si="0"/>
        <v>0.22965000000000002</v>
      </c>
      <c r="E14" s="7">
        <f t="shared" si="1"/>
        <v>1.7376713266464616E-2</v>
      </c>
      <c r="F14" s="7">
        <f t="shared" si="2"/>
        <v>5.6654282492329955E-4</v>
      </c>
      <c r="G14" s="8">
        <f t="shared" si="3"/>
        <v>30</v>
      </c>
      <c r="H14" s="12">
        <f t="shared" si="4"/>
        <v>9200932.629504336</v>
      </c>
    </row>
    <row r="15" spans="1:8" x14ac:dyDescent="0.25">
      <c r="A15" s="13">
        <v>40360</v>
      </c>
      <c r="B15" s="13">
        <v>40390</v>
      </c>
      <c r="C15" s="14">
        <v>0.14940000000000001</v>
      </c>
      <c r="D15" s="7">
        <f t="shared" si="0"/>
        <v>0.22410000000000002</v>
      </c>
      <c r="E15" s="7">
        <f t="shared" si="1"/>
        <v>1.6993260304198232E-2</v>
      </c>
      <c r="F15" s="7">
        <f t="shared" si="2"/>
        <v>5.5414219268845599E-4</v>
      </c>
      <c r="G15" s="8">
        <f t="shared" si="3"/>
        <v>31</v>
      </c>
      <c r="H15" s="12">
        <f t="shared" si="4"/>
        <v>9299524.9721418936</v>
      </c>
    </row>
    <row r="16" spans="1:8" x14ac:dyDescent="0.25">
      <c r="A16" s="13">
        <v>40391</v>
      </c>
      <c r="B16" s="13">
        <v>40421</v>
      </c>
      <c r="C16" s="14">
        <v>0.14940000000000001</v>
      </c>
      <c r="D16" s="7">
        <f t="shared" si="0"/>
        <v>0.22410000000000002</v>
      </c>
      <c r="E16" s="7">
        <f t="shared" si="1"/>
        <v>1.6993260304198232E-2</v>
      </c>
      <c r="F16" s="7">
        <f t="shared" si="2"/>
        <v>5.5414219268845599E-4</v>
      </c>
      <c r="G16" s="8">
        <f t="shared" si="3"/>
        <v>31</v>
      </c>
      <c r="H16" s="12">
        <f t="shared" si="4"/>
        <v>9299524.9721418936</v>
      </c>
    </row>
    <row r="17" spans="1:8" x14ac:dyDescent="0.25">
      <c r="A17" s="13">
        <v>40422</v>
      </c>
      <c r="B17" s="13">
        <v>40451</v>
      </c>
      <c r="C17" s="14">
        <v>0.14940000000000001</v>
      </c>
      <c r="D17" s="7">
        <f t="shared" si="0"/>
        <v>0.22410000000000002</v>
      </c>
      <c r="E17" s="7">
        <f t="shared" si="1"/>
        <v>1.6993260304198232E-2</v>
      </c>
      <c r="F17" s="7">
        <f t="shared" si="2"/>
        <v>5.5414219268845599E-4</v>
      </c>
      <c r="G17" s="8">
        <f t="shared" si="3"/>
        <v>30</v>
      </c>
      <c r="H17" s="12">
        <f t="shared" si="4"/>
        <v>8999540.2956211884</v>
      </c>
    </row>
    <row r="18" spans="1:8" x14ac:dyDescent="0.25">
      <c r="A18" s="13">
        <v>40452</v>
      </c>
      <c r="B18" s="13">
        <v>40482</v>
      </c>
      <c r="C18" s="14">
        <v>0.1421</v>
      </c>
      <c r="D18" s="7">
        <f t="shared" si="0"/>
        <v>0.21315000000000001</v>
      </c>
      <c r="E18" s="7">
        <f t="shared" si="1"/>
        <v>1.6232021011618469E-2</v>
      </c>
      <c r="F18" s="7">
        <f t="shared" si="2"/>
        <v>5.2951077879614949E-4</v>
      </c>
      <c r="G18" s="8">
        <f t="shared" si="3"/>
        <v>31</v>
      </c>
      <c r="H18" s="12">
        <f t="shared" si="4"/>
        <v>8886164.5537998695</v>
      </c>
    </row>
    <row r="19" spans="1:8" x14ac:dyDescent="0.25">
      <c r="A19" s="13">
        <v>40483</v>
      </c>
      <c r="B19" s="13">
        <v>40512</v>
      </c>
      <c r="C19" s="14">
        <v>0.1421</v>
      </c>
      <c r="D19" s="7">
        <f t="shared" si="0"/>
        <v>0.21315000000000001</v>
      </c>
      <c r="E19" s="7">
        <f t="shared" si="1"/>
        <v>1.6232021011618469E-2</v>
      </c>
      <c r="F19" s="7">
        <f t="shared" si="2"/>
        <v>5.2951077879614949E-4</v>
      </c>
      <c r="G19" s="8">
        <f t="shared" si="3"/>
        <v>30</v>
      </c>
      <c r="H19" s="12">
        <f t="shared" si="4"/>
        <v>8599514.0843224544</v>
      </c>
    </row>
    <row r="20" spans="1:8" x14ac:dyDescent="0.25">
      <c r="A20" s="13">
        <v>40513</v>
      </c>
      <c r="B20" s="13">
        <v>40543</v>
      </c>
      <c r="C20" s="14">
        <v>0.1421</v>
      </c>
      <c r="D20" s="7">
        <f t="shared" si="0"/>
        <v>0.21315000000000001</v>
      </c>
      <c r="E20" s="7">
        <f t="shared" si="1"/>
        <v>1.6232021011618469E-2</v>
      </c>
      <c r="F20" s="7">
        <f t="shared" si="2"/>
        <v>5.2951077879614949E-4</v>
      </c>
      <c r="G20" s="8">
        <f t="shared" si="3"/>
        <v>31</v>
      </c>
      <c r="H20" s="12">
        <f t="shared" si="4"/>
        <v>8886164.5537998695</v>
      </c>
    </row>
    <row r="21" spans="1:8" x14ac:dyDescent="0.25">
      <c r="A21" s="13">
        <v>40544</v>
      </c>
      <c r="B21" s="13">
        <v>40574</v>
      </c>
      <c r="C21" s="14">
        <v>0.15609999999999999</v>
      </c>
      <c r="D21" s="7">
        <f t="shared" si="0"/>
        <v>0.23414999999999997</v>
      </c>
      <c r="E21" s="7">
        <f t="shared" si="1"/>
        <v>1.7686458185695697E-2</v>
      </c>
      <c r="F21" s="7">
        <f t="shared" si="2"/>
        <v>5.7655648458965203E-4</v>
      </c>
      <c r="G21" s="8">
        <f t="shared" si="3"/>
        <v>31</v>
      </c>
      <c r="H21" s="12">
        <f t="shared" si="4"/>
        <v>9675678.0065404847</v>
      </c>
    </row>
    <row r="22" spans="1:8" x14ac:dyDescent="0.25">
      <c r="A22" s="13">
        <v>40575</v>
      </c>
      <c r="B22" s="13">
        <v>40602</v>
      </c>
      <c r="C22" s="14">
        <v>0.15609999999999999</v>
      </c>
      <c r="D22" s="7">
        <f t="shared" si="0"/>
        <v>0.23414999999999997</v>
      </c>
      <c r="E22" s="7">
        <f t="shared" si="1"/>
        <v>1.7686458185695697E-2</v>
      </c>
      <c r="F22" s="7">
        <f t="shared" si="2"/>
        <v>5.7655648458965203E-4</v>
      </c>
      <c r="G22" s="8">
        <f t="shared" si="3"/>
        <v>28</v>
      </c>
      <c r="H22" s="12">
        <f t="shared" si="4"/>
        <v>8739322.0704236627</v>
      </c>
    </row>
    <row r="23" spans="1:8" x14ac:dyDescent="0.25">
      <c r="A23" s="13">
        <v>40603</v>
      </c>
      <c r="B23" s="13">
        <v>40633</v>
      </c>
      <c r="C23" s="14">
        <v>0.15609999999999999</v>
      </c>
      <c r="D23" s="7">
        <f t="shared" si="0"/>
        <v>0.23414999999999997</v>
      </c>
      <c r="E23" s="7">
        <f t="shared" si="1"/>
        <v>1.7686458185695697E-2</v>
      </c>
      <c r="F23" s="7">
        <f t="shared" si="2"/>
        <v>5.7655648458965203E-4</v>
      </c>
      <c r="G23" s="8">
        <f t="shared" si="3"/>
        <v>31</v>
      </c>
      <c r="H23" s="12">
        <f t="shared" si="4"/>
        <v>9675678.0065404847</v>
      </c>
    </row>
    <row r="24" spans="1:8" x14ac:dyDescent="0.25">
      <c r="A24" s="13">
        <v>40634</v>
      </c>
      <c r="B24" s="13">
        <v>40663</v>
      </c>
      <c r="C24" s="14">
        <v>0.1769</v>
      </c>
      <c r="D24" s="7">
        <f t="shared" si="0"/>
        <v>0.26534999999999997</v>
      </c>
      <c r="E24" s="7">
        <f t="shared" si="1"/>
        <v>1.9805983531357541E-2</v>
      </c>
      <c r="F24" s="7">
        <f t="shared" si="2"/>
        <v>6.4499905605819308E-4</v>
      </c>
      <c r="G24" s="8">
        <f t="shared" si="3"/>
        <v>30</v>
      </c>
      <c r="H24" s="12">
        <f t="shared" si="4"/>
        <v>10475100.203923279</v>
      </c>
    </row>
    <row r="25" spans="1:8" x14ac:dyDescent="0.25">
      <c r="A25" s="13">
        <v>40664</v>
      </c>
      <c r="B25" s="13">
        <v>40694</v>
      </c>
      <c r="C25" s="14">
        <v>0.1769</v>
      </c>
      <c r="D25" s="7">
        <f t="shared" si="0"/>
        <v>0.26534999999999997</v>
      </c>
      <c r="E25" s="7">
        <f t="shared" si="1"/>
        <v>1.9805983531357541E-2</v>
      </c>
      <c r="F25" s="7">
        <f t="shared" si="2"/>
        <v>6.4499905605819308E-4</v>
      </c>
      <c r="G25" s="8">
        <f t="shared" si="3"/>
        <v>31</v>
      </c>
      <c r="H25" s="12">
        <f t="shared" si="4"/>
        <v>10824270.210720722</v>
      </c>
    </row>
    <row r="26" spans="1:8" x14ac:dyDescent="0.25">
      <c r="A26" s="13">
        <v>40695</v>
      </c>
      <c r="B26" s="13">
        <v>40724</v>
      </c>
      <c r="C26" s="14">
        <v>0.1769</v>
      </c>
      <c r="D26" s="7">
        <f t="shared" si="0"/>
        <v>0.26534999999999997</v>
      </c>
      <c r="E26" s="7">
        <f t="shared" si="1"/>
        <v>1.9805983531357541E-2</v>
      </c>
      <c r="F26" s="7">
        <f t="shared" si="2"/>
        <v>6.4499905605819308E-4</v>
      </c>
      <c r="G26" s="8">
        <f t="shared" si="3"/>
        <v>30</v>
      </c>
      <c r="H26" s="12">
        <f t="shared" si="4"/>
        <v>10475100.203923279</v>
      </c>
    </row>
    <row r="27" spans="1:8" x14ac:dyDescent="0.25">
      <c r="A27" s="13">
        <v>40725</v>
      </c>
      <c r="B27" s="13">
        <v>40755</v>
      </c>
      <c r="C27" s="14">
        <v>0.18629999999999999</v>
      </c>
      <c r="D27" s="7">
        <f t="shared" si="0"/>
        <v>0.27944999999999998</v>
      </c>
      <c r="E27" s="7">
        <f t="shared" si="1"/>
        <v>2.0748169752558221E-2</v>
      </c>
      <c r="F27" s="7">
        <f t="shared" si="2"/>
        <v>6.7537946769080648E-4</v>
      </c>
      <c r="G27" s="8">
        <f t="shared" si="3"/>
        <v>31</v>
      </c>
      <c r="H27" s="12">
        <f t="shared" si="4"/>
        <v>11334109.382632101</v>
      </c>
    </row>
    <row r="28" spans="1:8" x14ac:dyDescent="0.25">
      <c r="A28" s="13">
        <v>40756</v>
      </c>
      <c r="B28" s="13">
        <v>40786</v>
      </c>
      <c r="C28" s="14">
        <v>0.18629999999999999</v>
      </c>
      <c r="D28" s="7">
        <f t="shared" si="0"/>
        <v>0.27944999999999998</v>
      </c>
      <c r="E28" s="7">
        <f t="shared" si="1"/>
        <v>2.0748169752558221E-2</v>
      </c>
      <c r="F28" s="7">
        <f t="shared" si="2"/>
        <v>6.7537946769080648E-4</v>
      </c>
      <c r="G28" s="8">
        <f t="shared" si="3"/>
        <v>31</v>
      </c>
      <c r="H28" s="12">
        <f t="shared" si="4"/>
        <v>11334109.382632101</v>
      </c>
    </row>
    <row r="29" spans="1:8" x14ac:dyDescent="0.25">
      <c r="A29" s="13">
        <v>40787</v>
      </c>
      <c r="B29" s="13">
        <v>40816</v>
      </c>
      <c r="C29" s="14">
        <v>0.18629999999999999</v>
      </c>
      <c r="D29" s="7">
        <f t="shared" si="0"/>
        <v>0.27944999999999998</v>
      </c>
      <c r="E29" s="7">
        <f t="shared" si="1"/>
        <v>2.0748169752558221E-2</v>
      </c>
      <c r="F29" s="7">
        <f t="shared" si="2"/>
        <v>6.7537946769080648E-4</v>
      </c>
      <c r="G29" s="8">
        <f t="shared" si="3"/>
        <v>30</v>
      </c>
      <c r="H29" s="12">
        <f t="shared" si="4"/>
        <v>10968492.950934291</v>
      </c>
    </row>
    <row r="30" spans="1:8" x14ac:dyDescent="0.25">
      <c r="A30" s="13">
        <v>40817</v>
      </c>
      <c r="B30" s="13">
        <v>40847</v>
      </c>
      <c r="C30" s="14">
        <v>0.19389999999999999</v>
      </c>
      <c r="D30" s="7">
        <f t="shared" si="0"/>
        <v>0.29085</v>
      </c>
      <c r="E30" s="7">
        <f t="shared" si="1"/>
        <v>2.1503004304595841E-2</v>
      </c>
      <c r="F30" s="7">
        <f t="shared" si="2"/>
        <v>6.9969924008095319E-4</v>
      </c>
      <c r="G30" s="8">
        <f t="shared" si="3"/>
        <v>31</v>
      </c>
      <c r="H30" s="12">
        <f t="shared" si="4"/>
        <v>11742239.883509025</v>
      </c>
    </row>
    <row r="31" spans="1:8" x14ac:dyDescent="0.25">
      <c r="A31" s="13">
        <v>40848</v>
      </c>
      <c r="B31" s="13">
        <v>40877</v>
      </c>
      <c r="C31" s="14">
        <v>0.19389999999999999</v>
      </c>
      <c r="D31" s="7">
        <f t="shared" si="0"/>
        <v>0.29085</v>
      </c>
      <c r="E31" s="7">
        <f t="shared" si="1"/>
        <v>2.1503004304595841E-2</v>
      </c>
      <c r="F31" s="7">
        <f t="shared" si="2"/>
        <v>6.9969924008095319E-4</v>
      </c>
      <c r="G31" s="8">
        <f t="shared" si="3"/>
        <v>30</v>
      </c>
      <c r="H31" s="12">
        <f t="shared" si="4"/>
        <v>11363457.951782927</v>
      </c>
    </row>
    <row r="32" spans="1:8" x14ac:dyDescent="0.25">
      <c r="A32" s="13">
        <v>40878</v>
      </c>
      <c r="B32" s="13">
        <v>40908</v>
      </c>
      <c r="C32" s="14">
        <v>0.19389999999999999</v>
      </c>
      <c r="D32" s="7">
        <f t="shared" si="0"/>
        <v>0.29085</v>
      </c>
      <c r="E32" s="7">
        <f t="shared" si="1"/>
        <v>2.1503004304595841E-2</v>
      </c>
      <c r="F32" s="7">
        <f t="shared" si="2"/>
        <v>6.9969924008095319E-4</v>
      </c>
      <c r="G32" s="8">
        <f t="shared" si="3"/>
        <v>31</v>
      </c>
      <c r="H32" s="12">
        <f t="shared" si="4"/>
        <v>11742239.883509025</v>
      </c>
    </row>
    <row r="33" spans="1:8" x14ac:dyDescent="0.25">
      <c r="A33" s="13">
        <v>40909</v>
      </c>
      <c r="B33" s="13">
        <v>40939</v>
      </c>
      <c r="C33" s="14">
        <v>0.19919999999999999</v>
      </c>
      <c r="D33" s="7">
        <f t="shared" si="0"/>
        <v>0.29879999999999995</v>
      </c>
      <c r="E33" s="7">
        <f t="shared" si="1"/>
        <v>2.2025793890954715E-2</v>
      </c>
      <c r="F33" s="7">
        <f t="shared" si="2"/>
        <v>7.1653264516413628E-4</v>
      </c>
      <c r="G33" s="8">
        <f t="shared" si="3"/>
        <v>31</v>
      </c>
      <c r="H33" s="12">
        <f t="shared" si="4"/>
        <v>12024735.374743439</v>
      </c>
    </row>
    <row r="34" spans="1:8" x14ac:dyDescent="0.25">
      <c r="A34" s="5">
        <v>40940</v>
      </c>
      <c r="B34" s="5">
        <v>40968</v>
      </c>
      <c r="C34" s="6">
        <v>0.19919999999999999</v>
      </c>
      <c r="D34" s="7">
        <f t="shared" si="0"/>
        <v>0.29879999999999995</v>
      </c>
      <c r="E34" s="7">
        <f t="shared" si="1"/>
        <v>2.2025793890954715E-2</v>
      </c>
      <c r="F34" s="7">
        <f t="shared" si="2"/>
        <v>7.1653264516413628E-4</v>
      </c>
      <c r="G34" s="8">
        <f t="shared" si="3"/>
        <v>29</v>
      </c>
      <c r="H34" s="12">
        <f t="shared" si="4"/>
        <v>11248945.995727735</v>
      </c>
    </row>
    <row r="35" spans="1:8" x14ac:dyDescent="0.25">
      <c r="A35" s="5">
        <v>40969</v>
      </c>
      <c r="B35" s="5">
        <v>40999</v>
      </c>
      <c r="C35" s="6">
        <v>0.19919999999999999</v>
      </c>
      <c r="D35" s="7">
        <f t="shared" si="0"/>
        <v>0.29879999999999995</v>
      </c>
      <c r="E35" s="7">
        <f t="shared" si="1"/>
        <v>2.2025793890954715E-2</v>
      </c>
      <c r="F35" s="7">
        <f t="shared" si="2"/>
        <v>7.1653264516413628E-4</v>
      </c>
      <c r="G35" s="8">
        <f t="shared" si="3"/>
        <v>31</v>
      </c>
      <c r="H35" s="12">
        <f t="shared" si="4"/>
        <v>12024735.374743439</v>
      </c>
    </row>
    <row r="36" spans="1:8" x14ac:dyDescent="0.25">
      <c r="A36" s="5">
        <v>41000</v>
      </c>
      <c r="B36" s="5">
        <v>41029</v>
      </c>
      <c r="C36" s="6">
        <v>0.20519999999999999</v>
      </c>
      <c r="D36" s="7">
        <f t="shared" si="0"/>
        <v>0.30779999999999996</v>
      </c>
      <c r="E36" s="7">
        <f t="shared" si="1"/>
        <v>2.261410278917575E-2</v>
      </c>
      <c r="F36" s="7">
        <f t="shared" si="2"/>
        <v>7.3546576390448593E-4</v>
      </c>
      <c r="G36" s="8">
        <f t="shared" si="3"/>
        <v>30</v>
      </c>
      <c r="H36" s="12">
        <f t="shared" si="4"/>
        <v>11944323.795660554</v>
      </c>
    </row>
    <row r="37" spans="1:8" x14ac:dyDescent="0.25">
      <c r="A37" s="5">
        <v>41030</v>
      </c>
      <c r="B37" s="5">
        <v>41060</v>
      </c>
      <c r="C37" s="6">
        <v>0.20519999999999999</v>
      </c>
      <c r="D37" s="7">
        <f t="shared" si="0"/>
        <v>0.30779999999999996</v>
      </c>
      <c r="E37" s="7">
        <f t="shared" si="1"/>
        <v>2.261410278917575E-2</v>
      </c>
      <c r="F37" s="7">
        <f t="shared" si="2"/>
        <v>7.3546576390448593E-4</v>
      </c>
      <c r="G37" s="8">
        <f t="shared" si="3"/>
        <v>31</v>
      </c>
      <c r="H37" s="12">
        <f t="shared" si="4"/>
        <v>12342467.922182573</v>
      </c>
    </row>
    <row r="38" spans="1:8" x14ac:dyDescent="0.25">
      <c r="A38" s="5">
        <v>41061</v>
      </c>
      <c r="B38" s="5">
        <v>41090</v>
      </c>
      <c r="C38" s="6">
        <v>0.20519999999999999</v>
      </c>
      <c r="D38" s="7">
        <f t="shared" si="0"/>
        <v>0.30779999999999996</v>
      </c>
      <c r="E38" s="7">
        <f t="shared" si="1"/>
        <v>2.261410278917575E-2</v>
      </c>
      <c r="F38" s="7">
        <f t="shared" si="2"/>
        <v>7.3546576390448593E-4</v>
      </c>
      <c r="G38" s="8">
        <f t="shared" si="3"/>
        <v>30</v>
      </c>
      <c r="H38" s="12">
        <f t="shared" si="4"/>
        <v>11944323.795660554</v>
      </c>
    </row>
    <row r="39" spans="1:8" x14ac:dyDescent="0.25">
      <c r="A39" s="5">
        <v>41091</v>
      </c>
      <c r="B39" s="5">
        <v>41121</v>
      </c>
      <c r="C39" s="6">
        <v>0.20860000000000001</v>
      </c>
      <c r="D39" s="7">
        <f t="shared" si="0"/>
        <v>0.31290000000000001</v>
      </c>
      <c r="E39" s="7">
        <f t="shared" si="1"/>
        <v>2.2945832503501462E-2</v>
      </c>
      <c r="F39" s="7">
        <f t="shared" si="2"/>
        <v>7.4613693673164505E-4</v>
      </c>
      <c r="G39" s="8">
        <f t="shared" si="3"/>
        <v>31</v>
      </c>
      <c r="H39" s="12">
        <f t="shared" si="4"/>
        <v>12521549.824801743</v>
      </c>
    </row>
    <row r="40" spans="1:8" x14ac:dyDescent="0.25">
      <c r="A40" s="5">
        <v>41122</v>
      </c>
      <c r="B40" s="5">
        <v>41152</v>
      </c>
      <c r="C40" s="6">
        <v>0.20860000000000001</v>
      </c>
      <c r="D40" s="7">
        <f t="shared" si="0"/>
        <v>0.31290000000000001</v>
      </c>
      <c r="E40" s="7">
        <f t="shared" si="1"/>
        <v>2.2945832503501462E-2</v>
      </c>
      <c r="F40" s="7">
        <f t="shared" si="2"/>
        <v>7.4613693673164505E-4</v>
      </c>
      <c r="G40" s="8">
        <f t="shared" si="3"/>
        <v>31</v>
      </c>
      <c r="H40" s="12">
        <f t="shared" si="4"/>
        <v>12521549.824801743</v>
      </c>
    </row>
    <row r="41" spans="1:8" x14ac:dyDescent="0.25">
      <c r="A41" s="5">
        <v>41153</v>
      </c>
      <c r="B41" s="5">
        <v>41182</v>
      </c>
      <c r="C41" s="6">
        <v>0.20860000000000001</v>
      </c>
      <c r="D41" s="7">
        <f t="shared" si="0"/>
        <v>0.31290000000000001</v>
      </c>
      <c r="E41" s="7">
        <f t="shared" si="1"/>
        <v>2.2945832503501462E-2</v>
      </c>
      <c r="F41" s="7">
        <f t="shared" si="2"/>
        <v>7.4613693673164505E-4</v>
      </c>
      <c r="G41" s="8">
        <f t="shared" si="3"/>
        <v>30</v>
      </c>
      <c r="H41" s="12">
        <f t="shared" si="4"/>
        <v>12117628.862711364</v>
      </c>
    </row>
    <row r="42" spans="1:8" x14ac:dyDescent="0.25">
      <c r="A42" s="5">
        <v>41183</v>
      </c>
      <c r="B42" s="5">
        <v>41213</v>
      </c>
      <c r="C42" s="6">
        <v>0.2089</v>
      </c>
      <c r="D42" s="7">
        <f t="shared" si="0"/>
        <v>0.31335000000000002</v>
      </c>
      <c r="E42" s="7">
        <f t="shared" si="1"/>
        <v>2.2975046033702595E-2</v>
      </c>
      <c r="F42" s="7">
        <f t="shared" si="2"/>
        <v>7.470765252692857E-4</v>
      </c>
      <c r="G42" s="8">
        <f t="shared" si="3"/>
        <v>31</v>
      </c>
      <c r="H42" s="12">
        <f t="shared" si="4"/>
        <v>12537317.84821634</v>
      </c>
    </row>
    <row r="43" spans="1:8" x14ac:dyDescent="0.25">
      <c r="A43" s="5">
        <v>41214</v>
      </c>
      <c r="B43" s="5">
        <v>41243</v>
      </c>
      <c r="C43" s="6">
        <v>0.2089</v>
      </c>
      <c r="D43" s="7">
        <f t="shared" si="0"/>
        <v>0.31335000000000002</v>
      </c>
      <c r="E43" s="7">
        <f t="shared" si="1"/>
        <v>2.2975046033702595E-2</v>
      </c>
      <c r="F43" s="7">
        <f t="shared" si="2"/>
        <v>7.470765252692857E-4</v>
      </c>
      <c r="G43" s="8">
        <f t="shared" si="3"/>
        <v>30</v>
      </c>
      <c r="H43" s="12">
        <f t="shared" si="4"/>
        <v>12132888.240209362</v>
      </c>
    </row>
    <row r="44" spans="1:8" x14ac:dyDescent="0.25">
      <c r="A44" s="5">
        <v>41244</v>
      </c>
      <c r="B44" s="5">
        <v>41274</v>
      </c>
      <c r="C44" s="6">
        <v>0.2089</v>
      </c>
      <c r="D44" s="7">
        <f t="shared" si="0"/>
        <v>0.31335000000000002</v>
      </c>
      <c r="E44" s="7">
        <f t="shared" si="1"/>
        <v>2.2975046033702595E-2</v>
      </c>
      <c r="F44" s="7">
        <f t="shared" si="2"/>
        <v>7.470765252692857E-4</v>
      </c>
      <c r="G44" s="8">
        <f t="shared" si="3"/>
        <v>31</v>
      </c>
      <c r="H44" s="12">
        <f t="shared" si="4"/>
        <v>12537317.84821634</v>
      </c>
    </row>
    <row r="45" spans="1:8" x14ac:dyDescent="0.25">
      <c r="A45" s="5">
        <v>41275</v>
      </c>
      <c r="B45" s="5">
        <v>41305</v>
      </c>
      <c r="C45" s="6">
        <v>0.20749999999999999</v>
      </c>
      <c r="D45" s="7">
        <f t="shared" si="0"/>
        <v>0.31124999999999997</v>
      </c>
      <c r="E45" s="7">
        <f t="shared" si="1"/>
        <v>2.2838637639847281E-2</v>
      </c>
      <c r="F45" s="7">
        <f t="shared" si="2"/>
        <v>7.4268902887886235E-4</v>
      </c>
      <c r="G45" s="8">
        <f t="shared" si="3"/>
        <v>31</v>
      </c>
      <c r="H45" s="12">
        <f t="shared" si="4"/>
        <v>12463687.590881174</v>
      </c>
    </row>
    <row r="46" spans="1:8" x14ac:dyDescent="0.25">
      <c r="A46" s="5">
        <v>41306</v>
      </c>
      <c r="B46" s="5">
        <v>41333</v>
      </c>
      <c r="C46" s="6">
        <v>0.20749999999999999</v>
      </c>
      <c r="D46" s="7">
        <f t="shared" si="0"/>
        <v>0.31124999999999997</v>
      </c>
      <c r="E46" s="7">
        <f t="shared" si="1"/>
        <v>2.2838637639847281E-2</v>
      </c>
      <c r="F46" s="7">
        <f t="shared" si="2"/>
        <v>7.4268902887886235E-4</v>
      </c>
      <c r="G46" s="8">
        <f t="shared" si="3"/>
        <v>28</v>
      </c>
      <c r="H46" s="12">
        <f t="shared" si="4"/>
        <v>11257524.275634609</v>
      </c>
    </row>
    <row r="47" spans="1:8" x14ac:dyDescent="0.25">
      <c r="A47" s="5">
        <v>41334</v>
      </c>
      <c r="B47" s="5">
        <v>41364</v>
      </c>
      <c r="C47" s="6">
        <v>0.20749999999999999</v>
      </c>
      <c r="D47" s="7">
        <f t="shared" si="0"/>
        <v>0.31124999999999997</v>
      </c>
      <c r="E47" s="7">
        <f t="shared" si="1"/>
        <v>2.2838637639847281E-2</v>
      </c>
      <c r="F47" s="7">
        <f t="shared" si="2"/>
        <v>7.4268902887886235E-4</v>
      </c>
      <c r="G47" s="8">
        <f t="shared" si="3"/>
        <v>31</v>
      </c>
      <c r="H47" s="12">
        <f t="shared" si="4"/>
        <v>12463687.590881174</v>
      </c>
    </row>
    <row r="48" spans="1:8" x14ac:dyDescent="0.25">
      <c r="A48" s="5">
        <v>41365</v>
      </c>
      <c r="B48" s="5">
        <v>41394</v>
      </c>
      <c r="C48" s="6">
        <v>0.20830000000000001</v>
      </c>
      <c r="D48" s="7">
        <f t="shared" si="0"/>
        <v>0.31245000000000001</v>
      </c>
      <c r="E48" s="7">
        <f t="shared" si="1"/>
        <v>2.2916609793260045E-2</v>
      </c>
      <c r="F48" s="7">
        <f t="shared" si="2"/>
        <v>7.4519702697495305E-4</v>
      </c>
      <c r="G48" s="8">
        <f t="shared" si="3"/>
        <v>30</v>
      </c>
      <c r="H48" s="12">
        <f t="shared" si="4"/>
        <v>12102364.268458834</v>
      </c>
    </row>
    <row r="49" spans="1:8" x14ac:dyDescent="0.25">
      <c r="A49" s="5">
        <v>41395</v>
      </c>
      <c r="B49" s="5">
        <v>41425</v>
      </c>
      <c r="C49" s="6">
        <v>0.20830000000000001</v>
      </c>
      <c r="D49" s="7">
        <f t="shared" si="0"/>
        <v>0.31245000000000001</v>
      </c>
      <c r="E49" s="7">
        <f t="shared" si="1"/>
        <v>2.2916609793260045E-2</v>
      </c>
      <c r="F49" s="7">
        <f t="shared" si="2"/>
        <v>7.4519702697495305E-4</v>
      </c>
      <c r="G49" s="8">
        <f t="shared" si="3"/>
        <v>31</v>
      </c>
      <c r="H49" s="12">
        <f t="shared" si="4"/>
        <v>12505776.410740795</v>
      </c>
    </row>
    <row r="50" spans="1:8" x14ac:dyDescent="0.25">
      <c r="A50" s="5">
        <v>41426</v>
      </c>
      <c r="B50" s="5">
        <v>41455</v>
      </c>
      <c r="C50" s="6">
        <v>0.20830000000000001</v>
      </c>
      <c r="D50" s="7">
        <f t="shared" si="0"/>
        <v>0.31245000000000001</v>
      </c>
      <c r="E50" s="7">
        <f t="shared" si="1"/>
        <v>2.2916609793260045E-2</v>
      </c>
      <c r="F50" s="7">
        <f t="shared" si="2"/>
        <v>7.4519702697495305E-4</v>
      </c>
      <c r="G50" s="8">
        <f t="shared" si="3"/>
        <v>30</v>
      </c>
      <c r="H50" s="12">
        <f t="shared" si="4"/>
        <v>12102364.268458834</v>
      </c>
    </row>
    <row r="51" spans="1:8" x14ac:dyDescent="0.25">
      <c r="A51" s="5">
        <v>41456</v>
      </c>
      <c r="B51" s="5">
        <v>41486</v>
      </c>
      <c r="C51" s="6">
        <v>0.2034</v>
      </c>
      <c r="D51" s="7">
        <f t="shared" si="0"/>
        <v>0.30509999999999998</v>
      </c>
      <c r="E51" s="7">
        <f t="shared" si="1"/>
        <v>2.2438000800601765E-2</v>
      </c>
      <c r="F51" s="7">
        <f t="shared" si="2"/>
        <v>7.29799506196116E-4</v>
      </c>
      <c r="G51" s="8">
        <f t="shared" si="3"/>
        <v>31</v>
      </c>
      <c r="H51" s="12">
        <f t="shared" si="4"/>
        <v>12247377.698494799</v>
      </c>
    </row>
    <row r="52" spans="1:8" x14ac:dyDescent="0.25">
      <c r="A52" s="5">
        <v>41487</v>
      </c>
      <c r="B52" s="5">
        <v>41517</v>
      </c>
      <c r="C52" s="6">
        <v>0.2034</v>
      </c>
      <c r="D52" s="7">
        <f t="shared" si="0"/>
        <v>0.30509999999999998</v>
      </c>
      <c r="E52" s="7">
        <f t="shared" si="1"/>
        <v>2.2438000800601765E-2</v>
      </c>
      <c r="F52" s="7">
        <f t="shared" si="2"/>
        <v>7.29799506196116E-4</v>
      </c>
      <c r="G52" s="8">
        <f t="shared" si="3"/>
        <v>31</v>
      </c>
      <c r="H52" s="12">
        <f t="shared" si="4"/>
        <v>12247377.698494799</v>
      </c>
    </row>
    <row r="53" spans="1:8" x14ac:dyDescent="0.25">
      <c r="A53" s="5">
        <v>41518</v>
      </c>
      <c r="B53" s="5">
        <v>41547</v>
      </c>
      <c r="C53" s="6">
        <v>0.2034</v>
      </c>
      <c r="D53" s="7">
        <f t="shared" si="0"/>
        <v>0.30509999999999998</v>
      </c>
      <c r="E53" s="7">
        <f t="shared" si="1"/>
        <v>2.2438000800601765E-2</v>
      </c>
      <c r="F53" s="7">
        <f t="shared" si="2"/>
        <v>7.29799506196116E-4</v>
      </c>
      <c r="G53" s="8">
        <f t="shared" si="3"/>
        <v>30</v>
      </c>
      <c r="H53" s="12">
        <f t="shared" si="4"/>
        <v>11852300.998543356</v>
      </c>
    </row>
    <row r="54" spans="1:8" x14ac:dyDescent="0.25">
      <c r="A54" s="5">
        <v>41548</v>
      </c>
      <c r="B54" s="5">
        <v>41578</v>
      </c>
      <c r="C54" s="6">
        <v>0.19850000000000001</v>
      </c>
      <c r="D54" s="7">
        <f t="shared" si="0"/>
        <v>0.29775000000000001</v>
      </c>
      <c r="E54" s="7">
        <f t="shared" si="1"/>
        <v>2.1956914610111067E-2</v>
      </c>
      <c r="F54" s="7">
        <f t="shared" si="2"/>
        <v>7.1431526398191281E-4</v>
      </c>
      <c r="G54" s="8">
        <f t="shared" si="3"/>
        <v>31</v>
      </c>
      <c r="H54" s="12">
        <f t="shared" si="4"/>
        <v>11987523.641096517</v>
      </c>
    </row>
    <row r="55" spans="1:8" x14ac:dyDescent="0.25">
      <c r="A55" s="5">
        <v>41579</v>
      </c>
      <c r="B55" s="5">
        <v>41608</v>
      </c>
      <c r="C55" s="6">
        <v>0.19850000000000001</v>
      </c>
      <c r="D55" s="7">
        <f t="shared" si="0"/>
        <v>0.29775000000000001</v>
      </c>
      <c r="E55" s="7">
        <f t="shared" si="1"/>
        <v>2.1956914610111067E-2</v>
      </c>
      <c r="F55" s="7">
        <f t="shared" si="2"/>
        <v>7.1431526398191281E-4</v>
      </c>
      <c r="G55" s="8">
        <f t="shared" si="3"/>
        <v>30</v>
      </c>
      <c r="H55" s="12">
        <f t="shared" si="4"/>
        <v>11600829.330093404</v>
      </c>
    </row>
    <row r="56" spans="1:8" x14ac:dyDescent="0.25">
      <c r="A56" s="5">
        <v>41609</v>
      </c>
      <c r="B56" s="5">
        <v>41639</v>
      </c>
      <c r="C56" s="6">
        <v>0.19850000000000001</v>
      </c>
      <c r="D56" s="7">
        <f t="shared" si="0"/>
        <v>0.29775000000000001</v>
      </c>
      <c r="E56" s="7">
        <f t="shared" si="1"/>
        <v>2.1956914610111067E-2</v>
      </c>
      <c r="F56" s="7">
        <f t="shared" si="2"/>
        <v>7.1431526398191281E-4</v>
      </c>
      <c r="G56" s="8">
        <f t="shared" si="3"/>
        <v>31</v>
      </c>
      <c r="H56" s="12">
        <f t="shared" si="4"/>
        <v>11987523.641096517</v>
      </c>
    </row>
    <row r="57" spans="1:8" x14ac:dyDescent="0.25">
      <c r="A57" s="5">
        <v>41640</v>
      </c>
      <c r="B57" s="5">
        <v>41670</v>
      </c>
      <c r="C57" s="6">
        <v>0.19650000000000001</v>
      </c>
      <c r="D57" s="7">
        <f t="shared" si="0"/>
        <v>0.29475000000000001</v>
      </c>
      <c r="E57" s="7">
        <f t="shared" si="1"/>
        <v>2.1759834797641986E-2</v>
      </c>
      <c r="F57" s="7">
        <f t="shared" si="2"/>
        <v>7.079700167211822E-4</v>
      </c>
      <c r="G57" s="8">
        <f t="shared" si="3"/>
        <v>31</v>
      </c>
      <c r="H57" s="12">
        <f t="shared" si="4"/>
        <v>11881038.724166986</v>
      </c>
    </row>
    <row r="58" spans="1:8" x14ac:dyDescent="0.25">
      <c r="A58" s="5">
        <v>41671</v>
      </c>
      <c r="B58" s="5">
        <v>41698</v>
      </c>
      <c r="C58" s="6">
        <v>0.19650000000000001</v>
      </c>
      <c r="D58" s="7">
        <f t="shared" si="0"/>
        <v>0.29475000000000001</v>
      </c>
      <c r="E58" s="7">
        <f t="shared" si="1"/>
        <v>2.1759834797641986E-2</v>
      </c>
      <c r="F58" s="7">
        <f t="shared" si="2"/>
        <v>7.079700167211822E-4</v>
      </c>
      <c r="G58" s="8">
        <f t="shared" si="3"/>
        <v>28</v>
      </c>
      <c r="H58" s="12">
        <f t="shared" si="4"/>
        <v>10731260.783118568</v>
      </c>
    </row>
    <row r="59" spans="1:8" x14ac:dyDescent="0.25">
      <c r="A59" s="5">
        <v>41699</v>
      </c>
      <c r="B59" s="5">
        <v>41729</v>
      </c>
      <c r="C59" s="6">
        <v>0.19650000000000001</v>
      </c>
      <c r="D59" s="7">
        <f t="shared" si="0"/>
        <v>0.29475000000000001</v>
      </c>
      <c r="E59" s="7">
        <f t="shared" si="1"/>
        <v>2.1759834797641986E-2</v>
      </c>
      <c r="F59" s="7">
        <f t="shared" si="2"/>
        <v>7.079700167211822E-4</v>
      </c>
      <c r="G59" s="8">
        <f t="shared" si="3"/>
        <v>31</v>
      </c>
      <c r="H59" s="12">
        <f t="shared" si="4"/>
        <v>11881038.724166986</v>
      </c>
    </row>
    <row r="60" spans="1:8" x14ac:dyDescent="0.25">
      <c r="A60" s="5">
        <v>41730</v>
      </c>
      <c r="B60" s="5">
        <v>41759</v>
      </c>
      <c r="C60" s="6">
        <v>0.1963</v>
      </c>
      <c r="D60" s="7">
        <f t="shared" si="0"/>
        <v>0.29444999999999999</v>
      </c>
      <c r="E60" s="7">
        <f t="shared" si="1"/>
        <v>2.1740103800155453E-2</v>
      </c>
      <c r="F60" s="7">
        <f t="shared" si="2"/>
        <v>7.073346857742191E-4</v>
      </c>
      <c r="G60" s="8">
        <f t="shared" si="3"/>
        <v>30</v>
      </c>
      <c r="H60" s="12">
        <f t="shared" si="4"/>
        <v>11487461.325101599</v>
      </c>
    </row>
    <row r="61" spans="1:8" x14ac:dyDescent="0.25">
      <c r="A61" s="5">
        <v>41760</v>
      </c>
      <c r="B61" s="5">
        <v>41790</v>
      </c>
      <c r="C61" s="6">
        <v>0.1963</v>
      </c>
      <c r="D61" s="7">
        <f t="shared" si="0"/>
        <v>0.29444999999999999</v>
      </c>
      <c r="E61" s="7">
        <f t="shared" si="1"/>
        <v>2.1740103800155453E-2</v>
      </c>
      <c r="F61" s="7">
        <f t="shared" si="2"/>
        <v>7.073346857742191E-4</v>
      </c>
      <c r="G61" s="8">
        <f t="shared" si="3"/>
        <v>31</v>
      </c>
      <c r="H61" s="12">
        <f t="shared" si="4"/>
        <v>11870376.702604987</v>
      </c>
    </row>
    <row r="62" spans="1:8" x14ac:dyDescent="0.25">
      <c r="A62" s="5">
        <v>41791</v>
      </c>
      <c r="B62" s="5">
        <v>41820</v>
      </c>
      <c r="C62" s="6">
        <v>0.1963</v>
      </c>
      <c r="D62" s="7">
        <f t="shared" si="0"/>
        <v>0.29444999999999999</v>
      </c>
      <c r="E62" s="7">
        <f t="shared" si="1"/>
        <v>2.1740103800155453E-2</v>
      </c>
      <c r="F62" s="7">
        <f t="shared" si="2"/>
        <v>7.073346857742191E-4</v>
      </c>
      <c r="G62" s="8">
        <f t="shared" si="3"/>
        <v>30</v>
      </c>
      <c r="H62" s="12">
        <f t="shared" si="4"/>
        <v>11487461.325101599</v>
      </c>
    </row>
    <row r="63" spans="1:8" x14ac:dyDescent="0.25">
      <c r="A63" s="5">
        <v>41821</v>
      </c>
      <c r="B63" s="5">
        <v>41851</v>
      </c>
      <c r="C63" s="6">
        <v>0.1933</v>
      </c>
      <c r="D63" s="7">
        <f t="shared" si="0"/>
        <v>0.28994999999999999</v>
      </c>
      <c r="E63" s="7">
        <f t="shared" si="1"/>
        <v>2.1443634727683625E-2</v>
      </c>
      <c r="F63" s="7">
        <f t="shared" si="2"/>
        <v>6.9778706056067286E-4</v>
      </c>
      <c r="G63" s="8">
        <f t="shared" si="3"/>
        <v>31</v>
      </c>
      <c r="H63" s="12">
        <f t="shared" si="4"/>
        <v>11710149.994966531</v>
      </c>
    </row>
    <row r="64" spans="1:8" x14ac:dyDescent="0.25">
      <c r="A64" s="5">
        <v>41852</v>
      </c>
      <c r="B64" s="5">
        <v>41882</v>
      </c>
      <c r="C64" s="6">
        <v>0.1933</v>
      </c>
      <c r="D64" s="7">
        <f t="shared" si="0"/>
        <v>0.28994999999999999</v>
      </c>
      <c r="E64" s="7">
        <f t="shared" si="1"/>
        <v>2.1443634727683625E-2</v>
      </c>
      <c r="F64" s="7">
        <f t="shared" si="2"/>
        <v>6.9778706056067286E-4</v>
      </c>
      <c r="G64" s="8">
        <f t="shared" si="3"/>
        <v>31</v>
      </c>
      <c r="H64" s="12">
        <f t="shared" si="4"/>
        <v>11710149.994966531</v>
      </c>
    </row>
    <row r="65" spans="1:8" x14ac:dyDescent="0.25">
      <c r="A65" s="5">
        <v>41883</v>
      </c>
      <c r="B65" s="5">
        <v>41912</v>
      </c>
      <c r="C65" s="6">
        <v>0.1933</v>
      </c>
      <c r="D65" s="7">
        <f t="shared" si="0"/>
        <v>0.28994999999999999</v>
      </c>
      <c r="E65" s="7">
        <f t="shared" si="1"/>
        <v>2.1443634727683625E-2</v>
      </c>
      <c r="F65" s="7">
        <f t="shared" si="2"/>
        <v>6.9778706056067286E-4</v>
      </c>
      <c r="G65" s="8">
        <f t="shared" si="3"/>
        <v>30</v>
      </c>
      <c r="H65" s="12">
        <f t="shared" si="4"/>
        <v>11332403.220935354</v>
      </c>
    </row>
    <row r="66" spans="1:8" x14ac:dyDescent="0.25">
      <c r="A66" s="5">
        <v>41913</v>
      </c>
      <c r="B66" s="5">
        <v>41943</v>
      </c>
      <c r="C66" s="6">
        <v>0.19170000000000001</v>
      </c>
      <c r="D66" s="7">
        <f t="shared" si="0"/>
        <v>0.28755000000000003</v>
      </c>
      <c r="E66" s="7">
        <f t="shared" si="1"/>
        <v>2.1285130025374244E-2</v>
      </c>
      <c r="F66" s="7">
        <f t="shared" si="2"/>
        <v>6.9268140331879557E-4</v>
      </c>
      <c r="G66" s="8">
        <f t="shared" si="3"/>
        <v>31</v>
      </c>
      <c r="H66" s="12">
        <f t="shared" si="4"/>
        <v>11624467.677961068</v>
      </c>
    </row>
    <row r="67" spans="1:8" x14ac:dyDescent="0.25">
      <c r="A67" s="5">
        <v>41944</v>
      </c>
      <c r="B67" s="5">
        <v>41973</v>
      </c>
      <c r="C67" s="6">
        <v>0.19170000000000001</v>
      </c>
      <c r="D67" s="7">
        <f t="shared" si="0"/>
        <v>0.28755000000000003</v>
      </c>
      <c r="E67" s="7">
        <f t="shared" si="1"/>
        <v>2.1285130025374244E-2</v>
      </c>
      <c r="F67" s="7">
        <f t="shared" si="2"/>
        <v>6.9268140331879557E-4</v>
      </c>
      <c r="G67" s="8">
        <f t="shared" si="3"/>
        <v>30</v>
      </c>
      <c r="H67" s="12">
        <f t="shared" si="4"/>
        <v>11249484.849639744</v>
      </c>
    </row>
    <row r="68" spans="1:8" x14ac:dyDescent="0.25">
      <c r="A68" s="5">
        <v>41974</v>
      </c>
      <c r="B68" s="5">
        <v>42004</v>
      </c>
      <c r="C68" s="6">
        <v>0.19170000000000001</v>
      </c>
      <c r="D68" s="7">
        <f t="shared" si="0"/>
        <v>0.28755000000000003</v>
      </c>
      <c r="E68" s="7">
        <f t="shared" si="1"/>
        <v>2.1285130025374244E-2</v>
      </c>
      <c r="F68" s="7">
        <f t="shared" si="2"/>
        <v>6.9268140331879557E-4</v>
      </c>
      <c r="G68" s="8">
        <f t="shared" si="3"/>
        <v>31</v>
      </c>
      <c r="H68" s="12">
        <f t="shared" si="4"/>
        <v>11624467.677961068</v>
      </c>
    </row>
    <row r="69" spans="1:8" x14ac:dyDescent="0.25">
      <c r="A69" s="5">
        <v>42005</v>
      </c>
      <c r="B69" s="5">
        <v>42035</v>
      </c>
      <c r="C69" s="6">
        <v>0.19209999999999999</v>
      </c>
      <c r="D69" s="7">
        <f t="shared" ref="D69:D132" si="5">(C69*1.5)</f>
        <v>0.28815000000000002</v>
      </c>
      <c r="E69" s="7">
        <f t="shared" ref="E69:E132" si="6">((1+D69)^(1/12))-1</f>
        <v>2.1324781575405183E-2</v>
      </c>
      <c r="F69" s="7">
        <f t="shared" ref="F69:F132" si="7">((1+D69)^(1/365))-1</f>
        <v>6.9395870684818561E-4</v>
      </c>
      <c r="G69" s="8">
        <f t="shared" ref="G69:G132" si="8">(B69-A69)+1</f>
        <v>31</v>
      </c>
      <c r="H69" s="12">
        <f t="shared" ref="H69:H132" si="9">$H$3*F69*G69</f>
        <v>11645903.179941054</v>
      </c>
    </row>
    <row r="70" spans="1:8" x14ac:dyDescent="0.25">
      <c r="A70" s="5">
        <v>42036</v>
      </c>
      <c r="B70" s="5">
        <v>42063</v>
      </c>
      <c r="C70" s="6">
        <v>0.19209999999999999</v>
      </c>
      <c r="D70" s="7">
        <f t="shared" si="5"/>
        <v>0.28815000000000002</v>
      </c>
      <c r="E70" s="7">
        <f t="shared" si="6"/>
        <v>2.1324781575405183E-2</v>
      </c>
      <c r="F70" s="7">
        <f t="shared" si="7"/>
        <v>6.9395870684818561E-4</v>
      </c>
      <c r="G70" s="8">
        <f t="shared" si="8"/>
        <v>28</v>
      </c>
      <c r="H70" s="12">
        <f t="shared" si="9"/>
        <v>10518880.291559663</v>
      </c>
    </row>
    <row r="71" spans="1:8" x14ac:dyDescent="0.25">
      <c r="A71" s="5">
        <v>42064</v>
      </c>
      <c r="B71" s="5">
        <v>42094</v>
      </c>
      <c r="C71" s="6">
        <v>0.19209999999999999</v>
      </c>
      <c r="D71" s="7">
        <f t="shared" si="5"/>
        <v>0.28815000000000002</v>
      </c>
      <c r="E71" s="7">
        <f t="shared" si="6"/>
        <v>2.1324781575405183E-2</v>
      </c>
      <c r="F71" s="7">
        <f t="shared" si="7"/>
        <v>6.9395870684818561E-4</v>
      </c>
      <c r="G71" s="8">
        <f t="shared" si="8"/>
        <v>31</v>
      </c>
      <c r="H71" s="12">
        <f t="shared" si="9"/>
        <v>11645903.179941054</v>
      </c>
    </row>
    <row r="72" spans="1:8" x14ac:dyDescent="0.25">
      <c r="A72" s="5">
        <v>42095</v>
      </c>
      <c r="B72" s="5">
        <v>42124</v>
      </c>
      <c r="C72" s="6">
        <v>0.19370000000000001</v>
      </c>
      <c r="D72" s="7">
        <f t="shared" si="5"/>
        <v>0.29055000000000003</v>
      </c>
      <c r="E72" s="7">
        <f t="shared" si="6"/>
        <v>2.1483218662772696E-2</v>
      </c>
      <c r="F72" s="7">
        <f t="shared" si="7"/>
        <v>6.9906199467517638E-4</v>
      </c>
      <c r="G72" s="8">
        <f t="shared" si="8"/>
        <v>30</v>
      </c>
      <c r="H72" s="12">
        <f t="shared" si="9"/>
        <v>11353108.77465266</v>
      </c>
    </row>
    <row r="73" spans="1:8" x14ac:dyDescent="0.25">
      <c r="A73" s="5">
        <v>42125</v>
      </c>
      <c r="B73" s="5">
        <v>42155</v>
      </c>
      <c r="C73" s="6">
        <v>0.19370000000000001</v>
      </c>
      <c r="D73" s="7">
        <f t="shared" si="5"/>
        <v>0.29055000000000003</v>
      </c>
      <c r="E73" s="7">
        <f t="shared" si="6"/>
        <v>2.1483218662772696E-2</v>
      </c>
      <c r="F73" s="7">
        <f t="shared" si="7"/>
        <v>6.9906199467517638E-4</v>
      </c>
      <c r="G73" s="8">
        <f t="shared" si="8"/>
        <v>31</v>
      </c>
      <c r="H73" s="12">
        <f t="shared" si="9"/>
        <v>11731545.733807748</v>
      </c>
    </row>
    <row r="74" spans="1:8" x14ac:dyDescent="0.25">
      <c r="A74" s="5">
        <v>42156</v>
      </c>
      <c r="B74" s="5">
        <v>42185</v>
      </c>
      <c r="C74" s="6">
        <v>0.19370000000000001</v>
      </c>
      <c r="D74" s="7">
        <f t="shared" si="5"/>
        <v>0.29055000000000003</v>
      </c>
      <c r="E74" s="7">
        <f t="shared" si="6"/>
        <v>2.1483218662772696E-2</v>
      </c>
      <c r="F74" s="7">
        <f t="shared" si="7"/>
        <v>6.9906199467517638E-4</v>
      </c>
      <c r="G74" s="8">
        <f t="shared" si="8"/>
        <v>30</v>
      </c>
      <c r="H74" s="12">
        <f t="shared" si="9"/>
        <v>11353108.77465266</v>
      </c>
    </row>
    <row r="75" spans="1:8" x14ac:dyDescent="0.25">
      <c r="A75" s="5">
        <v>42186</v>
      </c>
      <c r="B75" s="5">
        <v>42216</v>
      </c>
      <c r="C75" s="6">
        <v>0.19259999999999999</v>
      </c>
      <c r="D75" s="7">
        <f t="shared" si="5"/>
        <v>0.28889999999999999</v>
      </c>
      <c r="E75" s="7">
        <f t="shared" si="6"/>
        <v>2.1374322212011299E-2</v>
      </c>
      <c r="F75" s="7">
        <f t="shared" si="7"/>
        <v>6.9555450216518544E-4</v>
      </c>
      <c r="G75" s="8">
        <f t="shared" si="8"/>
        <v>31</v>
      </c>
      <c r="H75" s="12">
        <f t="shared" si="9"/>
        <v>11672683.559772573</v>
      </c>
    </row>
    <row r="76" spans="1:8" x14ac:dyDescent="0.25">
      <c r="A76" s="5">
        <v>42217</v>
      </c>
      <c r="B76" s="5">
        <v>42247</v>
      </c>
      <c r="C76" s="6">
        <v>0.19259999999999999</v>
      </c>
      <c r="D76" s="7">
        <f t="shared" si="5"/>
        <v>0.28889999999999999</v>
      </c>
      <c r="E76" s="7">
        <f t="shared" si="6"/>
        <v>2.1374322212011299E-2</v>
      </c>
      <c r="F76" s="7">
        <f t="shared" si="7"/>
        <v>6.9555450216518544E-4</v>
      </c>
      <c r="G76" s="8">
        <f t="shared" si="8"/>
        <v>31</v>
      </c>
      <c r="H76" s="12">
        <f t="shared" si="9"/>
        <v>11672683.559772573</v>
      </c>
    </row>
    <row r="77" spans="1:8" x14ac:dyDescent="0.25">
      <c r="A77" s="5">
        <v>42248</v>
      </c>
      <c r="B77" s="5">
        <v>42277</v>
      </c>
      <c r="C77" s="6">
        <v>0.19259999999999999</v>
      </c>
      <c r="D77" s="7">
        <f t="shared" si="5"/>
        <v>0.28889999999999999</v>
      </c>
      <c r="E77" s="7">
        <f t="shared" si="6"/>
        <v>2.1374322212011299E-2</v>
      </c>
      <c r="F77" s="7">
        <f t="shared" si="7"/>
        <v>6.9555450216518544E-4</v>
      </c>
      <c r="G77" s="8">
        <f t="shared" si="8"/>
        <v>30</v>
      </c>
      <c r="H77" s="12">
        <f t="shared" si="9"/>
        <v>11296145.380425071</v>
      </c>
    </row>
    <row r="78" spans="1:8" x14ac:dyDescent="0.25">
      <c r="A78" s="5">
        <v>42278</v>
      </c>
      <c r="B78" s="5">
        <v>42308</v>
      </c>
      <c r="C78" s="6">
        <v>0.1933</v>
      </c>
      <c r="D78" s="7">
        <f t="shared" si="5"/>
        <v>0.28994999999999999</v>
      </c>
      <c r="E78" s="7">
        <f t="shared" si="6"/>
        <v>2.1443634727683625E-2</v>
      </c>
      <c r="F78" s="7">
        <f t="shared" si="7"/>
        <v>6.9778706056067286E-4</v>
      </c>
      <c r="G78" s="8">
        <f t="shared" si="8"/>
        <v>31</v>
      </c>
      <c r="H78" s="12">
        <f t="shared" si="9"/>
        <v>11710149.994966531</v>
      </c>
    </row>
    <row r="79" spans="1:8" x14ac:dyDescent="0.25">
      <c r="A79" s="1">
        <v>42309</v>
      </c>
      <c r="B79" s="1">
        <v>42338</v>
      </c>
      <c r="C79" s="2">
        <v>0.1933</v>
      </c>
      <c r="D79" s="3">
        <f>C79*1.5</f>
        <v>0.28994999999999999</v>
      </c>
      <c r="E79" s="3">
        <f t="shared" si="6"/>
        <v>2.1443634727683625E-2</v>
      </c>
      <c r="F79" s="3">
        <f t="shared" si="7"/>
        <v>6.9778706056067286E-4</v>
      </c>
      <c r="G79" s="4">
        <f t="shared" si="8"/>
        <v>30</v>
      </c>
      <c r="H79" s="12">
        <f t="shared" si="9"/>
        <v>11332403.220935354</v>
      </c>
    </row>
    <row r="80" spans="1:8" x14ac:dyDescent="0.25">
      <c r="A80" s="1">
        <v>42339</v>
      </c>
      <c r="B80" s="1">
        <v>42369</v>
      </c>
      <c r="C80" s="2">
        <v>0.1933</v>
      </c>
      <c r="D80" s="3">
        <f t="shared" si="5"/>
        <v>0.28994999999999999</v>
      </c>
      <c r="E80" s="3">
        <f t="shared" si="6"/>
        <v>2.1443634727683625E-2</v>
      </c>
      <c r="F80" s="3">
        <f t="shared" si="7"/>
        <v>6.9778706056067286E-4</v>
      </c>
      <c r="G80" s="4">
        <f t="shared" si="8"/>
        <v>31</v>
      </c>
      <c r="H80" s="12">
        <f t="shared" si="9"/>
        <v>11710149.994966531</v>
      </c>
    </row>
    <row r="81" spans="1:8" x14ac:dyDescent="0.25">
      <c r="A81" s="1">
        <v>42370</v>
      </c>
      <c r="B81" s="1">
        <v>42400</v>
      </c>
      <c r="C81" s="2">
        <v>0.1968</v>
      </c>
      <c r="D81" s="3">
        <f t="shared" si="5"/>
        <v>0.29520000000000002</v>
      </c>
      <c r="E81" s="3">
        <f t="shared" si="6"/>
        <v>2.1789423437557742E-2</v>
      </c>
      <c r="F81" s="3">
        <f t="shared" si="7"/>
        <v>7.0892273793354832E-4</v>
      </c>
      <c r="G81" s="4">
        <f t="shared" si="8"/>
        <v>31</v>
      </c>
      <c r="H81" s="12">
        <f t="shared" si="9"/>
        <v>11897027.138012363</v>
      </c>
    </row>
    <row r="82" spans="1:8" x14ac:dyDescent="0.25">
      <c r="A82" s="1">
        <v>42401</v>
      </c>
      <c r="B82" s="1">
        <v>42429</v>
      </c>
      <c r="C82" s="2">
        <v>0.1968</v>
      </c>
      <c r="D82" s="3">
        <f t="shared" si="5"/>
        <v>0.29520000000000002</v>
      </c>
      <c r="E82" s="3">
        <f t="shared" si="6"/>
        <v>2.1789423437557742E-2</v>
      </c>
      <c r="F82" s="3">
        <f t="shared" si="7"/>
        <v>7.0892273793354832E-4</v>
      </c>
      <c r="G82" s="4">
        <f t="shared" si="8"/>
        <v>29</v>
      </c>
      <c r="H82" s="12">
        <f t="shared" si="9"/>
        <v>11129477.000076082</v>
      </c>
    </row>
    <row r="83" spans="1:8" x14ac:dyDescent="0.25">
      <c r="A83" s="1">
        <v>42430</v>
      </c>
      <c r="B83" s="1">
        <v>42460</v>
      </c>
      <c r="C83" s="2">
        <v>0.1968</v>
      </c>
      <c r="D83" s="3">
        <f t="shared" si="5"/>
        <v>0.29520000000000002</v>
      </c>
      <c r="E83" s="3">
        <f t="shared" si="6"/>
        <v>2.1789423437557742E-2</v>
      </c>
      <c r="F83" s="3">
        <f t="shared" si="7"/>
        <v>7.0892273793354832E-4</v>
      </c>
      <c r="G83" s="4">
        <f t="shared" si="8"/>
        <v>31</v>
      </c>
      <c r="H83" s="12">
        <f t="shared" si="9"/>
        <v>11897027.138012363</v>
      </c>
    </row>
    <row r="84" spans="1:8" x14ac:dyDescent="0.25">
      <c r="A84" s="1">
        <v>42461</v>
      </c>
      <c r="B84" s="1">
        <v>42490</v>
      </c>
      <c r="C84" s="2">
        <v>0.2054</v>
      </c>
      <c r="D84" s="3">
        <f t="shared" si="5"/>
        <v>0.30809999999999998</v>
      </c>
      <c r="E84" s="3">
        <f t="shared" si="6"/>
        <v>2.2633649099822239E-2</v>
      </c>
      <c r="F84" s="3">
        <f t="shared" si="7"/>
        <v>7.3609462782320279E-4</v>
      </c>
      <c r="G84" s="4">
        <f t="shared" si="8"/>
        <v>30</v>
      </c>
      <c r="H84" s="12">
        <f t="shared" si="9"/>
        <v>11954536.853340745</v>
      </c>
    </row>
    <row r="85" spans="1:8" x14ac:dyDescent="0.25">
      <c r="A85" s="1">
        <v>42491</v>
      </c>
      <c r="B85" s="1">
        <v>42521</v>
      </c>
      <c r="C85" s="2">
        <v>0.2054</v>
      </c>
      <c r="D85" s="3">
        <f t="shared" si="5"/>
        <v>0.30809999999999998</v>
      </c>
      <c r="E85" s="3">
        <f t="shared" si="6"/>
        <v>2.2633649099822239E-2</v>
      </c>
      <c r="F85" s="3">
        <f t="shared" si="7"/>
        <v>7.3609462782320279E-4</v>
      </c>
      <c r="G85" s="4">
        <f t="shared" si="8"/>
        <v>31</v>
      </c>
      <c r="H85" s="12">
        <f t="shared" si="9"/>
        <v>12353021.415118769</v>
      </c>
    </row>
    <row r="86" spans="1:8" x14ac:dyDescent="0.25">
      <c r="A86" s="1">
        <v>42522</v>
      </c>
      <c r="B86" s="1">
        <v>42551</v>
      </c>
      <c r="C86" s="2">
        <v>0.2054</v>
      </c>
      <c r="D86" s="3">
        <f t="shared" si="5"/>
        <v>0.30809999999999998</v>
      </c>
      <c r="E86" s="3">
        <f t="shared" si="6"/>
        <v>2.2633649099822239E-2</v>
      </c>
      <c r="F86" s="3">
        <f t="shared" si="7"/>
        <v>7.3609462782320279E-4</v>
      </c>
      <c r="G86" s="4">
        <f t="shared" si="8"/>
        <v>30</v>
      </c>
      <c r="H86" s="12">
        <f t="shared" si="9"/>
        <v>11954536.853340745</v>
      </c>
    </row>
    <row r="87" spans="1:8" x14ac:dyDescent="0.25">
      <c r="A87" s="1">
        <v>42552</v>
      </c>
      <c r="B87" s="1">
        <v>42582</v>
      </c>
      <c r="C87" s="2">
        <v>0.21340000000000001</v>
      </c>
      <c r="D87" s="3">
        <f t="shared" si="5"/>
        <v>0.3201</v>
      </c>
      <c r="E87" s="3">
        <f t="shared" si="6"/>
        <v>2.3412151466478903E-2</v>
      </c>
      <c r="F87" s="3">
        <f t="shared" si="7"/>
        <v>7.6113195596128058E-4</v>
      </c>
      <c r="G87" s="4">
        <f t="shared" si="8"/>
        <v>31</v>
      </c>
      <c r="H87" s="12">
        <f t="shared" si="9"/>
        <v>12773193.820916189</v>
      </c>
    </row>
    <row r="88" spans="1:8" x14ac:dyDescent="0.25">
      <c r="A88" s="1">
        <v>42583</v>
      </c>
      <c r="B88" s="1">
        <v>42613</v>
      </c>
      <c r="C88" s="2">
        <v>0.21340000000000001</v>
      </c>
      <c r="D88" s="3">
        <f t="shared" si="5"/>
        <v>0.3201</v>
      </c>
      <c r="E88" s="3">
        <f t="shared" si="6"/>
        <v>2.3412151466478903E-2</v>
      </c>
      <c r="F88" s="3">
        <f t="shared" si="7"/>
        <v>7.6113195596128058E-4</v>
      </c>
      <c r="G88" s="4">
        <f t="shared" si="8"/>
        <v>31</v>
      </c>
      <c r="H88" s="12">
        <f t="shared" si="9"/>
        <v>12773193.820916189</v>
      </c>
    </row>
    <row r="89" spans="1:8" x14ac:dyDescent="0.25">
      <c r="A89" s="1">
        <v>42614</v>
      </c>
      <c r="B89" s="1">
        <v>42643</v>
      </c>
      <c r="C89" s="2">
        <v>0.21340000000000001</v>
      </c>
      <c r="D89" s="3">
        <f t="shared" si="5"/>
        <v>0.3201</v>
      </c>
      <c r="E89" s="3">
        <f t="shared" si="6"/>
        <v>2.3412151466478903E-2</v>
      </c>
      <c r="F89" s="3">
        <f t="shared" si="7"/>
        <v>7.6113195596128058E-4</v>
      </c>
      <c r="G89" s="4">
        <f t="shared" si="8"/>
        <v>30</v>
      </c>
      <c r="H89" s="12">
        <f t="shared" si="9"/>
        <v>12361155.310564054</v>
      </c>
    </row>
    <row r="90" spans="1:8" x14ac:dyDescent="0.25">
      <c r="A90" s="1">
        <v>42644</v>
      </c>
      <c r="B90" s="1">
        <v>42674</v>
      </c>
      <c r="C90" s="2">
        <v>0.21990000000000001</v>
      </c>
      <c r="D90" s="3">
        <f t="shared" si="5"/>
        <v>0.32985000000000003</v>
      </c>
      <c r="E90" s="3">
        <f t="shared" si="6"/>
        <v>2.4039922656450941E-2</v>
      </c>
      <c r="F90" s="3">
        <f t="shared" si="7"/>
        <v>7.8130822380240161E-4</v>
      </c>
      <c r="G90" s="4">
        <f t="shared" si="8"/>
        <v>31</v>
      </c>
      <c r="H90" s="12">
        <f t="shared" si="9"/>
        <v>13111788.696218556</v>
      </c>
    </row>
    <row r="91" spans="1:8" x14ac:dyDescent="0.25">
      <c r="A91" s="1">
        <v>42675</v>
      </c>
      <c r="B91" s="1">
        <v>42704</v>
      </c>
      <c r="C91" s="2">
        <v>0.21990000000000001</v>
      </c>
      <c r="D91" s="3">
        <f t="shared" si="5"/>
        <v>0.32985000000000003</v>
      </c>
      <c r="E91" s="3">
        <f t="shared" si="6"/>
        <v>2.4039922656450941E-2</v>
      </c>
      <c r="F91" s="3">
        <f t="shared" si="7"/>
        <v>7.8130822380240161E-4</v>
      </c>
      <c r="G91" s="4">
        <f t="shared" si="8"/>
        <v>30</v>
      </c>
      <c r="H91" s="12">
        <f t="shared" si="9"/>
        <v>12688827.770534085</v>
      </c>
    </row>
    <row r="92" spans="1:8" x14ac:dyDescent="0.25">
      <c r="A92" s="1">
        <v>42705</v>
      </c>
      <c r="B92" s="1">
        <v>42735</v>
      </c>
      <c r="C92" s="2">
        <v>0.21990000000000001</v>
      </c>
      <c r="D92" s="3">
        <f t="shared" si="5"/>
        <v>0.32985000000000003</v>
      </c>
      <c r="E92" s="3">
        <f t="shared" si="6"/>
        <v>2.4039922656450941E-2</v>
      </c>
      <c r="F92" s="3">
        <f t="shared" si="7"/>
        <v>7.8130822380240161E-4</v>
      </c>
      <c r="G92" s="4">
        <f t="shared" si="8"/>
        <v>31</v>
      </c>
      <c r="H92" s="12">
        <f t="shared" si="9"/>
        <v>13111788.696218556</v>
      </c>
    </row>
    <row r="93" spans="1:8" x14ac:dyDescent="0.25">
      <c r="A93" s="1">
        <v>42736</v>
      </c>
      <c r="B93" s="1">
        <v>42766</v>
      </c>
      <c r="C93" s="2">
        <v>0.22339999999999999</v>
      </c>
      <c r="D93" s="3">
        <f t="shared" si="5"/>
        <v>0.33509999999999995</v>
      </c>
      <c r="E93" s="3">
        <f t="shared" si="6"/>
        <v>2.4376207843189057E-2</v>
      </c>
      <c r="F93" s="3">
        <f t="shared" si="7"/>
        <v>7.9211135028089963E-4</v>
      </c>
      <c r="G93" s="4">
        <f t="shared" si="8"/>
        <v>31</v>
      </c>
      <c r="H93" s="12">
        <f t="shared" si="9"/>
        <v>13293085.023748845</v>
      </c>
    </row>
    <row r="94" spans="1:8" x14ac:dyDescent="0.25">
      <c r="A94" s="1">
        <v>42767</v>
      </c>
      <c r="B94" s="1">
        <v>42794</v>
      </c>
      <c r="C94" s="2">
        <v>0.22339999999999999</v>
      </c>
      <c r="D94" s="3">
        <f t="shared" si="5"/>
        <v>0.33509999999999995</v>
      </c>
      <c r="E94" s="3">
        <f t="shared" si="6"/>
        <v>2.4376207843189057E-2</v>
      </c>
      <c r="F94" s="3">
        <f t="shared" si="7"/>
        <v>7.9211135028089963E-4</v>
      </c>
      <c r="G94" s="4">
        <f t="shared" si="8"/>
        <v>28</v>
      </c>
      <c r="H94" s="12">
        <f t="shared" si="9"/>
        <v>12006657.440805409</v>
      </c>
    </row>
    <row r="95" spans="1:8" x14ac:dyDescent="0.25">
      <c r="A95" s="1">
        <v>42795</v>
      </c>
      <c r="B95" s="1">
        <v>42825</v>
      </c>
      <c r="C95" s="2">
        <v>0.22339999999999999</v>
      </c>
      <c r="D95" s="3">
        <f t="shared" si="5"/>
        <v>0.33509999999999995</v>
      </c>
      <c r="E95" s="3">
        <f t="shared" si="6"/>
        <v>2.4376207843189057E-2</v>
      </c>
      <c r="F95" s="3">
        <f t="shared" si="7"/>
        <v>7.9211135028089963E-4</v>
      </c>
      <c r="G95" s="4">
        <f t="shared" si="8"/>
        <v>31</v>
      </c>
      <c r="H95" s="12">
        <f t="shared" si="9"/>
        <v>13293085.023748845</v>
      </c>
    </row>
    <row r="96" spans="1:8" x14ac:dyDescent="0.25">
      <c r="A96" s="1">
        <v>42826</v>
      </c>
      <c r="B96" s="1">
        <v>42855</v>
      </c>
      <c r="C96" s="2">
        <v>0.2233</v>
      </c>
      <c r="D96" s="3">
        <f t="shared" si="5"/>
        <v>0.33494999999999997</v>
      </c>
      <c r="E96" s="3">
        <f t="shared" si="6"/>
        <v>2.4366616530168139E-2</v>
      </c>
      <c r="F96" s="3">
        <f t="shared" si="7"/>
        <v>7.9180327787309324E-4</v>
      </c>
      <c r="G96" s="4">
        <f t="shared" si="8"/>
        <v>30</v>
      </c>
      <c r="H96" s="12">
        <f t="shared" si="9"/>
        <v>12859272.582822569</v>
      </c>
    </row>
    <row r="97" spans="1:8" x14ac:dyDescent="0.25">
      <c r="A97" s="1">
        <v>42856</v>
      </c>
      <c r="B97" s="1">
        <v>42886</v>
      </c>
      <c r="C97" s="2">
        <v>0.2233</v>
      </c>
      <c r="D97" s="3">
        <f t="shared" si="5"/>
        <v>0.33494999999999997</v>
      </c>
      <c r="E97" s="3">
        <f t="shared" si="6"/>
        <v>2.4366616530168139E-2</v>
      </c>
      <c r="F97" s="3">
        <f t="shared" si="7"/>
        <v>7.9180327787309324E-4</v>
      </c>
      <c r="G97" s="4">
        <f t="shared" si="8"/>
        <v>31</v>
      </c>
      <c r="H97" s="12">
        <f t="shared" si="9"/>
        <v>13287915.002249988</v>
      </c>
    </row>
    <row r="98" spans="1:8" x14ac:dyDescent="0.25">
      <c r="A98" s="1">
        <v>42887</v>
      </c>
      <c r="B98" s="1">
        <v>42916</v>
      </c>
      <c r="C98" s="2">
        <v>0.2233</v>
      </c>
      <c r="D98" s="3">
        <f t="shared" si="5"/>
        <v>0.33494999999999997</v>
      </c>
      <c r="E98" s="3">
        <f t="shared" si="6"/>
        <v>2.4366616530168139E-2</v>
      </c>
      <c r="F98" s="3">
        <f t="shared" si="7"/>
        <v>7.9180327787309324E-4</v>
      </c>
      <c r="G98" s="4">
        <f t="shared" si="8"/>
        <v>30</v>
      </c>
      <c r="H98" s="12">
        <f t="shared" si="9"/>
        <v>12859272.582822569</v>
      </c>
    </row>
    <row r="99" spans="1:8" x14ac:dyDescent="0.25">
      <c r="A99" s="1">
        <v>42917</v>
      </c>
      <c r="B99" s="1">
        <v>42947</v>
      </c>
      <c r="C99" s="2">
        <v>0.2198</v>
      </c>
      <c r="D99" s="3">
        <f t="shared" si="5"/>
        <v>0.32969999999999999</v>
      </c>
      <c r="E99" s="3">
        <f t="shared" si="6"/>
        <v>2.4030296637850723E-2</v>
      </c>
      <c r="F99" s="3">
        <f t="shared" si="7"/>
        <v>7.8099893845218205E-4</v>
      </c>
      <c r="G99" s="4">
        <f t="shared" si="8"/>
        <v>31</v>
      </c>
      <c r="H99" s="12">
        <f t="shared" si="9"/>
        <v>13106598.319315599</v>
      </c>
    </row>
    <row r="100" spans="1:8" x14ac:dyDescent="0.25">
      <c r="A100" s="1">
        <v>42948</v>
      </c>
      <c r="B100" s="1">
        <v>42978</v>
      </c>
      <c r="C100" s="2">
        <v>0.2198</v>
      </c>
      <c r="D100" s="3">
        <f t="shared" si="5"/>
        <v>0.32969999999999999</v>
      </c>
      <c r="E100" s="3">
        <f t="shared" si="6"/>
        <v>2.4030296637850723E-2</v>
      </c>
      <c r="F100" s="3">
        <f t="shared" si="7"/>
        <v>7.8099893845218205E-4</v>
      </c>
      <c r="G100" s="4">
        <f t="shared" si="8"/>
        <v>31</v>
      </c>
      <c r="H100" s="12">
        <f t="shared" si="9"/>
        <v>13106598.319315599</v>
      </c>
    </row>
    <row r="101" spans="1:8" x14ac:dyDescent="0.25">
      <c r="A101" s="1">
        <v>42979</v>
      </c>
      <c r="B101" s="1">
        <v>43008</v>
      </c>
      <c r="C101" s="2">
        <v>0.2198</v>
      </c>
      <c r="D101" s="3">
        <f t="shared" si="5"/>
        <v>0.32969999999999999</v>
      </c>
      <c r="E101" s="3">
        <f t="shared" si="6"/>
        <v>2.4030296637850723E-2</v>
      </c>
      <c r="F101" s="3">
        <f t="shared" si="7"/>
        <v>7.8099893845218205E-4</v>
      </c>
      <c r="G101" s="4">
        <f t="shared" si="8"/>
        <v>30</v>
      </c>
      <c r="H101" s="12">
        <f t="shared" si="9"/>
        <v>12683804.825144127</v>
      </c>
    </row>
    <row r="102" spans="1:8" x14ac:dyDescent="0.25">
      <c r="A102" s="1">
        <v>43009</v>
      </c>
      <c r="B102" s="1">
        <v>43039</v>
      </c>
      <c r="C102" s="2">
        <v>0.21149999999999999</v>
      </c>
      <c r="D102" s="3">
        <f t="shared" si="5"/>
        <v>0.31724999999999998</v>
      </c>
      <c r="E102" s="3">
        <f t="shared" si="6"/>
        <v>2.3227846316473233E-2</v>
      </c>
      <c r="F102" s="3">
        <f t="shared" si="7"/>
        <v>7.5520620308799913E-4</v>
      </c>
      <c r="G102" s="4">
        <f t="shared" si="8"/>
        <v>31</v>
      </c>
      <c r="H102" s="12">
        <f t="shared" si="9"/>
        <v>12673748.791191112</v>
      </c>
    </row>
    <row r="103" spans="1:8" x14ac:dyDescent="0.25">
      <c r="A103" s="1">
        <v>43040</v>
      </c>
      <c r="B103" s="1">
        <v>43069</v>
      </c>
      <c r="C103" s="2">
        <v>0.20960000000000001</v>
      </c>
      <c r="D103" s="3">
        <f t="shared" si="5"/>
        <v>0.31440000000000001</v>
      </c>
      <c r="E103" s="3">
        <f t="shared" si="6"/>
        <v>2.3043175271197036E-2</v>
      </c>
      <c r="F103" s="3">
        <f t="shared" si="7"/>
        <v>7.4926765057248268E-4</v>
      </c>
      <c r="G103" s="4">
        <f t="shared" si="8"/>
        <v>30</v>
      </c>
      <c r="H103" s="12">
        <f t="shared" si="9"/>
        <v>12168473.187031779</v>
      </c>
    </row>
    <row r="104" spans="1:8" x14ac:dyDescent="0.25">
      <c r="A104" s="1">
        <v>43070</v>
      </c>
      <c r="B104" s="1">
        <v>43100</v>
      </c>
      <c r="C104" s="2">
        <v>0.2077</v>
      </c>
      <c r="D104" s="3">
        <f t="shared" si="5"/>
        <v>0.31154999999999999</v>
      </c>
      <c r="E104" s="3">
        <f t="shared" si="6"/>
        <v>2.2858136808515228E-2</v>
      </c>
      <c r="F104" s="3">
        <f t="shared" si="7"/>
        <v>7.4331624292400811E-4</v>
      </c>
      <c r="G104" s="4">
        <f t="shared" si="8"/>
        <v>31</v>
      </c>
      <c r="H104" s="12">
        <f t="shared" si="9"/>
        <v>12474213.395904996</v>
      </c>
    </row>
    <row r="105" spans="1:8" x14ac:dyDescent="0.25">
      <c r="A105" s="1">
        <v>43101</v>
      </c>
      <c r="B105" s="1">
        <v>43131</v>
      </c>
      <c r="C105" s="2">
        <v>0.2069</v>
      </c>
      <c r="D105" s="3">
        <f t="shared" si="5"/>
        <v>0.31035000000000001</v>
      </c>
      <c r="E105" s="3">
        <f t="shared" si="6"/>
        <v>2.2780115587483163E-2</v>
      </c>
      <c r="F105" s="3">
        <f t="shared" si="7"/>
        <v>7.4080652774299871E-4</v>
      </c>
      <c r="G105" s="4">
        <f t="shared" si="8"/>
        <v>31</v>
      </c>
      <c r="H105" s="12">
        <f t="shared" si="9"/>
        <v>12432095.760202995</v>
      </c>
    </row>
    <row r="106" spans="1:8" x14ac:dyDescent="0.25">
      <c r="A106" s="1">
        <v>43132</v>
      </c>
      <c r="B106" s="1">
        <v>43159</v>
      </c>
      <c r="C106" s="2">
        <v>0.21010000000000001</v>
      </c>
      <c r="D106" s="3">
        <f t="shared" si="5"/>
        <v>0.31515000000000004</v>
      </c>
      <c r="E106" s="3">
        <f t="shared" si="6"/>
        <v>2.3091808474569486E-2</v>
      </c>
      <c r="F106" s="3">
        <f t="shared" si="7"/>
        <v>7.5083167162115494E-4</v>
      </c>
      <c r="G106" s="4">
        <f t="shared" si="8"/>
        <v>28</v>
      </c>
      <c r="H106" s="12">
        <f t="shared" si="9"/>
        <v>11380948.743715893</v>
      </c>
    </row>
    <row r="107" spans="1:8" x14ac:dyDescent="0.25">
      <c r="A107" s="1">
        <v>43160</v>
      </c>
      <c r="B107" s="1">
        <v>43190</v>
      </c>
      <c r="C107" s="2">
        <v>0.20680000000000001</v>
      </c>
      <c r="D107" s="3">
        <f t="shared" si="5"/>
        <v>0.31020000000000003</v>
      </c>
      <c r="E107" s="3">
        <f t="shared" si="6"/>
        <v>2.2770358330055807E-2</v>
      </c>
      <c r="F107" s="3">
        <f t="shared" si="7"/>
        <v>7.4049265219700011E-4</v>
      </c>
      <c r="G107" s="4">
        <f t="shared" si="8"/>
        <v>31</v>
      </c>
      <c r="H107" s="12">
        <f t="shared" si="9"/>
        <v>12426828.351374228</v>
      </c>
    </row>
    <row r="108" spans="1:8" x14ac:dyDescent="0.25">
      <c r="A108" s="1">
        <v>43191</v>
      </c>
      <c r="B108" s="1">
        <v>43220</v>
      </c>
      <c r="C108" s="2">
        <v>0.20480000000000001</v>
      </c>
      <c r="D108" s="3">
        <f t="shared" si="5"/>
        <v>0.30720000000000003</v>
      </c>
      <c r="E108" s="3">
        <f t="shared" si="6"/>
        <v>2.2574997834371668E-2</v>
      </c>
      <c r="F108" s="3">
        <f t="shared" si="7"/>
        <v>7.34207604366377E-4</v>
      </c>
      <c r="G108" s="4">
        <f t="shared" si="8"/>
        <v>30</v>
      </c>
      <c r="H108" s="12">
        <f t="shared" si="9"/>
        <v>11923890.669270018</v>
      </c>
    </row>
    <row r="109" spans="1:8" x14ac:dyDescent="0.25">
      <c r="A109" s="1">
        <v>43221</v>
      </c>
      <c r="B109" s="1">
        <v>43251</v>
      </c>
      <c r="C109" s="2">
        <v>0.2044</v>
      </c>
      <c r="D109" s="3">
        <f t="shared" si="5"/>
        <v>0.30659999999999998</v>
      </c>
      <c r="E109" s="3">
        <f t="shared" si="6"/>
        <v>2.2535876422826506E-2</v>
      </c>
      <c r="F109" s="3">
        <f t="shared" si="7"/>
        <v>7.3294886878794152E-4</v>
      </c>
      <c r="G109" s="4">
        <f t="shared" si="8"/>
        <v>31</v>
      </c>
      <c r="H109" s="12">
        <f t="shared" si="9"/>
        <v>12300229.793959541</v>
      </c>
    </row>
    <row r="110" spans="1:8" x14ac:dyDescent="0.25">
      <c r="A110" s="1">
        <v>43252</v>
      </c>
      <c r="B110" s="1">
        <v>43281</v>
      </c>
      <c r="C110" s="2">
        <v>0.20280000000000001</v>
      </c>
      <c r="D110" s="3">
        <f t="shared" si="5"/>
        <v>0.30420000000000003</v>
      </c>
      <c r="E110" s="3">
        <f t="shared" si="6"/>
        <v>2.2379225919199275E-2</v>
      </c>
      <c r="F110" s="3">
        <f t="shared" si="7"/>
        <v>7.2790815549184096E-4</v>
      </c>
      <c r="G110" s="4">
        <f t="shared" si="8"/>
        <v>30</v>
      </c>
      <c r="H110" s="12">
        <f t="shared" si="9"/>
        <v>11821584.537857164</v>
      </c>
    </row>
    <row r="111" spans="1:8" x14ac:dyDescent="0.25">
      <c r="A111" s="1">
        <v>43282</v>
      </c>
      <c r="B111" s="1">
        <v>43312</v>
      </c>
      <c r="C111" s="2">
        <v>0.20030000000000001</v>
      </c>
      <c r="D111" s="3">
        <f t="shared" si="5"/>
        <v>0.30044999999999999</v>
      </c>
      <c r="E111" s="3">
        <f t="shared" si="6"/>
        <v>2.2133929699163168E-2</v>
      </c>
      <c r="F111" s="3">
        <f t="shared" si="7"/>
        <v>7.2001349197825526E-4</v>
      </c>
      <c r="G111" s="4">
        <f t="shared" si="8"/>
        <v>31</v>
      </c>
      <c r="H111" s="12">
        <f t="shared" si="9"/>
        <v>12083150.385004714</v>
      </c>
    </row>
    <row r="112" spans="1:8" x14ac:dyDescent="0.25">
      <c r="A112" s="1">
        <v>43313</v>
      </c>
      <c r="B112" s="1">
        <v>43343</v>
      </c>
      <c r="C112" s="2">
        <v>0.19939999999999999</v>
      </c>
      <c r="D112" s="3">
        <f t="shared" si="5"/>
        <v>0.29909999999999998</v>
      </c>
      <c r="E112" s="3">
        <f t="shared" si="6"/>
        <v>2.2045464310016527E-2</v>
      </c>
      <c r="F112" s="3">
        <f t="shared" si="7"/>
        <v>7.1716585429704161E-4</v>
      </c>
      <c r="G112" s="4">
        <f t="shared" si="8"/>
        <v>31</v>
      </c>
      <c r="H112" s="12">
        <f t="shared" si="9"/>
        <v>12035361.788363874</v>
      </c>
    </row>
    <row r="113" spans="1:8" x14ac:dyDescent="0.25">
      <c r="A113" s="1">
        <v>43344</v>
      </c>
      <c r="B113" s="1">
        <v>43373</v>
      </c>
      <c r="C113" s="2">
        <v>0.1981</v>
      </c>
      <c r="D113" s="3">
        <f t="shared" si="5"/>
        <v>0.29715000000000003</v>
      </c>
      <c r="E113" s="3">
        <f t="shared" si="6"/>
        <v>2.1917532081249247E-2</v>
      </c>
      <c r="F113" s="3">
        <f t="shared" si="7"/>
        <v>7.1304738558919389E-4</v>
      </c>
      <c r="G113" s="4">
        <f t="shared" si="8"/>
        <v>30</v>
      </c>
      <c r="H113" s="12">
        <f t="shared" si="9"/>
        <v>11580238.36474954</v>
      </c>
    </row>
    <row r="114" spans="1:8" x14ac:dyDescent="0.25">
      <c r="A114" s="1">
        <v>43374</v>
      </c>
      <c r="B114" s="1">
        <v>43404</v>
      </c>
      <c r="C114" s="2">
        <v>0.1963</v>
      </c>
      <c r="D114" s="3">
        <f t="shared" si="5"/>
        <v>0.29444999999999999</v>
      </c>
      <c r="E114" s="3">
        <f t="shared" si="6"/>
        <v>2.1740103800155453E-2</v>
      </c>
      <c r="F114" s="3">
        <f t="shared" si="7"/>
        <v>7.073346857742191E-4</v>
      </c>
      <c r="G114" s="4">
        <f t="shared" si="8"/>
        <v>31</v>
      </c>
      <c r="H114" s="12">
        <f t="shared" si="9"/>
        <v>11870376.702604987</v>
      </c>
    </row>
    <row r="115" spans="1:8" x14ac:dyDescent="0.25">
      <c r="A115" s="1">
        <v>43405</v>
      </c>
      <c r="B115" s="1">
        <v>43434</v>
      </c>
      <c r="C115" s="2">
        <v>0.19489999999999999</v>
      </c>
      <c r="D115" s="3">
        <f t="shared" si="5"/>
        <v>0.29235</v>
      </c>
      <c r="E115" s="3">
        <f t="shared" si="6"/>
        <v>2.1601869331581591E-2</v>
      </c>
      <c r="F115" s="3">
        <f t="shared" si="7"/>
        <v>7.0288325333756063E-4</v>
      </c>
      <c r="G115" s="4">
        <f t="shared" si="8"/>
        <v>30</v>
      </c>
      <c r="H115" s="12">
        <f t="shared" si="9"/>
        <v>11415167.884689517</v>
      </c>
    </row>
    <row r="116" spans="1:8" x14ac:dyDescent="0.25">
      <c r="A116" s="1">
        <v>43435</v>
      </c>
      <c r="B116" s="1">
        <v>43465</v>
      </c>
      <c r="C116" s="2">
        <v>0.19400000000000001</v>
      </c>
      <c r="D116" s="3">
        <f t="shared" si="5"/>
        <v>0.29100000000000004</v>
      </c>
      <c r="E116" s="3">
        <f t="shared" si="6"/>
        <v>2.1512895544899102E-2</v>
      </c>
      <c r="F116" s="3">
        <f t="shared" si="7"/>
        <v>7.0001780740103214E-4</v>
      </c>
      <c r="G116" s="4">
        <f t="shared" si="8"/>
        <v>31</v>
      </c>
      <c r="H116" s="12">
        <f t="shared" si="9"/>
        <v>11747586.028934281</v>
      </c>
    </row>
    <row r="117" spans="1:8" x14ac:dyDescent="0.25">
      <c r="A117" s="1">
        <v>43466</v>
      </c>
      <c r="B117" s="1">
        <v>43496</v>
      </c>
      <c r="C117" s="2">
        <v>0.19159999999999999</v>
      </c>
      <c r="D117" s="3">
        <f t="shared" si="5"/>
        <v>0.28739999999999999</v>
      </c>
      <c r="E117" s="3">
        <f t="shared" si="6"/>
        <v>2.127521449135017E-2</v>
      </c>
      <c r="F117" s="3">
        <f t="shared" si="7"/>
        <v>6.9236198468725085E-4</v>
      </c>
      <c r="G117" s="4">
        <f t="shared" si="8"/>
        <v>31</v>
      </c>
      <c r="H117" s="12">
        <f t="shared" si="9"/>
        <v>11619107.245963993</v>
      </c>
    </row>
    <row r="118" spans="1:8" x14ac:dyDescent="0.25">
      <c r="A118" s="1">
        <v>43497</v>
      </c>
      <c r="B118" s="1">
        <v>43524</v>
      </c>
      <c r="C118" s="2">
        <v>0.19700000000000001</v>
      </c>
      <c r="D118" s="3">
        <f t="shared" si="5"/>
        <v>0.29549999999999998</v>
      </c>
      <c r="E118" s="3">
        <f t="shared" si="6"/>
        <v>2.1809143962671307E-2</v>
      </c>
      <c r="F118" s="3">
        <f t="shared" si="7"/>
        <v>7.0955770203506852E-4</v>
      </c>
      <c r="G118" s="4">
        <f t="shared" si="8"/>
        <v>28</v>
      </c>
      <c r="H118" s="12">
        <f t="shared" si="9"/>
        <v>10755326.583565526</v>
      </c>
    </row>
    <row r="119" spans="1:8" x14ac:dyDescent="0.25">
      <c r="A119" s="1">
        <v>43525</v>
      </c>
      <c r="B119" s="1">
        <v>43555</v>
      </c>
      <c r="C119" s="2">
        <v>0.19370000000000001</v>
      </c>
      <c r="D119" s="3">
        <f t="shared" si="5"/>
        <v>0.29055000000000003</v>
      </c>
      <c r="E119" s="3">
        <f t="shared" si="6"/>
        <v>2.1483218662772696E-2</v>
      </c>
      <c r="F119" s="3">
        <f t="shared" si="7"/>
        <v>6.9906199467517638E-4</v>
      </c>
      <c r="G119" s="4">
        <f t="shared" si="8"/>
        <v>31</v>
      </c>
      <c r="H119" s="12">
        <f t="shared" si="9"/>
        <v>11731545.733807748</v>
      </c>
    </row>
    <row r="120" spans="1:8" x14ac:dyDescent="0.25">
      <c r="A120" s="1">
        <v>43556</v>
      </c>
      <c r="B120" s="1">
        <v>43585</v>
      </c>
      <c r="C120" s="2">
        <v>0.19320000000000001</v>
      </c>
      <c r="D120" s="3">
        <f t="shared" si="5"/>
        <v>0.2898</v>
      </c>
      <c r="E120" s="3">
        <f t="shared" si="6"/>
        <v>2.1433736106823309E-2</v>
      </c>
      <c r="F120" s="3">
        <f t="shared" si="7"/>
        <v>6.9746823462724095E-4</v>
      </c>
      <c r="G120" s="4">
        <f t="shared" si="8"/>
        <v>30</v>
      </c>
      <c r="H120" s="12">
        <f t="shared" si="9"/>
        <v>11327225.331806771</v>
      </c>
    </row>
    <row r="121" spans="1:8" x14ac:dyDescent="0.25">
      <c r="A121" s="1">
        <v>43586</v>
      </c>
      <c r="B121" s="1">
        <v>43616</v>
      </c>
      <c r="C121" s="2">
        <v>0.19339999999999999</v>
      </c>
      <c r="D121" s="3">
        <f t="shared" si="5"/>
        <v>0.29009999999999997</v>
      </c>
      <c r="E121" s="3">
        <f t="shared" si="6"/>
        <v>2.1453532293473465E-2</v>
      </c>
      <c r="F121" s="3">
        <f t="shared" si="7"/>
        <v>6.9810584952367805E-4</v>
      </c>
      <c r="G121" s="4">
        <f t="shared" si="8"/>
        <v>31</v>
      </c>
      <c r="H121" s="12">
        <f t="shared" si="9"/>
        <v>11715499.859967656</v>
      </c>
    </row>
    <row r="122" spans="1:8" x14ac:dyDescent="0.25">
      <c r="A122" s="1">
        <v>43617</v>
      </c>
      <c r="B122" s="1">
        <v>43646</v>
      </c>
      <c r="C122" s="2">
        <v>0.193</v>
      </c>
      <c r="D122" s="3">
        <f t="shared" si="5"/>
        <v>0.28949999999999998</v>
      </c>
      <c r="E122" s="3">
        <f t="shared" si="6"/>
        <v>2.1413935698951558E-2</v>
      </c>
      <c r="F122" s="3">
        <f t="shared" si="7"/>
        <v>6.9683047181468005E-4</v>
      </c>
      <c r="G122" s="4">
        <f t="shared" si="8"/>
        <v>30</v>
      </c>
      <c r="H122" s="12">
        <f t="shared" si="9"/>
        <v>11316867.751737215</v>
      </c>
    </row>
    <row r="123" spans="1:8" x14ac:dyDescent="0.25">
      <c r="A123" s="1">
        <v>43647</v>
      </c>
      <c r="B123" s="1">
        <v>43677</v>
      </c>
      <c r="C123" s="2">
        <v>0.1928</v>
      </c>
      <c r="D123" s="3">
        <f t="shared" si="5"/>
        <v>0.28920000000000001</v>
      </c>
      <c r="E123" s="3">
        <f t="shared" si="6"/>
        <v>2.1394131067975497E-2</v>
      </c>
      <c r="F123" s="3">
        <f t="shared" si="7"/>
        <v>6.9619256101671745E-4</v>
      </c>
      <c r="G123" s="4">
        <f t="shared" si="8"/>
        <v>31</v>
      </c>
      <c r="H123" s="12">
        <f t="shared" si="9"/>
        <v>11683391.360589419</v>
      </c>
    </row>
    <row r="124" spans="1:8" x14ac:dyDescent="0.25">
      <c r="A124" s="1">
        <v>43690</v>
      </c>
      <c r="B124" s="1">
        <v>43708</v>
      </c>
      <c r="C124" s="2">
        <v>0.19320000000000001</v>
      </c>
      <c r="D124" s="3">
        <f t="shared" si="5"/>
        <v>0.2898</v>
      </c>
      <c r="E124" s="3">
        <f t="shared" si="6"/>
        <v>2.1433736106823309E-2</v>
      </c>
      <c r="F124" s="3">
        <f t="shared" si="7"/>
        <v>6.9746823462724095E-4</v>
      </c>
      <c r="G124" s="4">
        <f t="shared" si="8"/>
        <v>19</v>
      </c>
      <c r="H124" s="12">
        <f t="shared" si="9"/>
        <v>7173909.3768109558</v>
      </c>
    </row>
    <row r="125" spans="1:8" x14ac:dyDescent="0.25">
      <c r="A125" s="1">
        <v>43709</v>
      </c>
      <c r="B125" s="1">
        <v>43738</v>
      </c>
      <c r="C125" s="2">
        <v>0.19320000000000001</v>
      </c>
      <c r="D125" s="3">
        <f t="shared" si="5"/>
        <v>0.2898</v>
      </c>
      <c r="E125" s="3">
        <f t="shared" si="6"/>
        <v>2.1433736106823309E-2</v>
      </c>
      <c r="F125" s="3">
        <f t="shared" si="7"/>
        <v>6.9746823462724095E-4</v>
      </c>
      <c r="G125" s="4">
        <f t="shared" si="8"/>
        <v>30</v>
      </c>
      <c r="H125" s="12">
        <f t="shared" si="9"/>
        <v>11327225.331806771</v>
      </c>
    </row>
    <row r="126" spans="1:8" x14ac:dyDescent="0.25">
      <c r="A126" s="1">
        <v>43739</v>
      </c>
      <c r="B126" s="1">
        <v>43769</v>
      </c>
      <c r="C126" s="2">
        <v>0.191</v>
      </c>
      <c r="D126" s="3">
        <f t="shared" si="5"/>
        <v>0.28649999999999998</v>
      </c>
      <c r="E126" s="3">
        <f t="shared" si="6"/>
        <v>2.1215699038257929E-2</v>
      </c>
      <c r="F126" s="3">
        <f t="shared" si="7"/>
        <v>6.9044469314105683E-4</v>
      </c>
      <c r="G126" s="4">
        <f t="shared" si="8"/>
        <v>31</v>
      </c>
      <c r="H126" s="12">
        <f t="shared" si="9"/>
        <v>11586931.56822647</v>
      </c>
    </row>
    <row r="127" spans="1:8" x14ac:dyDescent="0.25">
      <c r="A127" s="1">
        <v>43770</v>
      </c>
      <c r="B127" s="1">
        <v>43799</v>
      </c>
      <c r="C127" s="2">
        <v>0.1903</v>
      </c>
      <c r="D127" s="3">
        <f t="shared" si="5"/>
        <v>0.28544999999999998</v>
      </c>
      <c r="E127" s="3">
        <f t="shared" si="6"/>
        <v>2.1146216086632474E-2</v>
      </c>
      <c r="F127" s="3">
        <f t="shared" si="7"/>
        <v>6.8820616169262827E-4</v>
      </c>
      <c r="G127" s="4">
        <f t="shared" si="8"/>
        <v>30</v>
      </c>
      <c r="H127" s="12">
        <f t="shared" si="9"/>
        <v>11176804.736342583</v>
      </c>
    </row>
    <row r="128" spans="1:8" x14ac:dyDescent="0.25">
      <c r="A128" s="1">
        <v>43800</v>
      </c>
      <c r="B128" s="1">
        <v>43830</v>
      </c>
      <c r="C128" s="2">
        <v>0.18909999999999999</v>
      </c>
      <c r="D128" s="3">
        <f t="shared" si="5"/>
        <v>0.28364999999999996</v>
      </c>
      <c r="E128" s="3">
        <f t="shared" si="6"/>
        <v>2.102698132372427E-2</v>
      </c>
      <c r="F128" s="3">
        <f t="shared" si="7"/>
        <v>6.8436443340047504E-4</v>
      </c>
      <c r="G128" s="4">
        <f t="shared" si="8"/>
        <v>31</v>
      </c>
      <c r="H128" s="12">
        <f t="shared" si="9"/>
        <v>11484893.629154684</v>
      </c>
    </row>
    <row r="129" spans="1:8" x14ac:dyDescent="0.25">
      <c r="A129" s="9">
        <v>43831</v>
      </c>
      <c r="B129" s="9">
        <v>43861</v>
      </c>
      <c r="C129" s="10">
        <v>0.18770000000000001</v>
      </c>
      <c r="D129" s="3">
        <f t="shared" si="5"/>
        <v>0.28155000000000002</v>
      </c>
      <c r="E129" s="3">
        <f t="shared" si="6"/>
        <v>2.0887680238021122E-2</v>
      </c>
      <c r="F129" s="3">
        <f t="shared" si="7"/>
        <v>6.7987562124560696E-4</v>
      </c>
      <c r="G129" s="4">
        <f t="shared" si="8"/>
        <v>31</v>
      </c>
      <c r="H129" s="12">
        <f t="shared" si="9"/>
        <v>11409563.106988655</v>
      </c>
    </row>
    <row r="130" spans="1:8" x14ac:dyDescent="0.25">
      <c r="A130" s="9">
        <v>43862</v>
      </c>
      <c r="B130" s="9">
        <v>43890</v>
      </c>
      <c r="C130" s="10">
        <v>0.19059999999999999</v>
      </c>
      <c r="D130" s="3">
        <f t="shared" si="5"/>
        <v>0.28589999999999999</v>
      </c>
      <c r="E130" s="3">
        <f t="shared" si="6"/>
        <v>2.1176000862688671E-2</v>
      </c>
      <c r="F130" s="3">
        <f t="shared" si="7"/>
        <v>6.8916575551658532E-4</v>
      </c>
      <c r="G130" s="4">
        <f t="shared" si="8"/>
        <v>29</v>
      </c>
      <c r="H130" s="12">
        <f t="shared" si="9"/>
        <v>10819309.375827713</v>
      </c>
    </row>
    <row r="131" spans="1:8" x14ac:dyDescent="0.25">
      <c r="A131" s="9">
        <v>43891</v>
      </c>
      <c r="B131" s="9">
        <v>43921</v>
      </c>
      <c r="C131" s="10">
        <v>0.1895</v>
      </c>
      <c r="D131" s="3">
        <f t="shared" si="5"/>
        <v>0.28425</v>
      </c>
      <c r="E131" s="3">
        <f t="shared" si="6"/>
        <v>2.1066743264638976E-2</v>
      </c>
      <c r="F131" s="3">
        <f t="shared" si="7"/>
        <v>6.8564560609574166E-4</v>
      </c>
      <c r="G131" s="4">
        <f t="shared" si="8"/>
        <v>31</v>
      </c>
      <c r="H131" s="12">
        <f t="shared" si="9"/>
        <v>11506394.062852858</v>
      </c>
    </row>
    <row r="132" spans="1:8" x14ac:dyDescent="0.25">
      <c r="A132" s="9">
        <v>43922</v>
      </c>
      <c r="B132" s="9">
        <v>43951</v>
      </c>
      <c r="C132" s="10">
        <v>0.18690000000000001</v>
      </c>
      <c r="D132" s="3">
        <f t="shared" si="5"/>
        <v>0.28034999999999999</v>
      </c>
      <c r="E132" s="3">
        <f t="shared" si="6"/>
        <v>2.0807985643612081E-2</v>
      </c>
      <c r="F132" s="3">
        <f t="shared" si="7"/>
        <v>6.7730729113191224E-4</v>
      </c>
      <c r="G132" s="4">
        <f t="shared" si="8"/>
        <v>30</v>
      </c>
      <c r="H132" s="12">
        <f t="shared" si="9"/>
        <v>10999801.746709077</v>
      </c>
    </row>
    <row r="133" spans="1:8" x14ac:dyDescent="0.25">
      <c r="A133" s="9">
        <v>43952</v>
      </c>
      <c r="B133" s="9">
        <v>43982</v>
      </c>
      <c r="C133" s="10">
        <v>0.18190000000000001</v>
      </c>
      <c r="D133" s="3">
        <f t="shared" ref="D133:D148" si="10">(C133*1.5)</f>
        <v>0.27285000000000004</v>
      </c>
      <c r="E133" s="3">
        <f t="shared" ref="E133:E154" si="11">((1+D133)^(1/12))-1</f>
        <v>2.0308337615317473E-2</v>
      </c>
      <c r="F133" s="3">
        <f t="shared" ref="F133:F149" si="12">((1+D133)^(1/365))-1</f>
        <v>6.6120063584418354E-4</v>
      </c>
      <c r="G133" s="4">
        <f t="shared" ref="G133:G154" si="13">(B133-A133)+1</f>
        <v>31</v>
      </c>
      <c r="H133" s="12">
        <f t="shared" ref="H133:H154" si="14">$H$3*F133*G133</f>
        <v>11096162.511642616</v>
      </c>
    </row>
    <row r="134" spans="1:8" x14ac:dyDescent="0.25">
      <c r="A134" s="9">
        <v>43983</v>
      </c>
      <c r="B134" s="9">
        <v>44012</v>
      </c>
      <c r="C134" s="10">
        <v>0.1812</v>
      </c>
      <c r="D134" s="3">
        <f t="shared" si="10"/>
        <v>0.27179999999999999</v>
      </c>
      <c r="E134" s="3">
        <f t="shared" si="11"/>
        <v>2.0238171647650516E-2</v>
      </c>
      <c r="F134" s="3">
        <f t="shared" si="12"/>
        <v>6.5893815469997286E-4</v>
      </c>
      <c r="G134" s="4">
        <f t="shared" si="13"/>
        <v>30</v>
      </c>
      <c r="H134" s="12">
        <f t="shared" si="14"/>
        <v>10701477.984872837</v>
      </c>
    </row>
    <row r="135" spans="1:8" x14ac:dyDescent="0.25">
      <c r="A135" s="9">
        <v>44013</v>
      </c>
      <c r="B135" s="9">
        <v>44043</v>
      </c>
      <c r="C135" s="10">
        <v>0.1812</v>
      </c>
      <c r="D135" s="3">
        <f t="shared" si="10"/>
        <v>0.27179999999999999</v>
      </c>
      <c r="E135" s="3">
        <f t="shared" si="11"/>
        <v>2.0238171647650516E-2</v>
      </c>
      <c r="F135" s="3">
        <f t="shared" si="12"/>
        <v>6.5893815469997286E-4</v>
      </c>
      <c r="G135" s="4">
        <f t="shared" si="13"/>
        <v>31</v>
      </c>
      <c r="H135" s="12">
        <f t="shared" si="14"/>
        <v>11058193.917701932</v>
      </c>
    </row>
    <row r="136" spans="1:8" x14ac:dyDescent="0.25">
      <c r="A136" s="9">
        <v>44044</v>
      </c>
      <c r="B136" s="9">
        <v>44074</v>
      </c>
      <c r="C136" s="10">
        <v>0.18290000000000001</v>
      </c>
      <c r="D136" s="3">
        <f t="shared" si="10"/>
        <v>0.27434999999999998</v>
      </c>
      <c r="E136" s="3">
        <f t="shared" si="11"/>
        <v>2.040848272831397E-2</v>
      </c>
      <c r="F136" s="3">
        <f t="shared" si="12"/>
        <v>6.6442952514544906E-4</v>
      </c>
      <c r="G136" s="4">
        <f t="shared" si="13"/>
        <v>31</v>
      </c>
      <c r="H136" s="12">
        <f t="shared" si="14"/>
        <v>11150349.211528653</v>
      </c>
    </row>
    <row r="137" spans="1:8" x14ac:dyDescent="0.25">
      <c r="A137" s="9">
        <v>44075</v>
      </c>
      <c r="B137" s="9">
        <v>44104</v>
      </c>
      <c r="C137" s="10">
        <v>0.1835</v>
      </c>
      <c r="D137" s="3">
        <f t="shared" si="10"/>
        <v>0.27524999999999999</v>
      </c>
      <c r="E137" s="3">
        <f t="shared" si="11"/>
        <v>2.0468517942215714E-2</v>
      </c>
      <c r="F137" s="3">
        <f t="shared" si="12"/>
        <v>6.6636503991857055E-4</v>
      </c>
      <c r="G137" s="4">
        <f t="shared" si="13"/>
        <v>30</v>
      </c>
      <c r="H137" s="12">
        <f t="shared" si="14"/>
        <v>10822094.234055113</v>
      </c>
    </row>
    <row r="138" spans="1:8" x14ac:dyDescent="0.25">
      <c r="A138" s="9">
        <v>44105</v>
      </c>
      <c r="B138" s="9">
        <v>44135</v>
      </c>
      <c r="C138" s="10">
        <v>0.18090000000000001</v>
      </c>
      <c r="D138" s="3">
        <f t="shared" si="10"/>
        <v>0.27134999999999998</v>
      </c>
      <c r="E138" s="3">
        <f t="shared" si="11"/>
        <v>2.0208084261774895E-2</v>
      </c>
      <c r="F138" s="3">
        <f t="shared" si="12"/>
        <v>6.5796794962613703E-4</v>
      </c>
      <c r="G138" s="4">
        <f t="shared" si="13"/>
        <v>31</v>
      </c>
      <c r="H138" s="12">
        <f t="shared" si="14"/>
        <v>11041912.092511069</v>
      </c>
    </row>
    <row r="139" spans="1:8" x14ac:dyDescent="0.25">
      <c r="A139" s="9">
        <v>44136</v>
      </c>
      <c r="B139" s="9">
        <v>44165</v>
      </c>
      <c r="C139" s="10">
        <v>0.1784</v>
      </c>
      <c r="D139" s="3">
        <f t="shared" si="10"/>
        <v>0.2676</v>
      </c>
      <c r="E139" s="3">
        <f t="shared" si="11"/>
        <v>1.9956975716262315E-2</v>
      </c>
      <c r="F139" s="3">
        <f t="shared" si="12"/>
        <v>6.4986956374091243E-4</v>
      </c>
      <c r="G139" s="4">
        <f t="shared" si="13"/>
        <v>30</v>
      </c>
      <c r="H139" s="12">
        <f t="shared" si="14"/>
        <v>10554199.631343</v>
      </c>
    </row>
    <row r="140" spans="1:8" x14ac:dyDescent="0.25">
      <c r="A140" s="9">
        <v>44166</v>
      </c>
      <c r="B140" s="9">
        <v>44196</v>
      </c>
      <c r="C140" s="10">
        <v>0.17460000000000001</v>
      </c>
      <c r="D140" s="3">
        <f t="shared" si="10"/>
        <v>0.26190000000000002</v>
      </c>
      <c r="E140" s="3">
        <f t="shared" si="11"/>
        <v>1.9573983490916769E-2</v>
      </c>
      <c r="F140" s="3">
        <f t="shared" si="12"/>
        <v>6.3751414410861962E-4</v>
      </c>
      <c r="G140" s="4">
        <f t="shared" si="13"/>
        <v>31</v>
      </c>
      <c r="H140" s="12">
        <f t="shared" si="14"/>
        <v>10698659.624651391</v>
      </c>
    </row>
    <row r="141" spans="1:8" x14ac:dyDescent="0.25">
      <c r="A141" s="9">
        <v>44197</v>
      </c>
      <c r="B141" s="9">
        <v>44227</v>
      </c>
      <c r="C141" s="10">
        <v>0.17319999999999999</v>
      </c>
      <c r="D141" s="3">
        <f t="shared" si="10"/>
        <v>0.25979999999999998</v>
      </c>
      <c r="E141" s="3">
        <f t="shared" si="11"/>
        <v>1.9432481245112987E-2</v>
      </c>
      <c r="F141" s="3">
        <f t="shared" si="12"/>
        <v>6.3294811266723094E-4</v>
      </c>
      <c r="G141" s="4">
        <f t="shared" si="13"/>
        <v>31</v>
      </c>
      <c r="H141" s="12">
        <f t="shared" si="14"/>
        <v>10622033.220863633</v>
      </c>
    </row>
    <row r="142" spans="1:8" x14ac:dyDescent="0.25">
      <c r="A142" s="9">
        <v>44228</v>
      </c>
      <c r="B142" s="9">
        <v>44255</v>
      </c>
      <c r="C142" s="10">
        <v>0.1754</v>
      </c>
      <c r="D142" s="3">
        <f t="shared" si="10"/>
        <v>0.2631</v>
      </c>
      <c r="E142" s="3">
        <f t="shared" si="11"/>
        <v>1.9654745030757592E-2</v>
      </c>
      <c r="F142" s="3">
        <f t="shared" si="12"/>
        <v>6.4011990387169426E-4</v>
      </c>
      <c r="G142" s="4">
        <f t="shared" si="13"/>
        <v>28</v>
      </c>
      <c r="H142" s="12">
        <f t="shared" si="14"/>
        <v>9702803.0264977366</v>
      </c>
    </row>
    <row r="143" spans="1:8" x14ac:dyDescent="0.25">
      <c r="A143" s="9">
        <v>44256</v>
      </c>
      <c r="B143" s="9">
        <v>44286</v>
      </c>
      <c r="C143" s="10">
        <v>0.1741</v>
      </c>
      <c r="D143" s="3">
        <f t="shared" si="10"/>
        <v>0.26114999999999999</v>
      </c>
      <c r="E143" s="3">
        <f t="shared" si="11"/>
        <v>1.9523471771100809E-2</v>
      </c>
      <c r="F143" s="3">
        <f t="shared" si="12"/>
        <v>6.3588428907812578E-4</v>
      </c>
      <c r="G143" s="4">
        <f t="shared" si="13"/>
        <v>31</v>
      </c>
      <c r="H143" s="12">
        <f t="shared" si="14"/>
        <v>10671307.660197079</v>
      </c>
    </row>
    <row r="144" spans="1:8" x14ac:dyDescent="0.25">
      <c r="A144" s="9">
        <v>44287</v>
      </c>
      <c r="B144" s="9">
        <v>44316</v>
      </c>
      <c r="C144" s="10">
        <v>0.1731</v>
      </c>
      <c r="D144" s="3">
        <f t="shared" si="10"/>
        <v>0.25964999999999999</v>
      </c>
      <c r="E144" s="3">
        <f t="shared" si="11"/>
        <v>1.942236567004052E-2</v>
      </c>
      <c r="F144" s="3">
        <f t="shared" si="12"/>
        <v>6.326216771728177E-4</v>
      </c>
      <c r="G144" s="4">
        <f t="shared" si="13"/>
        <v>30</v>
      </c>
      <c r="H144" s="12">
        <f t="shared" si="14"/>
        <v>10274085.515811032</v>
      </c>
    </row>
    <row r="145" spans="1:8" x14ac:dyDescent="0.25">
      <c r="A145" s="9">
        <v>44317</v>
      </c>
      <c r="B145" s="9">
        <v>44347</v>
      </c>
      <c r="C145" s="10">
        <v>0.17219999999999999</v>
      </c>
      <c r="D145" s="3">
        <f t="shared" si="10"/>
        <v>0.25829999999999997</v>
      </c>
      <c r="E145" s="3">
        <f t="shared" si="11"/>
        <v>1.9331275772907164E-2</v>
      </c>
      <c r="F145" s="3">
        <f t="shared" si="12"/>
        <v>6.2968201205726437E-4</v>
      </c>
      <c r="G145" s="4">
        <f t="shared" si="13"/>
        <v>31</v>
      </c>
      <c r="H145" s="12">
        <f t="shared" si="14"/>
        <v>10567222.046791948</v>
      </c>
    </row>
    <row r="146" spans="1:8" x14ac:dyDescent="0.25">
      <c r="A146" s="9">
        <v>44348</v>
      </c>
      <c r="B146" s="9">
        <v>44377</v>
      </c>
      <c r="C146" s="10">
        <v>0.1721</v>
      </c>
      <c r="D146" s="3">
        <f t="shared" si="10"/>
        <v>0.25814999999999999</v>
      </c>
      <c r="E146" s="3">
        <f t="shared" si="11"/>
        <v>1.9321149143988858E-2</v>
      </c>
      <c r="F146" s="3">
        <f t="shared" si="12"/>
        <v>6.2935518846773952E-4</v>
      </c>
      <c r="G146" s="4">
        <f t="shared" si="13"/>
        <v>30</v>
      </c>
      <c r="H146" s="12">
        <f t="shared" si="14"/>
        <v>10221036.141274288</v>
      </c>
    </row>
    <row r="147" spans="1:8" x14ac:dyDescent="0.25">
      <c r="A147" s="9">
        <v>44378</v>
      </c>
      <c r="B147" s="9">
        <v>44408</v>
      </c>
      <c r="C147" s="10">
        <v>0.17180000000000001</v>
      </c>
      <c r="D147" s="3">
        <f t="shared" si="10"/>
        <v>0.25770000000000004</v>
      </c>
      <c r="E147" s="3">
        <f t="shared" si="11"/>
        <v>1.9290762615578938E-2</v>
      </c>
      <c r="F147" s="3">
        <f t="shared" si="12"/>
        <v>6.2837448450037137E-4</v>
      </c>
      <c r="G147" s="4">
        <f t="shared" si="13"/>
        <v>31</v>
      </c>
      <c r="H147" s="12">
        <f t="shared" si="14"/>
        <v>10545279.330053311</v>
      </c>
    </row>
    <row r="148" spans="1:8" x14ac:dyDescent="0.25">
      <c r="A148" s="9">
        <v>44409</v>
      </c>
      <c r="B148" s="9">
        <v>44439</v>
      </c>
      <c r="C148" s="2">
        <v>0.1724</v>
      </c>
      <c r="D148" s="3">
        <f t="shared" si="10"/>
        <v>0.2586</v>
      </c>
      <c r="E148" s="3">
        <f t="shared" si="11"/>
        <v>1.9351525711433615E-2</v>
      </c>
      <c r="F148" s="3">
        <f t="shared" si="12"/>
        <v>6.3033554269220637E-4</v>
      </c>
      <c r="G148" s="4">
        <f t="shared" si="13"/>
        <v>31</v>
      </c>
      <c r="H148" s="12">
        <f t="shared" si="14"/>
        <v>10578189.492584547</v>
      </c>
    </row>
    <row r="149" spans="1:8" x14ac:dyDescent="0.25">
      <c r="A149" s="9">
        <v>44440</v>
      </c>
      <c r="B149" s="9">
        <v>44469</v>
      </c>
      <c r="C149" s="2">
        <v>0.1719</v>
      </c>
      <c r="D149" s="3">
        <f>(C149*1.5)</f>
        <v>0.25785000000000002</v>
      </c>
      <c r="E149" s="3">
        <f t="shared" si="11"/>
        <v>1.9300892565577765E-2</v>
      </c>
      <c r="F149" s="3">
        <f t="shared" si="12"/>
        <v>6.2870142469861889E-4</v>
      </c>
      <c r="G149" s="4">
        <f t="shared" si="13"/>
        <v>30</v>
      </c>
      <c r="H149" s="12">
        <f t="shared" si="14"/>
        <v>10210418.697842535</v>
      </c>
    </row>
    <row r="150" spans="1:8" x14ac:dyDescent="0.25">
      <c r="A150" s="9">
        <v>44470</v>
      </c>
      <c r="B150" s="9">
        <v>44500</v>
      </c>
      <c r="C150" s="2">
        <v>0.17080000000000001</v>
      </c>
      <c r="D150" s="3">
        <f>(C150*1.5)</f>
        <v>0.25619999999999998</v>
      </c>
      <c r="E150" s="3">
        <f t="shared" si="11"/>
        <v>1.9189402159464075E-2</v>
      </c>
      <c r="F150" s="3">
        <f>((1+D150)^(1/365))-1</f>
        <v>6.2510294214179751E-4</v>
      </c>
      <c r="G150" s="4">
        <f t="shared" si="13"/>
        <v>31</v>
      </c>
      <c r="H150" s="12">
        <f t="shared" si="14"/>
        <v>10490376.83343349</v>
      </c>
    </row>
    <row r="151" spans="1:8" x14ac:dyDescent="0.25">
      <c r="A151" s="5">
        <v>44501</v>
      </c>
      <c r="B151" s="5">
        <v>44530</v>
      </c>
      <c r="C151" s="11">
        <v>0.17269999999999999</v>
      </c>
      <c r="D151" s="3">
        <f t="shared" ref="D151:D154" si="15">(C151*1.5)</f>
        <v>0.25905</v>
      </c>
      <c r="E151" s="3">
        <f t="shared" si="11"/>
        <v>1.9381892324737526E-2</v>
      </c>
      <c r="F151" s="3">
        <f t="shared" ref="F151:F154" si="16">((1+D151)^(1/365))-1</f>
        <v>6.3131554742335005E-4</v>
      </c>
      <c r="G151" s="8">
        <f t="shared" si="13"/>
        <v>30</v>
      </c>
      <c r="H151" s="12">
        <f t="shared" si="14"/>
        <v>10252873.329721004</v>
      </c>
    </row>
    <row r="152" spans="1:8" x14ac:dyDescent="0.25">
      <c r="A152" s="5">
        <v>44531</v>
      </c>
      <c r="B152" s="5">
        <v>44561</v>
      </c>
      <c r="C152" s="11">
        <v>0.17460000000000001</v>
      </c>
      <c r="D152" s="3">
        <f t="shared" si="15"/>
        <v>0.26190000000000002</v>
      </c>
      <c r="E152" s="3">
        <f t="shared" si="11"/>
        <v>1.9573983490916769E-2</v>
      </c>
      <c r="F152" s="3">
        <f t="shared" si="16"/>
        <v>6.3751414410861962E-4</v>
      </c>
      <c r="G152" s="8">
        <f t="shared" si="13"/>
        <v>31</v>
      </c>
      <c r="H152" s="12">
        <f t="shared" si="14"/>
        <v>10698659.624651391</v>
      </c>
    </row>
    <row r="153" spans="1:8" x14ac:dyDescent="0.25">
      <c r="A153" s="5">
        <v>44562</v>
      </c>
      <c r="B153" s="5">
        <v>44592</v>
      </c>
      <c r="C153" s="11">
        <v>0.17660000000000001</v>
      </c>
      <c r="D153" s="3">
        <f t="shared" si="15"/>
        <v>0.26490000000000002</v>
      </c>
      <c r="E153" s="3">
        <f t="shared" si="11"/>
        <v>1.9775755563363528E-2</v>
      </c>
      <c r="F153" s="3">
        <f t="shared" si="16"/>
        <v>6.4402391816376081E-4</v>
      </c>
      <c r="G153" s="8">
        <f t="shared" si="13"/>
        <v>31</v>
      </c>
      <c r="H153" s="12">
        <f t="shared" si="14"/>
        <v>10807905.603729583</v>
      </c>
    </row>
    <row r="154" spans="1:8" x14ac:dyDescent="0.25">
      <c r="A154" s="9">
        <v>44593</v>
      </c>
      <c r="B154" s="9">
        <v>44599</v>
      </c>
      <c r="C154" s="11">
        <v>0.183</v>
      </c>
      <c r="D154" s="3">
        <f t="shared" si="15"/>
        <v>0.27449999999999997</v>
      </c>
      <c r="E154" s="3">
        <f t="shared" si="11"/>
        <v>2.0418491295787433E-2</v>
      </c>
      <c r="F154" s="3">
        <f t="shared" si="16"/>
        <v>6.6475220558892545E-4</v>
      </c>
      <c r="G154" s="4">
        <f t="shared" si="13"/>
        <v>7</v>
      </c>
      <c r="H154" s="12">
        <f t="shared" si="14"/>
        <v>2519043.5702933953</v>
      </c>
    </row>
    <row r="155" spans="1:8" x14ac:dyDescent="0.25">
      <c r="H155" s="17">
        <f>SUM(H5:H154)</f>
        <v>1690462306.0420601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LongProperties xmlns="http://schemas.microsoft.com/office/2006/metadata/longProperties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3500A0B6ACF764084782C3D995C4365" ma:contentTypeVersion="13" ma:contentTypeDescription="Crear nuevo documento." ma:contentTypeScope="" ma:versionID="4e2d0fdbfdc3b5104e0cb0f915fd8db0">
  <xsd:schema xmlns:xsd="http://www.w3.org/2001/XMLSchema" xmlns:xs="http://www.w3.org/2001/XMLSchema" xmlns:p="http://schemas.microsoft.com/office/2006/metadata/properties" xmlns:ns2="a592bad0-9cf9-48b1-b212-a67dd05f7410" xmlns:ns3="d3b08f1f-9cc5-4932-80a4-f123704d4ee8" targetNamespace="http://schemas.microsoft.com/office/2006/metadata/properties" ma:root="true" ma:fieldsID="eee9f9cc7bd4dcbb8ae3cc41ae17ca81" ns2:_="" ns3:_="">
    <xsd:import namespace="a592bad0-9cf9-48b1-b212-a67dd05f7410"/>
    <xsd:import namespace="d3b08f1f-9cc5-4932-80a4-f123704d4ee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3:SharedWithUsers" minOccurs="0"/>
                <xsd:element ref="ns3:SharedWithDetails" minOccurs="0"/>
                <xsd:element ref="ns2:Juzgado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92bad0-9cf9-48b1-b212-a67dd05f741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Juzgado" ma:index="20" nillable="true" ma:displayName="Juzgado" ma:format="Dropdown" ma:internalName="Juzgado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b08f1f-9cc5-4932-80a4-f123704d4ee8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8B948A0-3214-43DF-B3FA-54AB7C8D0A2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CBB8C9C-0622-4075-AC70-93CD51DC59FB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4BE4B2E7-631D-469F-AC5F-C4F96FC4D8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592bad0-9cf9-48b1-b212-a67dd05f7410"/>
    <ds:schemaRef ds:uri="d3b08f1f-9cc5-4932-80a4-f123704d4ee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Cuota agosto 2009 hasta 7-2-22</vt:lpstr>
      <vt:lpstr>Cuota septiembre 2009 hasta 7-2</vt:lpstr>
      <vt:lpstr>OBLIGACIONES A HOY</vt:lpstr>
      <vt:lpstr>Cuota agosto 2009 pesos</vt:lpstr>
      <vt:lpstr>Cuota septiembre 2009 pesos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abogado5</dc:creator>
  <cp:keywords/>
  <dc:description/>
  <cp:lastModifiedBy>María Alejandra Villarraga</cp:lastModifiedBy>
  <cp:revision/>
  <dcterms:created xsi:type="dcterms:W3CDTF">2009-10-08T19:35:30Z</dcterms:created>
  <dcterms:modified xsi:type="dcterms:W3CDTF">2022-02-07T20:48:20Z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GALLOME\Gallomeadmin</vt:lpwstr>
  </property>
  <property fmtid="{D5CDD505-2E9C-101B-9397-08002B2CF9AE}" pid="3" name="Order">
    <vt:lpwstr>1990200.00000000</vt:lpwstr>
  </property>
  <property fmtid="{D5CDD505-2E9C-101B-9397-08002B2CF9AE}" pid="4" name="display_urn:schemas-microsoft-com:office:office#Author">
    <vt:lpwstr>GALLOME\Gallomeadmin</vt:lpwstr>
  </property>
</Properties>
</file>