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iro Grueso\Documents\SEGUIMIENTO ENERO-DICIEMBRE 2020\"/>
    </mc:Choice>
  </mc:AlternateContent>
  <bookViews>
    <workbookView xWindow="0" yWindow="0" windowWidth="20490" windowHeight="7305" tabRatio="378"/>
  </bookViews>
  <sheets>
    <sheet name="PLAN DE ACCIÓN 2020 (F)" sheetId="16" r:id="rId1"/>
  </sheets>
  <definedNames>
    <definedName name="_xlnm._FilterDatabase" localSheetId="0" hidden="1">'PLAN DE ACCIÓN 2020 (F)'!$A$5:$T$171</definedName>
    <definedName name="_xlnm.Print_Area" localSheetId="0">'PLAN DE ACCIÓN 2020 (F)'!$K$3:$S$41</definedName>
    <definedName name="_xlnm.Print_Titles" localSheetId="0">'PLAN DE ACCIÓN 2020 (F)'!$2:$5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7" i="16" l="1"/>
  <c r="S13" i="16" l="1"/>
  <c r="L139" i="16" l="1"/>
  <c r="L145" i="16" l="1"/>
  <c r="S145" i="16" l="1"/>
  <c r="S44" i="16" l="1"/>
  <c r="S77" i="16" l="1"/>
  <c r="S65" i="16" l="1"/>
  <c r="S64" i="16"/>
  <c r="S131" i="16"/>
  <c r="S6" i="16"/>
  <c r="S7" i="16"/>
  <c r="S8" i="16"/>
  <c r="S9" i="16"/>
  <c r="S10" i="16"/>
  <c r="S11" i="16"/>
  <c r="S12" i="16"/>
  <c r="S14" i="16"/>
  <c r="S15" i="16"/>
  <c r="S16" i="16"/>
  <c r="S17" i="16"/>
  <c r="S18" i="16"/>
  <c r="S19" i="16"/>
  <c r="S20" i="16"/>
  <c r="S21" i="16"/>
  <c r="S22" i="16"/>
  <c r="S23" i="16"/>
  <c r="S24" i="16"/>
  <c r="S25" i="16"/>
  <c r="S26" i="16"/>
  <c r="S28" i="16"/>
  <c r="S29" i="16"/>
  <c r="S30" i="16"/>
  <c r="S31" i="16"/>
  <c r="S32" i="16"/>
  <c r="S33" i="16"/>
  <c r="S34" i="16"/>
  <c r="S35" i="16"/>
  <c r="S36" i="16"/>
  <c r="S37" i="16"/>
  <c r="S38" i="16"/>
  <c r="S39" i="16"/>
  <c r="S40" i="16"/>
  <c r="S41" i="16"/>
  <c r="S42" i="16"/>
  <c r="S43" i="16"/>
  <c r="S45" i="16"/>
  <c r="S46" i="16"/>
  <c r="S47" i="16"/>
  <c r="S48" i="16"/>
  <c r="S49" i="16"/>
  <c r="S50" i="16"/>
  <c r="S51" i="16"/>
  <c r="S52" i="16"/>
  <c r="S53" i="16"/>
  <c r="S54" i="16"/>
  <c r="S55" i="16"/>
  <c r="S56" i="16"/>
  <c r="S57" i="16"/>
  <c r="S58" i="16"/>
  <c r="S59" i="16"/>
  <c r="S60" i="16"/>
  <c r="S61" i="16"/>
  <c r="S62" i="16"/>
  <c r="S63" i="16"/>
  <c r="S66" i="16"/>
  <c r="S67" i="16"/>
  <c r="S68" i="16"/>
  <c r="S69" i="16"/>
  <c r="S70" i="16"/>
  <c r="S71" i="16"/>
  <c r="S72" i="16"/>
  <c r="S73" i="16"/>
  <c r="S74" i="16"/>
  <c r="S75" i="16"/>
  <c r="S76" i="16"/>
  <c r="S78" i="16"/>
  <c r="S79" i="16"/>
  <c r="S80" i="16"/>
  <c r="S81" i="16"/>
  <c r="S84" i="16"/>
  <c r="S85" i="16"/>
  <c r="S86" i="16"/>
  <c r="S87" i="16"/>
  <c r="S88" i="16"/>
  <c r="S89" i="16"/>
  <c r="S90" i="16"/>
  <c r="S91" i="16"/>
  <c r="S92" i="16"/>
  <c r="S93" i="16"/>
  <c r="S94" i="16"/>
  <c r="S95" i="16"/>
  <c r="S96" i="16"/>
  <c r="S97" i="16"/>
  <c r="S98" i="16"/>
  <c r="S99" i="16"/>
  <c r="S100" i="16"/>
  <c r="S101" i="16"/>
  <c r="S102" i="16"/>
  <c r="S103" i="16"/>
  <c r="S104" i="16"/>
  <c r="S105" i="16"/>
  <c r="S106" i="16"/>
  <c r="S107" i="16"/>
  <c r="S108" i="16"/>
  <c r="S109" i="16"/>
  <c r="S110" i="16"/>
  <c r="S111" i="16"/>
  <c r="S112" i="16"/>
  <c r="S113" i="16"/>
  <c r="S125" i="16"/>
  <c r="S121" i="16"/>
  <c r="S122" i="16"/>
  <c r="S123" i="16"/>
  <c r="S124" i="16"/>
  <c r="S119" i="16"/>
  <c r="S114" i="16"/>
  <c r="S115" i="16"/>
  <c r="S116" i="16"/>
  <c r="S117" i="16"/>
  <c r="S118" i="16"/>
  <c r="S120" i="16"/>
  <c r="S126" i="16"/>
  <c r="S127" i="16"/>
  <c r="S129" i="16"/>
  <c r="S130" i="16"/>
  <c r="S128" i="16"/>
  <c r="S82" i="16"/>
  <c r="S83" i="16"/>
  <c r="S132" i="16"/>
  <c r="S133" i="16"/>
  <c r="S134" i="16"/>
  <c r="S135" i="16"/>
  <c r="S136" i="16"/>
  <c r="S137" i="16"/>
  <c r="S138" i="16"/>
  <c r="S139" i="16"/>
  <c r="S140" i="16"/>
  <c r="S141" i="16"/>
  <c r="S142" i="16"/>
  <c r="S143" i="16"/>
  <c r="S144" i="16"/>
  <c r="S146" i="16"/>
  <c r="S147" i="16"/>
  <c r="S148" i="16"/>
  <c r="S149" i="16"/>
  <c r="S150" i="16"/>
  <c r="S151" i="16"/>
  <c r="S152" i="16"/>
  <c r="S153" i="16"/>
  <c r="S154" i="16"/>
  <c r="S155" i="16"/>
  <c r="S156" i="16"/>
  <c r="S157" i="16"/>
  <c r="S158" i="16"/>
  <c r="S159" i="16"/>
  <c r="S160" i="16"/>
  <c r="S161" i="16"/>
  <c r="S162" i="16"/>
  <c r="S163" i="16"/>
  <c r="S164" i="16"/>
  <c r="S165" i="16"/>
  <c r="S166" i="16"/>
  <c r="S167" i="16"/>
  <c r="S168" i="16"/>
  <c r="S169" i="16"/>
  <c r="S170" i="16"/>
  <c r="S171" i="16"/>
</calcChain>
</file>

<file path=xl/sharedStrings.xml><?xml version="1.0" encoding="utf-8"?>
<sst xmlns="http://schemas.openxmlformats.org/spreadsheetml/2006/main" count="2500" uniqueCount="547">
  <si>
    <t>INFORMACIÓN ESTRATÉGICA</t>
  </si>
  <si>
    <t>INFORMACIÓN SOBRE IDENTIFICACIÓN Y CLASIFICACIÓN DE LOS PROYECTOS</t>
  </si>
  <si>
    <t>INSTANCIA RESPONSABLE</t>
  </si>
  <si>
    <t xml:space="preserve">ESTRATEGIAS
PSDRJ 2019-2022
</t>
  </si>
  <si>
    <t>ESTRATEGIA TRANSVERSAL                                 PND 2018-2022</t>
  </si>
  <si>
    <t>PROGRAMA</t>
  </si>
  <si>
    <t>SUB PROGRAMAS</t>
  </si>
  <si>
    <t>RUBRO PRESUPUESTAL</t>
  </si>
  <si>
    <t>CODIGO BPIN</t>
  </si>
  <si>
    <t>Calidad de la Justicia</t>
  </si>
  <si>
    <t>Unificar los criterior de operación de la Rama Judicial a partir de la estandarización de los procesos</t>
  </si>
  <si>
    <t>Implementación de la Norma  NTC 6256 y de la Guia</t>
  </si>
  <si>
    <t>Promover la prestación, administración y acceso a los servicios de justicia con un enfoque sistémico y territorial</t>
  </si>
  <si>
    <t>Auditores en SIGCMA Certificados</t>
  </si>
  <si>
    <t>Software de Gestión Integrado de calidad y ambiental para la Rama Judicial</t>
  </si>
  <si>
    <t>Software</t>
  </si>
  <si>
    <t>2018011000707</t>
  </si>
  <si>
    <t>Fortalecimiento de los esquemas de apoyo de la Rama Judicial a nivel nacional</t>
  </si>
  <si>
    <t>Los operadores de la justicia colombiana en cumplimiento de sus funciones públicas estan expuestos a situaciones de riesgo y amenza para el desempeño de sus cargos, por lo cual se requiere la implementación de esquemas de apoyo con vehiculos como medida preventiva para neutralizar el riesgo.</t>
  </si>
  <si>
    <t>Vehiculos Blindados</t>
  </si>
  <si>
    <t>Unidad</t>
  </si>
  <si>
    <t>Los despachos y sedes judiciales de la justicia colombiana estan expuestos a situaciones de riesgo y amenza por ser establecimientos públicos, por lo cual se requiere la implementación de esquemas de apoyo con equipos de seguridad como medida preventiva para neutralizar el riesgo.</t>
  </si>
  <si>
    <t>Sistemas CCTV</t>
  </si>
  <si>
    <t>Diseñar e implementar nuevos modelos de gestión de la oferta de justicia y generar nuevas herramientas que permitan incrementar la calidad en la producción de información de la Gestión Judicial</t>
  </si>
  <si>
    <t>Elaboración de Estudios especiales y análisis estadísticos para la modernización de la Rama Judicial a nivel nacional</t>
  </si>
  <si>
    <t xml:space="preserve">Realizar  investigaciones y estudios especiales para identificar y analizar aspectos y problemas que afectan la gestión judicial, en cumplimiento de la Ley Estatutaria de la Administración de Justicia. </t>
  </si>
  <si>
    <t>Estudio</t>
  </si>
  <si>
    <t>Adecuar y optimizar la oferta de despachos judiciales y dependencias de apoyo a la Gestión judicial</t>
  </si>
  <si>
    <t>Informe</t>
  </si>
  <si>
    <t>2018011000768</t>
  </si>
  <si>
    <t>Implementar indicadores de la gestión judicial para el uso de la Alta Dirección de la Rama Judicial, del Estado y grupos de interés como batería para la toma de decisiones misionales y de política pública institucional</t>
  </si>
  <si>
    <t xml:space="preserve">Estudio </t>
  </si>
  <si>
    <t>El Código General del Proceso introdujo cambios sustanciales a la gestión de los procesos judiciales, pretendiendo entre otros aspectos, brindar mayor celeridad y transparencia al proceso. Cumplidos tres años de la implementación de la Ley 1564 de 2012, por parte del Consejo SUperior de la Judicatura, es un ejercicio jucioso de rendición de cuentas, informar a la ciudadania el impacto que ha tenido la implementación de dicha ley y las dificultades que se han presentado, para plantear alternativas que permitan mejorarlas.</t>
  </si>
  <si>
    <t>2018011000699</t>
  </si>
  <si>
    <t>Fortalecimiento de los mecanismos para el acceso a la información de la Rama Judicial a nivel nacional</t>
  </si>
  <si>
    <t>Documentos metodológicos de gestión documental</t>
  </si>
  <si>
    <t>Número</t>
  </si>
  <si>
    <r>
      <rPr>
        <sz val="9"/>
        <rFont val="Arial"/>
        <family val="2"/>
      </rPr>
      <t>Dada la creciente demanda ciudadana del servicio de administración de justicia (solo en 2016 se registró un ingreso aproximado  de 2.700.000 procesos a los despachos judiciales del país, de los cuales cerca de un 30% corresponde a tutelas), se requiere la implementación de estrategias que permitan hacer más eficiente la gestión y conservación de dichos expedientes a partir del uso de nuevas tecnologías, capacitación, acompañamiento y soporte funcional a los servidores judicia</t>
    </r>
    <r>
      <rPr>
        <sz val="9"/>
        <color indexed="8"/>
        <rFont val="Arial"/>
        <family val="2"/>
      </rPr>
      <t>les de todo el país.
La conformación y gestión de procesos judiciales digitales permitirá un acceso a la información más eficiente por parte de la ciudadanía y los servidores judiciales, disminuirá la manipulación del soporte papel garantizando una mejor preservación de los expedientes originales y minimizando los efectos nocivos que puede generar el soporte papel en la salud de los funcionarios.</t>
    </r>
  </si>
  <si>
    <t>Servicio de gestión de procesos judiciales digitales</t>
  </si>
  <si>
    <t>La Rama Judicial, debe ser la garante de la conservación de todas las providencias emanadas de sus diferentes despachos judiciales, sean juzgados u organos colegiados. Contribuyendo en la conformación del patrimonio jurisprudencial del Poder Judicial, facilitando el acceso y transparencia a la información. La ciudadanía en general y comunidad jurídica en especial, tendran mediante el Sistema de Consulta de Jurisprudencia, la herramienta o medio de acceder a las sentencias que sean de su interés.
La Rama Judicial y estado en general obtendrán beneficios como el de garantizar en mejor forma la seguridad jurídica, la construcción de los predentes jurisprudenciales, la unificación de jurisprudencia.</t>
  </si>
  <si>
    <t>Providencias recuperadas e integradas al Sistema de Jurisprudencia</t>
  </si>
  <si>
    <t>Facilitar a la sociedad civil y a los servidores judiciales, el acceso a la administración de justicia, el derecho a la vigilancia, evaluación y control del que hacer institucional de la Rama Judicial, poniendo al servicio de la Justicia las comunicaciones y así fortalecer la confianza, visibilidad y transparencia</t>
  </si>
  <si>
    <t>Productos audiovisuales Institucionales</t>
  </si>
  <si>
    <t>Brindar apoyo con material documental, ya sea impreso o en medios ópticos, a las actividades que son organizados por los diferentes despachos y corporaciones judiciales, que permita el cumplimiento y atención de las necesidades de cada una de las corporaciones de la Rama Judicial en aspectos relacionados con normatividad, jurisprudencia, temas jurídicos.</t>
  </si>
  <si>
    <t>Publicaciones Institucionales</t>
  </si>
  <si>
    <t>Servicios de información y comunicaciones administrados por el CENDOJ</t>
  </si>
  <si>
    <t>2018011000698</t>
  </si>
  <si>
    <t>Fortalecimiento de la Unidad de Registro Nacional de Abogados y Auxiliares de la Justicia, Sistemas de Control e Información</t>
  </si>
  <si>
    <t>Se propone cambiar el diseño actual de Tarjeta Profesional de Abogado, agregando niveles y estándares de seguridad innovadores, como la impresión de una marca de agua digital (MAD) con la información del profesional, que permita su validación en línea de manera segura e instantánea, pues esta MAD será el vínculo para verificar por medio de una aplicación (APP), en una página web desde cualquier dispositivo (Celular, Tablet, Computador), la información de la tarjeta al momento de escanearla a través de la mencionada aplicación o APP.</t>
  </si>
  <si>
    <t>Se requiere garantizar la seguridad e integralidad de la información, a través de la digitalización del archivo físico procesado por la URNA (294.500 folios aproximados en 2019)</t>
  </si>
  <si>
    <t>Folios</t>
  </si>
  <si>
    <t>Se requiere garantizar la seguridad e integralidad de la información , custodia, conservación y almacenamiento de los documentos aportados en la expedición de las Tarjetas Profesionales de Abogado (700 metros lineales aproximadamente a enero 1 de 2019), con lo cual se administrará de manera eficiente las hojas de vida de los abogados, permitiendo el acceso de manera||| ágil, dinámica y oportuna, a la información entregada por cada uno de los solicitantes para adelantar los diferentes trámites ante la Unidad, mejorando los tiempos de respuesta en cada uno de los procesos que requieran el acceso al histórico de la documentación.</t>
  </si>
  <si>
    <t>Metro Lineal</t>
  </si>
  <si>
    <t>Lograr el funcionamiento correcto y eficiente del Sistema de Información SIRNA, realizando además un manejo adecuado de la documentación procesada por la Unidad y la información recibida de los usuarios, que se estima pueda alcanzar un estimado de 843 metros lineales de carpetas de Tarjetas Profesionales de Abogado y 1.178.016 folios relacionados con todos los trámites que se llevan a cabo en el Unidad de Registro Nacional de Abogados y Auxiliares de la Justicia.</t>
  </si>
  <si>
    <t>Construcción y dotación del Palacio de justicia de   Medellín</t>
  </si>
  <si>
    <t xml:space="preserve">Actualmente , los tres Tribunales de Medellin y Antioquia funcionan en diferentes sedes, el tribunal Superior de Medellín fue trasladado hace un año a la sede Luis Horacio Montoya Gil, el tribunal Superior de Antioquia  funciona en el edificio José Félix de Restrepo y el Tribunal Contencioso Administrativo de Antioquia funciona en una sede arrendada en el barrio Naranjal. 
Desde hace varios años se ha buscado la construcción de un Palacio de Justicia que pueda albergar los  tribunales de Medellin y Antioquia en una sola sede, que sea ademas un edificio representativo y simbólico de la justicia en el Centro Administrativo de la Alpujarra que congrega todas los demas edificios del poder público a nivel regional.
</t>
  </si>
  <si>
    <t>Adquisición Adecuación y Dotación de Inmuebles y/o lotes de Terreno para la Infraestructura Propia del Sector a Nivel   Nacional</t>
  </si>
  <si>
    <t>Baja capacidad instalada de la infraestructura física asociada a la prestación del servicio de justicia a nivel nacional</t>
  </si>
  <si>
    <t>2018011000841</t>
  </si>
  <si>
    <r>
      <t xml:space="preserve">De acuerdo con la problemática general en infraestructura física, con respecto a las </t>
    </r>
    <r>
      <rPr>
        <b/>
        <sz val="9"/>
        <color theme="1"/>
        <rFont val="Arial"/>
        <family val="2"/>
      </rPr>
      <t>ciudades intermedias</t>
    </r>
    <r>
      <rPr>
        <sz val="9"/>
        <color theme="1"/>
        <rFont val="Arial"/>
        <family val="2"/>
      </rPr>
      <t xml:space="preserve"> y cabeceras de circuito en el país existen 203 cabeceras de circuito, de las cuales 98 funcionan en inmuebles en arriendo.
En estas 98 cabeceras de circuito, existen 664 despachos de los cuales 402 despachos judiciales prestan el servicio en 142 inmuebles en arriendo, lo que implica que el 61% de dichos despachos no cuenta con infraestructura física propia, generando baja efectividad en la prestación del servicio, altos costos de operación de la Rama Judicial en ciudades intermedias y cabeceras de circuito por concepto de arrendamiento.
Así Mismo el ciudadano ve limitado el acceso a la justicia por las barreras económicas, representadas en gastos de desplazamiento condiciones de pobreza que inciden en la pérdida de confianza en la el sistema de justicia formal. 
</t>
    </r>
  </si>
  <si>
    <t>Sedes Judiciales Construidas y dotadas</t>
  </si>
  <si>
    <t>Planear, mantener y preservar las sedes al servicio de la Rama Judicial</t>
  </si>
  <si>
    <t>2018011000852</t>
  </si>
  <si>
    <t>Mejoramiento y Mantenimiento de la Infraestructura física de la rama judicial.  Nacional</t>
  </si>
  <si>
    <t>Debido al aumento continuo en la demanda al acceso al servicio de justicia, el constante cambio normativo a nivel de infraestructura Física, las edificaciones que sirven para el funcionamiento del aparato judicial requieren que se adapten a dichos cambios para garantizar la adecuada prestación del servicio de justicia, es por ello que algunas edificaciones por lo obsoletas en su infraestructura requieren del mejoramiento y mantenimiento a fin de cumplir con los estándares mínimos de cumplimiento con las normas eléctricas y sismo resistentes.</t>
  </si>
  <si>
    <t>Sedes Judiciales Intervenidas con obras de mantenimiento</t>
  </si>
  <si>
    <t>Número  de Sedes Judiciales Intervenidas con obras de mantenimiento</t>
  </si>
  <si>
    <r>
      <t xml:space="preserve">La realización del Plan Maestro de Infraestructura Judicial, entendido como el instrumento de primer nivel con horizonte a largo plazo, permitirá contar con los parámetros para la planeación, desarrollo y reordenamiento de la infraestructura judicial al servicio de la ciudadanía, con el propósito de racionalizar y priorizar los recursos de inversión.
Esta es una herramienta necesaria como instrumento de toma de decisiones a corto mediano y largo plazo, acorde con lo establecido en el </t>
    </r>
    <r>
      <rPr>
        <b/>
        <sz val="9"/>
        <color theme="1"/>
        <rFont val="Arial"/>
        <family val="2"/>
      </rPr>
      <t>artículo 108 de la Ley 1753 de 2015</t>
    </r>
    <r>
      <rPr>
        <sz val="9"/>
        <color theme="1"/>
        <rFont val="Arial"/>
        <family val="2"/>
      </rPr>
      <t xml:space="preserve">.  
</t>
    </r>
  </si>
  <si>
    <t>Estudios para Estructurar Plan Maestro de infraestrcutura Física</t>
  </si>
  <si>
    <t xml:space="preserve">Número de estudios técnicos </t>
  </si>
  <si>
    <t>Oficina de Asesoría para la Seguridad de la Rama Judicial - OSEG</t>
  </si>
  <si>
    <t xml:space="preserve">El Artículo 176 de la Ley 270 de 1996 advierte sobre la función del Consejo Superior de la Judicatura de promover la capacitación y actualización de los funcionarios y empleados de la Rama Judicial. </t>
  </si>
  <si>
    <t>Curso de Formación Judicial Inicial</t>
  </si>
  <si>
    <t>Aspirantes a ocupar cargos de Servidores Judiciales Capacitados</t>
  </si>
  <si>
    <t>Curso de inducción</t>
  </si>
  <si>
    <t>Servidores Judiciales Capacitados</t>
  </si>
  <si>
    <t>La Ley 270 de 1996  los funcionarios judiciales que no hayan tomado cursos de posgrados, deberán cuando menos, cada dos años tomar un curso de actualización judicial cuya intensidad no sea inferior a 50 horas y presentar las pruebas pertinentes en la Escuela Judicial.</t>
  </si>
  <si>
    <t xml:space="preserve">Curso de Formación Judicial </t>
  </si>
  <si>
    <t>Los programas de formación y capacitación  deben ser diseñados  y etructurados conforme las necesidades  de conocimiento y temas inherentes a las especialidades con las actualizaciones pertinentes, por lo que la construccion de modulos  constituyen el curriculo y plan de aprendizaje.</t>
  </si>
  <si>
    <t>Documentos contentivos de las necesidades recopiladas, micro currículo,  módulo de aprendizaje y los materiales académicos</t>
  </si>
  <si>
    <t>Módulo de aprendizaje</t>
  </si>
  <si>
    <t xml:space="preserve">Informe </t>
  </si>
  <si>
    <t>Servicio Técnico Especializado</t>
  </si>
  <si>
    <t>Módulos de Formación</t>
  </si>
  <si>
    <t>Unidades</t>
  </si>
  <si>
    <t>Ciudadanos Capacitados</t>
  </si>
  <si>
    <t>2018011000844</t>
  </si>
  <si>
    <t xml:space="preserve">En la Rama Judicial, las características o condiciones inherentes a las tareas; sobrecarga laboral, contenido de las mismas, cambio en la normatividad, demandas emocionales, largas jornadas laborales, afectan el adecuado desarrollo de la actividad misional. </t>
  </si>
  <si>
    <t>Los programas de bienestar social en los que se debe priorizar son los de corte educativo, cultural, deportivos, actividades lúdico recreativas y ecológicas.</t>
  </si>
  <si>
    <t>Los principales factores identificados por los encuestados son la falta de puestos de trabajo ergonómicos, el exceso de trabajo, las malas condiciones ambientales del lugar de trabajo, el trabajo rutinario, los horarios de trabajo prolongados, la elevada complejidad de las labores, y en menor medida, el acoso laboral.</t>
  </si>
  <si>
    <t>Mejoramiento de los Procesos de Administración de Carrera Judicial</t>
  </si>
  <si>
    <t>Los artículos 4.°, 5.°, 7.°, 55, 85, 152, 155, 156 y 169 a 172 de la Ley 270 de 1996, establecen, entre otros, el derecho del ciudadano a recibir una pronta y cumplida administración de justicia; la obligatoriedad del cumplimiento de los términos por parte de los jueces; la eficiencia de los funcionarios y empleados como principio rector y la calidad de los fallos; los aspectos mínimos que deben contener las sentencias y los factores mínimos a considerar en la valoración de la calidad de las providencias,</t>
  </si>
  <si>
    <t xml:space="preserve">Número </t>
  </si>
  <si>
    <t>Es necesario programar y realizar los proceos de selección por concurso de méritos que permitan la provisión por el sistema de carrera de los cargos creados, aumentar la cobertura de los cargos existentes y mantener listas de elegibles vigentes para el sistema de carrera judicial.</t>
  </si>
  <si>
    <t>1114000380000</t>
  </si>
  <si>
    <t>0800 Intersubsectorial de Justicia</t>
  </si>
  <si>
    <t>2018011000758</t>
  </si>
  <si>
    <t>Fortalecimiento de la plataforma para la gestión tecnológica nacional</t>
  </si>
  <si>
    <t>Actualmente se cuenta con 16.500 licencias para el uso del correo electrónico, las cuales no cubren la totalidad de necesidades de la Rama Judicial, igualmente se requieren de licencias para proveer este servicio a los funcionarios que ingresan a la Rama Judicial, gracias a los concursos y procesos de fortalecimiento de la planta de personal adelantados especialmente en las Altas Cortes. Teniendo en cuenta que aproximadamente existen 6.000 despachos judiciales, los cuales requieren de mínimo dos cuentas de correo electrónico, una con el nombre de la oficina y otra para notificaciones y que las corporaciones que conforman el Poder Judicial cuentan con cerca de 33.500 servidores judiciales, el actual número de cuentas de correo electrónico resultan insuficientes, con base en lo anterior, se requiere en una primera etapa garantizar que cada despacho posea las cuentas definidas anteriormente y que magistrados, jueces, secretarios, directores y profesionales, cuenten con un buzón de correo electrónico para poder realizar sus comunicaciones a través de un canal oficial</t>
  </si>
  <si>
    <t>Cuentas de correo electrónico</t>
  </si>
  <si>
    <t>Cantidad de cuentas de correo electrónico</t>
  </si>
  <si>
    <t>Si bien la Rama cuenta con herramientas tecnológicas que buscan impactar en el acceso y efectividad de la Justicia, no dispone del espacio físico o virtual necesario para alojar y permitir el funcionamiento permanente de todos los aplicativos, ni para almacenar las respectivas bases de datos, archivos, registros y grabaciones de audiencias virtuales.  Por ello, se requiere tomar medidas que permitan superar esta situación, en condiciones de seguridad y soportadas con recursos dedicados y especializados.</t>
  </si>
  <si>
    <t xml:space="preserve">Hosting y administración de servidores </t>
  </si>
  <si>
    <t>Sistemas de Información en modalidad de hosting
(Aplicaciones)</t>
  </si>
  <si>
    <t>2018011000812</t>
  </si>
  <si>
    <t>Implementación de la Justicia digital y el litigio en línea.</t>
  </si>
  <si>
    <t>Se requieren estrategias novedosas para que la Rama realice reuniones de naturaleza extrajudicial, para efectos administrativos, de capacitación u otras finalidades de tal manera que se fortalezca la comunicación entre servidores judiciales, y con ella la institucionalidad del sector.</t>
  </si>
  <si>
    <t>Audiencias virtuales</t>
  </si>
  <si>
    <t>Se necesita adquirir los servicios de conectividad WAN para la Rama Judicial a través de una red IP/MPLS para el transporte de los datos, voz y video, la cual debe permitir la conectividad de las sedes de la Entidad a nivel nacional entre ellas, y brindar para ellas el servicio de internet de forma centralizada.</t>
  </si>
  <si>
    <t>Conectividad</t>
  </si>
  <si>
    <t>Municipios con conectividad</t>
  </si>
  <si>
    <t>Con el fin de continuar con la dotación de equipos y el fortaleciendo del componente tecnológico para la oralidad en las diferentes jurisdicciones, se requiere la adquisición y/o servicio de equipos para la realización de Audiencias virtuales y/o videoconferencias, para las salas de audiencias y despachos judiciales a nivel nacional</t>
  </si>
  <si>
    <t>Mantener la continuidad y sostenibilidad del negocio</t>
  </si>
  <si>
    <t>Para la Rama Judicial, el pago de nómina, es uno de los procesos más representativos y sensibles en cuanto a su impacto por el volumen de información que se procesa. Adicionalmente las características particulares de esta Entidad en este aspecto hacen que el sistema de información de Nomina adquirido requiera una especial gestión y permanente actualización.</t>
  </si>
  <si>
    <t>Sistema de información de nómina con las actualizaciones de ley, y soporte para su correcta operación</t>
  </si>
  <si>
    <t>La Interventoría nace de la necesidad de controlar, exigir y verificar la ejecución y cumplimiento del objeto, condiciones, términos y especificaciones de los contratos con mayor inversión presupuestal a cargo de la Unidad Informática,  puesto que actualmente no se cuenta con el número de profesionales suficientes para realizar dicha labor, y adicionalmente el poco recurso humano existente posee una carga laboral alta propia del ejercicio de sus funciones, la cual les impide tener la dedicación exclusiva para ejercer un control efectivo a los bienes y servicios a intervenir, así como tampoco disponen de las herramientas tecnológicas necesarias y los conocimientos metodológicos apropiadas para ejercer dicha función.</t>
  </si>
  <si>
    <t>Informes de seguimiento</t>
  </si>
  <si>
    <t>Informes</t>
  </si>
  <si>
    <t>En la actualidad, la Entidad cuenta con una necesidad general a nivel nacional de puntos de red en edificios propios de la Entidad, se considera de prioridad el cubrimiento de los edificios pertenecientes a la fase No. 2 general del proyecto, en razón a la obsolescencia del cableado y al tiempo el hecho que estos sitios no han tenido intervención en anteriores proyectos.</t>
  </si>
  <si>
    <t>A través del proyecto propuesto, se pretende garantizar la operación y la modernización de los Despachos Judiciales la Rama Judicial. 
Para atender las solicitudes de computadores reportados por las Seccionales, disminuir la obsolescencia y los costos de reparación y mantenimiento, se hace necesario realizar un proceso de contratación para la adquisición de estos elementos de última tecnología.</t>
  </si>
  <si>
    <t>Computadores</t>
  </si>
  <si>
    <t>Computadores adquiridos</t>
  </si>
  <si>
    <t>A través del proyecto propuesto, se pretende garantizar la operación y la modernización de los Despachos Judiciales la Rama Judicial. 
Para atender las solicitudes de  escáneres reportados por las Seccionales, disminuir la obsolescencia y los costos de reparación y mantenimiento, se hace necesario realizar un proceso de contratación para la adquisición de estos elementos de última tecnología.</t>
  </si>
  <si>
    <t>Escáneres</t>
  </si>
  <si>
    <t>Escáneres adquiridos</t>
  </si>
  <si>
    <t>En los inventarios de equipos activos de Red, existen 2188 switches en estado de obsolescencia y solamente en el año 2017 se suministraron 183 equipos que corresponde al 8,36% de la necesidad.</t>
  </si>
  <si>
    <t>Switches</t>
  </si>
  <si>
    <t>Switches adquiridos</t>
  </si>
  <si>
    <t>En la actualidad, se tiene una necesidad total de 302 UPS de los cuales se atenderán 17 solicitudes de acuerdo a la necesidad y prioridad a nivel nacional en las seccionales.</t>
  </si>
  <si>
    <t>UPS</t>
  </si>
  <si>
    <t>UPS adquiridos</t>
  </si>
  <si>
    <t>La necesidad identificada de Servidores para el almacenamiento y recuperación de audio y video de las audiencias judiciales,  fue reportada vía correo electrónico por los ingenieros de las seccionales, la entidad adquirió por medio del contrato 166 de 2017 para este fin 19 servidores, conservando aun sin satisfacer la necesidad para las ciudades dentro del alcance actual del proyecto, por ello se requiere la adquisición y renovación de los servidores para el servicio de la Rama Judicial.</t>
  </si>
  <si>
    <t>Servidores</t>
  </si>
  <si>
    <t>Servidores adquiridos</t>
  </si>
  <si>
    <t>Implementar y/o modificar sistemas de información  para facilitar las labores de Administración de justicia</t>
  </si>
  <si>
    <t xml:space="preserve">Es necesario efectuar ampliación en la infraestructura del CAN para garantizar mayor capacidad para la solución de convergencia, y paulatinamente efectuar la modernización de los equipos con mejor tecnología, se proyecta adicionar al menos 6 servidores para completar la granja de 16 con base a la capacidad de crecimiento proyectada inicialmente, esto debe efectuarse paulatinamente donde para el año 2018 se tiene previsto adquirir el menos (2) dos servidores. 
Similar caso sucede con los dispositivos de almacenamiento de la SAN que presenta un inminente agotamiento de espacio de almacenamiento para el este año, por lo cual requiere como mínimo la ampliación de un 25% de la capacidad actual.
Todo lo anterior con el propósito de que se garantice el sostenimiento por los próximos dos años los servicios actuales y la continua implementación de nuevas máquinas.
</t>
  </si>
  <si>
    <t>Licencias</t>
  </si>
  <si>
    <t>Licencias adquiridas</t>
  </si>
  <si>
    <t>Mantener el licenciamiento de las soluciones tecnológicas de la Rama Judicial</t>
  </si>
  <si>
    <r>
      <t xml:space="preserve">A la fecha, el sistema Sigobius viene operando adecuadamente en las Altas Cortes: Corte Suprema de Justicia, Corte Constitucional, Consejo de Estado y Consejo Superior de la Judicatura, la Dirección Ejecutiva de Administración Judicial y sus Direcciones Seccionales y Consejos Seccionales de la Judicatura. A la fecha el aplicativo Sigobius tiene alrededor de </t>
    </r>
    <r>
      <rPr>
        <b/>
        <sz val="9"/>
        <color theme="1"/>
        <rFont val="Arial"/>
        <family val="2"/>
      </rPr>
      <t>2.000 usuarios</t>
    </r>
    <r>
      <rPr>
        <sz val="9"/>
        <color theme="1"/>
        <rFont val="Arial"/>
        <family val="2"/>
      </rPr>
      <t xml:space="preserve"> a nivel nacional correspondientes al Consejo Superior de la Judicatura, la Dirección Ejecutiva de Administración Judicial y sus Direcciones Seccionales y Consejos Seccionales de la Judicatura.
Por lo anterior, la Entidad requiere contar con un apoyo técnico y funcional necesario para que las Unidades de Informática y Cendoj puedan cumplir cabalmente sus funciones de administradores técnicos y funcionales.</t>
    </r>
  </si>
  <si>
    <t>soporte y mantenimiento</t>
  </si>
  <si>
    <t xml:space="preserve">El volumen y la complejidad de los datos están aumentando en todas las instancias y especialidades, y la capacidad para usarlos es cada vez más importante para la rama judicial. Se espera que las transacciones y las experiencias digitales estén disponibles en cualquier momento y lugar. Hoy en día los datos generados por esos millones de interacciones proceden de cualquier dispositivo, aplicación y proceso. 
Las organizaciones de TI deben equilibrar el impacto de esta explosión de datos y la necesidad de conseguir el máximo tiempo de actividad posible, una disponibilidad nacional y aumentar el grado de conformidad con la normativa actual, todo en un mundo digital en constante evolución donde nuestros usuarios de la Rama Judicial esperan y exigen más. 
Más que nunca, la Rama Judicial necesita un rendimiento a la altura de las misiones críticas, estabilidad, seguridad, disponibilidad y la capacidad de usar sus datos para desarrollar una visión verdaderamente profunda de nuestro negocio. 
El presente proyecto busca alcanzar y seguir el avance continuado de la herramienta Microsoft SQL Server, la cual se ha diseñado para brindar todas esas capacidades a un menor costo y con una mayor rentabilidad. 
</t>
  </si>
  <si>
    <t xml:space="preserve">Justicia XXI WEB  permite a aproximadamente 26.676 usuarios diarios conectase al sistema para realizar sus actividades de reparto y gestión de procesos judiciales, de los cuales aproximadamente 1000 usuarios son concurrentes, dando un alcance nacional y simultaneo al sistema,desde una conexión a internet o desde la intranet con sus respectivas credenciales de usuario. Adicionalmente este sistema, permite la consulta publica de procesos a los ciudadanos colombianos dentro y fuera del pais.   Esta aplicación permite gestionar el registro de emplazados a nivel nacional,  en algunas seccionales  realizar la radicación y el reparto de procesos, el registro de actuaciones y fijación de estados por el sistema, y en otras seccionales realizan el registro de proceso historicos para la fijación de estados.
</t>
  </si>
  <si>
    <t xml:space="preserve">Se Requiere de los servicios de soporte y mantenimiento al aplicativo SICOF ( sistema de Almacen e inventarios y sistema de contratos ) ya que la unidad de informatica no cuenta con el  personal especializado que pueda atender estos requerimientos </t>
  </si>
  <si>
    <t xml:space="preserve">La Entidad requiere de los servicios de soporte y mantenimiento al Sistema de Información de Jurisprudencia y la prestación de servicios tecnológicos para el buen funcionamiento de dicha herramienta, mediante la ejecución de las siguientes actividades de  Soporte a través de una mesa de servicios,  Solución de inquietudes y problemas del software propiedad del CSJ. 
• Asesoría vía telefónica o web (herramienta de registro y seguimiento de casos). 
</t>
  </si>
  <si>
    <t>Soporte</t>
  </si>
  <si>
    <t>Es necesario adquirir licenciamiento para el sostenimiento y actualizacion de las distintan plataformas de bases de datos, sistemas operativos y aplicativos de los cuales se tengan requerimientos a nivel nacional.</t>
  </si>
  <si>
    <t>2701 Mejoramiento de las competencias de la administración de justicia.</t>
  </si>
  <si>
    <t>2799 Fortalecimiento de la gestión y dirección del sector Rama Judicial</t>
  </si>
  <si>
    <t xml:space="preserve">Ampliar la cobertura  logrando la implementaición de  la plataforma estratégica del Sistema de Gestión Ambiental </t>
  </si>
  <si>
    <t xml:space="preserve">En cumplimiento de la  Ley 1905 del 28 de junio del 2018 "Por la cual se dictan disposiciones relacionadas con el ejercicio de la profesión de Abogado" establece:  que para ejercer la profesión de abogado, además de los requisitos exigidos en las normas legales vigentes, el graduado deberá acreditar certificación de aprobación del Examen de Estado que para el efecto realice el Consejo Superior de la Judicatura (CSJ), directamente o a través de una Institución de Educación Superior acreditada en Alta Calidad que se contrate para tal fin.
</t>
  </si>
  <si>
    <t>Ampliar la cobertura a las dependencias Administrativas y Judicviales del Consejo Superior de la Judicatura</t>
  </si>
  <si>
    <r>
      <t>Construcción y dotación de Infraestructura física asociada a la prestación del servicio de justicia a nivel  Nacional (</t>
    </r>
    <r>
      <rPr>
        <i/>
        <sz val="9"/>
        <color theme="1"/>
        <rFont val="Arial"/>
        <family val="2"/>
      </rPr>
      <t>Ciudades Intermedias y  Juzgados Promiscuos Municipales</t>
    </r>
    <r>
      <rPr>
        <sz val="9"/>
        <color theme="1"/>
        <rFont val="Arial"/>
        <family val="2"/>
      </rPr>
      <t>)</t>
    </r>
  </si>
  <si>
    <t>Transformación de la arquitectura organizacional</t>
  </si>
  <si>
    <t>Mantenimiento (ajuste a las funcionalidades actuales)</t>
  </si>
  <si>
    <t>Desarrollar servicios soportados en las TIC´s, bajo los debidos componentes de seguridad y auditoria, además de adquirir e implantar componentes tecnológicos y nuevas aplicaciones que permitan la administración, gestión y publicación autónoma de información de la Rama Judicial a los ciudadanos.
El portal web de la Rama Judicial, como instrumento de consulta y acceso a la información por parte de los ciudadanos y como punto de entrada a los diversos servicios virtuales, requiere una actualización del gestor de contenidos y la migración de todo lo publicado dentro del actual portal web para ofrecer nuevos servicios a la ciudadania en general.</t>
  </si>
  <si>
    <t>Es necesario contar con instrumentos técnicos para el desarrollo e implementación de la gestión documental de la Rama Judicial, a partir de los cuales se planifiquen y ejecuten las acciones tendientes a mantener un acervo documental técnicamente organizado para la prestación del servicio de Administración de Justicia.
Actualizar los instrumentos existentes, elaborar los nuevos que se requieran e implementarlos en todos los despachos judiciales y dependencias administrativas de la Rama Judicial a nivel nacional, garantiza la conservación, disponibilidad y consulta de los archivos judiciales y permite preservar el patrimonio documental de la Rama Judicial, en aras de la construcción de la memoria histórica institucional.</t>
  </si>
  <si>
    <t>Construcción de  infraestructura en terrenos de la Rama Judicial</t>
  </si>
  <si>
    <t>Adquisición de bienes inmuebles para la prestaciòn del Servicio de Justicia</t>
  </si>
  <si>
    <t>PILAR ESTRATÉGICO</t>
  </si>
  <si>
    <t xml:space="preserve">Anticorrupción y Transparencia </t>
  </si>
  <si>
    <t>Justicia cercana al ciudadano y de comunicación</t>
  </si>
  <si>
    <t>Modernización de la Infraestructura Judicial y Seguridad</t>
  </si>
  <si>
    <t>Modernización Técnológica y Transformación digital</t>
  </si>
  <si>
    <t>Garantizar el desarrollo de evolutivos y el mantenimiento de SIERJU,  con destino a la Unidad de Desarrollo y Análisis Estadístico, como interesado y administrador funcional.</t>
  </si>
  <si>
    <t>Escuela Judicial "Rodrigo Lara Bonilla" - EJRLB</t>
  </si>
  <si>
    <t>Unidad de Administración de la Carrera Judicial - CJ</t>
  </si>
  <si>
    <t>Unidad de Informática - UI</t>
  </si>
  <si>
    <t>Unidad de Recursos Humanos - RRHH</t>
  </si>
  <si>
    <t>Unidad de Registro Nacional de Abogados y Auxiliares de la Justicia - URNA</t>
  </si>
  <si>
    <t>Centro de Documentación Judicial - CENDOJ</t>
  </si>
  <si>
    <t>Unificar en el “Plan para el fortalecimiento de la Transparencia Institucional y Prevención del Fraude y la Corrupción”, las metodologías y contenidos que se encuentran alineados con los preceptos contemplados en la Ley 1474 de 2011 y 1712 de 2014</t>
  </si>
  <si>
    <t>Modelo de rendición de cuentas</t>
  </si>
  <si>
    <t>Dadas las funciones a anivel nacional de la Rama Judicial,  se deben implementar normas, herramientas, métodos y procedimientos de gestión que fortalezcan la imagen institucional de la Corporación.</t>
  </si>
  <si>
    <t>Plan para el fortalecimiento de la Transparencia Institucional y Prevención del Fraude y la Corrupción</t>
  </si>
  <si>
    <t>Documento</t>
  </si>
  <si>
    <t>Optimizar los servicios de gestión digital de procesos judiciales, procesamiento y divulgación de la información jurisprudencial, normativa y doctrinaria generada por la Rama.</t>
  </si>
  <si>
    <t>Para facilitar el acceso a la justicia al ciudadano es necesario revisar y ajustar el modelo de atención que permita agilizar los procesos de atención aprovechando la tecnología.</t>
  </si>
  <si>
    <t xml:space="preserve">Propuesta de modelo de atención al ciudadano, con una implementación piloto, modelo ajustado de acuerdo con el piloto y en proceso de implementación, </t>
  </si>
  <si>
    <t>Apropiación de las directrices de los códigos de ética y de las normas nacionales sobre transparencia, rendición de cuentas y anticorrupción.</t>
  </si>
  <si>
    <t xml:space="preserve">Desarrollar programas de formación continua y especializada del Talento Humano que integra la comunidad judicial </t>
  </si>
  <si>
    <t>Carrera Judicial, Desarrollo Del Talento Humano Y Gestión Del Conocimiento</t>
  </si>
  <si>
    <t>Adelantar acciones para fortalecer a la Escuela Judicial Rodrigo Lara Bonilla en su capacidad de acción y en sus procesos de formación, investigación y proyección social, con un enfoque desde la política de justicia.</t>
  </si>
  <si>
    <t xml:space="preserve">Consolidar y ampliar la cobertura del sistema de carrera judicial a nivel Nacional. </t>
  </si>
  <si>
    <t>Carrera Judicial, Desarrollo del Talento Humano y Gestión del Conocimiento</t>
  </si>
  <si>
    <t>Modernizar y/o Incorporar los componentes de comunicación de datos.</t>
  </si>
  <si>
    <t>Adquirir e Instalar la plataforma tecnológica y de computo y comunicaciones con base en el inventario de tecnología.</t>
  </si>
  <si>
    <t>En la actualidad, la Entidad tiene la necesidad de atención de los 1096 municipios, pero solo se da alcance a 470 municipios, lo que equivale a que el 57% de los municipios no tiene alcance del servicio de mesa de ayuda, por la limitante del presupuesto asignado de tan solo $7.848.210.193. 
Teniendo en cuenta que la Rama Judicial, tiene alcance nacional, con aproximadamente 295 inmuebles propios, 285 en comodato y 1100 en arriendo, distribuidos en 33 Distritos Judiciales, donde se requiere brindar soporte técnico al parque tecnológico,  las estadísticas de incidentes y requerimientos en mesas de ayuda anteriores se hace necesario que la entidad cuente con una solución que permita el retorno a la operación normal de sus servicios, cuando se presentan inconvenientes en su infraestructura tecnológica, además de un punto de control y comunicación efectivo, donde se dé seguimiento a las solicitudes e incidencias presentadas para que, con este control de la información, se puedan tomar decisiones de mejora. 
Adicionalmente, es necesario levantar un inventario nacional de hardware, software y comunicaciones, con el fin de identificar necesidades reales, definir acciones y priorizaciones informadas</t>
  </si>
  <si>
    <t>Funcionamiento y soporte del parque tecnológico al servicio de la Rama Judicial, incluyendo inventario de tecnología realizado</t>
  </si>
  <si>
    <t>Conservar los sistemas de información de la Rama Judicial actualizados con las últimas actualizaciones y liberaciones del mercado.</t>
  </si>
  <si>
    <t>La Rama Judicial requiere revisar y resolver diversas situaciones a fin de facilitar su misión y gestión, para lo cual desde hace varios años se ha venido desarrollando estudios detallados que han permitido contar con insumos importantes en aspectos organizacionales, de procesos y del alcance y necesidades en materia de sistemas de información. En concordancia con lo anterior, el Consejo Superior de la Judicatura (CSdJ) ha venido priorizando estrategias y acciones para avanzar en el proceso de modernización y de gestión judicial con base en un modelo de expediente electrónico, a fin de lograr esto, es necesario hacer que los procesos internos sean más eficientes a través de la actualización y mejora de la estructura organizacional y los procesos del Poder Judicial,  a fin de fortalecer el modelo de gestión de la información, TI y de proyectos en la Rama Judicial, así como una evaluación de las brechas organizacionales, funcionales y normativas para identificar el potencial de la sistematización de procesos, definir requerimientos,  parametrizar, desplegar de manera escalonada y estabilizar el Sistema Integrado de Gestión Judicla, para lo cual podrá incluirse el desarrollo de experiencias piloto y las estrategias de gestión del cambio.</t>
  </si>
  <si>
    <t>Estrategia de Seguridad Colectiva</t>
  </si>
  <si>
    <t>Promover el bienestar integral de los servidores judiciales del nivel central y territorial.</t>
  </si>
  <si>
    <t>Anticorrupción y Transparencia</t>
  </si>
  <si>
    <t>Es necsario que la Rama Judicial cuente con una estrategia de comunicación hacia afuera y hacia adentro que le permita mantener informados de manera proactiva y de acuerdo con sus ncesidades a los diferentes grupos de intereés de la Rama acerca de los servicios, procesos y realidad de la misma</t>
  </si>
  <si>
    <t>Estrategia de comunicación diseñada e implementada.</t>
  </si>
  <si>
    <t>Implementación mantenimiento, evaluación y mejora de los Sistemas de Gestión Integrados de la Rama Judicial a nivel nacional.</t>
  </si>
  <si>
    <t xml:space="preserve">2018011000617 </t>
  </si>
  <si>
    <t>C-2701-0800-21</t>
  </si>
  <si>
    <t>C-2701-0800-20</t>
  </si>
  <si>
    <t>C-2701-0800-22</t>
  </si>
  <si>
    <t>C-2701-0800-23</t>
  </si>
  <si>
    <t>C-2701-0800-25</t>
  </si>
  <si>
    <t>C-2701-0800-26</t>
  </si>
  <si>
    <t>C-2701-0800-27</t>
  </si>
  <si>
    <t>C-2701-0800-28</t>
  </si>
  <si>
    <t>C-2701-0800-29</t>
  </si>
  <si>
    <t>C-2701-0800-30</t>
  </si>
  <si>
    <t>Implementación de estrategias para fortalecer la gestión de los despachos judiciales en la Rama Judicial a nivel Nacional</t>
  </si>
  <si>
    <t>Formación y Capacitación en Competencias Judiciales y Organizacionales a los Funcionarios, Empleados, Personal Administrativo de la Rama Judicial, Jueces de Paz y Autoridades Indígenas a nivel nacional</t>
  </si>
  <si>
    <t>C-2701-0800-31</t>
  </si>
  <si>
    <t>C-2701-0800-32</t>
  </si>
  <si>
    <t>C-2799-0800-12</t>
  </si>
  <si>
    <t>C-2799-0800-13</t>
  </si>
  <si>
    <t>APROBADOS C.S.J.</t>
  </si>
  <si>
    <t>CRONOGRAMA</t>
  </si>
  <si>
    <t>Acuerdo No.</t>
  </si>
  <si>
    <t>Número de días programados</t>
  </si>
  <si>
    <t>Producto Principal</t>
  </si>
  <si>
    <t>Unidad de Medida</t>
  </si>
  <si>
    <t xml:space="preserve">Areas protegidas para garantizar la atención médica oportuna </t>
  </si>
  <si>
    <t>NOMBRE DEL PROYECTO DE INVERSIÓN</t>
  </si>
  <si>
    <t>TOTAL APROBADO CSJ</t>
  </si>
  <si>
    <t>Contratar la atención de urgencias y emergencias médicas en sitio, para todos los servidores, proveedores, clientes y visitantes para las sedes de mayor concentración poblacional</t>
  </si>
  <si>
    <t>Estrategia de Seguridad individual</t>
  </si>
  <si>
    <t>Implementar la  Norma Técnica de Calidad NTC 6256 y Guia Técnica de Calidad GTC 286</t>
  </si>
  <si>
    <t>Diseñar e implementar la plataforma estratégica del Sistema de Gestión Ambiental</t>
  </si>
  <si>
    <t>Recertificar y mantener el SIGCMA</t>
  </si>
  <si>
    <t>Unidad de Infraestructura Física - UIF</t>
  </si>
  <si>
    <t>Exámenes de tamizaje cardiovascular y para cáncer</t>
  </si>
  <si>
    <t>Unidad de Desarrollo y Análisis Estadístico - UDAE</t>
  </si>
  <si>
    <t>Seguridad, justicia y democracia para la construcción de paz</t>
  </si>
  <si>
    <t>JUSTIFICACIÓN - FINALIDAD</t>
  </si>
  <si>
    <t>Incidentes y requerimientos resueltos</t>
  </si>
  <si>
    <t>Mejoramiento de la capacidad de procesamiento y almacenamiento</t>
  </si>
  <si>
    <t>Entregables</t>
  </si>
  <si>
    <t>Soporte a Relatorías</t>
  </si>
  <si>
    <t>Adquisición e integración de equipos tecnológicos para la realización de audiencias</t>
  </si>
  <si>
    <t>Número de servidores judiciales</t>
  </si>
  <si>
    <t>Número de Servidores Judiciales Participantes</t>
  </si>
  <si>
    <t>Diseñar el Plan Anticorrupción en alineación al Plan Nacional de Desarrollo.</t>
  </si>
  <si>
    <t>Plan Anticorrupción para la Rama Judicial</t>
  </si>
  <si>
    <t xml:space="preserve">Modernizar tecnológica y control del servicio de información y registro para Jueces de Paz y Reconsideración, Abogados, Auxiliares de la Justicia y Consultorios Jurídicos </t>
  </si>
  <si>
    <t>Formar equipos de Auditores Interno a nivel seccional  para cubir el 100% de las necesidades  de  Auditorias Internas</t>
  </si>
  <si>
    <t>PLAN DE ACCIÓN 2020</t>
  </si>
  <si>
    <t>FECHA INICIO</t>
  </si>
  <si>
    <t xml:space="preserve">Realización proceso de exhibición de pruebas y la aplicación de la prueba supletoria a los aspirantes de la convocatoria 26  </t>
  </si>
  <si>
    <t xml:space="preserve">Pago y liquidación del contrato 164 de 2016, cuyo objeto es realizar el diseño, estructuración, aplicación e impresión de pruebas de conocimientos, competencias, aptitudes y/o habilidades y psicotécnica para los cargos de empleados de tribunales, juzgados y centros de servicios de la convocatoria 26. </t>
  </si>
  <si>
    <t xml:space="preserve">Pago y liquidación del contrato 96 de 2018, cuyo objeto es realizar el diseño, estructuración, impresión y aplicación de pruebas psicotécnicas de conocimientos, competencias y/o aptitudes para los cargos de funcionarios de la convocatoria 27. </t>
  </si>
  <si>
    <t xml:space="preserve">Pago y liquidación del contrato 132 de 2018, cuyo objeto es realizar la revisión, verificación y evaluación de antecedentes y documentación de los aspirantes inscritos, la evaluación y calificación de los factores de experiencia adicional, capacitación y docencia de los aspirantes que aprueben la etapa eliminatoria del proceso de selección de la convocatoria 26. </t>
  </si>
  <si>
    <t xml:space="preserve">Realizar exámenes de tamizaje cardiovascular y para cáncer a los servidores judiciales y consulta médica para entrega de recomendaciones médicas en hábitos de autocuidado. </t>
  </si>
  <si>
    <t xml:space="preserve">Realizar el estudio de tiempos y costos de los procesos sometidos al trámite y decisión de la Rama Judicial en las diferentes jurisdicciones y especialidades a nivel nacional. </t>
  </si>
  <si>
    <t xml:space="preserve">Definición de las reglas de reparto judicial en todas las jurisdicciones y especialidades y su operatividad  </t>
  </si>
  <si>
    <t xml:space="preserve">Estudio sobre la demanda de justicia, oferta judicial, variables exógenas, infraestructura y capacitación requerida, que permitan identificar necesidades y requerimientos de cada una de las jurisdicciones y especialidades, incluidos los despachos comisorios. </t>
  </si>
  <si>
    <t xml:space="preserve">Realizar acompañamiento técnico en el proceso de implementación de la norma de la Rama Judicial y la guía técnica de la Rama Judicial. </t>
  </si>
  <si>
    <t xml:space="preserve">Sensibilizar y certificar auditores en el seguimiento de SIGCMA. </t>
  </si>
  <si>
    <t xml:space="preserve">Realizar sensibilización de la plataforma estratégica del Sistema de Gestión Ambiental. </t>
  </si>
  <si>
    <t xml:space="preserve">Realizar auditorías externas en gestión de calidad y ambiental que den cumplimiento a los requisitos de norma. </t>
  </si>
  <si>
    <t xml:space="preserve">Implementar y mantener el Sistema de Información Integrado del SIGCMA en todas las dependencias de la organización. </t>
  </si>
  <si>
    <t xml:space="preserve">Modernización tecnológica de la tarjeta profesional de abogado. </t>
  </si>
  <si>
    <t xml:space="preserve">Elaboración y expedición de tarjetas profesionales de abogado. </t>
  </si>
  <si>
    <t xml:space="preserve">Consultoría para determinar la mejor alternativa para la modernización tecnológica de la tarjeta profesional de abogado y la construcción de los estudios y documentos bases para la adquisición. </t>
  </si>
  <si>
    <t xml:space="preserve">Consultoría para determinar la mejor alternativa para la implementación del examen de estado y la certificación, y la construcción de los estudios y documentos bases para la contratación (Ley 1905 de 2018). </t>
  </si>
  <si>
    <t xml:space="preserve">Digitalizar el archivo físico de la Unidad. </t>
  </si>
  <si>
    <t xml:space="preserve">Custodiar las carpetas de tarjetas profesionales de abogado. </t>
  </si>
  <si>
    <t xml:space="preserve">Actualizar las carpetas de tarjetas profesionales. </t>
  </si>
  <si>
    <t xml:space="preserve">Mantener actualizado el Sistema de Información de Registro Nacional de Abogados (SIRNA). </t>
  </si>
  <si>
    <t xml:space="preserve">Soportar el SIRNA </t>
  </si>
  <si>
    <t xml:space="preserve">Elaborar y actualizar los documentos metodológicos de la gestión documental judicial. </t>
  </si>
  <si>
    <t xml:space="preserve">Fortalecimiento, modernización y mejoramiento de los servicios de información, ofrecidos a través del portal web de la Rama Judicial, adaptación de las políticas de gobierno en línea, aplicaciones intuitivas de auto atención a los ciudadanos y aplicación móvil. </t>
  </si>
  <si>
    <t xml:space="preserve">Realizar teleconferencias, programas de televisión y radio. </t>
  </si>
  <si>
    <t xml:space="preserve">Coordinar y acompañar las actividades en la implementación de los procesos judiciales digitales. </t>
  </si>
  <si>
    <t xml:space="preserve">Gestionar la publicación de información de la Rama Judicial en forma impresa y digital. </t>
  </si>
  <si>
    <t xml:space="preserve">Diseñar e implementar una estrategia de comunicaciones integral para fortalecer la legitimidad de la Rama Judicial. </t>
  </si>
  <si>
    <t xml:space="preserve">Revisar y ajustar el modelo de rendición de cuentas y transparencia (cumplimiento de normas nacionales y la adopción de estándares internacionales de rendición de cuentas y transparencia). </t>
  </si>
  <si>
    <t xml:space="preserve">Diseñar e implementar estrategia de apropiación de los códigos de ética.  </t>
  </si>
  <si>
    <t xml:space="preserve">Diseño e implementación piloto de un modelo de atención al ciudadano: Construcción y configuración de un mecanismo interactivo en el portal web de la Rama Judicial para autoatención de usuarios. </t>
  </si>
  <si>
    <t xml:space="preserve">Implementación, soporte y mantenimiento del aplicativo Justicia XXI Web. </t>
  </si>
  <si>
    <t xml:space="preserve">Modernización de la gestión judicial con apoyo de las tecnologías de información. </t>
  </si>
  <si>
    <t xml:space="preserve">Implementación del aplicativo SIUGJ. </t>
  </si>
  <si>
    <t xml:space="preserve">Proyectos victorias tempranas de las cortes. </t>
  </si>
  <si>
    <t xml:space="preserve">Herramienta de gestión. </t>
  </si>
  <si>
    <t xml:space="preserve">Interventorías informáticas. </t>
  </si>
  <si>
    <t xml:space="preserve">Implementación de modelos de analítica usando datos actuales. </t>
  </si>
  <si>
    <t xml:space="preserve">Implementación del gobierno de datos y evaluación de calidad de datos (evaluación de la calidad de datos). </t>
  </si>
  <si>
    <t xml:space="preserve">Elaboración del plan de implementación de seguridad informática. </t>
  </si>
  <si>
    <t xml:space="preserve">Implementación y marco de trabajo de la metodología (COBIT) y su correspondiente capacitación. </t>
  </si>
  <si>
    <t xml:space="preserve">Adquisición de una herramienta para la planeación y seguimiento de proyectos. </t>
  </si>
  <si>
    <t xml:space="preserve">Diseño e implementación de grupo especial para la gestión de proyectos. </t>
  </si>
  <si>
    <t xml:space="preserve">Servicios de audiencias virtuales para los despachos judiciales. Grabaciones de audiencias. Videoconferencia en salas de audiencia. </t>
  </si>
  <si>
    <t xml:space="preserve">Soporte de cobro coactivo. </t>
  </si>
  <si>
    <t xml:space="preserve">Telecomunicaciones, conectividad internet y conectividad móvil. </t>
  </si>
  <si>
    <t xml:space="preserve">Actualización y soporte de aplicaciones - Soporte en sitio para el aplicativo SICOF. </t>
  </si>
  <si>
    <t xml:space="preserve">Cableado estructurado y/o redes inalámbricas. </t>
  </si>
  <si>
    <t xml:space="preserve">Construcción del nuevo aplicativo de nómina y módulos complementarios. </t>
  </si>
  <si>
    <t xml:space="preserve">Interventoría integral. </t>
  </si>
  <si>
    <t xml:space="preserve">Servicio de correo electrónico en la nube. </t>
  </si>
  <si>
    <t xml:space="preserve">Servicio de datacenter y seguridad perimetral. </t>
  </si>
  <si>
    <t xml:space="preserve">Servicio de mesa de ayuda, así como el mantenimiento preventivo y correctivo con repuestos para la infraestructura de hardware y redes LAN. </t>
  </si>
  <si>
    <t xml:space="preserve">Soporte a SIGOBius. </t>
  </si>
  <si>
    <t xml:space="preserve">Servicios especializados de actualización y soporte en sitio, Sistema Talento Humano (Kactus). </t>
  </si>
  <si>
    <t xml:space="preserve">Adquirir licencias antivirus. </t>
  </si>
  <si>
    <t xml:space="preserve">Reserva para prórroga del contrato renting de vehículos (UNP). </t>
  </si>
  <si>
    <t xml:space="preserve">Renovación parque automotor de vehículos blindados para la Corte Suprema de Justicia. </t>
  </si>
  <si>
    <t xml:space="preserve">Adquisición de motocicletas para esquemas de protección. </t>
  </si>
  <si>
    <t xml:space="preserve">Gestionar el proceso de adquisición de bienes inmuebles a nivel nacional.  </t>
  </si>
  <si>
    <t xml:space="preserve">Construcción sede despachos judiciales de Belén de los Andaquíes (Caquetá). </t>
  </si>
  <si>
    <t xml:space="preserve">Construcción despachos judiciales de Puerto Carreño (Vichada). </t>
  </si>
  <si>
    <t xml:space="preserve">Construcción sede despachos judiciales de Sogamoso (Boyacá). </t>
  </si>
  <si>
    <t xml:space="preserve">Construcción sede despachos judiciales de los Patios (Santander). </t>
  </si>
  <si>
    <t xml:space="preserve">Construcción sede despachos judiciales de Sahagún (Córdoba). </t>
  </si>
  <si>
    <t xml:space="preserve">Construcción segunda torre del palacio de justicia de Valledupar (Cesar). </t>
  </si>
  <si>
    <t xml:space="preserve">Construcción sede despachos judiciales de Chocontá (Cundinamarca). </t>
  </si>
  <si>
    <t xml:space="preserve">Construcción despachos judiciales del Guamo (Tolima). </t>
  </si>
  <si>
    <t xml:space="preserve">Construcción sede juzgados penales de Girardot (Cundinamarca). </t>
  </si>
  <si>
    <t xml:space="preserve">Suministro e instalación de sistemas de seguridad para las sedes de Facatativá, Zipaquirá y Soacha (Cundinamarca) y terminación de las sedes de Facatativá y Zipaquirá. </t>
  </si>
  <si>
    <t xml:space="preserve">Diseño y construcción despachos judiciales de Riohacha (La Guajira). </t>
  </si>
  <si>
    <t xml:space="preserve">Diseño y construcción despachos judiciales de Orocué (Casanare). </t>
  </si>
  <si>
    <t xml:space="preserve">Diseño y construcción despachos judiciales de Villa del Rosario (Norte de Santander). </t>
  </si>
  <si>
    <t xml:space="preserve">Sedes judiciales para juzgados promiscuos municipales - construidas y dotadas: construcción: Puerto Libertador (Córdoba). </t>
  </si>
  <si>
    <t xml:space="preserve">Sedes judiciales para juzgados promiscuos municipales - construidas y dotadas: construcción: Pizarro (Nariño). </t>
  </si>
  <si>
    <t xml:space="preserve">Sedes judiciales para juzgados promiscuos municipales - construidas y dotadas: construcción : Mosquera (Nariño) </t>
  </si>
  <si>
    <t xml:space="preserve">Sedes judiciales para juzgados promiscuos municipales construidas y dotadas, diseños de San Diego, Riofrío, Trinidad, Aguada y Fonseca. </t>
  </si>
  <si>
    <t xml:space="preserve">Mobiliario para las sedes judiciales de Sahagún, Belén de los Andaquies, Morroa, Albania y Yacopí. </t>
  </si>
  <si>
    <t xml:space="preserve">Mobiliario para el Palacio de Justicia de Buga (valle del Cauca). </t>
  </si>
  <si>
    <t xml:space="preserve">Disponer del terreno y realizar los estudios técnicos, los diseños y el trámite de permisos y licencias. </t>
  </si>
  <si>
    <t xml:space="preserve">Adecuación de comedores comunitarios y salas amigas de la Familia Lactante. </t>
  </si>
  <si>
    <t xml:space="preserve">Estudios para el Plan Maestro de Infraestructura Física. </t>
  </si>
  <si>
    <t xml:space="preserve">Suministro e instalación de equipos y sistemas de seguridad electrónica. </t>
  </si>
  <si>
    <t>PCSJA19-11474</t>
  </si>
  <si>
    <t>Diseño, desarrollo e implementación de un software de gestión integrado para los procesos de selección y calificación de servicios de funcionarios y empleados de la Rama Judicial a nivel central y seccional. software de gestión</t>
  </si>
  <si>
    <t xml:space="preserve">Estructuración y diseño del Plan Anticorrupción para la Rama Judicial en alineación con la política de Alianza contra la Corrupción del Plan Nacional de Desarrollo 2018-2021 </t>
  </si>
  <si>
    <t xml:space="preserve">Soporte y mantenimiento de la solución SIERJU BI y sus componentes  </t>
  </si>
  <si>
    <t>PCSJA19-11474
PCSJA20-11512</t>
  </si>
  <si>
    <r>
      <t xml:space="preserve">Adquisición, actualización y soporte de licencias de </t>
    </r>
    <r>
      <rPr>
        <i/>
        <sz val="9"/>
        <color rgb="FF000000"/>
        <rFont val="Arial"/>
        <family val="2"/>
      </rPr>
      <t>software</t>
    </r>
    <r>
      <rPr>
        <sz val="9"/>
        <color rgb="FF000000"/>
        <rFont val="Arial"/>
        <family val="2"/>
      </rPr>
      <t xml:space="preserve">- sistema de grabación de audiencias (CICERO). </t>
    </r>
  </si>
  <si>
    <r>
      <t xml:space="preserve">Actualización de </t>
    </r>
    <r>
      <rPr>
        <i/>
        <sz val="9"/>
        <color rgb="FF000000"/>
        <rFont val="Arial"/>
        <family val="2"/>
      </rPr>
      <t>hardware</t>
    </r>
    <r>
      <rPr>
        <sz val="9"/>
        <color rgb="FF000000"/>
        <rFont val="Arial"/>
        <family val="2"/>
      </rPr>
      <t xml:space="preserve"> del CAN (DELL EMC2-CISCO). </t>
    </r>
  </si>
  <si>
    <r>
      <t xml:space="preserve">Modernización del parque tecnológico de infraestructura de hardware y </t>
    </r>
    <r>
      <rPr>
        <i/>
        <sz val="9"/>
        <color rgb="FF000000"/>
        <rFont val="Arial"/>
        <family val="2"/>
      </rPr>
      <t>software</t>
    </r>
    <r>
      <rPr>
        <sz val="9"/>
        <color rgb="FF000000"/>
        <rFont val="Arial"/>
        <family val="2"/>
      </rPr>
      <t xml:space="preserve"> – escáneres </t>
    </r>
  </si>
  <si>
    <r>
      <t xml:space="preserve">Modernización del parque tecnológico de infraestructura de hardware y </t>
    </r>
    <r>
      <rPr>
        <i/>
        <sz val="9"/>
        <color rgb="FF000000"/>
        <rFont val="Arial"/>
        <family val="2"/>
      </rPr>
      <t>software</t>
    </r>
    <r>
      <rPr>
        <sz val="9"/>
        <color rgb="FF000000"/>
        <rFont val="Arial"/>
        <family val="2"/>
      </rPr>
      <t xml:space="preserve"> – PC. </t>
    </r>
  </si>
  <si>
    <r>
      <t xml:space="preserve">Modernización del parque tecnológico de infraestructura de hardware y </t>
    </r>
    <r>
      <rPr>
        <i/>
        <sz val="9"/>
        <color rgb="FF000000"/>
        <rFont val="Arial"/>
        <family val="2"/>
      </rPr>
      <t>software</t>
    </r>
    <r>
      <rPr>
        <sz val="9"/>
        <color rgb="FF000000"/>
        <rFont val="Arial"/>
        <family val="2"/>
      </rPr>
      <t xml:space="preserve"> – </t>
    </r>
    <r>
      <rPr>
        <i/>
        <sz val="9"/>
        <color rgb="FF000000"/>
        <rFont val="Arial"/>
        <family val="2"/>
      </rPr>
      <t>switches.</t>
    </r>
    <r>
      <rPr>
        <sz val="9"/>
        <color rgb="FF000000"/>
        <rFont val="Arial"/>
        <family val="2"/>
      </rPr>
      <t xml:space="preserve"> </t>
    </r>
  </si>
  <si>
    <r>
      <t xml:space="preserve">Modernización del parque tecnológico de infraestructura de hardware y </t>
    </r>
    <r>
      <rPr>
        <i/>
        <sz val="9"/>
        <color rgb="FF000000"/>
        <rFont val="Arial"/>
        <family val="2"/>
      </rPr>
      <t>software</t>
    </r>
    <r>
      <rPr>
        <sz val="9"/>
        <color rgb="FF000000"/>
        <rFont val="Arial"/>
        <family val="2"/>
      </rPr>
      <t xml:space="preserve"> - adquisición de UPS. </t>
    </r>
  </si>
  <si>
    <r>
      <t xml:space="preserve">Modernización del parque tecnológico de infraestructura de hardware y </t>
    </r>
    <r>
      <rPr>
        <i/>
        <sz val="9"/>
        <color rgb="FF000000"/>
        <rFont val="Arial"/>
        <family val="2"/>
      </rPr>
      <t>software</t>
    </r>
    <r>
      <rPr>
        <sz val="9"/>
        <color rgb="FF000000"/>
        <rFont val="Arial"/>
        <family val="2"/>
      </rPr>
      <t xml:space="preserve"> - adquisición de servidores. </t>
    </r>
  </si>
  <si>
    <r>
      <t xml:space="preserve">Adquirir licencias de </t>
    </r>
    <r>
      <rPr>
        <i/>
        <sz val="9"/>
        <color rgb="FF000000"/>
        <rFont val="Arial"/>
        <family val="2"/>
      </rPr>
      <t>software</t>
    </r>
    <r>
      <rPr>
        <sz val="9"/>
        <color rgb="FF000000"/>
        <rFont val="Arial"/>
        <family val="2"/>
      </rPr>
      <t xml:space="preserve"> </t>
    </r>
    <r>
      <rPr>
        <i/>
        <sz val="9"/>
        <color rgb="FF000000"/>
        <rFont val="Arial"/>
        <family val="2"/>
      </rPr>
      <t>microsoft</t>
    </r>
    <r>
      <rPr>
        <sz val="9"/>
        <color rgb="FF000000"/>
        <rFont val="Arial"/>
        <family val="2"/>
      </rPr>
      <t xml:space="preserve"> (En 2020 se adquirirá visual studio). </t>
    </r>
  </si>
  <si>
    <t xml:space="preserve">Fábrica de software para mantenimiento, soporte y desarrollo de aplicaciones.  </t>
  </si>
  <si>
    <t>Estudios y diseños terminados para la sede judicial de Caucasia (Antioquia).</t>
  </si>
  <si>
    <t>Construcción y dotación de Infraestructura física asociada a la prestación del servicio de justicia a nivel  Nacional (Ciudades Intermedias y  Juzgados Promiscuos Municipales)</t>
  </si>
  <si>
    <t>PCSJA19-11474
PCSJA19-11520</t>
  </si>
  <si>
    <t>Motocicletas</t>
  </si>
  <si>
    <r>
      <t xml:space="preserve">Realizar cursos de actualización presenciales y virtuales para los funcionarios judiciales:
OBJETIVO N° 3  FORMACIÓN BÁSICA - Programa de Formación Básica
</t>
    </r>
    <r>
      <rPr>
        <b/>
        <sz val="9"/>
        <color theme="1"/>
        <rFont val="Arial"/>
        <family val="2"/>
      </rPr>
      <t>2.8 Subprograma de formación en derecho constitucional</t>
    </r>
    <r>
      <rPr>
        <sz val="9"/>
        <color theme="1"/>
        <rFont val="Arial"/>
        <family val="2"/>
      </rPr>
      <t xml:space="preserve">
7 Cursos de Formación en Derecho Constitucional, 1 Taller sobre Argumentación y Redacción de Textos Judiciales y XIII Conferencia Iberoamericana de Justicia Constitucional</t>
    </r>
  </si>
  <si>
    <t xml:space="preserve"> PCSJA19-11474</t>
  </si>
  <si>
    <r>
      <t xml:space="preserve">Realizar cursos de actualización presenciales y virtuales para los funcionarios judiciales:
OBJETIVO N° 3  FORMACIÓN BÁSICA - Programa de Formación Básica
</t>
    </r>
    <r>
      <rPr>
        <b/>
        <sz val="9"/>
        <color theme="1"/>
        <rFont val="Arial"/>
        <family val="2"/>
      </rPr>
      <t>2.7 Subprograma de formación en etica judicial</t>
    </r>
    <r>
      <rPr>
        <sz val="9"/>
        <color theme="1"/>
        <rFont val="Arial"/>
        <family val="2"/>
      </rPr>
      <t xml:space="preserve">
4 Cursos Regionales sobre Ética Judicial</t>
    </r>
  </si>
  <si>
    <r>
      <t xml:space="preserve">Construir y/o actualizar material académico que de acuerdo al modelo pedagógico corresponde a módulos de formación autodirigida en modalidad "Virtual", los cuales se publicarán en formato interactivo:
OBJETIVO N° 8 CONSTRUCCIÓN DE CONOCIMIENTO
</t>
    </r>
    <r>
      <rPr>
        <b/>
        <sz val="9"/>
        <color theme="1"/>
        <rFont val="Arial"/>
        <family val="2"/>
      </rPr>
      <t>10.4.  Subprograma de formación para el fortalecimiento institucional de la Escuela Judicial "Rodrigo Lara Bonilla"</t>
    </r>
    <r>
      <rPr>
        <sz val="9"/>
        <color theme="1"/>
        <rFont val="Arial"/>
        <family val="2"/>
      </rPr>
      <t xml:space="preserve">
1 Curso de Redacción de Textos, 1 Curso de Habilidades Humanas y 1 Curso de Formación en Competencias Digitales
</t>
    </r>
  </si>
  <si>
    <r>
      <t xml:space="preserve">Construir y/o actualizar material académico que de acuerdo al modelo pedagógico corresponde a módulos de formación autodirigida en modalidad "Virtual", los cuales se publicarán en formato interactivo:
OBJETIVO N° 9 PROYECCIÓN SOCIAL
</t>
    </r>
    <r>
      <rPr>
        <b/>
        <sz val="9"/>
        <color theme="1"/>
        <rFont val="Arial"/>
        <family val="2"/>
      </rPr>
      <t>11.1 Programa de Formación para la proyección social con la implementación de las TIC.</t>
    </r>
    <r>
      <rPr>
        <sz val="9"/>
        <color theme="1"/>
        <rFont val="Arial"/>
        <family val="2"/>
      </rPr>
      <t xml:space="preserve">
1 Taller sobre Liquidaciones Salariales y de Prestaciones Sociales Laborales, 1 Taller sobre la oralidad en los Procesos Contencioso Administrativos y Medios de Control, 1 Taller sobre Procesos Ejecutivos y Oralidad en el Código General del Proceso, 1 Curso Regional sobre el Sistema Nacional de Bienestar Familiar y SRPA, 1 Taller de Actualización en Materia de Avalúos y Derecho Urbanístico, 1 Taller de Mecanismos Alternativos de Solución de Conflictos y Justicia Restaurativa, 1 Taller sobre Derecho Disciplinario de Abogados y Ética Judicial, 1 Taller sobre el Proceso Penal Abreviado y Régimen de Policía Judicial y 1 Taller en Lenguaje Jurídico Periodístico y Cubrimiento de Noticias Judiciales.</t>
    </r>
  </si>
  <si>
    <r>
      <t xml:space="preserve">Realizar cursos de actualización e investigación para los funcionarios judiciales de intensidad horaria de 180 horas:
OBJETIVO N° 8 CONSTRUCCIÓN DE CONOCIMIENTO
</t>
    </r>
    <r>
      <rPr>
        <b/>
        <sz val="9"/>
        <color theme="1"/>
        <rFont val="Arial"/>
        <family val="2"/>
      </rPr>
      <t>10.5. Subprograma de formación en alianzas y convenios de cooperación interinstitucional.</t>
    </r>
    <r>
      <rPr>
        <sz val="9"/>
        <color theme="1"/>
        <rFont val="Arial"/>
        <family val="2"/>
      </rPr>
      <t xml:space="preserve">
Continuar con la cooperación interinstitucional con los siguientes organismos, o bien aquellos que manifiesten su interés en la realización de actividades académicas conjuntas, de generación y producción del conocimiento científico enfocado a la práctica judicial, previa valoración por parte de la Escuela Judicial de la pertinencia de la temática propuesta y la idoneidad del cooperante:
Ministerio de Justicia y Ministerio de Ambiente y Desarrollo Sostenible en la Formación en Derecho Contencioso Administrativo
Fiscalía General de la Nación en la Formación en Sistema de Responsabilidad Penal para Adolescentes
Instituto Colombiano de Bienestar Familiar en la Formación en Sistema de Responsabilidad Penal para Adolescentes
Ministerio de Justicia, Ministerio de Salud y Sistema Nacional de Discapacidad en la Formación en Derecho de Familia
Procuraduría General de la Nación en la  Formación en Derechos Prevalentes de los Niños, Niñas y Adolescentes
Policía Nacional de Colombia en la Formación en Derecho Penal
</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</si>
  <si>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10.2.15 Contratación para la Asesoría en pedagogía y metodología para la construcción de los planes y materiales académicos </t>
    </r>
    <r>
      <rPr>
        <sz val="9"/>
        <color theme="1"/>
        <rFont val="Arial"/>
        <family val="2"/>
      </rPr>
      <t xml:space="preserve">
Contratar la asesoría en pedagogía y metodología para la construcción de los planes y materiales académicos</t>
    </r>
  </si>
  <si>
    <t>Documentos técnicos de aprendizaje</t>
  </si>
  <si>
    <t>Materiales académicos de Apredizaje</t>
  </si>
  <si>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10.2.5 Un documento de formación sobre el acceso a la administración de justicia por parte de las personas con discapacidad auditiva
</t>
    </r>
    <r>
      <rPr>
        <sz val="9"/>
        <color theme="1"/>
        <rFont val="Arial"/>
        <family val="2"/>
      </rPr>
      <t xml:space="preserve">
Contratar la construcción de un documento de formación sobre el acceso a la administración de justicia por parte de las personas con discapacidad auditiva</t>
    </r>
  </si>
  <si>
    <t>Módulo de aprendizaje Virtual</t>
  </si>
  <si>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10.2.14 Impresión y  diagramación de Materiales Académicos.</t>
    </r>
    <r>
      <rPr>
        <sz val="9"/>
        <color theme="1"/>
        <rFont val="Arial"/>
        <family val="2"/>
      </rPr>
      <t xml:space="preserve">
Con esta actividad se efectuará la impresión y publicación de los módulos de formación autodirigida y demás materiales académicos, necesarios para adelantar las sesiones de formación de los servidores judiciales.</t>
    </r>
  </si>
  <si>
    <r>
      <t xml:space="preserve">Realizar cursos de actualización presenciales y virtuales para los funcionarios judiciales:
OBJETIVO N°7 FORMACIÓN EN GESTIÓN DE CALIDAD
</t>
    </r>
    <r>
      <rPr>
        <b/>
        <sz val="9"/>
        <color theme="1"/>
        <rFont val="Arial"/>
        <family val="2"/>
      </rPr>
      <t>9.1 Programa de Formación sobre el Sistema Integrado de Gestión y Control de la Calidad y del Medio Ambiente-SIGCMA.</t>
    </r>
    <r>
      <rPr>
        <sz val="9"/>
        <color theme="1"/>
        <rFont val="Arial"/>
        <family val="2"/>
      </rPr>
      <t xml:space="preserve">
1 Entrega de certificados HSEQ y Diplomado MIPG, así como certificados ISO e IQNet 2019, 1 Conversatorio: Norma Técnica de Calidad NTC 6256:2018 y Guía Técnica de Calidad GTC 286:2018, 1 Conversatorio Sistema de Gestión Ambiental en lo Administrativo, 1 Seminario de Normalización del SIGCMA en las sedes certificadas de la Especialidad Penal, 1 Seminario de Normalización del SIGCMA en las sedes certificadas de la Especialidad de Restitución de Tierras: Expediente Digital, 1 Conversatorio Líderes y Profesionales de Enlace del SIGCMA a nivel nacional: Proyecto de Actualización Acuerdo PSAA14- 10160 y PSAA14-10161 y Manual del SIGCMA y 1, IV Conversatorio Internacional y VIII Nacional del Sistema Integrado de Gestión y Control de la Calidad y del Medio Ambiente SIGCMA
</t>
    </r>
  </si>
  <si>
    <t>Autoridades Indígenas Capacitados</t>
  </si>
  <si>
    <r>
      <t xml:space="preserve">Realizar cursos de actualización presenciales y virtuales para los funcionarios judiciales:
OBJETIVO N°6 FORMACIÓN JURISDICCIÓN ESPECIAL INDÍGENA
</t>
    </r>
    <r>
      <rPr>
        <b/>
        <sz val="9"/>
        <color theme="1"/>
        <rFont val="Arial"/>
        <family val="2"/>
      </rPr>
      <t>8.1 Programa de formación intercultural y de derecho propio para la coordinación con la Jurisdicción Especial Indígena y los grupos étnicos.</t>
    </r>
    <r>
      <rPr>
        <sz val="9"/>
        <color theme="1"/>
        <rFont val="Arial"/>
        <family val="2"/>
      </rPr>
      <t xml:space="preserve">
5 Sesiones Ordinarias Acuerdo PSAA12-9614 de 2012-Mesas COCOIN, 5 Mesas Departamentales de Coordinación Interjurisdiccional, 6 Seminarios de Formación en Materia Jurisdicción Especial Indígena y 1 Conversatorio Nacional de la Jurisdicción Especial Indígena</t>
    </r>
  </si>
  <si>
    <t>Jueces de Paz Capacitados</t>
  </si>
  <si>
    <r>
      <t xml:space="preserve">Realizar cursos de actualización presenciales y virtuales para los funcionarios judiciales:
OBJETIVO N°5 FORMACIÓN  JUECES DE PAZ
</t>
    </r>
    <r>
      <rPr>
        <b/>
        <sz val="9"/>
        <color theme="1"/>
        <rFont val="Arial"/>
        <family val="2"/>
      </rPr>
      <t>7.1 Programa de formación para Jueces de Paz y Reconsideración</t>
    </r>
    <r>
      <rPr>
        <sz val="9"/>
        <color theme="1"/>
        <rFont val="Arial"/>
        <family val="2"/>
      </rPr>
      <t xml:space="preserve">
8 Talleres de Formación para Jueces de Paz y de Reconsideración y 1 Curso Nacional de la Jurisdicción de Paz, 2 Comités Nacionales de Coordinación Interinstitucional de la Jurisdicción de Paz</t>
    </r>
  </si>
  <si>
    <r>
      <t xml:space="preserve">Realizar cursos de actualización presenciales y virtuales para los funcionarios judiciales:
OBJETIVO N°4 FORMACIÓN CONTINUA
</t>
    </r>
    <r>
      <rPr>
        <b/>
        <sz val="9"/>
        <color theme="1"/>
        <rFont val="Arial"/>
        <family val="2"/>
      </rPr>
      <t>6.1 Red Iberoamericana de Escuelas Judiciales</t>
    </r>
    <r>
      <rPr>
        <sz val="9"/>
        <color theme="1"/>
        <rFont val="Arial"/>
        <family val="2"/>
      </rPr>
      <t xml:space="preserve">
XLVIII Reunión Ordinaria de Junta Directiva de la RIAEJ y XLIX Reunión Ordinaria de Junta Directiva de la RIAEJ y Curso de Formación de la RIAEJ</t>
    </r>
  </si>
  <si>
    <r>
      <t xml:space="preserve">Realizar cursos de actualización presenciales y virtuales para los funcionarios judiciales:
OBJETIVO N°4 FORMACIÓN CONTINUA
</t>
    </r>
    <r>
      <rPr>
        <b/>
        <sz val="9"/>
        <color theme="1"/>
        <rFont val="Arial"/>
        <family val="2"/>
      </rPr>
      <t xml:space="preserve">5.2 Subprograma de formación con inscripciones
</t>
    </r>
    <r>
      <rPr>
        <sz val="9"/>
        <color theme="1"/>
        <rFont val="Arial"/>
        <family val="2"/>
      </rPr>
      <t xml:space="preserve">
Apoyar la inscripción de servidores judiciales para su participación y capacitación en seminarios, congresos, foros, simposios y demás jornadas académicas ofertadas por instituciones externas que seleccione la Escuela Judicial “Rodrigo Lara Bonilla”.</t>
    </r>
  </si>
  <si>
    <t>Curso de Formación Judicial</t>
  </si>
  <si>
    <r>
      <t xml:space="preserve">Realizar cursos de actualización presenciales y virtuales para los funcionarios judiciales:
OBJETIVO N°4 FORMACIÓN CONTINUA
</t>
    </r>
    <r>
      <rPr>
        <b/>
        <sz val="9"/>
        <color theme="1"/>
        <rFont val="Arial"/>
        <family val="2"/>
      </rPr>
      <t>5.1.7 Capacitación y acciones sobre Dignidad de la Justicia y Memoria Histórica en torno al Holocausto del Palacio de Justicia</t>
    </r>
    <r>
      <rPr>
        <sz val="9"/>
        <color theme="1"/>
        <rFont val="Arial"/>
        <family val="2"/>
      </rPr>
      <t xml:space="preserve">
Conversatorio  Capacitación y acciones sobre Dignidad de la Justicia y Memoria Histórica en torno al Holocausto del Palacio de Justicia</t>
    </r>
  </si>
  <si>
    <r>
      <t xml:space="preserve">OBJETIVO N°4 FORMACIÓN CONTINUA
</t>
    </r>
    <r>
      <rPr>
        <b/>
        <sz val="9"/>
        <color theme="1"/>
        <rFont val="Arial"/>
        <family val="2"/>
      </rPr>
      <t>5.1.6 Capacitación y acciones para la consolidación nacional de la Sala Jurisdiccional Disciplinaria o Comisión Nacional de Disciplina Judicial</t>
    </r>
    <r>
      <rPr>
        <sz val="9"/>
        <color theme="1"/>
        <rFont val="Arial"/>
        <family val="2"/>
      </rPr>
      <t xml:space="preserve">
Conversatorio Capacitación y acciones para la consolidación nacional de la Sala Jurisdiccional Disciplinaria o Comisión Nacional de Disciplina Judicial</t>
    </r>
  </si>
  <si>
    <r>
      <t xml:space="preserve">Realizar cursos de actualización presenciales y virtuales para los funcionarios judiciales:
OBJETIVO N°4 FORMACIÓN CONTINUA
</t>
    </r>
    <r>
      <rPr>
        <b/>
        <sz val="9"/>
        <color theme="1"/>
        <rFont val="Arial"/>
        <family val="2"/>
      </rPr>
      <t>5.1.5 Capacitación y acciones para la consolidación nacional del Consejo Superior de la Judicatura.</t>
    </r>
    <r>
      <rPr>
        <sz val="9"/>
        <color theme="1"/>
        <rFont val="Arial"/>
        <family val="2"/>
      </rPr>
      <t xml:space="preserve">
Conversatorio Capacitación y acciones para la consolidación nacional del Consejo Superior de la Judicatura.</t>
    </r>
  </si>
  <si>
    <r>
      <t xml:space="preserve">Realizar cursos de actualización presenciales y virtuales para los funcionarios judiciales:
OBJETIVO N°4 FORMACIÓN CONTINUA
</t>
    </r>
    <r>
      <rPr>
        <b/>
        <sz val="9"/>
        <color theme="1"/>
        <rFont val="Arial"/>
        <family val="2"/>
      </rPr>
      <t>5.1.4 Capacitación y acciones para la consolidación nacional de la  jurisdicción contencioso administrativo.</t>
    </r>
    <r>
      <rPr>
        <sz val="9"/>
        <color theme="1"/>
        <rFont val="Arial"/>
        <family val="2"/>
      </rPr>
      <t xml:space="preserve">
Conversatorio Capacitación y acciones para la consolidación nacional de la  jurisdicción contencioso administrativo</t>
    </r>
  </si>
  <si>
    <r>
      <t xml:space="preserve">Realizar cursos de actualización presenciales y virtuales para los funcionarios judiciales:
OBJETIVO N°4 FORMACIÓN CONTINUA
</t>
    </r>
    <r>
      <rPr>
        <b/>
        <sz val="9"/>
        <color theme="1"/>
        <rFont val="Arial"/>
        <family val="2"/>
      </rPr>
      <t>5.1.3 Capacitación y acciones para la consolidación nacional de la incorporación de la Perspectiva de Género en la Rama Judicial</t>
    </r>
    <r>
      <rPr>
        <sz val="9"/>
        <color theme="1"/>
        <rFont val="Arial"/>
        <family val="2"/>
      </rPr>
      <t xml:space="preserve">
Conversatorio Capacitación y acciones para la consolidación nacional de la incorporación de la Perspectiva de Género en la Rama Judicial</t>
    </r>
  </si>
  <si>
    <r>
      <t xml:space="preserve">Realizar cursos de actualización presenciales y virtuales para los funcionarios judiciales:
OBJETIVO N°4 FORMACIÓN CONTINUA
</t>
    </r>
    <r>
      <rPr>
        <b/>
        <sz val="9"/>
        <color theme="1"/>
        <rFont val="Arial"/>
        <family val="2"/>
      </rPr>
      <t>5.1.2 Capacitación y acciones para la consolidación nacional de la jurisdicción ordinaria.</t>
    </r>
    <r>
      <rPr>
        <sz val="9"/>
        <color theme="1"/>
        <rFont val="Arial"/>
        <family val="2"/>
      </rPr>
      <t xml:space="preserve">
Conversatirio Capacitación y acciones para la consolidación nacional de la jurisdicción ordinaria.</t>
    </r>
  </si>
  <si>
    <r>
      <t xml:space="preserve">Realizar cursos de actualización presenciales y virtuales para los funcionarios judiciales:
OBJETIVO N°4 FORMACIÓN CONTINUA
</t>
    </r>
    <r>
      <rPr>
        <b/>
        <sz val="9"/>
        <color theme="1"/>
        <rFont val="Arial"/>
        <family val="2"/>
      </rPr>
      <t>5.1.1 Capacitación y acciones para la consolidación nacional de la jurisdicción constitucional.</t>
    </r>
    <r>
      <rPr>
        <sz val="9"/>
        <color theme="1"/>
        <rFont val="Arial"/>
        <family val="2"/>
      </rPr>
      <t xml:space="preserve">
Conversatorio Capacitación y acciones para la Consolidación Nacional de la Jurisdicción Constitucional</t>
    </r>
  </si>
  <si>
    <r>
      <t xml:space="preserve">Realizar cursos de actualización presenciales y virtuales para los funcionarios judiciales:
OBJETIVO N°4 FORMACIÓN CONTINUA
</t>
    </r>
    <r>
      <rPr>
        <b/>
        <sz val="9"/>
        <color theme="1"/>
        <rFont val="Arial"/>
        <family val="2"/>
      </rPr>
      <t>4.2 Subprograma de formación en discapacidad auditiva y cultura de la comunidad sorda</t>
    </r>
    <r>
      <rPr>
        <sz val="9"/>
        <color theme="1"/>
        <rFont val="Arial"/>
        <family val="2"/>
      </rPr>
      <t xml:space="preserve">
4 cursos de Formación en Discapacidad Auditiva y Cultura de la Comunidad Sorda</t>
    </r>
  </si>
  <si>
    <r>
      <t xml:space="preserve">Realizar cursos de actualización presenciales y virtuales para los funcionarios judiciales:
OBJETIVO N°4 FORMACIÓN CONTINUA
</t>
    </r>
    <r>
      <rPr>
        <b/>
        <sz val="9"/>
        <color theme="1"/>
        <rFont val="Arial"/>
        <family val="2"/>
      </rPr>
      <t xml:space="preserve">4.1 Subprograma de formación en Habilidades Humanas
</t>
    </r>
    <r>
      <rPr>
        <sz val="9"/>
        <color theme="1"/>
        <rFont val="Arial"/>
        <family val="2"/>
      </rPr>
      <t xml:space="preserve">
18 cursos de Formación en Habilidades Humanas</t>
    </r>
  </si>
  <si>
    <r>
      <t xml:space="preserve">Realizar cursos de actualización presenciales y virtuales para los funcionarios judiciales:
OBJETIVO N°4 FORMACIÓN CONTINUA
</t>
    </r>
    <r>
      <rPr>
        <b/>
        <sz val="9"/>
        <color theme="1"/>
        <rFont val="Arial"/>
        <family val="2"/>
      </rPr>
      <t xml:space="preserve">3.10 Subprograma de formación en Restitución de Tierras
</t>
    </r>
    <r>
      <rPr>
        <sz val="9"/>
        <color theme="1"/>
        <rFont val="Arial"/>
        <family val="2"/>
      </rPr>
      <t xml:space="preserve">
1 Conversatorio Nacional de la Especialidad en Restitución de Tierras y 3 Talleres de Formación Judicial para la Especialidad en Restitución de Tierras</t>
    </r>
  </si>
  <si>
    <r>
      <t xml:space="preserve">Realizar cursos de actualización presenciales y virtuales para los funcionarios judiciales:
OBJETIVO N°4 FORMACIÓN CONTINUA
</t>
    </r>
    <r>
      <rPr>
        <b/>
        <sz val="9"/>
        <color theme="1"/>
        <rFont val="Arial"/>
        <family val="2"/>
      </rPr>
      <t>3.9 Subprograma de formación en Justicia y Paz</t>
    </r>
    <r>
      <rPr>
        <sz val="9"/>
        <color theme="1"/>
        <rFont val="Arial"/>
        <family val="2"/>
      </rPr>
      <t xml:space="preserve">
1 Curso Nacional de Justicia y Paz con Orientación al Posconflicto en Colombia</t>
    </r>
  </si>
  <si>
    <r>
      <t xml:space="preserve">Realizar cursos de actualización presenciales y virtuales para los funcionarios judiciales:
OBJETIVO N°4 FORMACIÓN CONTINUA
</t>
    </r>
    <r>
      <rPr>
        <b/>
        <sz val="9"/>
        <color theme="1"/>
        <rFont val="Arial"/>
        <family val="2"/>
      </rPr>
      <t>3.8 Subprograma de formación en Ejecución de Penas y Medidas de Seguridad</t>
    </r>
    <r>
      <rPr>
        <sz val="9"/>
        <color theme="1"/>
        <rFont val="Arial"/>
        <family val="2"/>
      </rPr>
      <t xml:space="preserve">
1 Curso Nacional de Formación Judicial: “La Función de Ejecución de Penas en un Enfoque Convencional” y 7 Cursos Regionales de formación judicial en ejecución de penas y medidas de seguridad.</t>
    </r>
  </si>
  <si>
    <r>
      <t xml:space="preserve">Realizar cursos de actualización presenciales y virtuales para los funcionarios judiciales:
OBJETIVO N°4 FORMACIÓN CONTINUA
</t>
    </r>
    <r>
      <rPr>
        <b/>
        <sz val="9"/>
        <color theme="1"/>
        <rFont val="Arial"/>
        <family val="2"/>
      </rPr>
      <t>3.7 Subprograma de formación en Sistema Penal Acusatorio y  Justicia Penal Especializada</t>
    </r>
    <r>
      <rPr>
        <sz val="9"/>
        <color theme="1"/>
        <rFont val="Arial"/>
        <family val="2"/>
      </rPr>
      <t xml:space="preserve">
9 Cursos Regionales de Formación Especializada en Derecho Penal y Sistema Penal Acusatorio y 1 Curso Nacional de la Especialidad Penal</t>
    </r>
  </si>
  <si>
    <r>
      <t xml:space="preserve">Realizar cursos de actualización presenciales y virtuales para los funcionarios judiciales:
OBJETIVO N°4 FORMACIÓN CONTINUA
</t>
    </r>
    <r>
      <rPr>
        <b/>
        <sz val="9"/>
        <color theme="1"/>
        <rFont val="Arial"/>
        <family val="2"/>
      </rPr>
      <t>3.6 Subprograma de formación en el Sistema de Responsabilidad Penal para Adolescentes</t>
    </r>
    <r>
      <rPr>
        <sz val="9"/>
        <color theme="1"/>
        <rFont val="Arial"/>
        <family val="2"/>
      </rPr>
      <t xml:space="preserve">
6 Cursos Interinstitucionales en Sistema de Responsabilidad Penal para Adolescentes y 1 Curso Nacional del Sistema de Responsabilidad Penal para Adolescentes</t>
    </r>
  </si>
  <si>
    <r>
      <t xml:space="preserve">Realizar cursos de actualización presenciales y virtuales para los funcionarios judiciales:
OBJETIVO N°4 FORMACIÓN CONTINUA
</t>
    </r>
    <r>
      <rPr>
        <b/>
        <sz val="9"/>
        <color theme="1"/>
        <rFont val="Arial"/>
        <family val="2"/>
      </rPr>
      <t xml:space="preserve">3.5 Subprograma de formación en derecho laboral
</t>
    </r>
    <r>
      <rPr>
        <sz val="9"/>
        <color theme="1"/>
        <rFont val="Arial"/>
        <family val="2"/>
      </rPr>
      <t xml:space="preserve">
5 Conversatorios Regionales en la Especialidad Laboral y 1 Conversatorio Nacional en la Especialidad Laboral</t>
    </r>
  </si>
  <si>
    <r>
      <t xml:space="preserve">Realizar cursos de actualización presenciales y virtuales para los funcionarios judiciales:
OBJETIVO N°4 FORMACIÓN CONTINUA
</t>
    </r>
    <r>
      <rPr>
        <b/>
        <sz val="9"/>
        <color theme="1"/>
        <rFont val="Arial"/>
        <family val="2"/>
      </rPr>
      <t>3.4 Subprograma de formación en derecho Disciplinario</t>
    </r>
    <r>
      <rPr>
        <sz val="9"/>
        <color theme="1"/>
        <rFont val="Arial"/>
        <family val="2"/>
      </rPr>
      <t xml:space="preserve">
5 Foros Regionales sobre Teoría del Derecho Disciplinario y Dinámicas Procesales</t>
    </r>
  </si>
  <si>
    <r>
      <t xml:space="preserve">Realizar cursos de actualización presenciales y virtuales para los funcionarios judiciales:
OBJETIVO N°4 FORMACIÓN CONTINUA
</t>
    </r>
    <r>
      <rPr>
        <b/>
        <sz val="9"/>
        <color theme="1"/>
        <rFont val="Arial"/>
        <family val="2"/>
      </rPr>
      <t>3.3 Subprograma de formación en derecho contencioso administrativo</t>
    </r>
    <r>
      <rPr>
        <sz val="9"/>
        <color theme="1"/>
        <rFont val="Arial"/>
        <family val="2"/>
      </rPr>
      <t xml:space="preserve">
7 Talleres Regionales sobre Regionales sobre Procesos Ejecutivos y Liquidaciones en Materia Contencioso Administrativa, 2 Talleres Regionales de Formación para la Especialidad Contencioso Administrativo, 1 Taller sobre Argumentación y Redacción de Textos Judiciales, 1 Conversatorio Nacional sobre Asuntos Tributarios y 1 Conversatorio sobre “Reforma a la Ley 1437 de 2011”</t>
    </r>
  </si>
  <si>
    <r>
      <t xml:space="preserve">Realizar cursos de actualización presenciales y virtuales para los funcionarios judiciales:
OBJETIVO N°4 FORMACIÓN CONTINUA
</t>
    </r>
    <r>
      <rPr>
        <b/>
        <sz val="9"/>
        <color theme="1"/>
        <rFont val="Arial"/>
        <family val="2"/>
      </rPr>
      <t xml:space="preserve">3.2 Subprograma de formación en derecho civil y comercial
</t>
    </r>
    <r>
      <rPr>
        <sz val="9"/>
        <color theme="1"/>
        <rFont val="Arial"/>
        <family val="2"/>
      </rPr>
      <t xml:space="preserve">
6 Conversatorios en el Área Civil y Comercial</t>
    </r>
  </si>
  <si>
    <r>
      <t xml:space="preserve">Realizar cursos de actualización presenciales y virtuales para los funcionarios judiciales:
OBJETIVO N°4 FORMACIÓN CONTINUA
</t>
    </r>
    <r>
      <rPr>
        <b/>
        <sz val="9"/>
        <color theme="1"/>
        <rFont val="Arial"/>
        <family val="2"/>
      </rPr>
      <t xml:space="preserve">3.1 Subprograma de formación en derecho de Familia
</t>
    </r>
    <r>
      <rPr>
        <sz val="9"/>
        <color theme="1"/>
        <rFont val="Arial"/>
        <family val="2"/>
      </rPr>
      <t xml:space="preserve">
4 Talleres Regionales de Formación en Derecho de Familia, 1 Conversatorio para Asistentes Sociales y 1 Conversatorio Regional de Formación en Derecho de Familia</t>
    </r>
  </si>
  <si>
    <r>
      <t xml:space="preserve">Realizar cursos de actualización presenciales y virtuales para los funcionarios judiciales
OBJETIVO N° 3  FORMACIÓN BÁSICA - Programa de Formación Básica
</t>
    </r>
    <r>
      <rPr>
        <b/>
        <sz val="9"/>
        <color theme="1"/>
        <rFont val="Arial"/>
        <family val="2"/>
      </rPr>
      <t>2.10 Subprograma de formación en escritura de textos jurídicos</t>
    </r>
    <r>
      <rPr>
        <sz val="9"/>
        <color theme="1"/>
        <rFont val="Arial"/>
        <family val="2"/>
      </rPr>
      <t xml:space="preserve">
6 Talleres en Escritura de Textos Jurídicos</t>
    </r>
  </si>
  <si>
    <r>
      <t xml:space="preserve">Realizar cursos de actualización presenciales y virtuales para los funcionarios judiciales:
OBJETIVO N° 3  FORMACIÓN BÁSICA - Programa de Formación Básica
</t>
    </r>
    <r>
      <rPr>
        <b/>
        <sz val="9"/>
        <color theme="1"/>
        <rFont val="Arial"/>
        <family val="2"/>
      </rPr>
      <t xml:space="preserve">2.9 Subprograma de formación en TIC y B-Learning
</t>
    </r>
    <r>
      <rPr>
        <sz val="9"/>
        <color theme="1"/>
        <rFont val="Arial"/>
        <family val="2"/>
      </rPr>
      <t xml:space="preserve">
6 Talleres sobre el Uso de Herramientas de Informática de la Rama Judicial, 4 Talleres de Manejo de Herramientas de Trabajo Colaborativo y 5 Cursos sobre Tecnologías de la Información y las Comunicaciones en la Gestión Judicial</t>
    </r>
  </si>
  <si>
    <r>
      <t xml:space="preserve">Realizar cursos de actualización presenciales y virtuales para los funcionarios judiciales:
OBJETIVO N° 3  FORMACIÓN BÁSICA - Programa de Formación Básica
</t>
    </r>
    <r>
      <rPr>
        <b/>
        <sz val="9"/>
        <color theme="1"/>
        <rFont val="Arial"/>
        <family val="2"/>
      </rPr>
      <t>2.6 Subprograma de formación en derechos prevalentes de los niños, niñas y adolescentes</t>
    </r>
    <r>
      <rPr>
        <sz val="9"/>
        <color theme="1"/>
        <rFont val="Arial"/>
        <family val="2"/>
      </rPr>
      <t xml:space="preserve">
2 Cursos Regionales sobre Restitución Internacional de Niños, Niñas y Adolescentes, 2 Talleres sobre Perspectivas Legislativas - Restitución Internacional de Niños, Niñas y Adolescentes y 2 Talleres sobre Perspectivas Legislativas - Restitución Internacional de Niños, Niñas y Adolescentes</t>
    </r>
  </si>
  <si>
    <r>
      <t xml:space="preserve">Realizar cursos de actualización presenciales y virtuales para los funcionarios judiciales:
OBJETIVO N° 3  FORMACIÓN BÁSICA - Programa de Formación Básica - Programa de Inducción a empleados orientada a la optimización del Talento Humano
</t>
    </r>
    <r>
      <rPr>
        <b/>
        <sz val="9"/>
        <color theme="1"/>
        <rFont val="Arial"/>
        <family val="2"/>
      </rPr>
      <t xml:space="preserve">2.5 Subprograma de formación en justicia restaurativa 
</t>
    </r>
    <r>
      <rPr>
        <sz val="9"/>
        <color theme="1"/>
        <rFont val="Arial"/>
        <family val="2"/>
      </rPr>
      <t xml:space="preserve">
6 Cursos Regionales de Justicia Restaurativa y 1 Conversatorio Nacional de Justicia Restaurativa</t>
    </r>
  </si>
  <si>
    <r>
      <t xml:space="preserve">Realizar cursos de actualización presenciales y virtuales para los funcionarios judiciales 
OBJETIVO N° 3  FORMACIÓN BÁSICA - Programa de Formación Básica
</t>
    </r>
    <r>
      <rPr>
        <b/>
        <sz val="9"/>
        <color theme="1"/>
        <rFont val="Arial"/>
        <family val="2"/>
      </rPr>
      <t>2.4 Subprograma de formación en mecanismos alternativos para la solución de conflictos</t>
    </r>
    <r>
      <rPr>
        <sz val="9"/>
        <color theme="1"/>
        <rFont val="Arial"/>
        <family val="2"/>
      </rPr>
      <t xml:space="preserve">
6 Cursos de Formación en Mecanismos Alternativos para la Solución de Conflictos</t>
    </r>
  </si>
  <si>
    <r>
      <t xml:space="preserve">Realizar cursos de actualización presenciales y virtuales para los funcionarios judiciales:
OBJETIVO N° 3  FORMACIÓN BÁSICA - Programa de Formación Básica
</t>
    </r>
    <r>
      <rPr>
        <b/>
        <sz val="9"/>
        <color theme="1"/>
        <rFont val="Arial"/>
        <family val="2"/>
      </rPr>
      <t>2.3 Subprograma de formación en prevención del daño antijurídico</t>
    </r>
    <r>
      <rPr>
        <sz val="9"/>
        <color theme="1"/>
        <rFont val="Arial"/>
        <family val="2"/>
      </rPr>
      <t xml:space="preserve">
3 Cursos Regionales sobre Cláusula General de Responsabilidad Patrimonial del Estado y la Prevención del Daño Antijurídico</t>
    </r>
  </si>
  <si>
    <r>
      <t xml:space="preserve">Realizar cursos de actualización presenciales y virtuales para los funcionarios judiciales:
OBJETIVO N° 3  FORMACIÓN BÁSICA - Programa de Formación Básica
</t>
    </r>
    <r>
      <rPr>
        <b/>
        <sz val="9"/>
        <color theme="1"/>
        <rFont val="Arial"/>
        <family val="2"/>
      </rPr>
      <t xml:space="preserve">2.2.1 Subprograma de formación para el cumplimiento de la sentencia T-338/2018 y Auto 737 de 2017
</t>
    </r>
    <r>
      <rPr>
        <sz val="9"/>
        <color theme="1"/>
        <rFont val="Arial"/>
        <family val="2"/>
      </rPr>
      <t>1 Conversatorio Regional para el Cumplimiento de la Sentencia T- 338 de 2018 y el Auto 737 de 2017 sobre Género</t>
    </r>
    <r>
      <rPr>
        <b/>
        <sz val="9"/>
        <color theme="1"/>
        <rFont val="Arial"/>
        <family val="2"/>
      </rPr>
      <t xml:space="preserve">
</t>
    </r>
  </si>
  <si>
    <r>
      <t xml:space="preserve">Realizar cursos de actualización presenciales y virtuales para los funcionarios judiciales:
OBJETIVO N° 2 FORMACIÓN INDUCCIÓN A EMPLEADOS(AS) - Programa de Inducción a empleados orientada a la optimización del Talento Humano
</t>
    </r>
    <r>
      <rPr>
        <b/>
        <sz val="9"/>
        <color theme="1"/>
        <rFont val="Arial"/>
        <family val="2"/>
      </rPr>
      <t xml:space="preserve">2.2 Subprograma de formación en incorporación de la perspectiva de género
</t>
    </r>
    <r>
      <rPr>
        <sz val="9"/>
        <color theme="1"/>
        <rFont val="Arial"/>
        <family val="2"/>
      </rPr>
      <t>10 Conversatorios Regionales de Género de la Rama Judicial “Por la Equidad de Género y la Inclusión Social”</t>
    </r>
  </si>
  <si>
    <r>
      <t xml:space="preserve">Realizar cursos de actualización presenciales y virtuales para los funcionarios judiciales
OBJETIVO N° 3  FORMACIÓN BÁSICA - Programa de Formación Básica
</t>
    </r>
    <r>
      <rPr>
        <b/>
        <sz val="9"/>
        <color theme="1"/>
        <rFont val="Arial"/>
        <family val="2"/>
      </rPr>
      <t>2.1 Subprograma de formación en derechos humanos y DIH</t>
    </r>
    <r>
      <rPr>
        <sz val="9"/>
        <color theme="1"/>
        <rFont val="Arial"/>
        <family val="2"/>
      </rPr>
      <t xml:space="preserve">
7 Talleres sobre Derecho Internacional de los Derechos Humanos y Control de Convencionalidad</t>
    </r>
  </si>
  <si>
    <r>
      <t xml:space="preserve">Realizar cursos de actualización e investigación para los funcionarios judiciales de intensidad horaria de 180 horas:
OBJETIVO N°1 FORMACIÓN INGRESO - Programa de Ingreso
</t>
    </r>
    <r>
      <rPr>
        <b/>
        <sz val="9"/>
        <color theme="1"/>
        <rFont val="Arial"/>
        <family val="2"/>
      </rPr>
      <t>1.2 Subprograma de formación en competencias de los empleados administrativos y judiciales</t>
    </r>
    <r>
      <rPr>
        <sz val="9"/>
        <color theme="1"/>
        <rFont val="Arial"/>
        <family val="2"/>
      </rPr>
      <t xml:space="preserve">
6 Talleres Gestión Documental y Depósitos Judiciales, 1 Taller Regional de Fomento a la Cultura del Autocontrol y Mejoramiento Continuo, 2 Talleres Regionales de Contratación Estatal y Presupuesto Público, 2 Talleres de Competencias Administrativas, 4 Cursos Nacionales y 1 Curso Regional en Técnicas de Administración y Gestión Judicial</t>
    </r>
  </si>
  <si>
    <r>
      <t xml:space="preserve">Realizar Curso - Concurso:
OBJETIVO N°1 FORMACIÓN INGRESO - Programa de Ingreso
</t>
    </r>
    <r>
      <rPr>
        <b/>
        <sz val="9"/>
        <color theme="1"/>
        <rFont val="Arial"/>
        <family val="2"/>
      </rPr>
      <t>1.1 IX Curso de formación judicial inicial para Magistrados y Jueces de todas las especialidades y jurisdicciones.</t>
    </r>
    <r>
      <rPr>
        <sz val="9"/>
        <color theme="1"/>
        <rFont val="Arial"/>
        <family val="2"/>
      </rPr>
      <t xml:space="preserve">
Realizar el diseño, estructuración académica y desarrollo en modalidad virtual y presencial del IX curso de formación judicial inicial para los aspirantes a magistrados y jueces de la república de todas las especialidades y jurisdicciones de conformidad a los lineamientos y metodología establecidos por la Escuela Judicial “Rodrigo Lara Bonilla”. </t>
    </r>
  </si>
  <si>
    <r>
      <t xml:space="preserve">Adquisición de una plataforma tecnológica para el proceso de gestión de la formación de la Rama Judicial:
OBJETIVO N° 10 IMPLEMENTACIÓN DE LAS TIC
</t>
    </r>
    <r>
      <rPr>
        <b/>
        <sz val="9"/>
        <color theme="1"/>
        <rFont val="Arial"/>
        <family val="2"/>
      </rPr>
      <t>12.1. Adquisición de una plataforma tecnológica para el proceso de gestión de la formación virtual de la Rama Judicial</t>
    </r>
    <r>
      <rPr>
        <sz val="9"/>
        <color theme="1"/>
        <rFont val="Arial"/>
        <family val="2"/>
      </rPr>
      <t xml:space="preserve">
Contratar herramienta informática permitirá que la Escuela Judicial “Rodrigo Lara Bonilla” construya y oferte los cursos virtuales y los contenidos digitales, necesarios para alcanzar una mayor cobertura, en cuanto a población se refiere, mayor extensión y profundización de temáticas, en comparación con los actos académicos presenciales que se ofertan en la actualidad. En ese sentido, para esta vigencia se pretende disponer de un software como servicio SaaS, para la formación e-learning y b-learning que imparte la Escuela Judicial, que se convertirá en capacidad instalada permanente al servicio de la administración de justicia.</t>
    </r>
  </si>
  <si>
    <t>Adquisición de una plataforma tecnológica</t>
  </si>
  <si>
    <t>Plataforma</t>
  </si>
  <si>
    <t>Número de Servidores Judicales certificados en SIGCMA</t>
  </si>
  <si>
    <t>Sensibilización en la Plataforma Estratégica del Sistema de Gestión Ambiental</t>
  </si>
  <si>
    <t>Recertificación y ampliación en normas de calidad, de las dependencias Administrativas y Judiciales del Consejo Superior de la Judicatura</t>
  </si>
  <si>
    <t>Dependencias certificadas</t>
  </si>
  <si>
    <t>Consejos Seccionales con la plataforma estratégica implementada.</t>
  </si>
  <si>
    <t xml:space="preserve">Audiencias virtuales </t>
  </si>
  <si>
    <t>Numeros de Incidentes Reportadas.</t>
  </si>
  <si>
    <t>Sistema de Información de la gestión judicial</t>
  </si>
  <si>
    <t>Palacios de justicia de Medellín construido  y dotado</t>
  </si>
  <si>
    <r>
      <t xml:space="preserve">Palacio de Justicia de Buga dotado con mobiliario
</t>
    </r>
    <r>
      <rPr>
        <strike/>
        <sz val="9"/>
        <color rgb="FFFF0000"/>
        <rFont val="Arial"/>
        <family val="2"/>
      </rPr>
      <t>Sedes Judiciales Construidas y dotadas</t>
    </r>
  </si>
  <si>
    <t xml:space="preserve">Adquisición de predios a nivel nacional
</t>
  </si>
  <si>
    <t>Número de predios</t>
  </si>
  <si>
    <t xml:space="preserve">Desarrollar actividades de bienestar para el mejoramiento del clima laboral en la Rama Judicial </t>
  </si>
  <si>
    <t>Número de examenes realizados</t>
  </si>
  <si>
    <t>Comedores comunitarios</t>
  </si>
  <si>
    <t>Salas amigas de la familia lactante</t>
  </si>
  <si>
    <t>Salas amigas de la familia lactante implementadas</t>
  </si>
  <si>
    <t>Comedores implementados</t>
  </si>
  <si>
    <r>
      <rPr>
        <strike/>
        <sz val="9"/>
        <color rgb="FFFF0000"/>
        <rFont val="Arial"/>
        <family val="2"/>
      </rPr>
      <t>Servicio de expedición de</t>
    </r>
    <r>
      <rPr>
        <strike/>
        <sz val="9"/>
        <color theme="1"/>
        <rFont val="Arial"/>
        <family val="2"/>
      </rPr>
      <t xml:space="preserve"> </t>
    </r>
    <r>
      <rPr>
        <sz val="9"/>
        <color theme="1"/>
        <rFont val="Arial"/>
        <family val="2"/>
      </rPr>
      <t>Licencias, Tarjeta Profesional y Carnets expedidos</t>
    </r>
  </si>
  <si>
    <r>
      <t xml:space="preserve">Archivo físico digitalizado
</t>
    </r>
    <r>
      <rPr>
        <strike/>
        <sz val="9"/>
        <color rgb="FFFF0000"/>
        <rFont val="Arial"/>
        <family val="2"/>
      </rPr>
      <t>Servicio de expedición de Licencias, Tarjeta profesional y Carnets</t>
    </r>
  </si>
  <si>
    <r>
      <t xml:space="preserve">Custodia de archivo
</t>
    </r>
    <r>
      <rPr>
        <strike/>
        <sz val="9"/>
        <color rgb="FFFF0000"/>
        <rFont val="Arial"/>
        <family val="2"/>
      </rPr>
      <t>Servicio de expedición de Licencias, Tarjeta Profesional y Carnets</t>
    </r>
  </si>
  <si>
    <t>Tarjetas Profesionales Expedidas</t>
  </si>
  <si>
    <t>Actualización de carpetas</t>
  </si>
  <si>
    <t>Carpetas</t>
  </si>
  <si>
    <t>Mantenimiento del SIRNA</t>
  </si>
  <si>
    <t>Soporte del SIRNA</t>
  </si>
  <si>
    <t>Materiales académicos de Aprendizaje</t>
  </si>
  <si>
    <t>Documentos  de investigación</t>
  </si>
  <si>
    <r>
      <t xml:space="preserve">Desarrollar proyectos de investigación socio jurídicas, artículos científicos, revistas indexadas, grupos de investigación y semilleros de investigación acordes a las Líneas de investigación de la EJRLB:
OBJETIVO N° 8 CONSTRUCCIÓN DE CONOCIMIENTO
</t>
    </r>
    <r>
      <rPr>
        <b/>
        <sz val="9"/>
        <color theme="1"/>
        <rFont val="Arial"/>
        <family val="2"/>
      </rPr>
      <t>10.3 Subprograma de investigación</t>
    </r>
    <r>
      <rPr>
        <sz val="9"/>
        <color theme="1"/>
        <rFont val="Arial"/>
        <family val="2"/>
      </rPr>
      <t xml:space="preserve">
Contratar la investigación socio jurídicas, artículos científicos, revistas indexadas, grupos de investigación y semilleros de investigación acordes a las Líneas de investigación</t>
    </r>
  </si>
  <si>
    <t>Documentos  de investigación socio jurídicas, artículos científicos, revistas indexadas, grupos de investigación y semilleros de investigación acordes a las Líneas de investigación</t>
  </si>
  <si>
    <t xml:space="preserve">cooperación interinstitucional </t>
  </si>
  <si>
    <t>OBJETIVO ESPECÍFICO PSD</t>
  </si>
  <si>
    <t>Aumentar la cantidad de despachos judiciales y dependencias administrativas con información organizada y archivada mediante la aplicación de una metodología con lineamientos en gestión documental</t>
  </si>
  <si>
    <t>Aumentar los niveles de comunicación efectiva de la información jurisprudencial en la Rama Judicial e impulsar el uso de sistemas o herramientas digitales para la gestión y divulgación de la información producida por la Rama Judicial</t>
  </si>
  <si>
    <t>Mejorar los mecanismos de comunicación y acceso a la información judicial, que permita el control social sobre la gestión judicial</t>
  </si>
  <si>
    <t>Diseñar e implementar el modelo de atención al ciudadano</t>
  </si>
  <si>
    <t>Fortalecer las herramientas de divulgación y rendición de cuentas que contribuyan a fortalecer la confianza ciudadana en la administración de justicia</t>
  </si>
  <si>
    <t>Sensibilizar y propiciar la interiorización en los servidores judiciales de los valores y principios éticos que deben regir su actuar frente a la sociedad</t>
  </si>
  <si>
    <t>Aumentar el número de folios y soportes digitalizados de tarjetas profesionales del Sistema de Información del Registro Nacional de Abogados y Auxiliares de la Justicia</t>
  </si>
  <si>
    <t>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</si>
  <si>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Evaluar y acreditar el 100% de los futuros egresados en Derecho mediante la realización el Examen de Estado, como requisito para el ejercicio de la profesión conforme lo estipulado en la Ley 1905 de 2018</t>
  </si>
  <si>
    <t>Detalle Actividades Plan de Acción 2020</t>
  </si>
  <si>
    <t>Incrementar la calidad y cantidad de la información sobre la Rama Judicial, que permita generar propuestas para el mejoramiento de la administración de justicia</t>
  </si>
  <si>
    <t>Disminuir los tiempos procesales por jurisdicción, especialidad y nivel de competencia</t>
  </si>
  <si>
    <t>Integrar  nueva  información  de  las  fuentes  formales  del  derecho  a  los sistemas que las administran, fortaleciendo los procesos metodológicos de análisis y divulgación</t>
  </si>
  <si>
    <t xml:space="preserve">Juegos Zonales,
Talleres Practicos 
Semana del Bienestar
Semana de la Salud </t>
  </si>
  <si>
    <t>Número de personas</t>
  </si>
  <si>
    <t>Ampliar la participación de los servidores judiciales de la Rama Judicial en los programas de bienestar integral, prevención y control del riesgo laboral</t>
  </si>
  <si>
    <t>Ampliar la cobertura de funcionarios y empleados de la Rama Judicial con conocimientos actualizados por especialidad del Derecho, así como desde un enfoque de competencias y habilidades, aportando un mejor servicio de justicia en Colombia</t>
  </si>
  <si>
    <t>Diseñar e implementar el proceso de gestión de conocimiento para la Rama Judicial</t>
  </si>
  <si>
    <t>Fortalecer continuamente las competencias y el liderazgo del talento humano de la organización</t>
  </si>
  <si>
    <t>Mejorar las condiciones de acción y especialización en la formación judicial y el fortalecimiento de la Escuela Judicial Rodrigo Lara Bonilla</t>
  </si>
  <si>
    <t>Reducir la vulnerabilidad de la infraestructura física de la Rama Judicial</t>
  </si>
  <si>
    <t>Reducir la vulnerabilidad de los funcionarios o empleados judiciales que en desarrollo de sus funciones presenten riesgos para su seguridad personal, según previo estudio</t>
  </si>
  <si>
    <t>PCSJA19-11474
PCSJA19-11565
PCSJA19-11566</t>
  </si>
  <si>
    <t>PCSJA19-11474
PCSJA20-11499</t>
  </si>
  <si>
    <t>Avanzar hacia el enfoque sistémico integral de la Rama Judicial, por medio de la armonización y coordinación de los esfuerzos de los distintos órganos que la integran</t>
  </si>
  <si>
    <t>Incrementar los niveles de satisfacción del usuario, estableciendo metas que respondan a las necesidades y expectativas de los usuarios internos y externos, a partir del fortalecimiento de las estrategias de planeación, gestión eficaz y eficiente de los procesos</t>
  </si>
  <si>
    <t>Fomentar la cultura organizacional de calidad, control y medio ambiente, orientada a la responsabilidad social y ética del servidor judicial</t>
  </si>
  <si>
    <t>Mejorar continuamente el Sistema Integrado de Gestión y Control de la Calidad y del Medio Ambiente “SIGCMA</t>
  </si>
  <si>
    <t>Programas fuente y objeto con las actualizaciones</t>
  </si>
  <si>
    <t>Cantidad de Programas fuente y objeto con las actualizaciones entregado para el pago</t>
  </si>
  <si>
    <t>Software de modelo de seguimiento</t>
  </si>
  <si>
    <t>Registros de elegibles</t>
  </si>
  <si>
    <t>PCSJA19-11474
PCSJA20-11562</t>
  </si>
  <si>
    <t>Disponer de registros de elegibles vigentes con los mejores candidatos para la provisión de cargos de funcionarios y empleados para la Rama Judicial y fortalecer el sistema de ingreso a la carrera judicial</t>
  </si>
  <si>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10.2.3 Módulo de formación sobre derecho penal especial 
</t>
    </r>
    <r>
      <rPr>
        <sz val="9"/>
        <color theme="1"/>
        <rFont val="Arial"/>
        <family val="2"/>
      </rPr>
      <t xml:space="preserve">
Contratar la construcción de </t>
    </r>
    <r>
      <rPr>
        <b/>
        <sz val="9"/>
        <color theme="1"/>
        <rFont val="Arial"/>
        <family val="2"/>
      </rPr>
      <t>un módu</t>
    </r>
    <r>
      <rPr>
        <sz val="9"/>
        <color theme="1"/>
        <rFont val="Arial"/>
        <family val="2"/>
      </rPr>
      <t>lo de formación sobre derecho penal especial</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</si>
  <si>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10.2.6 Módulo de formación sobre la jurisdicción de paz.
</t>
    </r>
    <r>
      <rPr>
        <sz val="9"/>
        <color theme="1"/>
        <rFont val="Arial"/>
        <family val="2"/>
      </rPr>
      <t xml:space="preserve">
Contratar la construcción de </t>
    </r>
    <r>
      <rPr>
        <b/>
        <sz val="9"/>
        <color theme="1"/>
        <rFont val="Arial"/>
        <family val="2"/>
      </rPr>
      <t>un módulo</t>
    </r>
    <r>
      <rPr>
        <sz val="9"/>
        <color theme="1"/>
        <rFont val="Arial"/>
        <family val="2"/>
      </rPr>
      <t xml:space="preserve"> de formación sobre la jurisdicción de paz.</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</si>
  <si>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10.2.7 Módulo de formación sobre estructuración de la sentencia</t>
    </r>
    <r>
      <rPr>
        <sz val="9"/>
        <color theme="1"/>
        <rFont val="Arial"/>
        <family val="2"/>
      </rPr>
      <t xml:space="preserve">
Contratar la construcción de</t>
    </r>
    <r>
      <rPr>
        <b/>
        <sz val="9"/>
        <color theme="1"/>
        <rFont val="Arial"/>
        <family val="2"/>
      </rPr>
      <t xml:space="preserve"> un módulo</t>
    </r>
    <r>
      <rPr>
        <sz val="9"/>
        <color theme="1"/>
        <rFont val="Arial"/>
        <family val="2"/>
      </rPr>
      <t xml:space="preserve"> de formación sobre estructuración de la sentencia</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</si>
  <si>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10.2.8 Módulo de formación sobre la Convención Internacional sobre los Derechos de las Personas con Discapacidad (CRPD) y la Ley 1996 de 2019.
</t>
    </r>
    <r>
      <rPr>
        <sz val="9"/>
        <color theme="1"/>
        <rFont val="Arial"/>
        <family val="2"/>
      </rPr>
      <t xml:space="preserve">
Contratar la construcción de </t>
    </r>
    <r>
      <rPr>
        <b/>
        <sz val="9"/>
        <color theme="1"/>
        <rFont val="Arial"/>
        <family val="2"/>
      </rPr>
      <t>un módulo</t>
    </r>
    <r>
      <rPr>
        <sz val="9"/>
        <color theme="1"/>
        <rFont val="Arial"/>
        <family val="2"/>
      </rPr>
      <t xml:space="preserve"> de formación sobre la Convención Internacional sobre los Derechos de las Personas con Discapacidad (CRPD) y la Ley 1996 de 2019.</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</si>
  <si>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 xml:space="preserve">10.2.9 Módulo de formación sobre valoración probatoria.
</t>
    </r>
    <r>
      <rPr>
        <sz val="9"/>
        <color theme="1"/>
        <rFont val="Arial"/>
        <family val="2"/>
      </rPr>
      <t xml:space="preserve">
Contratar la construcción de</t>
    </r>
    <r>
      <rPr>
        <b/>
        <sz val="9"/>
        <color theme="1"/>
        <rFont val="Arial"/>
        <family val="2"/>
      </rPr>
      <t xml:space="preserve"> un módulo</t>
    </r>
    <r>
      <rPr>
        <sz val="9"/>
        <color theme="1"/>
        <rFont val="Arial"/>
        <family val="2"/>
      </rPr>
      <t xml:space="preserve"> de formación sobre valoración probatoria.</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</si>
  <si>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10.2.10 Módulo de formación sobre liquidaciones en lo contencioso administrativo.</t>
    </r>
    <r>
      <rPr>
        <sz val="9"/>
        <color theme="1"/>
        <rFont val="Arial"/>
        <family val="2"/>
      </rPr>
      <t xml:space="preserve">
Contratar la construcción de </t>
    </r>
    <r>
      <rPr>
        <b/>
        <sz val="9"/>
        <color theme="1"/>
        <rFont val="Arial"/>
        <family val="2"/>
      </rPr>
      <t>un módulo</t>
    </r>
    <r>
      <rPr>
        <sz val="9"/>
        <color theme="1"/>
        <rFont val="Arial"/>
        <family val="2"/>
      </rPr>
      <t xml:space="preserve"> de formación sobre liquidaciones en lo contencioso administrativo.</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</si>
  <si>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10.2.11 Módulo de formaciòn sobre prevención del daño jurídico por privación injusta de la libertad.</t>
    </r>
    <r>
      <rPr>
        <sz val="9"/>
        <color theme="1"/>
        <rFont val="Arial"/>
        <family val="2"/>
      </rPr>
      <t xml:space="preserve">
Contratar la construcción de </t>
    </r>
    <r>
      <rPr>
        <b/>
        <sz val="9"/>
        <color theme="1"/>
        <rFont val="Arial"/>
        <family val="2"/>
      </rPr>
      <t>un módulo</t>
    </r>
    <r>
      <rPr>
        <sz val="9"/>
        <color theme="1"/>
        <rFont val="Arial"/>
        <family val="2"/>
      </rPr>
      <t xml:space="preserve"> de formación sobre prevención del daño jurídico por privación injusta de la libertad.</t>
    </r>
  </si>
  <si>
    <r>
      <t xml:space="preserve">Construir y/o actualizar material académico que de acuerdo al modelo pedagógico corresponde a módulos de formación autodirigida en modalidad presencial, los cuales se publicarán de manera impresa
OBJETIVO N° 8 CONSTRUCCIÓN DE CONOCIMIENTO
</t>
    </r>
    <r>
      <rPr>
        <b/>
        <sz val="9"/>
        <color theme="1"/>
        <rFont val="Arial"/>
        <family val="2"/>
      </rPr>
      <t>10.2.12 Módulo de formaciòn sobre interpretación constitucional.</t>
    </r>
    <r>
      <rPr>
        <sz val="9"/>
        <color theme="1"/>
        <rFont val="Arial"/>
        <family val="2"/>
      </rPr>
      <t xml:space="preserve">
Contratar la construcción de</t>
    </r>
    <r>
      <rPr>
        <b/>
        <sz val="9"/>
        <color theme="1"/>
        <rFont val="Arial"/>
        <family val="2"/>
      </rPr>
      <t xml:space="preserve"> un módulo</t>
    </r>
    <r>
      <rPr>
        <sz val="9"/>
        <color theme="1"/>
        <rFont val="Arial"/>
        <family val="2"/>
      </rPr>
      <t xml:space="preserve"> de formación sobre interpretación constitucional.</t>
    </r>
  </si>
  <si>
    <r>
      <t xml:space="preserve">Construir y/o actualizar material académico que de acuerdo al modelo pedagógico corresponde a módulos de formación autodirigida en modalidad "Virtual", los cuales se publicarán en </t>
    </r>
    <r>
      <rPr>
        <sz val="9"/>
        <color rgb="FFFF0000"/>
        <rFont val="Arial"/>
        <family val="2"/>
      </rPr>
      <t>formato interactivo</t>
    </r>
    <r>
      <rPr>
        <sz val="9"/>
        <color theme="1"/>
        <rFont val="Arial"/>
        <family val="2"/>
      </rPr>
      <t xml:space="preserve">. 
OBJETIVO N° 8 CONSTRUCCIÓN DE CONOCIMIENTO
</t>
    </r>
    <r>
      <rPr>
        <b/>
        <sz val="9"/>
        <color theme="1"/>
        <rFont val="Arial"/>
        <family val="2"/>
      </rPr>
      <t>10.1 Subprograma de formación para el fortalecimiento de la Red de Formadores Judiciales con la implementación de las TIC.</t>
    </r>
    <r>
      <rPr>
        <sz val="9"/>
        <color theme="1"/>
        <rFont val="Arial"/>
        <family val="2"/>
      </rPr>
      <t xml:space="preserve">
1 Taller de la Red de facilitadores de la Escuela Judicial “Rodrigo Lara Bonilla”, 1 Taller de diseño Curricular para el IX Curso de Formación Judicial Inicial y 1 Talleres de validación de contenidos digitales del IX Curso de Formación Judicial Inicial</t>
    </r>
  </si>
  <si>
    <r>
      <t>Construir y/o actualizar material académico que de acuerdo al modelo pedagógico corresponde a módulos de formación autodirigida en modalidad "Virtual", los cuales se publicarán en</t>
    </r>
    <r>
      <rPr>
        <sz val="9"/>
        <color rgb="FFFF0000"/>
        <rFont val="Arial"/>
        <family val="2"/>
      </rPr>
      <t xml:space="preserve"> formato interactiv</t>
    </r>
    <r>
      <rPr>
        <sz val="9"/>
        <color theme="1"/>
        <rFont val="Arial"/>
        <family val="2"/>
      </rPr>
      <t xml:space="preserve">o:
OBJETIVO N° 8 CONSTRUCCIÓN DE CONOCIMIENTO
</t>
    </r>
    <r>
      <rPr>
        <b/>
        <sz val="9"/>
        <color theme="1"/>
        <rFont val="Arial"/>
        <family val="2"/>
      </rPr>
      <t>10.1.1. Contratación de expertos para la validación de contenidos digitales de los cursos de formación que se impartan bajo las modalidades e-learning y b-learning, tanto en formación inicial como continua</t>
    </r>
    <r>
      <rPr>
        <sz val="9"/>
        <color theme="1"/>
        <rFont val="Arial"/>
        <family val="2"/>
      </rPr>
      <t xml:space="preserve">
Contratar los expertos para la validación de contenidos digitales de los cursos de formación que se impartan bajo las modalidades e-learning y b-learning, tanto en formación inicial como continua</t>
    </r>
  </si>
  <si>
    <r>
      <t xml:space="preserve">Construir y/o actualizar material académico que de acuerdo al modelo pedagógico corresponde a módulos de formación autodirigida en modalidad "Virtual", los cuales se publicarán en </t>
    </r>
    <r>
      <rPr>
        <sz val="9"/>
        <color rgb="FFFF0000"/>
        <rFont val="Arial"/>
        <family val="2"/>
      </rPr>
      <t>formato interactivo</t>
    </r>
    <r>
      <rPr>
        <sz val="9"/>
        <color theme="1"/>
        <rFont val="Arial"/>
        <family val="2"/>
      </rPr>
      <t xml:space="preserve">:
OBJETIVO N° 8 CONSTRUCCIÓN DE CONOCIMIENTO
</t>
    </r>
    <r>
      <rPr>
        <b/>
        <sz val="9"/>
        <color theme="1"/>
        <rFont val="Arial"/>
        <family val="2"/>
      </rPr>
      <t xml:space="preserve">10.2.1 Dos documentos de formación sobre sociedades y teoría del negocio jurídico con código QR para lectura online.
</t>
    </r>
    <r>
      <rPr>
        <sz val="9"/>
        <color theme="1"/>
        <rFont val="Arial"/>
        <family val="2"/>
      </rPr>
      <t xml:space="preserve">
Contratar la construcción de </t>
    </r>
    <r>
      <rPr>
        <b/>
        <sz val="9"/>
        <color theme="1"/>
        <rFont val="Arial"/>
        <family val="2"/>
      </rPr>
      <t>dos documento</t>
    </r>
    <r>
      <rPr>
        <sz val="9"/>
        <color theme="1"/>
        <rFont val="Arial"/>
        <family val="2"/>
      </rPr>
      <t>s de formación sobre sociedades y teoría del negocio jurídico con código QR para lectura online.</t>
    </r>
  </si>
  <si>
    <r>
      <t xml:space="preserve">Construir y/o actualizar material académico que de acuerdo al modelo pedagógico corresponde a módulos de formación autodirigida en modalidad "Virtual", los cuales se publicarán en </t>
    </r>
    <r>
      <rPr>
        <sz val="9"/>
        <color rgb="FFFF0000"/>
        <rFont val="Arial"/>
        <family val="2"/>
      </rPr>
      <t>formato interactivo</t>
    </r>
    <r>
      <rPr>
        <sz val="9"/>
        <color theme="1"/>
        <rFont val="Arial"/>
        <family val="2"/>
      </rPr>
      <t xml:space="preserve">:
OBJETIVO N° 8 CONSTRUCCIÓN DE CONOCIMIENTO
</t>
    </r>
    <r>
      <rPr>
        <b/>
        <sz val="9"/>
        <color theme="1"/>
        <rFont val="Arial"/>
        <family val="2"/>
      </rPr>
      <t xml:space="preserve">10.2.2 Un documento de trabajo sobre derecho electoral  con código QR para lectura online.
</t>
    </r>
    <r>
      <rPr>
        <sz val="9"/>
        <color theme="1"/>
        <rFont val="Arial"/>
        <family val="2"/>
      </rPr>
      <t xml:space="preserve">
Contratar la construcción de </t>
    </r>
    <r>
      <rPr>
        <b/>
        <sz val="9"/>
        <color theme="1"/>
        <rFont val="Arial"/>
        <family val="2"/>
      </rPr>
      <t>un documento</t>
    </r>
    <r>
      <rPr>
        <sz val="9"/>
        <color theme="1"/>
        <rFont val="Arial"/>
        <family val="2"/>
      </rPr>
      <t xml:space="preserve"> de trabajo sobre derecho electoral  con código QR para lectura online.</t>
    </r>
  </si>
  <si>
    <r>
      <t xml:space="preserve">Construir y/o actualizar material académico que de acuerdo al modelo pedagógico corresponde a módulos de formación autodirigida en modalidad "Virtual", los cuales se publicarán en </t>
    </r>
    <r>
      <rPr>
        <sz val="9"/>
        <color rgb="FFFF0000"/>
        <rFont val="Arial"/>
        <family val="2"/>
      </rPr>
      <t>formato interactivo</t>
    </r>
    <r>
      <rPr>
        <sz val="9"/>
        <color theme="1"/>
        <rFont val="Arial"/>
        <family val="2"/>
      </rPr>
      <t xml:space="preserve">:
OBJETIVO N° 8 CONSTRUCCIÓN DE CONOCIMIENTO
</t>
    </r>
    <r>
      <rPr>
        <b/>
        <sz val="9"/>
        <color theme="1"/>
        <rFont val="Arial"/>
        <family val="2"/>
      </rPr>
      <t>10.2.4 Actualización del Módulo de Juez Director del Despacho  con código QR para lectura online.</t>
    </r>
    <r>
      <rPr>
        <sz val="9"/>
        <color theme="1"/>
        <rFont val="Arial"/>
        <family val="2"/>
      </rPr>
      <t xml:space="preserve">
Contratar la actualización </t>
    </r>
    <r>
      <rPr>
        <b/>
        <sz val="9"/>
        <color theme="1"/>
        <rFont val="Arial"/>
        <family val="2"/>
      </rPr>
      <t>del Módulo</t>
    </r>
    <r>
      <rPr>
        <sz val="9"/>
        <color theme="1"/>
        <rFont val="Arial"/>
        <family val="2"/>
      </rPr>
      <t xml:space="preserve"> de Juez Director del Despacho  con código QR para lectura online</t>
    </r>
  </si>
  <si>
    <r>
      <t xml:space="preserve">Construir y/o actualizar material académico que de acuerdo al modelo pedagógico corresponde a módulos de formación autodirigida en modalidad "Virtual", los cuales se publicarán en </t>
    </r>
    <r>
      <rPr>
        <sz val="9"/>
        <color rgb="FFFF0000"/>
        <rFont val="Arial"/>
        <family val="2"/>
      </rPr>
      <t>formato interactivo</t>
    </r>
    <r>
      <rPr>
        <sz val="9"/>
        <color theme="1"/>
        <rFont val="Arial"/>
        <family val="2"/>
      </rPr>
      <t xml:space="preserve">:
OBJETIVO N° 8 CONSTRUCCIÓN DE CONOCIMIENTO
</t>
    </r>
    <r>
      <rPr>
        <b/>
        <sz val="9"/>
        <color theme="1"/>
        <rFont val="Arial"/>
        <family val="2"/>
      </rPr>
      <t>10.2.13 Virtualización de módulos: Ética Judicial, Laboral Individual,  Penal, Civil, Interpretación Constitucional, Interpretación Judicial, Protocolo de aplicación del enfoque de justicia restaurativa e incorporación de acuerdos y resultados restaurativos al proceso penal, Curso de autoformación especializada en el Sistema de Responsabilidad Penal para Adolescentes y  Código Iberoamericano de Ética Judicial comentado</t>
    </r>
    <r>
      <rPr>
        <sz val="9"/>
        <color theme="1"/>
        <rFont val="Arial"/>
        <family val="2"/>
      </rPr>
      <t xml:space="preserve">
Contratar la Virtualización de módulos: Ética Judicial, Laboral Individual,  Penal, Civil, Interpretación Constitucional, Interpretación Judicial, Protocolo de aplicación del enfoque de justicia restaurativa e incorporación de acuerdos y resultados restaurativos al proceso penal, Curso de autoformación especializada en el Sistema de Responsabilidad Penal para Adolescentes y  Código Iberoamericano de Ética Judicial comentado</t>
    </r>
  </si>
  <si>
    <t>Desarrollar, desplegar de forma escalonada y estabilizar el nuevo Sistema Integrado de Gestión Judicial, en el marco del expediente electrónico, los servicios ciudadanos digitales y la justicia en línea</t>
  </si>
  <si>
    <t>Desarrollar y fortalecer las habilidades y competencias digitales, promover la gestión del cambio, el uso y apropiación de las TIC, así como el plan de comunicaciones</t>
  </si>
  <si>
    <t>Continuación construcción de Albania</t>
  </si>
  <si>
    <t xml:space="preserve">Continuación construcción de Yacopi </t>
  </si>
  <si>
    <t xml:space="preserve">Continuación construcción de Morroa. </t>
  </si>
  <si>
    <t>Sede dotada con mobiliario</t>
  </si>
  <si>
    <t>M2 de obra blanca terminada</t>
  </si>
  <si>
    <t>Estudios y diseños terminados y entregados</t>
  </si>
  <si>
    <t>Sedes dotadas con mobiliario</t>
  </si>
  <si>
    <t>Sedes dotadas con sistemas de seguridad</t>
  </si>
  <si>
    <t>Diseños para sedes judiciales terminados y entregados</t>
  </si>
  <si>
    <t>Reducir la brecha que en materia de capacidad instalada presenta la Rama Judicial, acorde con la demanda de justicia</t>
  </si>
  <si>
    <t>Aumentar el nivel de satisfacción de los prestadores y usuarios del servicio de justicia frente a la infraestructura</t>
  </si>
  <si>
    <t>Aumentar el porcentaje de sedes propias</t>
  </si>
  <si>
    <t>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</si>
  <si>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Impulsar el fortalecimiento institucional para la gestión estratégica de proyectos y procesos, así como para la gobernanza de la información y las TIC</t>
  </si>
  <si>
    <t>Definir los lineamientos estratégicos y de política en materia TIC y de justicia digital en la Rama Judicial</t>
  </si>
  <si>
    <r>
      <t xml:space="preserve">
</t>
    </r>
    <r>
      <rPr>
        <sz val="9"/>
        <rFont val="Arial"/>
        <family val="2"/>
      </rPr>
      <t>Sede Judicial</t>
    </r>
    <r>
      <rPr>
        <sz val="9"/>
        <color rgb="FF000000"/>
        <rFont val="Arial"/>
        <family val="2"/>
      </rPr>
      <t xml:space="preserve">  del Guamo (Tolima) Construida</t>
    </r>
  </si>
  <si>
    <r>
      <t xml:space="preserve">
</t>
    </r>
    <r>
      <rPr>
        <sz val="9"/>
        <rFont val="Arial"/>
        <family val="2"/>
      </rPr>
      <t>Sede Judicial</t>
    </r>
    <r>
      <rPr>
        <sz val="9"/>
        <color rgb="FF000000"/>
        <rFont val="Arial"/>
        <family val="2"/>
      </rPr>
      <t xml:space="preserve">  de Chocontá (Cundinamarca) Construida</t>
    </r>
  </si>
  <si>
    <t>Estudios y diseños para la sede judicial de Caucasia (Antioquia)</t>
  </si>
  <si>
    <r>
      <t xml:space="preserve">
</t>
    </r>
    <r>
      <rPr>
        <sz val="9"/>
        <rFont val="Arial"/>
        <family val="2"/>
      </rPr>
      <t>Sede Judicial</t>
    </r>
    <r>
      <rPr>
        <sz val="9"/>
        <color rgb="FF000000"/>
        <rFont val="Arial"/>
        <family val="2"/>
      </rPr>
      <t xml:space="preserve">  de Albania Construida</t>
    </r>
  </si>
  <si>
    <r>
      <t xml:space="preserve">
</t>
    </r>
    <r>
      <rPr>
        <sz val="9"/>
        <rFont val="Arial"/>
        <family val="2"/>
      </rPr>
      <t>Sede Judicial</t>
    </r>
    <r>
      <rPr>
        <sz val="9"/>
        <color rgb="FF000000"/>
        <rFont val="Arial"/>
        <family val="2"/>
      </rPr>
      <t xml:space="preserve">  de Yacopi (Cundinamarca) Construida</t>
    </r>
  </si>
  <si>
    <r>
      <t xml:space="preserve">
</t>
    </r>
    <r>
      <rPr>
        <sz val="9"/>
        <rFont val="Arial"/>
        <family val="2"/>
      </rPr>
      <t>Sede Judicial</t>
    </r>
    <r>
      <rPr>
        <sz val="9"/>
        <color rgb="FF000000"/>
        <rFont val="Arial"/>
        <family val="2"/>
      </rPr>
      <t xml:space="preserve">  de Morroa Construida</t>
    </r>
  </si>
  <si>
    <r>
      <t xml:space="preserve">Sedes Judiciales </t>
    </r>
    <r>
      <rPr>
        <sz val="9"/>
        <color rgb="FF000000"/>
        <rFont val="Arial"/>
        <family val="2"/>
      </rPr>
      <t>dotadas con mobiliario</t>
    </r>
  </si>
  <si>
    <r>
      <rPr>
        <sz val="9"/>
        <rFont val="Arial"/>
        <family val="2"/>
      </rPr>
      <t>Sede Judicial</t>
    </r>
    <r>
      <rPr>
        <sz val="9"/>
        <color rgb="FF000000"/>
        <rFont val="Arial"/>
        <family val="2"/>
      </rPr>
      <t xml:space="preserve">  de los Patios (Santander) Construida</t>
    </r>
  </si>
  <si>
    <r>
      <rPr>
        <sz val="9"/>
        <rFont val="Arial"/>
        <family val="2"/>
      </rPr>
      <t>Sede Judicial</t>
    </r>
    <r>
      <rPr>
        <sz val="9"/>
        <color rgb="FF000000"/>
        <rFont val="Arial"/>
        <family val="2"/>
      </rPr>
      <t xml:space="preserve">  de Belén de los Andaquíes (Caquetá) Construida</t>
    </r>
    <r>
      <rPr>
        <strike/>
        <sz val="9"/>
        <color rgb="FFFF0000"/>
        <rFont val="Arial"/>
        <family val="2"/>
      </rPr>
      <t/>
    </r>
  </si>
  <si>
    <r>
      <rPr>
        <sz val="9"/>
        <rFont val="Arial"/>
        <family val="2"/>
      </rPr>
      <t>Sede Judicial</t>
    </r>
    <r>
      <rPr>
        <sz val="9"/>
        <color rgb="FF000000"/>
        <rFont val="Arial"/>
        <family val="2"/>
      </rPr>
      <t xml:space="preserve">  de Sogamoso (Boyacá) Construida</t>
    </r>
    <r>
      <rPr>
        <strike/>
        <sz val="9"/>
        <color rgb="FFFF0000"/>
        <rFont val="Arial"/>
        <family val="2"/>
      </rPr>
      <t/>
    </r>
  </si>
  <si>
    <r>
      <rPr>
        <sz val="9"/>
        <rFont val="Arial"/>
        <family val="2"/>
      </rPr>
      <t>Sede Judicial</t>
    </r>
    <r>
      <rPr>
        <sz val="9"/>
        <color rgb="FF000000"/>
        <rFont val="Arial"/>
        <family val="2"/>
      </rPr>
      <t xml:space="preserve">  de Sahagún (Córdoba) Construida</t>
    </r>
    <r>
      <rPr>
        <strike/>
        <sz val="9"/>
        <color rgb="FFFF0000"/>
        <rFont val="Arial"/>
        <family val="2"/>
      </rPr>
      <t/>
    </r>
  </si>
  <si>
    <r>
      <rPr>
        <sz val="9"/>
        <rFont val="Arial"/>
        <family val="2"/>
      </rPr>
      <t>Segunda torre del palacio de justicia de Valledupar (Cesar)</t>
    </r>
    <r>
      <rPr>
        <strike/>
        <sz val="9"/>
        <color rgb="FFFF0000"/>
        <rFont val="Arial"/>
        <family val="2"/>
      </rPr>
      <t/>
    </r>
  </si>
  <si>
    <r>
      <rPr>
        <sz val="9"/>
        <rFont val="Arial"/>
        <family val="2"/>
      </rPr>
      <t>Sede Judicial</t>
    </r>
    <r>
      <rPr>
        <sz val="9"/>
        <color rgb="FF000000"/>
        <rFont val="Arial"/>
        <family val="2"/>
      </rPr>
      <t xml:space="preserve">  Puerto Carreño (Vichada) Construida</t>
    </r>
    <r>
      <rPr>
        <strike/>
        <sz val="9"/>
        <color rgb="FFFF0000"/>
        <rFont val="Arial"/>
        <family val="2"/>
      </rPr>
      <t/>
    </r>
  </si>
  <si>
    <r>
      <rPr>
        <sz val="9"/>
        <rFont val="Arial"/>
        <family val="2"/>
      </rPr>
      <t>Sede juzgados penales de Girardot (Cundinamarca)</t>
    </r>
    <r>
      <rPr>
        <sz val="9"/>
        <color rgb="FF000000"/>
        <rFont val="Arial"/>
        <family val="2"/>
      </rPr>
      <t xml:space="preserve"> Construida</t>
    </r>
    <r>
      <rPr>
        <strike/>
        <sz val="9"/>
        <color rgb="FFFF0000"/>
        <rFont val="Arial"/>
        <family val="2"/>
      </rPr>
      <t/>
    </r>
  </si>
  <si>
    <r>
      <t xml:space="preserve">Sedes Judiciales </t>
    </r>
    <r>
      <rPr>
        <sz val="9"/>
        <rFont val="Arial"/>
        <family val="2"/>
      </rPr>
      <t>Construidas</t>
    </r>
  </si>
  <si>
    <r>
      <t xml:space="preserve">Sedes Judiciales </t>
    </r>
    <r>
      <rPr>
        <sz val="9"/>
        <color rgb="FF000000"/>
        <rFont val="Arial"/>
        <family val="2"/>
      </rPr>
      <t>dotadas de sistemas de seguridad</t>
    </r>
  </si>
  <si>
    <r>
      <rPr>
        <sz val="9"/>
        <rFont val="Arial"/>
        <family val="2"/>
      </rPr>
      <t>Sede Judicial</t>
    </r>
    <r>
      <rPr>
        <sz val="9"/>
        <color rgb="FF000000"/>
        <rFont val="Arial"/>
        <family val="2"/>
      </rPr>
      <t xml:space="preserve">  de Puerto Libertador (Córdoba) Construida</t>
    </r>
    <r>
      <rPr>
        <strike/>
        <sz val="9"/>
        <color rgb="FFFF0000"/>
        <rFont val="Arial"/>
        <family val="2"/>
      </rPr>
      <t/>
    </r>
  </si>
  <si>
    <r>
      <rPr>
        <sz val="9"/>
        <rFont val="Arial"/>
        <family val="2"/>
      </rPr>
      <t>Sede Judicial</t>
    </r>
    <r>
      <rPr>
        <sz val="9"/>
        <color rgb="FF000000"/>
        <rFont val="Arial"/>
        <family val="2"/>
      </rPr>
      <t xml:space="preserve">  de Pizarro (Nariño) Construida</t>
    </r>
    <r>
      <rPr>
        <strike/>
        <sz val="9"/>
        <color rgb="FFFF0000"/>
        <rFont val="Arial"/>
        <family val="2"/>
      </rPr>
      <t/>
    </r>
  </si>
  <si>
    <r>
      <rPr>
        <sz val="9"/>
        <rFont val="Arial"/>
        <family val="2"/>
      </rPr>
      <t>Sede Judicial</t>
    </r>
    <r>
      <rPr>
        <sz val="9"/>
        <color rgb="FF000000"/>
        <rFont val="Arial"/>
        <family val="2"/>
      </rPr>
      <t xml:space="preserve">  de Mosquera (Nariño) Construida</t>
    </r>
    <r>
      <rPr>
        <strike/>
        <sz val="9"/>
        <color rgb="FFFF0000"/>
        <rFont val="Arial"/>
        <family val="2"/>
      </rPr>
      <t/>
    </r>
  </si>
  <si>
    <t>Diseños para sedes judiciales</t>
  </si>
  <si>
    <t>Disminuir la congestión a través del aumento de la cantidad promedio de egresos efectivos de procesos, por especialidad, subespecialidad y nivel de competencia</t>
  </si>
  <si>
    <t>Licenciamiento Software y herramientas Antivirus y DLP</t>
  </si>
  <si>
    <t>Porcentaje de avance del proyecto, según cronograma</t>
  </si>
  <si>
    <t>Cantidad de Licencias</t>
  </si>
  <si>
    <t>Diagnóstico y Diseño de Cableado estructurado</t>
  </si>
  <si>
    <t>Cantidad de Edificios Intervenidos</t>
  </si>
  <si>
    <t>Actualización del Hardware del CAN</t>
  </si>
  <si>
    <t>Actualizacion de versiones liberadas por el fabricante como respuesta a nuevas necesidades o cambios.</t>
  </si>
  <si>
    <t>Incidentes resueltos</t>
  </si>
  <si>
    <t>Workstation</t>
  </si>
  <si>
    <t>Cantidad de equipos</t>
  </si>
  <si>
    <t>Casos de soporte técnico resueltos</t>
  </si>
  <si>
    <t>Aplicativo SIUGJ (sistema Unificado de la Gestión Judicial)</t>
  </si>
  <si>
    <t>Identificar iniciativas de trabajo de rápido resultado  orientados al logro de resultados a proyectos determinados en las cortes</t>
  </si>
  <si>
    <t>Porcentanje Cumplimiento de Ejecución</t>
  </si>
  <si>
    <t xml:space="preserve">Software Herramienta de Gestión - ITSM </t>
  </si>
  <si>
    <t>Cantidad de Herramientas</t>
  </si>
  <si>
    <t xml:space="preserve"> análisis de datos, analizar su viabilidad, y determinar la arquitectura de software, hardware, y de datos. </t>
  </si>
  <si>
    <t>Cuantificación de la Calidad
índices de calidad</t>
  </si>
  <si>
    <t>Desarrollos, ajustes   mantenimiento  y soporte  de las aplicaciones de la Rama Judicial..</t>
  </si>
  <si>
    <t xml:space="preserve">Porcentaje de requerimientos realizados </t>
  </si>
  <si>
    <t xml:space="preserve">Implementación y marco de trabajo de la metodología COBIT para la Rama Judicial </t>
  </si>
  <si>
    <t>Porcentaje de procedimentos implementados</t>
  </si>
  <si>
    <t>Aplicativo para la gestión integral de proyectos para la Rama Judicial</t>
  </si>
  <si>
    <t>Documentos</t>
  </si>
  <si>
    <t>Cantidad Plan de Acción</t>
  </si>
  <si>
    <t>FECHA TERMINACIÓN</t>
  </si>
  <si>
    <t>Docuemto</t>
  </si>
  <si>
    <t>Número de Documentos</t>
  </si>
  <si>
    <t>Gobierno de Datos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</si>
</sst>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 * #,##0.00_ ;_ * \-#,##0.00_ ;_ * &quot;-&quot;??_ ;_ @_ "/>
    <numFmt numFmtId="166" formatCode="_(* #,##0.00_);_(* \(#,##0.00\);_(* &quot;-&quot;??_);_(@_)"/>
    <numFmt numFmtId="169" formatCode="yyyy\-mm\-dd;@"/>
  </numFmts>
  <fonts count="21" x14ac:knownFonts="1">
    <font>
      <sz val="11"/>
      <color theme="1"/>
      <name val="Calibri"/>
      <family val="2"/>
      <scheme val="minor"/>
    </font>
    <font>
      <sz val="11"/>
      <color theme="1"/>
      <name val="Calibri"/>
      <family val="2"/>
      <scheme val="minor"/>
    </font>
    <font>
      <b/>
      <sz val="9"/>
      <color theme="1"/>
      <name val="Arial"/>
      <family val="2"/>
    </font>
    <font>
      <b/>
      <sz val="9"/>
      <color indexed="8"/>
      <name val="Arial"/>
      <family val="2"/>
    </font>
    <font>
      <sz val="9"/>
      <color theme="1"/>
      <name val="Arial"/>
      <family val="2"/>
    </font>
    <font>
      <sz val="9"/>
      <name val="Arial"/>
      <family val="2"/>
    </font>
    <font>
      <sz val="9"/>
      <color rgb="FF000000"/>
      <name val="Arial"/>
      <family val="2"/>
    </font>
    <font>
      <sz val="9"/>
      <color indexed="8"/>
      <name val="Arial"/>
      <family val="2"/>
    </font>
    <font>
      <i/>
      <sz val="9"/>
      <color theme="1"/>
      <name val="Arial"/>
      <family val="2"/>
    </font>
    <font>
      <sz val="10"/>
      <name val="Arial"/>
      <family val="2"/>
    </font>
    <font>
      <b/>
      <sz val="8"/>
      <color indexed="8"/>
      <name val="Arial"/>
      <family val="2"/>
    </font>
    <font>
      <b/>
      <sz val="12"/>
      <color theme="1"/>
      <name val="Arial"/>
      <family val="2"/>
    </font>
    <font>
      <i/>
      <sz val="9"/>
      <color rgb="FF000000"/>
      <name val="Arial"/>
      <family val="2"/>
    </font>
    <font>
      <sz val="9"/>
      <color rgb="FFFF0000"/>
      <name val="Arial"/>
      <family val="2"/>
    </font>
    <font>
      <sz val="10"/>
      <color rgb="FF000000"/>
      <name val="Arial"/>
      <family val="2"/>
    </font>
    <font>
      <sz val="9"/>
      <color theme="8" tint="-0.499984740745262"/>
      <name val="Arial"/>
      <family val="2"/>
    </font>
    <font>
      <sz val="9"/>
      <color rgb="FF002060"/>
      <name val="Arial"/>
      <family val="2"/>
    </font>
    <font>
      <sz val="11"/>
      <color rgb="FF000000"/>
      <name val="Calibri"/>
      <family val="2"/>
      <scheme val="minor"/>
    </font>
    <font>
      <strike/>
      <sz val="9"/>
      <color rgb="FFFF0000"/>
      <name val="Arial"/>
      <family val="2"/>
    </font>
    <font>
      <strike/>
      <sz val="9"/>
      <color theme="1"/>
      <name val="Arial"/>
      <family val="2"/>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6">
    <xf numFmtId="0" fontId="0" fillId="0" borderId="0"/>
    <xf numFmtId="9" fontId="1" fillId="0" borderId="0" applyFont="0" applyFill="0" applyBorder="0" applyAlignment="0" applyProtection="0"/>
    <xf numFmtId="41" fontId="1"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7" fillId="0" borderId="0"/>
    <xf numFmtId="166"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0" fontId="4" fillId="0" borderId="0" xfId="0" applyFont="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3" fontId="4" fillId="0" borderId="0" xfId="0" applyNumberFormat="1" applyFont="1" applyAlignment="1">
      <alignment horizontal="right" vertical="center" wrapText="1"/>
    </xf>
    <xf numFmtId="3" fontId="4" fillId="0" borderId="0" xfId="0" applyNumberFormat="1" applyFont="1" applyAlignment="1">
      <alignment vertical="center" wrapText="1"/>
    </xf>
    <xf numFmtId="0" fontId="4" fillId="2" borderId="0" xfId="0" applyFont="1" applyFill="1" applyAlignment="1">
      <alignment vertical="center" wrapText="1"/>
    </xf>
    <xf numFmtId="0" fontId="11" fillId="2" borderId="8" xfId="0" applyFont="1" applyFill="1" applyBorder="1" applyAlignment="1">
      <alignment vertical="center" wrapText="1"/>
    </xf>
    <xf numFmtId="0" fontId="5" fillId="2" borderId="0" xfId="0" applyFont="1" applyFill="1" applyAlignment="1">
      <alignment vertical="center" wrapText="1"/>
    </xf>
    <xf numFmtId="0" fontId="4" fillId="0" borderId="4" xfId="0" applyFont="1" applyFill="1" applyBorder="1" applyAlignment="1">
      <alignment horizontal="justify" vertical="top" wrapText="1"/>
    </xf>
    <xf numFmtId="0" fontId="4" fillId="0" borderId="4" xfId="0" applyFont="1" applyFill="1" applyBorder="1" applyAlignment="1">
      <alignment horizontal="left" vertical="top" wrapText="1"/>
    </xf>
    <xf numFmtId="3" fontId="4" fillId="0" borderId="4" xfId="0" applyNumberFormat="1" applyFont="1" applyFill="1" applyBorder="1" applyAlignment="1">
      <alignment horizontal="right" vertical="center" wrapText="1"/>
    </xf>
    <xf numFmtId="3" fontId="5" fillId="0" borderId="4" xfId="0" applyNumberFormat="1" applyFont="1" applyFill="1" applyBorder="1" applyAlignment="1">
      <alignment horizontal="right" vertical="center" wrapText="1"/>
    </xf>
    <xf numFmtId="3" fontId="4" fillId="0" borderId="4" xfId="0" applyNumberFormat="1" applyFont="1" applyFill="1" applyBorder="1" applyAlignment="1">
      <alignment horizontal="justify" vertical="center" wrapText="1"/>
    </xf>
    <xf numFmtId="3" fontId="11" fillId="2" borderId="8" xfId="0" applyNumberFormat="1" applyFont="1" applyFill="1" applyBorder="1" applyAlignment="1">
      <alignment vertical="center" wrapText="1"/>
    </xf>
    <xf numFmtId="0" fontId="5"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3" fontId="5" fillId="0" borderId="4" xfId="0" applyNumberFormat="1" applyFont="1" applyFill="1" applyBorder="1" applyAlignment="1">
      <alignment vertical="center" wrapText="1"/>
    </xf>
    <xf numFmtId="0" fontId="5" fillId="0" borderId="4" xfId="0" applyFont="1" applyFill="1" applyBorder="1" applyAlignment="1">
      <alignment horizontal="center" vertical="center" wrapText="1"/>
    </xf>
    <xf numFmtId="3" fontId="4" fillId="0" borderId="4" xfId="0" applyNumberFormat="1" applyFont="1" applyFill="1" applyBorder="1" applyAlignment="1">
      <alignment vertical="center" wrapText="1"/>
    </xf>
    <xf numFmtId="0" fontId="4" fillId="0"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 fontId="5" fillId="0" borderId="4" xfId="1" applyNumberFormat="1" applyFont="1" applyFill="1" applyBorder="1" applyAlignment="1">
      <alignment horizontal="right" vertical="center" wrapText="1"/>
    </xf>
    <xf numFmtId="0" fontId="4" fillId="0" borderId="4" xfId="0" applyFont="1" applyFill="1" applyBorder="1" applyAlignment="1">
      <alignment horizontal="justify" vertical="center" wrapText="1"/>
    </xf>
    <xf numFmtId="9"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right" vertical="center" wrapText="1"/>
    </xf>
    <xf numFmtId="14" fontId="5" fillId="0" borderId="4" xfId="0" applyNumberFormat="1" applyFont="1" applyFill="1" applyBorder="1" applyAlignment="1">
      <alignment horizontal="center" vertical="center" wrapText="1"/>
    </xf>
    <xf numFmtId="0" fontId="20" fillId="0" borderId="4" xfId="0" applyFont="1" applyFill="1" applyBorder="1" applyAlignment="1">
      <alignment horizontal="left" vertical="center" wrapText="1"/>
    </xf>
    <xf numFmtId="3" fontId="4" fillId="0" borderId="5" xfId="0" applyNumberFormat="1" applyFont="1" applyFill="1" applyBorder="1" applyAlignment="1">
      <alignment horizontal="right" vertical="center" wrapText="1"/>
    </xf>
    <xf numFmtId="0" fontId="7"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3" fontId="4" fillId="0" borderId="4" xfId="14" applyNumberFormat="1" applyFont="1" applyFill="1" applyBorder="1" applyAlignment="1">
      <alignment horizontal="right" vertical="center" wrapText="1"/>
    </xf>
    <xf numFmtId="0" fontId="6" fillId="0" borderId="4" xfId="0" applyFont="1" applyFill="1" applyBorder="1" applyAlignment="1">
      <alignment horizontal="left" vertical="top" wrapText="1"/>
    </xf>
    <xf numFmtId="3" fontId="4" fillId="0" borderId="4" xfId="0" applyNumberFormat="1" applyFont="1" applyFill="1" applyBorder="1" applyAlignment="1">
      <alignment horizontal="center" vertical="center" wrapText="1"/>
    </xf>
    <xf numFmtId="14" fontId="4" fillId="0" borderId="4" xfId="0" applyNumberFormat="1" applyFont="1" applyFill="1" applyBorder="1" applyAlignment="1">
      <alignment vertical="center" wrapText="1"/>
    </xf>
    <xf numFmtId="9" fontId="4" fillId="0" borderId="4" xfId="1" applyFont="1" applyFill="1" applyBorder="1" applyAlignment="1">
      <alignment horizontal="center" vertical="center" wrapText="1"/>
    </xf>
    <xf numFmtId="0" fontId="6" fillId="0" borderId="4" xfId="0" applyFont="1" applyFill="1" applyBorder="1" applyAlignment="1">
      <alignment horizontal="justify" vertical="top" wrapText="1"/>
    </xf>
    <xf numFmtId="3" fontId="4" fillId="0" borderId="7" xfId="0" applyNumberFormat="1" applyFont="1" applyFill="1" applyBorder="1" applyAlignment="1">
      <alignment vertical="center" wrapText="1"/>
    </xf>
    <xf numFmtId="3" fontId="4" fillId="0" borderId="5" xfId="0" applyNumberFormat="1" applyFont="1" applyFill="1" applyBorder="1" applyAlignment="1">
      <alignment vertical="center" wrapText="1"/>
    </xf>
    <xf numFmtId="0" fontId="7" fillId="0" borderId="5" xfId="0" applyFont="1" applyFill="1" applyBorder="1" applyAlignment="1">
      <alignment horizontal="right" vertical="center" wrapText="1"/>
    </xf>
    <xf numFmtId="0" fontId="4" fillId="0" borderId="5" xfId="0" applyFont="1" applyFill="1" applyBorder="1" applyAlignment="1">
      <alignment vertical="center" wrapText="1"/>
    </xf>
    <xf numFmtId="0" fontId="6" fillId="0" borderId="5" xfId="0" applyFont="1" applyFill="1" applyBorder="1" applyAlignment="1">
      <alignment vertical="top" wrapText="1"/>
    </xf>
    <xf numFmtId="0" fontId="5" fillId="0" borderId="4" xfId="0" applyFont="1" applyFill="1" applyBorder="1" applyAlignment="1">
      <alignment horizontal="right"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left" vertical="top"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4" fillId="0" borderId="9" xfId="0" applyNumberFormat="1" applyFont="1" applyFill="1" applyBorder="1" applyAlignment="1">
      <alignment vertical="center" wrapText="1"/>
    </xf>
    <xf numFmtId="3" fontId="6" fillId="0" borderId="1" xfId="0" applyNumberFormat="1" applyFont="1" applyFill="1" applyBorder="1" applyAlignment="1">
      <alignment horizontal="right" vertical="center" wrapText="1"/>
    </xf>
    <xf numFmtId="1" fontId="4"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0" fontId="4" fillId="0" borderId="7" xfId="0" applyFont="1" applyFill="1" applyBorder="1" applyAlignment="1">
      <alignment horizontal="justify" vertical="top" wrapText="1"/>
    </xf>
    <xf numFmtId="169" fontId="4" fillId="0" borderId="4" xfId="0" applyNumberFormat="1" applyFont="1" applyFill="1" applyBorder="1" applyAlignment="1">
      <alignment horizontal="center" vertical="center" wrapText="1"/>
    </xf>
    <xf numFmtId="0" fontId="7" fillId="0" borderId="4" xfId="0" applyFont="1" applyFill="1" applyBorder="1" applyAlignment="1">
      <alignment horizontal="right" vertical="center" wrapText="1"/>
    </xf>
    <xf numFmtId="3" fontId="4" fillId="0" borderId="4" xfId="0" applyNumberFormat="1" applyFont="1" applyFill="1" applyBorder="1" applyAlignment="1">
      <alignment horizontal="left" vertical="top" wrapText="1"/>
    </xf>
    <xf numFmtId="3" fontId="5" fillId="0" borderId="4"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3" fontId="7" fillId="0" borderId="4" xfId="0" applyNumberFormat="1" applyFont="1" applyFill="1" applyBorder="1" applyAlignment="1">
      <alignment horizontal="right" vertical="center" wrapText="1"/>
    </xf>
    <xf numFmtId="0" fontId="7" fillId="0" borderId="12" xfId="0" applyFont="1" applyFill="1" applyBorder="1" applyAlignment="1">
      <alignment horizontal="center" vertical="center" wrapText="1"/>
    </xf>
    <xf numFmtId="1" fontId="7" fillId="0" borderId="4" xfId="0" applyNumberFormat="1" applyFont="1" applyFill="1" applyBorder="1" applyAlignment="1">
      <alignment horizontal="center" vertical="center" wrapText="1"/>
    </xf>
    <xf numFmtId="3" fontId="7" fillId="0" borderId="5"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4" xfId="0" applyFont="1" applyFill="1" applyBorder="1" applyAlignment="1">
      <alignment horizontal="left" vertical="top" wrapText="1"/>
    </xf>
    <xf numFmtId="0" fontId="4"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14" fontId="5" fillId="0" borderId="4" xfId="0" applyNumberFormat="1" applyFont="1" applyFill="1" applyBorder="1" applyAlignment="1">
      <alignment vertical="center" wrapText="1"/>
    </xf>
    <xf numFmtId="0" fontId="5" fillId="0" borderId="4" xfId="0" applyFont="1" applyFill="1" applyBorder="1" applyAlignment="1">
      <alignment horizontal="left" vertical="top" wrapText="1"/>
    </xf>
    <xf numFmtId="3" fontId="3" fillId="3" borderId="1" xfId="0" applyNumberFormat="1" applyFont="1" applyFill="1" applyBorder="1" applyAlignment="1">
      <alignment horizontal="center" wrapText="1"/>
    </xf>
    <xf numFmtId="3" fontId="3" fillId="3" borderId="2" xfId="0" applyNumberFormat="1" applyFont="1" applyFill="1" applyBorder="1" applyAlignment="1">
      <alignment horizontal="center" wrapText="1"/>
    </xf>
    <xf numFmtId="3" fontId="3" fillId="3" borderId="3" xfId="0" applyNumberFormat="1" applyFont="1" applyFill="1" applyBorder="1" applyAlignment="1">
      <alignment horizontal="center" wrapText="1"/>
    </xf>
    <xf numFmtId="0" fontId="3" fillId="3" borderId="5" xfId="0" applyFont="1" applyFill="1" applyBorder="1" applyAlignment="1">
      <alignment horizontal="center" wrapText="1"/>
    </xf>
    <xf numFmtId="1" fontId="3" fillId="3" borderId="10" xfId="0" applyNumberFormat="1" applyFont="1" applyFill="1" applyBorder="1" applyAlignment="1">
      <alignment horizontal="center" wrapText="1"/>
    </xf>
    <xf numFmtId="1" fontId="3" fillId="3" borderId="13" xfId="0" applyNumberFormat="1" applyFont="1" applyFill="1" applyBorder="1" applyAlignment="1">
      <alignment horizontal="center" wrapText="1"/>
    </xf>
    <xf numFmtId="1" fontId="3" fillId="3" borderId="11" xfId="0" applyNumberFormat="1" applyFont="1" applyFill="1" applyBorder="1" applyAlignment="1">
      <alignment horizontal="center" wrapText="1"/>
    </xf>
    <xf numFmtId="3" fontId="10" fillId="3" borderId="5" xfId="0" applyNumberFormat="1" applyFont="1" applyFill="1" applyBorder="1" applyAlignment="1">
      <alignment horizontal="center" wrapText="1"/>
    </xf>
    <xf numFmtId="0" fontId="10" fillId="3" borderId="5" xfId="0" applyFont="1" applyFill="1" applyBorder="1" applyAlignment="1">
      <alignment horizontal="center" wrapText="1"/>
    </xf>
    <xf numFmtId="0" fontId="3" fillId="3" borderId="10" xfId="0" applyFont="1" applyFill="1" applyBorder="1" applyAlignment="1">
      <alignment horizontal="center"/>
    </xf>
    <xf numFmtId="0" fontId="3" fillId="3" borderId="13" xfId="0" applyFont="1" applyFill="1" applyBorder="1" applyAlignment="1">
      <alignment horizontal="center"/>
    </xf>
    <xf numFmtId="0" fontId="3" fillId="3" borderId="11" xfId="0" applyFont="1" applyFill="1" applyBorder="1" applyAlignment="1">
      <alignment horizontal="center"/>
    </xf>
    <xf numFmtId="0" fontId="3" fillId="3" borderId="9" xfId="0" applyFont="1" applyFill="1" applyBorder="1" applyAlignment="1">
      <alignment horizontal="center" wrapText="1"/>
    </xf>
    <xf numFmtId="1" fontId="3" fillId="3" borderId="6" xfId="0" applyNumberFormat="1" applyFont="1" applyFill="1" applyBorder="1" applyAlignment="1">
      <alignment horizontal="center" wrapText="1"/>
    </xf>
    <xf numFmtId="1" fontId="3" fillId="3" borderId="8" xfId="0" applyNumberFormat="1" applyFont="1" applyFill="1" applyBorder="1" applyAlignment="1">
      <alignment horizontal="center" wrapText="1"/>
    </xf>
    <xf numFmtId="1" fontId="3" fillId="3" borderId="12" xfId="0" applyNumberFormat="1" applyFont="1" applyFill="1" applyBorder="1" applyAlignment="1">
      <alignment horizontal="center" wrapText="1"/>
    </xf>
    <xf numFmtId="3" fontId="10" fillId="3" borderId="9" xfId="0" applyNumberFormat="1" applyFont="1" applyFill="1" applyBorder="1" applyAlignment="1">
      <alignment horizontal="center" wrapText="1"/>
    </xf>
    <xf numFmtId="0" fontId="10" fillId="3" borderId="9" xfId="0" applyFont="1" applyFill="1" applyBorder="1" applyAlignment="1">
      <alignment horizontal="center" wrapText="1"/>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12" xfId="0" applyFont="1" applyFill="1" applyBorder="1" applyAlignment="1">
      <alignment horizontal="center"/>
    </xf>
    <xf numFmtId="1" fontId="3" fillId="3" borderId="4" xfId="0" applyNumberFormat="1" applyFont="1" applyFill="1" applyBorder="1" applyAlignment="1">
      <alignment horizontal="center" wrapText="1"/>
    </xf>
    <xf numFmtId="3" fontId="3" fillId="3" borderId="4" xfId="0" applyNumberFormat="1" applyFont="1" applyFill="1" applyBorder="1" applyAlignment="1">
      <alignment horizontal="center" wrapText="1"/>
    </xf>
    <xf numFmtId="0" fontId="3" fillId="3" borderId="4" xfId="0" applyFont="1" applyFill="1" applyBorder="1" applyAlignment="1">
      <alignment horizontal="center" wrapText="1"/>
    </xf>
    <xf numFmtId="0" fontId="3" fillId="3" borderId="7" xfId="0" applyFont="1" applyFill="1" applyBorder="1" applyAlignment="1">
      <alignment horizontal="center" wrapText="1"/>
    </xf>
    <xf numFmtId="3" fontId="10" fillId="3" borderId="7" xfId="0" applyNumberFormat="1" applyFont="1" applyFill="1" applyBorder="1" applyAlignment="1">
      <alignment horizontal="center" wrapText="1"/>
    </xf>
    <xf numFmtId="0" fontId="10" fillId="3" borderId="7" xfId="0" applyFont="1" applyFill="1" applyBorder="1" applyAlignment="1">
      <alignment horizontal="center" wrapText="1"/>
    </xf>
    <xf numFmtId="0" fontId="10" fillId="3" borderId="4"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3" fillId="3" borderId="4" xfId="0" applyFont="1" applyFill="1" applyBorder="1" applyAlignment="1">
      <alignment horizontal="center" wrapText="1"/>
    </xf>
    <xf numFmtId="0" fontId="2" fillId="3" borderId="4" xfId="0" applyFont="1" applyFill="1" applyBorder="1" applyAlignment="1">
      <alignment horizontal="center" wrapText="1"/>
    </xf>
    <xf numFmtId="49" fontId="3" fillId="3" borderId="4" xfId="0" applyNumberFormat="1" applyFont="1" applyFill="1" applyBorder="1" applyAlignment="1">
      <alignment horizontal="center" wrapText="1"/>
    </xf>
  </cellXfs>
  <cellStyles count="16">
    <cellStyle name="Millares [0] 2" xfId="6"/>
    <cellStyle name="Millares [0] 2 2" xfId="10"/>
    <cellStyle name="Millares [0] 3" xfId="7"/>
    <cellStyle name="Millares [0] 3 2" xfId="11"/>
    <cellStyle name="Millares [0] 4" xfId="2"/>
    <cellStyle name="Millares [0] 5" xfId="9"/>
    <cellStyle name="Millares 2" xfId="5"/>
    <cellStyle name="Millares 2 2" xfId="13"/>
    <cellStyle name="Moneda [0] 2" xfId="8"/>
    <cellStyle name="Moneda [0] 2 2" xfId="14"/>
    <cellStyle name="Moneda 2" xfId="15"/>
    <cellStyle name="Normal" xfId="0" builtinId="0"/>
    <cellStyle name="Normal 2" xfId="4"/>
    <cellStyle name="Normal 3" xfId="12"/>
    <cellStyle name="Normal 3 2" xfId="3"/>
    <cellStyle name="Porcentaje" xfId="1" builtinId="5"/>
  </cellStyles>
  <dxfs count="0"/>
  <tableStyles count="0" defaultTableStyle="TableStyleMedium2" defaultPivotStyle="PivotStyleLight16"/>
  <colors>
    <mruColors>
      <color rgb="FFF3A875"/>
      <color rgb="FF00FF00"/>
      <color rgb="FFF87024"/>
      <color rgb="FFD24F06"/>
      <color rgb="FFFF6600"/>
      <color rgb="FFF86818"/>
      <color rgb="FFFF9999"/>
      <color rgb="FFD7D5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6"/>
  <sheetViews>
    <sheetView tabSelected="1" topLeftCell="A5" zoomScale="70" zoomScaleNormal="70" workbookViewId="0">
      <pane ySplit="1" topLeftCell="A6" activePane="bottomLeft" state="frozen"/>
      <selection activeCell="A5" sqref="A5"/>
      <selection pane="bottomLeft" activeCell="I5" sqref="A2:J5"/>
    </sheetView>
  </sheetViews>
  <sheetFormatPr baseColWidth="10" defaultColWidth="11.42578125" defaultRowHeight="12" x14ac:dyDescent="0.25"/>
  <cols>
    <col min="1" max="1" width="17" style="2" customWidth="1"/>
    <col min="2" max="2" width="30.140625" style="3" customWidth="1"/>
    <col min="3" max="5" width="29.42578125" style="3" customWidth="1"/>
    <col min="6" max="6" width="26.42578125" style="3" customWidth="1"/>
    <col min="7" max="7" width="24.140625" style="3" customWidth="1"/>
    <col min="8" max="8" width="15.28515625" style="3" customWidth="1"/>
    <col min="9" max="9" width="14.7109375" style="4" customWidth="1"/>
    <col min="10" max="10" width="21.85546875" style="3" customWidth="1"/>
    <col min="11" max="11" width="14.5703125" style="3" customWidth="1"/>
    <col min="12" max="12" width="18.28515625" style="5" customWidth="1"/>
    <col min="13" max="13" width="44.7109375" style="5" customWidth="1"/>
    <col min="14" max="14" width="25.28515625" style="5" customWidth="1"/>
    <col min="15" max="15" width="15.28515625" style="5" customWidth="1"/>
    <col min="16" max="16" width="13.140625" style="3" customWidth="1"/>
    <col min="17" max="17" width="19.42578125" style="3" customWidth="1"/>
    <col min="18" max="19" width="18.140625" style="6" customWidth="1"/>
    <col min="20" max="20" width="18" style="1" customWidth="1"/>
    <col min="21" max="16384" width="11.42578125" style="1"/>
  </cols>
  <sheetData>
    <row r="1" spans="1:20" ht="24" customHeight="1" x14ac:dyDescent="0.25">
      <c r="A1" s="8"/>
      <c r="B1" s="8"/>
      <c r="C1" s="8"/>
      <c r="D1" s="8"/>
      <c r="E1" s="8"/>
      <c r="F1" s="8"/>
      <c r="G1" s="8"/>
      <c r="H1" s="8"/>
      <c r="I1" s="8"/>
      <c r="J1" s="8"/>
      <c r="K1" s="8"/>
      <c r="L1" s="8"/>
      <c r="M1" s="8"/>
      <c r="N1" s="8"/>
      <c r="O1" s="15"/>
      <c r="P1" s="8"/>
      <c r="Q1" s="8"/>
      <c r="R1" s="8"/>
      <c r="S1" s="8"/>
      <c r="T1" s="8"/>
    </row>
    <row r="2" spans="1:20" ht="29.25" customHeight="1" x14ac:dyDescent="0.2">
      <c r="A2" s="106" t="s">
        <v>0</v>
      </c>
      <c r="B2" s="107"/>
      <c r="C2" s="107"/>
      <c r="D2" s="107"/>
      <c r="E2" s="107"/>
      <c r="F2" s="107"/>
      <c r="G2" s="108"/>
      <c r="H2" s="109" t="s">
        <v>1</v>
      </c>
      <c r="I2" s="109"/>
      <c r="J2" s="109"/>
      <c r="K2" s="78" t="s">
        <v>244</v>
      </c>
      <c r="L2" s="79"/>
      <c r="M2" s="79"/>
      <c r="N2" s="79"/>
      <c r="O2" s="79"/>
      <c r="P2" s="79"/>
      <c r="Q2" s="79"/>
      <c r="R2" s="79"/>
      <c r="S2" s="80"/>
      <c r="T2" s="81" t="s">
        <v>2</v>
      </c>
    </row>
    <row r="3" spans="1:20" ht="23.25" customHeight="1" x14ac:dyDescent="0.25">
      <c r="A3" s="110" t="s">
        <v>159</v>
      </c>
      <c r="B3" s="109" t="s">
        <v>3</v>
      </c>
      <c r="C3" s="109" t="s">
        <v>4</v>
      </c>
      <c r="D3" s="81" t="s">
        <v>431</v>
      </c>
      <c r="E3" s="109" t="s">
        <v>232</v>
      </c>
      <c r="F3" s="109" t="s">
        <v>5</v>
      </c>
      <c r="G3" s="109" t="s">
        <v>6</v>
      </c>
      <c r="H3" s="109"/>
      <c r="I3" s="109"/>
      <c r="J3" s="109"/>
      <c r="K3" s="82" t="s">
        <v>214</v>
      </c>
      <c r="L3" s="83"/>
      <c r="M3" s="84"/>
      <c r="N3" s="81" t="s">
        <v>218</v>
      </c>
      <c r="O3" s="85" t="s">
        <v>542</v>
      </c>
      <c r="P3" s="86" t="s">
        <v>219</v>
      </c>
      <c r="Q3" s="87" t="s">
        <v>215</v>
      </c>
      <c r="R3" s="88"/>
      <c r="S3" s="89"/>
      <c r="T3" s="90"/>
    </row>
    <row r="4" spans="1:20" ht="22.5" customHeight="1" x14ac:dyDescent="0.25">
      <c r="A4" s="110"/>
      <c r="B4" s="109"/>
      <c r="C4" s="109"/>
      <c r="D4" s="90"/>
      <c r="E4" s="109"/>
      <c r="F4" s="109"/>
      <c r="G4" s="109"/>
      <c r="H4" s="109"/>
      <c r="I4" s="109"/>
      <c r="J4" s="109"/>
      <c r="K4" s="91"/>
      <c r="L4" s="92"/>
      <c r="M4" s="93"/>
      <c r="N4" s="90"/>
      <c r="O4" s="94"/>
      <c r="P4" s="95"/>
      <c r="Q4" s="96"/>
      <c r="R4" s="97"/>
      <c r="S4" s="98"/>
      <c r="T4" s="90"/>
    </row>
    <row r="5" spans="1:20" s="3" customFormat="1" ht="48" customHeight="1" x14ac:dyDescent="0.2">
      <c r="A5" s="110"/>
      <c r="B5" s="109"/>
      <c r="C5" s="109"/>
      <c r="D5" s="102"/>
      <c r="E5" s="109"/>
      <c r="F5" s="109"/>
      <c r="G5" s="109"/>
      <c r="H5" s="101" t="s">
        <v>7</v>
      </c>
      <c r="I5" s="111" t="s">
        <v>8</v>
      </c>
      <c r="J5" s="101" t="s">
        <v>221</v>
      </c>
      <c r="K5" s="99" t="s">
        <v>216</v>
      </c>
      <c r="L5" s="100" t="s">
        <v>222</v>
      </c>
      <c r="M5" s="101" t="s">
        <v>441</v>
      </c>
      <c r="N5" s="102"/>
      <c r="O5" s="103"/>
      <c r="P5" s="104"/>
      <c r="Q5" s="105" t="s">
        <v>245</v>
      </c>
      <c r="R5" s="105" t="s">
        <v>543</v>
      </c>
      <c r="S5" s="101" t="s">
        <v>217</v>
      </c>
      <c r="T5" s="102"/>
    </row>
    <row r="6" spans="1:20" s="7" customFormat="1" ht="87.75" customHeight="1" x14ac:dyDescent="0.25">
      <c r="A6" s="21" t="s">
        <v>163</v>
      </c>
      <c r="B6" s="21" t="s">
        <v>185</v>
      </c>
      <c r="C6" s="21" t="s">
        <v>231</v>
      </c>
      <c r="D6" s="21" t="s">
        <v>494</v>
      </c>
      <c r="E6" s="21" t="s">
        <v>98</v>
      </c>
      <c r="F6" s="21" t="s">
        <v>148</v>
      </c>
      <c r="G6" s="31" t="s">
        <v>95</v>
      </c>
      <c r="H6" s="31" t="s">
        <v>212</v>
      </c>
      <c r="I6" s="32" t="s">
        <v>96</v>
      </c>
      <c r="J6" s="21" t="s">
        <v>97</v>
      </c>
      <c r="K6" s="33" t="s">
        <v>329</v>
      </c>
      <c r="L6" s="34">
        <v>6582948133</v>
      </c>
      <c r="M6" s="35" t="s">
        <v>296</v>
      </c>
      <c r="N6" s="21" t="s">
        <v>99</v>
      </c>
      <c r="O6" s="12">
        <v>27500</v>
      </c>
      <c r="P6" s="36" t="s">
        <v>100</v>
      </c>
      <c r="Q6" s="37">
        <v>43831</v>
      </c>
      <c r="R6" s="22">
        <v>44196</v>
      </c>
      <c r="S6" s="21">
        <f t="shared" ref="S6:S26" si="0">DAYS360(Q6,R6)</f>
        <v>360</v>
      </c>
      <c r="T6" s="21" t="s">
        <v>167</v>
      </c>
    </row>
    <row r="7" spans="1:20" s="7" customFormat="1" ht="83.25" customHeight="1" x14ac:dyDescent="0.25">
      <c r="A7" s="21" t="s">
        <v>163</v>
      </c>
      <c r="B7" s="21" t="s">
        <v>185</v>
      </c>
      <c r="C7" s="21" t="s">
        <v>231</v>
      </c>
      <c r="D7" s="21" t="s">
        <v>494</v>
      </c>
      <c r="E7" s="21" t="s">
        <v>101</v>
      </c>
      <c r="F7" s="21" t="s">
        <v>148</v>
      </c>
      <c r="G7" s="31" t="s">
        <v>95</v>
      </c>
      <c r="H7" s="31" t="s">
        <v>212</v>
      </c>
      <c r="I7" s="32" t="s">
        <v>96</v>
      </c>
      <c r="J7" s="21" t="s">
        <v>97</v>
      </c>
      <c r="K7" s="33" t="s">
        <v>329</v>
      </c>
      <c r="L7" s="34">
        <v>6547011120</v>
      </c>
      <c r="M7" s="35" t="s">
        <v>297</v>
      </c>
      <c r="N7" s="21" t="s">
        <v>102</v>
      </c>
      <c r="O7" s="12">
        <v>24</v>
      </c>
      <c r="P7" s="36" t="s">
        <v>103</v>
      </c>
      <c r="Q7" s="37">
        <v>43831</v>
      </c>
      <c r="R7" s="22">
        <v>44150</v>
      </c>
      <c r="S7" s="21">
        <f t="shared" si="0"/>
        <v>314</v>
      </c>
      <c r="T7" s="21" t="s">
        <v>167</v>
      </c>
    </row>
    <row r="8" spans="1:20" s="7" customFormat="1" ht="68.25" customHeight="1" x14ac:dyDescent="0.25">
      <c r="A8" s="21" t="s">
        <v>163</v>
      </c>
      <c r="B8" s="21" t="s">
        <v>189</v>
      </c>
      <c r="C8" s="21" t="s">
        <v>231</v>
      </c>
      <c r="D8" s="21" t="s">
        <v>494</v>
      </c>
      <c r="E8" s="21" t="s">
        <v>113</v>
      </c>
      <c r="F8" s="21" t="s">
        <v>148</v>
      </c>
      <c r="G8" s="31" t="s">
        <v>95</v>
      </c>
      <c r="H8" s="31" t="s">
        <v>212</v>
      </c>
      <c r="I8" s="32" t="s">
        <v>96</v>
      </c>
      <c r="J8" s="21" t="s">
        <v>97</v>
      </c>
      <c r="K8" s="33" t="s">
        <v>329</v>
      </c>
      <c r="L8" s="12">
        <v>1500000000</v>
      </c>
      <c r="M8" s="35" t="s">
        <v>300</v>
      </c>
      <c r="N8" s="21" t="s">
        <v>114</v>
      </c>
      <c r="O8" s="12">
        <v>95</v>
      </c>
      <c r="P8" s="36" t="s">
        <v>233</v>
      </c>
      <c r="Q8" s="37">
        <v>43889</v>
      </c>
      <c r="R8" s="22">
        <v>44012</v>
      </c>
      <c r="S8" s="21">
        <f t="shared" si="0"/>
        <v>122</v>
      </c>
      <c r="T8" s="21" t="s">
        <v>167</v>
      </c>
    </row>
    <row r="9" spans="1:20" s="7" customFormat="1" ht="79.5" customHeight="1" x14ac:dyDescent="0.25">
      <c r="A9" s="21" t="s">
        <v>163</v>
      </c>
      <c r="B9" s="21" t="s">
        <v>189</v>
      </c>
      <c r="C9" s="21" t="s">
        <v>231</v>
      </c>
      <c r="D9" s="21" t="s">
        <v>494</v>
      </c>
      <c r="E9" s="21" t="s">
        <v>113</v>
      </c>
      <c r="F9" s="21" t="s">
        <v>148</v>
      </c>
      <c r="G9" s="31" t="s">
        <v>95</v>
      </c>
      <c r="H9" s="31" t="s">
        <v>212</v>
      </c>
      <c r="I9" s="32" t="s">
        <v>96</v>
      </c>
      <c r="J9" s="21" t="s">
        <v>97</v>
      </c>
      <c r="K9" s="33" t="s">
        <v>329</v>
      </c>
      <c r="L9" s="12">
        <v>6763657899</v>
      </c>
      <c r="M9" s="35" t="s">
        <v>294</v>
      </c>
      <c r="N9" s="16" t="s">
        <v>114</v>
      </c>
      <c r="O9" s="12">
        <v>1</v>
      </c>
      <c r="P9" s="18" t="s">
        <v>519</v>
      </c>
      <c r="Q9" s="37">
        <v>43831</v>
      </c>
      <c r="R9" s="22">
        <v>44195</v>
      </c>
      <c r="S9" s="21">
        <f t="shared" si="0"/>
        <v>359</v>
      </c>
      <c r="T9" s="21" t="s">
        <v>167</v>
      </c>
    </row>
    <row r="10" spans="1:20" s="7" customFormat="1" ht="59.25" customHeight="1" x14ac:dyDescent="0.25">
      <c r="A10" s="21" t="s">
        <v>163</v>
      </c>
      <c r="B10" s="21" t="s">
        <v>189</v>
      </c>
      <c r="C10" s="21" t="s">
        <v>231</v>
      </c>
      <c r="D10" s="21" t="s">
        <v>494</v>
      </c>
      <c r="E10" s="21" t="s">
        <v>146</v>
      </c>
      <c r="F10" s="21" t="s">
        <v>148</v>
      </c>
      <c r="G10" s="31" t="s">
        <v>95</v>
      </c>
      <c r="H10" s="31" t="s">
        <v>212</v>
      </c>
      <c r="I10" s="32" t="s">
        <v>96</v>
      </c>
      <c r="J10" s="21" t="s">
        <v>97</v>
      </c>
      <c r="K10" s="33" t="s">
        <v>329</v>
      </c>
      <c r="L10" s="12">
        <v>1400000000</v>
      </c>
      <c r="M10" s="35" t="s">
        <v>301</v>
      </c>
      <c r="N10" s="17" t="s">
        <v>518</v>
      </c>
      <c r="O10" s="12">
        <v>1</v>
      </c>
      <c r="P10" s="20" t="s">
        <v>520</v>
      </c>
      <c r="Q10" s="37">
        <v>44013</v>
      </c>
      <c r="R10" s="22">
        <v>44196</v>
      </c>
      <c r="S10" s="21">
        <f t="shared" si="0"/>
        <v>180</v>
      </c>
      <c r="T10" s="21" t="s">
        <v>167</v>
      </c>
    </row>
    <row r="11" spans="1:20" s="7" customFormat="1" ht="67.5" customHeight="1" x14ac:dyDescent="0.25">
      <c r="A11" s="21" t="s">
        <v>163</v>
      </c>
      <c r="B11" s="21" t="s">
        <v>112</v>
      </c>
      <c r="C11" s="21" t="s">
        <v>231</v>
      </c>
      <c r="D11" s="21" t="s">
        <v>494</v>
      </c>
      <c r="E11" s="21" t="s">
        <v>187</v>
      </c>
      <c r="F11" s="21" t="s">
        <v>148</v>
      </c>
      <c r="G11" s="31" t="s">
        <v>95</v>
      </c>
      <c r="H11" s="31" t="s">
        <v>212</v>
      </c>
      <c r="I11" s="32" t="s">
        <v>96</v>
      </c>
      <c r="J11" s="21" t="s">
        <v>97</v>
      </c>
      <c r="K11" s="21" t="s">
        <v>329</v>
      </c>
      <c r="L11" s="34">
        <v>18559579716</v>
      </c>
      <c r="M11" s="35" t="s">
        <v>298</v>
      </c>
      <c r="N11" s="21" t="s">
        <v>188</v>
      </c>
      <c r="O11" s="12">
        <v>90000</v>
      </c>
      <c r="P11" s="36" t="s">
        <v>233</v>
      </c>
      <c r="Q11" s="37">
        <v>43831</v>
      </c>
      <c r="R11" s="22">
        <v>44196</v>
      </c>
      <c r="S11" s="21">
        <f t="shared" si="0"/>
        <v>360</v>
      </c>
      <c r="T11" s="21" t="s">
        <v>167</v>
      </c>
    </row>
    <row r="12" spans="1:20" s="7" customFormat="1" ht="63" customHeight="1" x14ac:dyDescent="0.25">
      <c r="A12" s="21" t="s">
        <v>163</v>
      </c>
      <c r="B12" s="21" t="s">
        <v>185</v>
      </c>
      <c r="C12" s="21" t="s">
        <v>231</v>
      </c>
      <c r="D12" s="21" t="s">
        <v>494</v>
      </c>
      <c r="E12" s="21" t="s">
        <v>115</v>
      </c>
      <c r="F12" s="21" t="s">
        <v>148</v>
      </c>
      <c r="G12" s="31" t="s">
        <v>95</v>
      </c>
      <c r="H12" s="31" t="s">
        <v>212</v>
      </c>
      <c r="I12" s="32" t="s">
        <v>96</v>
      </c>
      <c r="J12" s="21" t="s">
        <v>97</v>
      </c>
      <c r="K12" s="21" t="s">
        <v>329</v>
      </c>
      <c r="L12" s="34">
        <v>1887321802</v>
      </c>
      <c r="M12" s="35" t="s">
        <v>295</v>
      </c>
      <c r="N12" s="21" t="s">
        <v>116</v>
      </c>
      <c r="O12" s="12">
        <v>12</v>
      </c>
      <c r="P12" s="36" t="s">
        <v>117</v>
      </c>
      <c r="Q12" s="37">
        <v>43831</v>
      </c>
      <c r="R12" s="22">
        <v>44196</v>
      </c>
      <c r="S12" s="21">
        <f t="shared" si="0"/>
        <v>360</v>
      </c>
      <c r="T12" s="21" t="s">
        <v>167</v>
      </c>
    </row>
    <row r="13" spans="1:20" s="7" customFormat="1" ht="83.25" customHeight="1" x14ac:dyDescent="0.25">
      <c r="A13" s="21" t="s">
        <v>163</v>
      </c>
      <c r="B13" s="21" t="s">
        <v>185</v>
      </c>
      <c r="C13" s="21" t="s">
        <v>231</v>
      </c>
      <c r="D13" s="21" t="s">
        <v>494</v>
      </c>
      <c r="E13" s="21" t="s">
        <v>118</v>
      </c>
      <c r="F13" s="21" t="s">
        <v>148</v>
      </c>
      <c r="G13" s="31" t="s">
        <v>95</v>
      </c>
      <c r="H13" s="31" t="s">
        <v>212</v>
      </c>
      <c r="I13" s="32" t="s">
        <v>96</v>
      </c>
      <c r="J13" s="21" t="s">
        <v>97</v>
      </c>
      <c r="K13" s="21" t="s">
        <v>329</v>
      </c>
      <c r="L13" s="12">
        <v>22716898762</v>
      </c>
      <c r="M13" s="35" t="s">
        <v>293</v>
      </c>
      <c r="N13" s="17" t="s">
        <v>521</v>
      </c>
      <c r="O13" s="38">
        <v>1</v>
      </c>
      <c r="P13" s="20" t="s">
        <v>522</v>
      </c>
      <c r="Q13" s="22">
        <v>43831</v>
      </c>
      <c r="R13" s="22">
        <v>44196</v>
      </c>
      <c r="S13" s="21">
        <f t="shared" si="0"/>
        <v>360</v>
      </c>
      <c r="T13" s="21" t="s">
        <v>167</v>
      </c>
    </row>
    <row r="14" spans="1:20" s="7" customFormat="1" ht="54" customHeight="1" x14ac:dyDescent="0.25">
      <c r="A14" s="21" t="s">
        <v>163</v>
      </c>
      <c r="B14" s="21" t="s">
        <v>186</v>
      </c>
      <c r="C14" s="21" t="s">
        <v>231</v>
      </c>
      <c r="D14" s="21" t="s">
        <v>480</v>
      </c>
      <c r="E14" s="21" t="s">
        <v>119</v>
      </c>
      <c r="F14" s="21" t="s">
        <v>148</v>
      </c>
      <c r="G14" s="31" t="s">
        <v>95</v>
      </c>
      <c r="H14" s="31" t="s">
        <v>212</v>
      </c>
      <c r="I14" s="32" t="s">
        <v>96</v>
      </c>
      <c r="J14" s="21" t="s">
        <v>97</v>
      </c>
      <c r="K14" s="33" t="s">
        <v>329</v>
      </c>
      <c r="L14" s="12">
        <v>9404651876</v>
      </c>
      <c r="M14" s="35" t="s">
        <v>337</v>
      </c>
      <c r="N14" s="21" t="s">
        <v>120</v>
      </c>
      <c r="O14" s="12">
        <v>1066</v>
      </c>
      <c r="P14" s="36" t="s">
        <v>121</v>
      </c>
      <c r="Q14" s="37">
        <v>43831</v>
      </c>
      <c r="R14" s="22">
        <v>44088</v>
      </c>
      <c r="S14" s="21">
        <f t="shared" si="0"/>
        <v>253</v>
      </c>
      <c r="T14" s="21" t="s">
        <v>167</v>
      </c>
    </row>
    <row r="15" spans="1:20" s="7" customFormat="1" ht="59.25" customHeight="1" x14ac:dyDescent="0.25">
      <c r="A15" s="21" t="s">
        <v>163</v>
      </c>
      <c r="B15" s="21" t="s">
        <v>186</v>
      </c>
      <c r="C15" s="21" t="s">
        <v>231</v>
      </c>
      <c r="D15" s="21" t="s">
        <v>480</v>
      </c>
      <c r="E15" s="21" t="s">
        <v>122</v>
      </c>
      <c r="F15" s="21" t="s">
        <v>148</v>
      </c>
      <c r="G15" s="31" t="s">
        <v>95</v>
      </c>
      <c r="H15" s="31" t="s">
        <v>212</v>
      </c>
      <c r="I15" s="32" t="s">
        <v>96</v>
      </c>
      <c r="J15" s="21" t="s">
        <v>97</v>
      </c>
      <c r="K15" s="33" t="s">
        <v>329</v>
      </c>
      <c r="L15" s="12">
        <v>441427155</v>
      </c>
      <c r="M15" s="35" t="s">
        <v>336</v>
      </c>
      <c r="N15" s="21" t="s">
        <v>123</v>
      </c>
      <c r="O15" s="12">
        <v>174</v>
      </c>
      <c r="P15" s="36" t="s">
        <v>124</v>
      </c>
      <c r="Q15" s="37">
        <v>43831</v>
      </c>
      <c r="R15" s="22">
        <v>44074</v>
      </c>
      <c r="S15" s="21">
        <f t="shared" si="0"/>
        <v>240</v>
      </c>
      <c r="T15" s="21" t="s">
        <v>167</v>
      </c>
    </row>
    <row r="16" spans="1:20" s="7" customFormat="1" ht="57.75" customHeight="1" x14ac:dyDescent="0.25">
      <c r="A16" s="21" t="s">
        <v>163</v>
      </c>
      <c r="B16" s="21" t="s">
        <v>186</v>
      </c>
      <c r="C16" s="21" t="s">
        <v>231</v>
      </c>
      <c r="D16" s="21" t="s">
        <v>480</v>
      </c>
      <c r="E16" s="21" t="s">
        <v>125</v>
      </c>
      <c r="F16" s="21" t="s">
        <v>148</v>
      </c>
      <c r="G16" s="31" t="s">
        <v>95</v>
      </c>
      <c r="H16" s="31" t="s">
        <v>212</v>
      </c>
      <c r="I16" s="32" t="s">
        <v>96</v>
      </c>
      <c r="J16" s="21" t="s">
        <v>97</v>
      </c>
      <c r="K16" s="33" t="s">
        <v>329</v>
      </c>
      <c r="L16" s="12">
        <v>7224801645</v>
      </c>
      <c r="M16" s="35" t="s">
        <v>338</v>
      </c>
      <c r="N16" s="21" t="s">
        <v>126</v>
      </c>
      <c r="O16" s="12">
        <v>116</v>
      </c>
      <c r="P16" s="36" t="s">
        <v>127</v>
      </c>
      <c r="Q16" s="37">
        <v>43831</v>
      </c>
      <c r="R16" s="22">
        <v>44175</v>
      </c>
      <c r="S16" s="21">
        <f t="shared" si="0"/>
        <v>339</v>
      </c>
      <c r="T16" s="21" t="s">
        <v>167</v>
      </c>
    </row>
    <row r="17" spans="1:20" s="7" customFormat="1" ht="58.5" customHeight="1" x14ac:dyDescent="0.25">
      <c r="A17" s="21" t="s">
        <v>163</v>
      </c>
      <c r="B17" s="21" t="s">
        <v>186</v>
      </c>
      <c r="C17" s="21" t="s">
        <v>231</v>
      </c>
      <c r="D17" s="21" t="s">
        <v>480</v>
      </c>
      <c r="E17" s="21" t="s">
        <v>128</v>
      </c>
      <c r="F17" s="21" t="s">
        <v>148</v>
      </c>
      <c r="G17" s="31" t="s">
        <v>95</v>
      </c>
      <c r="H17" s="31" t="s">
        <v>212</v>
      </c>
      <c r="I17" s="32" t="s">
        <v>96</v>
      </c>
      <c r="J17" s="21" t="s">
        <v>97</v>
      </c>
      <c r="K17" s="33" t="s">
        <v>329</v>
      </c>
      <c r="L17" s="12">
        <v>2500000000</v>
      </c>
      <c r="M17" s="35" t="s">
        <v>339</v>
      </c>
      <c r="N17" s="21" t="s">
        <v>129</v>
      </c>
      <c r="O17" s="12">
        <v>50</v>
      </c>
      <c r="P17" s="36" t="s">
        <v>130</v>
      </c>
      <c r="Q17" s="37">
        <v>43952</v>
      </c>
      <c r="R17" s="22">
        <v>44196</v>
      </c>
      <c r="S17" s="21">
        <f t="shared" si="0"/>
        <v>240</v>
      </c>
      <c r="T17" s="21" t="s">
        <v>167</v>
      </c>
    </row>
    <row r="18" spans="1:20" s="7" customFormat="1" ht="57.75" customHeight="1" x14ac:dyDescent="0.25">
      <c r="A18" s="21" t="s">
        <v>163</v>
      </c>
      <c r="B18" s="21" t="s">
        <v>186</v>
      </c>
      <c r="C18" s="21" t="s">
        <v>231</v>
      </c>
      <c r="D18" s="21" t="s">
        <v>480</v>
      </c>
      <c r="E18" s="21" t="s">
        <v>131</v>
      </c>
      <c r="F18" s="21" t="s">
        <v>148</v>
      </c>
      <c r="G18" s="31" t="s">
        <v>95</v>
      </c>
      <c r="H18" s="31" t="s">
        <v>212</v>
      </c>
      <c r="I18" s="32" t="s">
        <v>96</v>
      </c>
      <c r="J18" s="21" t="s">
        <v>97</v>
      </c>
      <c r="K18" s="33" t="s">
        <v>329</v>
      </c>
      <c r="L18" s="12">
        <v>1980797675</v>
      </c>
      <c r="M18" s="35" t="s">
        <v>340</v>
      </c>
      <c r="N18" s="21" t="s">
        <v>132</v>
      </c>
      <c r="O18" s="12">
        <v>25</v>
      </c>
      <c r="P18" s="36" t="s">
        <v>133</v>
      </c>
      <c r="Q18" s="22">
        <v>43831</v>
      </c>
      <c r="R18" s="22">
        <v>44099</v>
      </c>
      <c r="S18" s="21">
        <f t="shared" si="0"/>
        <v>264</v>
      </c>
      <c r="T18" s="21" t="s">
        <v>167</v>
      </c>
    </row>
    <row r="19" spans="1:20" s="7" customFormat="1" ht="56.25" customHeight="1" x14ac:dyDescent="0.25">
      <c r="A19" s="21" t="s">
        <v>163</v>
      </c>
      <c r="B19" s="21" t="s">
        <v>186</v>
      </c>
      <c r="C19" s="21" t="s">
        <v>231</v>
      </c>
      <c r="D19" s="21" t="s">
        <v>494</v>
      </c>
      <c r="E19" s="21" t="s">
        <v>135</v>
      </c>
      <c r="F19" s="21" t="s">
        <v>148</v>
      </c>
      <c r="G19" s="31" t="s">
        <v>95</v>
      </c>
      <c r="H19" s="31" t="s">
        <v>212</v>
      </c>
      <c r="I19" s="32" t="s">
        <v>96</v>
      </c>
      <c r="J19" s="21" t="s">
        <v>97</v>
      </c>
      <c r="K19" s="33" t="s">
        <v>329</v>
      </c>
      <c r="L19" s="12">
        <v>3318561952</v>
      </c>
      <c r="M19" s="35" t="s">
        <v>335</v>
      </c>
      <c r="N19" s="21" t="s">
        <v>234</v>
      </c>
      <c r="O19" s="12">
        <v>5</v>
      </c>
      <c r="P19" s="36" t="s">
        <v>523</v>
      </c>
      <c r="Q19" s="37">
        <v>44022</v>
      </c>
      <c r="R19" s="22">
        <v>44195</v>
      </c>
      <c r="S19" s="21">
        <f t="shared" si="0"/>
        <v>170</v>
      </c>
      <c r="T19" s="21" t="s">
        <v>167</v>
      </c>
    </row>
    <row r="20" spans="1:20" s="7" customFormat="1" ht="66" customHeight="1" x14ac:dyDescent="0.25">
      <c r="A20" s="21" t="s">
        <v>163</v>
      </c>
      <c r="B20" s="21" t="s">
        <v>189</v>
      </c>
      <c r="C20" s="21" t="s">
        <v>231</v>
      </c>
      <c r="D20" s="21" t="s">
        <v>494</v>
      </c>
      <c r="E20" s="21" t="s">
        <v>139</v>
      </c>
      <c r="F20" s="21" t="s">
        <v>148</v>
      </c>
      <c r="G20" s="31" t="s">
        <v>95</v>
      </c>
      <c r="H20" s="31" t="s">
        <v>212</v>
      </c>
      <c r="I20" s="32" t="s">
        <v>96</v>
      </c>
      <c r="J20" s="21" t="s">
        <v>97</v>
      </c>
      <c r="K20" s="33" t="s">
        <v>329</v>
      </c>
      <c r="L20" s="12">
        <v>525400000</v>
      </c>
      <c r="M20" s="35" t="s">
        <v>299</v>
      </c>
      <c r="N20" s="21" t="s">
        <v>140</v>
      </c>
      <c r="O20" s="12">
        <v>1</v>
      </c>
      <c r="P20" s="36" t="s">
        <v>524</v>
      </c>
      <c r="Q20" s="37">
        <v>43977</v>
      </c>
      <c r="R20" s="22">
        <v>44196</v>
      </c>
      <c r="S20" s="21">
        <f t="shared" si="0"/>
        <v>215</v>
      </c>
      <c r="T20" s="21" t="s">
        <v>167</v>
      </c>
    </row>
    <row r="21" spans="1:20" s="7" customFormat="1" ht="54" customHeight="1" x14ac:dyDescent="0.25">
      <c r="A21" s="21" t="s">
        <v>163</v>
      </c>
      <c r="B21" s="21" t="s">
        <v>138</v>
      </c>
      <c r="C21" s="21" t="s">
        <v>231</v>
      </c>
      <c r="D21" s="21" t="s">
        <v>494</v>
      </c>
      <c r="E21" s="21" t="s">
        <v>141</v>
      </c>
      <c r="F21" s="21" t="s">
        <v>148</v>
      </c>
      <c r="G21" s="31" t="s">
        <v>95</v>
      </c>
      <c r="H21" s="31" t="s">
        <v>212</v>
      </c>
      <c r="I21" s="32" t="s">
        <v>96</v>
      </c>
      <c r="J21" s="21" t="s">
        <v>97</v>
      </c>
      <c r="K21" s="33" t="s">
        <v>329</v>
      </c>
      <c r="L21" s="12">
        <v>360000000</v>
      </c>
      <c r="M21" s="39" t="s">
        <v>341</v>
      </c>
      <c r="N21" s="21" t="s">
        <v>136</v>
      </c>
      <c r="O21" s="40">
        <v>1</v>
      </c>
      <c r="P21" s="36" t="s">
        <v>137</v>
      </c>
      <c r="Q21" s="37">
        <v>43831</v>
      </c>
      <c r="R21" s="22">
        <v>44196</v>
      </c>
      <c r="S21" s="21">
        <f t="shared" si="0"/>
        <v>360</v>
      </c>
      <c r="T21" s="21" t="s">
        <v>167</v>
      </c>
    </row>
    <row r="22" spans="1:20" s="7" customFormat="1" ht="64.5" customHeight="1" x14ac:dyDescent="0.25">
      <c r="A22" s="21" t="s">
        <v>163</v>
      </c>
      <c r="B22" s="21" t="s">
        <v>134</v>
      </c>
      <c r="C22" s="21" t="s">
        <v>231</v>
      </c>
      <c r="D22" s="21" t="s">
        <v>494</v>
      </c>
      <c r="E22" s="21" t="s">
        <v>143</v>
      </c>
      <c r="F22" s="21" t="s">
        <v>148</v>
      </c>
      <c r="G22" s="31" t="s">
        <v>95</v>
      </c>
      <c r="H22" s="31" t="s">
        <v>212</v>
      </c>
      <c r="I22" s="32" t="s">
        <v>96</v>
      </c>
      <c r="J22" s="21" t="s">
        <v>97</v>
      </c>
      <c r="K22" s="33" t="s">
        <v>329</v>
      </c>
      <c r="L22" s="12">
        <v>430000000</v>
      </c>
      <c r="M22" s="35" t="s">
        <v>292</v>
      </c>
      <c r="N22" s="21" t="s">
        <v>140</v>
      </c>
      <c r="O22" s="12">
        <v>125</v>
      </c>
      <c r="P22" s="36" t="s">
        <v>233</v>
      </c>
      <c r="Q22" s="37">
        <v>43831</v>
      </c>
      <c r="R22" s="28">
        <v>44196</v>
      </c>
      <c r="S22" s="21">
        <f t="shared" si="0"/>
        <v>360</v>
      </c>
      <c r="T22" s="21" t="s">
        <v>167</v>
      </c>
    </row>
    <row r="23" spans="1:20" s="7" customFormat="1" ht="63" customHeight="1" x14ac:dyDescent="0.25">
      <c r="A23" s="21" t="s">
        <v>163</v>
      </c>
      <c r="B23" s="21" t="s">
        <v>138</v>
      </c>
      <c r="C23" s="21" t="s">
        <v>231</v>
      </c>
      <c r="D23" s="21" t="s">
        <v>494</v>
      </c>
      <c r="E23" s="21" t="s">
        <v>146</v>
      </c>
      <c r="F23" s="21" t="s">
        <v>148</v>
      </c>
      <c r="G23" s="31" t="s">
        <v>95</v>
      </c>
      <c r="H23" s="31" t="s">
        <v>212</v>
      </c>
      <c r="I23" s="32" t="s">
        <v>96</v>
      </c>
      <c r="J23" s="21" t="s">
        <v>97</v>
      </c>
      <c r="K23" s="33" t="s">
        <v>329</v>
      </c>
      <c r="L23" s="12">
        <v>700000000</v>
      </c>
      <c r="M23" s="35" t="s">
        <v>334</v>
      </c>
      <c r="N23" s="21" t="s">
        <v>136</v>
      </c>
      <c r="O23" s="12">
        <v>2</v>
      </c>
      <c r="P23" s="36" t="s">
        <v>525</v>
      </c>
      <c r="Q23" s="37">
        <v>43831</v>
      </c>
      <c r="R23" s="22">
        <v>44196</v>
      </c>
      <c r="S23" s="21">
        <f t="shared" si="0"/>
        <v>360</v>
      </c>
      <c r="T23" s="21" t="s">
        <v>167</v>
      </c>
    </row>
    <row r="24" spans="1:20" s="7" customFormat="1" ht="70.5" customHeight="1" x14ac:dyDescent="0.25">
      <c r="A24" s="21" t="s">
        <v>163</v>
      </c>
      <c r="B24" s="21" t="s">
        <v>112</v>
      </c>
      <c r="C24" s="21" t="s">
        <v>231</v>
      </c>
      <c r="D24" s="21" t="s">
        <v>481</v>
      </c>
      <c r="E24" s="21" t="s">
        <v>106</v>
      </c>
      <c r="F24" s="21" t="s">
        <v>147</v>
      </c>
      <c r="G24" s="31" t="s">
        <v>95</v>
      </c>
      <c r="H24" s="21" t="s">
        <v>199</v>
      </c>
      <c r="I24" s="32" t="s">
        <v>104</v>
      </c>
      <c r="J24" s="21" t="s">
        <v>105</v>
      </c>
      <c r="K24" s="33" t="s">
        <v>329</v>
      </c>
      <c r="L24" s="41">
        <v>14933975849</v>
      </c>
      <c r="M24" s="11" t="s">
        <v>289</v>
      </c>
      <c r="N24" s="21" t="s">
        <v>107</v>
      </c>
      <c r="O24" s="42">
        <v>25000</v>
      </c>
      <c r="P24" s="36" t="s">
        <v>405</v>
      </c>
      <c r="Q24" s="37">
        <v>43831</v>
      </c>
      <c r="R24" s="22">
        <v>44104</v>
      </c>
      <c r="S24" s="21">
        <f t="shared" si="0"/>
        <v>269</v>
      </c>
      <c r="T24" s="21" t="s">
        <v>167</v>
      </c>
    </row>
    <row r="25" spans="1:20" s="7" customFormat="1" ht="86.25" customHeight="1" x14ac:dyDescent="0.25">
      <c r="A25" s="21" t="s">
        <v>163</v>
      </c>
      <c r="B25" s="21" t="s">
        <v>185</v>
      </c>
      <c r="C25" s="21" t="s">
        <v>231</v>
      </c>
      <c r="D25" s="21" t="s">
        <v>495</v>
      </c>
      <c r="E25" s="21" t="s">
        <v>108</v>
      </c>
      <c r="F25" s="21" t="s">
        <v>147</v>
      </c>
      <c r="G25" s="31" t="s">
        <v>95</v>
      </c>
      <c r="H25" s="21" t="s">
        <v>199</v>
      </c>
      <c r="I25" s="32" t="s">
        <v>104</v>
      </c>
      <c r="J25" s="21" t="s">
        <v>105</v>
      </c>
      <c r="K25" s="43" t="s">
        <v>329</v>
      </c>
      <c r="L25" s="41">
        <v>17825278205</v>
      </c>
      <c r="M25" s="35" t="s">
        <v>291</v>
      </c>
      <c r="N25" s="21" t="s">
        <v>109</v>
      </c>
      <c r="O25" s="42">
        <v>1041</v>
      </c>
      <c r="P25" s="36" t="s">
        <v>110</v>
      </c>
      <c r="Q25" s="22">
        <v>43831</v>
      </c>
      <c r="R25" s="22">
        <v>44165</v>
      </c>
      <c r="S25" s="21">
        <f t="shared" si="0"/>
        <v>329</v>
      </c>
      <c r="T25" s="21" t="s">
        <v>167</v>
      </c>
    </row>
    <row r="26" spans="1:20" s="7" customFormat="1" ht="67.5" customHeight="1" x14ac:dyDescent="0.25">
      <c r="A26" s="21" t="s">
        <v>163</v>
      </c>
      <c r="B26" s="21" t="s">
        <v>186</v>
      </c>
      <c r="C26" s="21" t="s">
        <v>231</v>
      </c>
      <c r="D26" s="21" t="s">
        <v>480</v>
      </c>
      <c r="E26" s="21" t="s">
        <v>111</v>
      </c>
      <c r="F26" s="21" t="s">
        <v>147</v>
      </c>
      <c r="G26" s="31" t="s">
        <v>95</v>
      </c>
      <c r="H26" s="21" t="s">
        <v>199</v>
      </c>
      <c r="I26" s="32" t="s">
        <v>104</v>
      </c>
      <c r="J26" s="21" t="s">
        <v>105</v>
      </c>
      <c r="K26" s="43" t="s">
        <v>329</v>
      </c>
      <c r="L26" s="41">
        <v>12684291180</v>
      </c>
      <c r="M26" s="11" t="s">
        <v>237</v>
      </c>
      <c r="N26" s="21" t="s">
        <v>526</v>
      </c>
      <c r="O26" s="42">
        <v>2134</v>
      </c>
      <c r="P26" s="21" t="s">
        <v>527</v>
      </c>
      <c r="Q26" s="22">
        <v>43831</v>
      </c>
      <c r="R26" s="22">
        <v>44130</v>
      </c>
      <c r="S26" s="21">
        <f t="shared" si="0"/>
        <v>295</v>
      </c>
      <c r="T26" s="21" t="s">
        <v>167</v>
      </c>
    </row>
    <row r="27" spans="1:20" s="7" customFormat="1" ht="58.5" customHeight="1" x14ac:dyDescent="0.25">
      <c r="A27" s="21" t="s">
        <v>163</v>
      </c>
      <c r="B27" s="21" t="s">
        <v>189</v>
      </c>
      <c r="C27" s="21" t="s">
        <v>231</v>
      </c>
      <c r="D27" s="21" t="s">
        <v>494</v>
      </c>
      <c r="E27" s="21" t="s">
        <v>105</v>
      </c>
      <c r="F27" s="21" t="s">
        <v>147</v>
      </c>
      <c r="G27" s="31" t="s">
        <v>95</v>
      </c>
      <c r="H27" s="21" t="s">
        <v>199</v>
      </c>
      <c r="I27" s="32" t="s">
        <v>104</v>
      </c>
      <c r="J27" s="21" t="s">
        <v>105</v>
      </c>
      <c r="K27" s="33" t="s">
        <v>329</v>
      </c>
      <c r="L27" s="41">
        <v>390500000</v>
      </c>
      <c r="M27" s="35" t="s">
        <v>290</v>
      </c>
      <c r="N27" s="19" t="s">
        <v>145</v>
      </c>
      <c r="O27" s="24">
        <v>41</v>
      </c>
      <c r="P27" s="19" t="s">
        <v>528</v>
      </c>
      <c r="Q27" s="28">
        <v>43978</v>
      </c>
      <c r="R27" s="28">
        <v>44196</v>
      </c>
      <c r="S27" s="21">
        <f t="shared" ref="S27:S44" si="1">DAYS360(Q27,R27)</f>
        <v>214</v>
      </c>
      <c r="T27" s="21" t="s">
        <v>167</v>
      </c>
    </row>
    <row r="28" spans="1:20" s="7" customFormat="1" ht="80.25" customHeight="1" x14ac:dyDescent="0.25">
      <c r="A28" s="21" t="s">
        <v>163</v>
      </c>
      <c r="B28" s="21" t="s">
        <v>134</v>
      </c>
      <c r="C28" s="21" t="s">
        <v>231</v>
      </c>
      <c r="D28" s="21" t="s">
        <v>494</v>
      </c>
      <c r="E28" s="21" t="s">
        <v>142</v>
      </c>
      <c r="F28" s="21" t="s">
        <v>147</v>
      </c>
      <c r="G28" s="31" t="s">
        <v>95</v>
      </c>
      <c r="H28" s="21" t="s">
        <v>199</v>
      </c>
      <c r="I28" s="32" t="s">
        <v>104</v>
      </c>
      <c r="J28" s="21" t="s">
        <v>105</v>
      </c>
      <c r="K28" s="43" t="s">
        <v>329</v>
      </c>
      <c r="L28" s="41">
        <v>1830000000</v>
      </c>
      <c r="M28" s="44" t="s">
        <v>277</v>
      </c>
      <c r="N28" s="21" t="s">
        <v>154</v>
      </c>
      <c r="O28" s="12">
        <v>60</v>
      </c>
      <c r="P28" s="36" t="s">
        <v>406</v>
      </c>
      <c r="Q28" s="37">
        <v>43831</v>
      </c>
      <c r="R28" s="22">
        <v>44196</v>
      </c>
      <c r="S28" s="21">
        <f t="shared" si="1"/>
        <v>360</v>
      </c>
      <c r="T28" s="21" t="s">
        <v>167</v>
      </c>
    </row>
    <row r="29" spans="1:20" s="7" customFormat="1" ht="93.75" customHeight="1" x14ac:dyDescent="0.25">
      <c r="A29" s="21" t="s">
        <v>163</v>
      </c>
      <c r="B29" s="21" t="s">
        <v>134</v>
      </c>
      <c r="C29" s="21" t="s">
        <v>231</v>
      </c>
      <c r="D29" s="21" t="s">
        <v>495</v>
      </c>
      <c r="E29" s="21" t="s">
        <v>190</v>
      </c>
      <c r="F29" s="21" t="s">
        <v>147</v>
      </c>
      <c r="G29" s="31" t="s">
        <v>95</v>
      </c>
      <c r="H29" s="21" t="s">
        <v>199</v>
      </c>
      <c r="I29" s="32" t="s">
        <v>104</v>
      </c>
      <c r="J29" s="21" t="s">
        <v>105</v>
      </c>
      <c r="K29" s="33" t="s">
        <v>329</v>
      </c>
      <c r="L29" s="12">
        <v>18210084925</v>
      </c>
      <c r="M29" s="35" t="s">
        <v>278</v>
      </c>
      <c r="N29" s="19" t="s">
        <v>407</v>
      </c>
      <c r="O29" s="42">
        <v>25</v>
      </c>
      <c r="P29" s="36" t="s">
        <v>235</v>
      </c>
      <c r="Q29" s="37">
        <v>43831</v>
      </c>
      <c r="R29" s="22">
        <v>44196</v>
      </c>
      <c r="S29" s="21">
        <f t="shared" si="1"/>
        <v>360</v>
      </c>
      <c r="T29" s="21" t="s">
        <v>167</v>
      </c>
    </row>
    <row r="30" spans="1:20" s="7" customFormat="1" ht="54" customHeight="1" x14ac:dyDescent="0.25">
      <c r="A30" s="21" t="s">
        <v>163</v>
      </c>
      <c r="B30" s="21" t="s">
        <v>189</v>
      </c>
      <c r="C30" s="21" t="s">
        <v>231</v>
      </c>
      <c r="D30" s="21" t="s">
        <v>494</v>
      </c>
      <c r="E30" s="21" t="s">
        <v>190</v>
      </c>
      <c r="F30" s="21" t="s">
        <v>147</v>
      </c>
      <c r="G30" s="31" t="s">
        <v>95</v>
      </c>
      <c r="H30" s="21" t="s">
        <v>199</v>
      </c>
      <c r="I30" s="32" t="s">
        <v>104</v>
      </c>
      <c r="J30" s="21" t="s">
        <v>105</v>
      </c>
      <c r="K30" s="33" t="s">
        <v>329</v>
      </c>
      <c r="L30" s="34">
        <v>4048000000</v>
      </c>
      <c r="M30" s="35" t="s">
        <v>282</v>
      </c>
      <c r="N30" s="16" t="s">
        <v>116</v>
      </c>
      <c r="O30" s="42">
        <v>1</v>
      </c>
      <c r="P30" s="19" t="s">
        <v>117</v>
      </c>
      <c r="Q30" s="37">
        <v>43831</v>
      </c>
      <c r="R30" s="22">
        <v>44196</v>
      </c>
      <c r="S30" s="21">
        <f t="shared" si="1"/>
        <v>360</v>
      </c>
      <c r="T30" s="21" t="s">
        <v>167</v>
      </c>
    </row>
    <row r="31" spans="1:20" s="7" customFormat="1" ht="54" customHeight="1" x14ac:dyDescent="0.25">
      <c r="A31" s="21" t="s">
        <v>163</v>
      </c>
      <c r="B31" s="21" t="s">
        <v>189</v>
      </c>
      <c r="C31" s="21" t="s">
        <v>231</v>
      </c>
      <c r="D31" s="21" t="s">
        <v>494</v>
      </c>
      <c r="E31" s="21" t="s">
        <v>190</v>
      </c>
      <c r="F31" s="21" t="s">
        <v>147</v>
      </c>
      <c r="G31" s="31" t="s">
        <v>95</v>
      </c>
      <c r="H31" s="21" t="s">
        <v>199</v>
      </c>
      <c r="I31" s="32" t="s">
        <v>104</v>
      </c>
      <c r="J31" s="21" t="s">
        <v>105</v>
      </c>
      <c r="K31" s="33" t="s">
        <v>329</v>
      </c>
      <c r="L31" s="34">
        <v>3142000000</v>
      </c>
      <c r="M31" s="35" t="s">
        <v>279</v>
      </c>
      <c r="N31" s="16" t="s">
        <v>529</v>
      </c>
      <c r="O31" s="45">
        <v>1</v>
      </c>
      <c r="P31" s="46"/>
      <c r="Q31" s="37">
        <v>43831</v>
      </c>
      <c r="R31" s="22">
        <v>44196</v>
      </c>
      <c r="S31" s="21">
        <f t="shared" si="1"/>
        <v>360</v>
      </c>
      <c r="T31" s="21" t="s">
        <v>167</v>
      </c>
    </row>
    <row r="32" spans="1:20" s="7" customFormat="1" ht="54" customHeight="1" x14ac:dyDescent="0.25">
      <c r="A32" s="21" t="s">
        <v>163</v>
      </c>
      <c r="B32" s="21" t="s">
        <v>189</v>
      </c>
      <c r="C32" s="21" t="s">
        <v>231</v>
      </c>
      <c r="D32" s="21" t="s">
        <v>495</v>
      </c>
      <c r="E32" s="21" t="s">
        <v>190</v>
      </c>
      <c r="F32" s="21" t="s">
        <v>147</v>
      </c>
      <c r="G32" s="31" t="s">
        <v>95</v>
      </c>
      <c r="H32" s="21" t="s">
        <v>199</v>
      </c>
      <c r="I32" s="32" t="s">
        <v>104</v>
      </c>
      <c r="J32" s="21" t="s">
        <v>105</v>
      </c>
      <c r="K32" s="33" t="s">
        <v>329</v>
      </c>
      <c r="L32" s="34">
        <v>2000000000</v>
      </c>
      <c r="M32" s="47" t="s">
        <v>280</v>
      </c>
      <c r="N32" s="16" t="s">
        <v>530</v>
      </c>
      <c r="O32" s="45">
        <v>1</v>
      </c>
      <c r="P32" s="20" t="s">
        <v>531</v>
      </c>
      <c r="Q32" s="37">
        <v>43831</v>
      </c>
      <c r="R32" s="22">
        <v>44196</v>
      </c>
      <c r="S32" s="21">
        <f t="shared" si="1"/>
        <v>360</v>
      </c>
      <c r="T32" s="21" t="s">
        <v>167</v>
      </c>
    </row>
    <row r="33" spans="1:20" s="7" customFormat="1" ht="54" customHeight="1" x14ac:dyDescent="0.25">
      <c r="A33" s="21" t="s">
        <v>163</v>
      </c>
      <c r="B33" s="21" t="s">
        <v>189</v>
      </c>
      <c r="C33" s="21" t="s">
        <v>231</v>
      </c>
      <c r="D33" s="21" t="s">
        <v>495</v>
      </c>
      <c r="E33" s="21" t="s">
        <v>190</v>
      </c>
      <c r="F33" s="21" t="s">
        <v>147</v>
      </c>
      <c r="G33" s="31" t="s">
        <v>95</v>
      </c>
      <c r="H33" s="21" t="s">
        <v>199</v>
      </c>
      <c r="I33" s="32" t="s">
        <v>104</v>
      </c>
      <c r="J33" s="21" t="s">
        <v>105</v>
      </c>
      <c r="K33" s="33" t="s">
        <v>329</v>
      </c>
      <c r="L33" s="34">
        <v>1000000000</v>
      </c>
      <c r="M33" s="47" t="s">
        <v>281</v>
      </c>
      <c r="N33" s="16" t="s">
        <v>532</v>
      </c>
      <c r="O33" s="45">
        <v>1</v>
      </c>
      <c r="P33" s="20" t="s">
        <v>533</v>
      </c>
      <c r="Q33" s="28">
        <v>43983</v>
      </c>
      <c r="R33" s="28">
        <v>44196</v>
      </c>
      <c r="S33" s="21">
        <f t="shared" si="1"/>
        <v>210</v>
      </c>
      <c r="T33" s="21" t="s">
        <v>167</v>
      </c>
    </row>
    <row r="34" spans="1:20" s="7" customFormat="1" ht="54" customHeight="1" x14ac:dyDescent="0.25">
      <c r="A34" s="21" t="s">
        <v>163</v>
      </c>
      <c r="B34" s="21" t="s">
        <v>189</v>
      </c>
      <c r="C34" s="21" t="s">
        <v>231</v>
      </c>
      <c r="D34" s="21" t="s">
        <v>495</v>
      </c>
      <c r="E34" s="21" t="s">
        <v>190</v>
      </c>
      <c r="F34" s="21" t="s">
        <v>147</v>
      </c>
      <c r="G34" s="31" t="s">
        <v>95</v>
      </c>
      <c r="H34" s="21" t="s">
        <v>199</v>
      </c>
      <c r="I34" s="32" t="s">
        <v>104</v>
      </c>
      <c r="J34" s="21" t="s">
        <v>105</v>
      </c>
      <c r="K34" s="33" t="s">
        <v>329</v>
      </c>
      <c r="L34" s="34">
        <v>200000000</v>
      </c>
      <c r="M34" s="48" t="s">
        <v>283</v>
      </c>
      <c r="N34" s="16" t="s">
        <v>534</v>
      </c>
      <c r="O34" s="45">
        <v>1</v>
      </c>
      <c r="P34" s="20" t="s">
        <v>531</v>
      </c>
      <c r="Q34" s="37">
        <v>43831</v>
      </c>
      <c r="R34" s="22">
        <v>44196</v>
      </c>
      <c r="S34" s="21">
        <f t="shared" si="1"/>
        <v>360</v>
      </c>
      <c r="T34" s="21" t="s">
        <v>167</v>
      </c>
    </row>
    <row r="35" spans="1:20" s="7" customFormat="1" ht="54" customHeight="1" x14ac:dyDescent="0.25">
      <c r="A35" s="21" t="s">
        <v>163</v>
      </c>
      <c r="B35" s="21" t="s">
        <v>189</v>
      </c>
      <c r="C35" s="21" t="s">
        <v>231</v>
      </c>
      <c r="D35" s="21" t="s">
        <v>496</v>
      </c>
      <c r="E35" s="21" t="s">
        <v>190</v>
      </c>
      <c r="F35" s="21" t="s">
        <v>147</v>
      </c>
      <c r="G35" s="31" t="s">
        <v>95</v>
      </c>
      <c r="H35" s="21" t="s">
        <v>199</v>
      </c>
      <c r="I35" s="32" t="s">
        <v>104</v>
      </c>
      <c r="J35" s="21" t="s">
        <v>105</v>
      </c>
      <c r="K35" s="33" t="s">
        <v>329</v>
      </c>
      <c r="L35" s="34">
        <v>500000000</v>
      </c>
      <c r="M35" s="48" t="s">
        <v>284</v>
      </c>
      <c r="N35" s="19" t="s">
        <v>546</v>
      </c>
      <c r="O35" s="45">
        <v>1</v>
      </c>
      <c r="P35" s="20" t="s">
        <v>535</v>
      </c>
      <c r="Q35" s="37">
        <v>43831</v>
      </c>
      <c r="R35" s="22">
        <v>44196</v>
      </c>
      <c r="S35" s="21">
        <f t="shared" si="1"/>
        <v>360</v>
      </c>
      <c r="T35" s="21" t="s">
        <v>167</v>
      </c>
    </row>
    <row r="36" spans="1:20" s="7" customFormat="1" ht="54" customHeight="1" x14ac:dyDescent="0.25">
      <c r="A36" s="21" t="s">
        <v>163</v>
      </c>
      <c r="B36" s="21" t="s">
        <v>189</v>
      </c>
      <c r="C36" s="21" t="s">
        <v>231</v>
      </c>
      <c r="D36" s="21" t="s">
        <v>496</v>
      </c>
      <c r="E36" s="21" t="s">
        <v>190</v>
      </c>
      <c r="F36" s="21" t="s">
        <v>147</v>
      </c>
      <c r="G36" s="31" t="s">
        <v>95</v>
      </c>
      <c r="H36" s="21" t="s">
        <v>199</v>
      </c>
      <c r="I36" s="32" t="s">
        <v>104</v>
      </c>
      <c r="J36" s="21" t="s">
        <v>105</v>
      </c>
      <c r="K36" s="33" t="s">
        <v>329</v>
      </c>
      <c r="L36" s="34">
        <v>500000000</v>
      </c>
      <c r="M36" s="48" t="s">
        <v>285</v>
      </c>
      <c r="N36" s="19" t="s">
        <v>544</v>
      </c>
      <c r="O36" s="45">
        <v>1</v>
      </c>
      <c r="P36" s="19" t="s">
        <v>545</v>
      </c>
      <c r="Q36" s="37">
        <v>43831</v>
      </c>
      <c r="R36" s="22">
        <v>44196</v>
      </c>
      <c r="S36" s="21">
        <f t="shared" si="1"/>
        <v>360</v>
      </c>
      <c r="T36" s="21" t="s">
        <v>167</v>
      </c>
    </row>
    <row r="37" spans="1:20" s="7" customFormat="1" ht="54" customHeight="1" x14ac:dyDescent="0.25">
      <c r="A37" s="21" t="s">
        <v>163</v>
      </c>
      <c r="B37" s="21" t="s">
        <v>189</v>
      </c>
      <c r="C37" s="21" t="s">
        <v>231</v>
      </c>
      <c r="D37" s="21" t="s">
        <v>495</v>
      </c>
      <c r="E37" s="21" t="s">
        <v>190</v>
      </c>
      <c r="F37" s="21" t="s">
        <v>147</v>
      </c>
      <c r="G37" s="31" t="s">
        <v>95</v>
      </c>
      <c r="H37" s="21" t="s">
        <v>199</v>
      </c>
      <c r="I37" s="32" t="s">
        <v>104</v>
      </c>
      <c r="J37" s="21" t="s">
        <v>105</v>
      </c>
      <c r="K37" s="33" t="s">
        <v>329</v>
      </c>
      <c r="L37" s="34">
        <v>7360000000</v>
      </c>
      <c r="M37" s="48" t="s">
        <v>342</v>
      </c>
      <c r="N37" s="16" t="s">
        <v>536</v>
      </c>
      <c r="O37" s="27">
        <v>1</v>
      </c>
      <c r="P37" s="20" t="s">
        <v>537</v>
      </c>
      <c r="Q37" s="37">
        <v>43831</v>
      </c>
      <c r="R37" s="22">
        <v>44196</v>
      </c>
      <c r="S37" s="21">
        <f t="shared" si="1"/>
        <v>360</v>
      </c>
      <c r="T37" s="21" t="s">
        <v>167</v>
      </c>
    </row>
    <row r="38" spans="1:20" s="7" customFormat="1" ht="54" customHeight="1" x14ac:dyDescent="0.25">
      <c r="A38" s="21" t="s">
        <v>163</v>
      </c>
      <c r="B38" s="21" t="s">
        <v>189</v>
      </c>
      <c r="C38" s="21" t="s">
        <v>231</v>
      </c>
      <c r="D38" s="21" t="s">
        <v>495</v>
      </c>
      <c r="E38" s="21" t="s">
        <v>190</v>
      </c>
      <c r="F38" s="21" t="s">
        <v>147</v>
      </c>
      <c r="G38" s="31" t="s">
        <v>95</v>
      </c>
      <c r="H38" s="21" t="s">
        <v>199</v>
      </c>
      <c r="I38" s="32" t="s">
        <v>104</v>
      </c>
      <c r="J38" s="21" t="s">
        <v>105</v>
      </c>
      <c r="K38" s="33" t="s">
        <v>329</v>
      </c>
      <c r="L38" s="34">
        <v>1000000000</v>
      </c>
      <c r="M38" s="48" t="s">
        <v>286</v>
      </c>
      <c r="N38" s="16" t="s">
        <v>538</v>
      </c>
      <c r="O38" s="45">
        <v>1</v>
      </c>
      <c r="P38" s="20" t="s">
        <v>539</v>
      </c>
      <c r="Q38" s="37">
        <v>43831</v>
      </c>
      <c r="R38" s="22">
        <v>44196</v>
      </c>
      <c r="S38" s="21">
        <f t="shared" si="1"/>
        <v>360</v>
      </c>
      <c r="T38" s="21" t="s">
        <v>167</v>
      </c>
    </row>
    <row r="39" spans="1:20" s="7" customFormat="1" ht="54" customHeight="1" x14ac:dyDescent="0.25">
      <c r="A39" s="21" t="s">
        <v>163</v>
      </c>
      <c r="B39" s="21" t="s">
        <v>189</v>
      </c>
      <c r="C39" s="21" t="s">
        <v>231</v>
      </c>
      <c r="D39" s="21" t="s">
        <v>495</v>
      </c>
      <c r="E39" s="21" t="s">
        <v>190</v>
      </c>
      <c r="F39" s="21" t="s">
        <v>147</v>
      </c>
      <c r="G39" s="31" t="s">
        <v>95</v>
      </c>
      <c r="H39" s="21" t="s">
        <v>199</v>
      </c>
      <c r="I39" s="32" t="s">
        <v>104</v>
      </c>
      <c r="J39" s="21" t="s">
        <v>105</v>
      </c>
      <c r="K39" s="33" t="s">
        <v>329</v>
      </c>
      <c r="L39" s="34">
        <v>800000000</v>
      </c>
      <c r="M39" s="48" t="s">
        <v>287</v>
      </c>
      <c r="N39" s="29" t="s">
        <v>540</v>
      </c>
      <c r="O39" s="26">
        <v>1</v>
      </c>
      <c r="P39" s="20" t="s">
        <v>531</v>
      </c>
      <c r="Q39" s="37">
        <v>43831</v>
      </c>
      <c r="R39" s="22">
        <v>44196</v>
      </c>
      <c r="S39" s="21">
        <f t="shared" si="1"/>
        <v>360</v>
      </c>
      <c r="T39" s="21" t="s">
        <v>167</v>
      </c>
    </row>
    <row r="40" spans="1:20" s="7" customFormat="1" ht="54" customHeight="1" x14ac:dyDescent="0.25">
      <c r="A40" s="21" t="s">
        <v>163</v>
      </c>
      <c r="B40" s="21" t="s">
        <v>189</v>
      </c>
      <c r="C40" s="21" t="s">
        <v>231</v>
      </c>
      <c r="D40" s="21" t="s">
        <v>495</v>
      </c>
      <c r="E40" s="21" t="s">
        <v>190</v>
      </c>
      <c r="F40" s="21" t="s">
        <v>147</v>
      </c>
      <c r="G40" s="31" t="s">
        <v>95</v>
      </c>
      <c r="H40" s="21" t="s">
        <v>199</v>
      </c>
      <c r="I40" s="32" t="s">
        <v>104</v>
      </c>
      <c r="J40" s="21" t="s">
        <v>105</v>
      </c>
      <c r="K40" s="33" t="s">
        <v>329</v>
      </c>
      <c r="L40" s="34">
        <v>3160000000</v>
      </c>
      <c r="M40" s="48" t="s">
        <v>288</v>
      </c>
      <c r="N40" s="16" t="s">
        <v>541</v>
      </c>
      <c r="O40" s="19">
        <v>12</v>
      </c>
      <c r="P40" s="20" t="s">
        <v>235</v>
      </c>
      <c r="Q40" s="28">
        <v>44013</v>
      </c>
      <c r="R40" s="22">
        <v>44196</v>
      </c>
      <c r="S40" s="21">
        <f t="shared" si="1"/>
        <v>180</v>
      </c>
      <c r="T40" s="21" t="s">
        <v>167</v>
      </c>
    </row>
    <row r="41" spans="1:20" s="7" customFormat="1" ht="53.25" customHeight="1" x14ac:dyDescent="0.25">
      <c r="A41" s="21" t="s">
        <v>163</v>
      </c>
      <c r="B41" s="21" t="s">
        <v>134</v>
      </c>
      <c r="C41" s="21" t="s">
        <v>231</v>
      </c>
      <c r="D41" s="21" t="s">
        <v>494</v>
      </c>
      <c r="E41" s="21" t="s">
        <v>144</v>
      </c>
      <c r="F41" s="21" t="s">
        <v>147</v>
      </c>
      <c r="G41" s="31" t="s">
        <v>95</v>
      </c>
      <c r="H41" s="21" t="s">
        <v>199</v>
      </c>
      <c r="I41" s="32" t="s">
        <v>104</v>
      </c>
      <c r="J41" s="21" t="s">
        <v>105</v>
      </c>
      <c r="K41" s="33" t="s">
        <v>329</v>
      </c>
      <c r="L41" s="12">
        <v>453000000</v>
      </c>
      <c r="M41" s="11" t="s">
        <v>236</v>
      </c>
      <c r="N41" s="21" t="s">
        <v>145</v>
      </c>
      <c r="O41" s="13">
        <v>1</v>
      </c>
      <c r="P41" s="36" t="s">
        <v>140</v>
      </c>
      <c r="Q41" s="37">
        <v>43831</v>
      </c>
      <c r="R41" s="22">
        <v>44196</v>
      </c>
      <c r="S41" s="21">
        <f t="shared" si="1"/>
        <v>360</v>
      </c>
      <c r="T41" s="21" t="s">
        <v>167</v>
      </c>
    </row>
    <row r="42" spans="1:20" s="7" customFormat="1" ht="128.25" customHeight="1" x14ac:dyDescent="0.25">
      <c r="A42" s="21" t="s">
        <v>162</v>
      </c>
      <c r="B42" s="21" t="s">
        <v>61</v>
      </c>
      <c r="C42" s="21" t="s">
        <v>231</v>
      </c>
      <c r="D42" s="21" t="s">
        <v>492</v>
      </c>
      <c r="E42" s="21" t="s">
        <v>67</v>
      </c>
      <c r="F42" s="21" t="s">
        <v>147</v>
      </c>
      <c r="G42" s="31" t="s">
        <v>95</v>
      </c>
      <c r="H42" s="31" t="s">
        <v>205</v>
      </c>
      <c r="I42" s="32" t="s">
        <v>62</v>
      </c>
      <c r="J42" s="49" t="s">
        <v>63</v>
      </c>
      <c r="K42" s="33" t="s">
        <v>345</v>
      </c>
      <c r="L42" s="12">
        <v>750000000</v>
      </c>
      <c r="M42" s="35" t="s">
        <v>327</v>
      </c>
      <c r="N42" s="49" t="s">
        <v>68</v>
      </c>
      <c r="O42" s="20">
        <v>3</v>
      </c>
      <c r="P42" s="49" t="s">
        <v>69</v>
      </c>
      <c r="Q42" s="37">
        <v>43831</v>
      </c>
      <c r="R42" s="22">
        <v>44196</v>
      </c>
      <c r="S42" s="21">
        <f t="shared" si="1"/>
        <v>360</v>
      </c>
      <c r="T42" s="31" t="s">
        <v>228</v>
      </c>
    </row>
    <row r="43" spans="1:20" s="7" customFormat="1" ht="146.25" customHeight="1" x14ac:dyDescent="0.25">
      <c r="A43" s="21" t="s">
        <v>162</v>
      </c>
      <c r="B43" s="21" t="s">
        <v>61</v>
      </c>
      <c r="C43" s="21" t="s">
        <v>231</v>
      </c>
      <c r="D43" s="21" t="s">
        <v>492</v>
      </c>
      <c r="E43" s="21" t="s">
        <v>64</v>
      </c>
      <c r="F43" s="21" t="s">
        <v>147</v>
      </c>
      <c r="G43" s="31" t="s">
        <v>95</v>
      </c>
      <c r="H43" s="31" t="s">
        <v>205</v>
      </c>
      <c r="I43" s="32" t="s">
        <v>62</v>
      </c>
      <c r="J43" s="49" t="s">
        <v>63</v>
      </c>
      <c r="K43" s="33" t="s">
        <v>345</v>
      </c>
      <c r="L43" s="12">
        <v>64015340545</v>
      </c>
      <c r="M43" s="35" t="s">
        <v>65</v>
      </c>
      <c r="N43" s="49" t="s">
        <v>65</v>
      </c>
      <c r="O43" s="20">
        <v>1E-3</v>
      </c>
      <c r="P43" s="49" t="s">
        <v>66</v>
      </c>
      <c r="Q43" s="37">
        <v>43831</v>
      </c>
      <c r="R43" s="22">
        <v>44196</v>
      </c>
      <c r="S43" s="21">
        <f t="shared" si="1"/>
        <v>360</v>
      </c>
      <c r="T43" s="31" t="s">
        <v>228</v>
      </c>
    </row>
    <row r="44" spans="1:20" s="7" customFormat="1" ht="129.75" customHeight="1" x14ac:dyDescent="0.25">
      <c r="A44" s="19" t="s">
        <v>181</v>
      </c>
      <c r="B44" s="36" t="s">
        <v>192</v>
      </c>
      <c r="C44" s="21" t="s">
        <v>231</v>
      </c>
      <c r="D44" s="19" t="s">
        <v>447</v>
      </c>
      <c r="E44" s="19" t="s">
        <v>87</v>
      </c>
      <c r="F44" s="21" t="s">
        <v>147</v>
      </c>
      <c r="G44" s="31" t="s">
        <v>95</v>
      </c>
      <c r="H44" s="31" t="s">
        <v>205</v>
      </c>
      <c r="I44" s="32" t="s">
        <v>62</v>
      </c>
      <c r="J44" s="49" t="s">
        <v>63</v>
      </c>
      <c r="K44" s="50" t="s">
        <v>345</v>
      </c>
      <c r="L44" s="30">
        <v>100000000</v>
      </c>
      <c r="M44" s="35" t="s">
        <v>326</v>
      </c>
      <c r="N44" s="49" t="s">
        <v>414</v>
      </c>
      <c r="O44" s="20">
        <v>5</v>
      </c>
      <c r="P44" s="49" t="s">
        <v>417</v>
      </c>
      <c r="Q44" s="37">
        <v>43984</v>
      </c>
      <c r="R44" s="22">
        <v>44045</v>
      </c>
      <c r="S44" s="21">
        <f t="shared" si="1"/>
        <v>60</v>
      </c>
      <c r="T44" s="31" t="s">
        <v>168</v>
      </c>
    </row>
    <row r="45" spans="1:20" s="7" customFormat="1" ht="113.25" customHeight="1" x14ac:dyDescent="0.25">
      <c r="A45" s="19" t="s">
        <v>181</v>
      </c>
      <c r="B45" s="36" t="s">
        <v>192</v>
      </c>
      <c r="C45" s="21" t="s">
        <v>231</v>
      </c>
      <c r="D45" s="19" t="s">
        <v>447</v>
      </c>
      <c r="E45" s="19" t="s">
        <v>87</v>
      </c>
      <c r="F45" s="21" t="s">
        <v>147</v>
      </c>
      <c r="G45" s="31" t="s">
        <v>95</v>
      </c>
      <c r="H45" s="31" t="s">
        <v>205</v>
      </c>
      <c r="I45" s="32" t="s">
        <v>62</v>
      </c>
      <c r="J45" s="49" t="s">
        <v>63</v>
      </c>
      <c r="K45" s="43" t="s">
        <v>345</v>
      </c>
      <c r="L45" s="51"/>
      <c r="M45" s="35" t="s">
        <v>326</v>
      </c>
      <c r="N45" s="49" t="s">
        <v>415</v>
      </c>
      <c r="O45" s="20">
        <v>9</v>
      </c>
      <c r="P45" s="49" t="s">
        <v>416</v>
      </c>
      <c r="Q45" s="37">
        <v>44025</v>
      </c>
      <c r="R45" s="22">
        <v>44086</v>
      </c>
      <c r="S45" s="21">
        <f t="shared" ref="S45:S54" si="2">DAYS360(Q45,R45)</f>
        <v>59</v>
      </c>
      <c r="T45" s="31" t="s">
        <v>168</v>
      </c>
    </row>
    <row r="46" spans="1:20" s="7" customFormat="1" ht="112.5" customHeight="1" x14ac:dyDescent="0.25">
      <c r="A46" s="21" t="s">
        <v>162</v>
      </c>
      <c r="B46" s="21" t="s">
        <v>191</v>
      </c>
      <c r="C46" s="21" t="s">
        <v>231</v>
      </c>
      <c r="D46" s="21" t="s">
        <v>452</v>
      </c>
      <c r="E46" s="21" t="s">
        <v>21</v>
      </c>
      <c r="F46" s="21" t="s">
        <v>147</v>
      </c>
      <c r="G46" s="31" t="s">
        <v>95</v>
      </c>
      <c r="H46" s="31" t="s">
        <v>205</v>
      </c>
      <c r="I46" s="32" t="s">
        <v>62</v>
      </c>
      <c r="J46" s="49" t="s">
        <v>63</v>
      </c>
      <c r="K46" s="33" t="s">
        <v>345</v>
      </c>
      <c r="L46" s="41">
        <v>2020000000</v>
      </c>
      <c r="M46" s="35" t="s">
        <v>328</v>
      </c>
      <c r="N46" s="21" t="s">
        <v>22</v>
      </c>
      <c r="O46" s="52">
        <v>10</v>
      </c>
      <c r="P46" s="36" t="s">
        <v>20</v>
      </c>
      <c r="Q46" s="37">
        <v>43831</v>
      </c>
      <c r="R46" s="22">
        <v>44196</v>
      </c>
      <c r="S46" s="21">
        <f t="shared" si="2"/>
        <v>360</v>
      </c>
      <c r="T46" s="31" t="s">
        <v>70</v>
      </c>
    </row>
    <row r="47" spans="1:20" s="7" customFormat="1" ht="270.75" customHeight="1" x14ac:dyDescent="0.25">
      <c r="A47" s="21" t="s">
        <v>162</v>
      </c>
      <c r="B47" s="21" t="s">
        <v>157</v>
      </c>
      <c r="C47" s="21" t="s">
        <v>231</v>
      </c>
      <c r="D47" s="21" t="s">
        <v>493</v>
      </c>
      <c r="E47" s="21" t="s">
        <v>55</v>
      </c>
      <c r="F47" s="21" t="s">
        <v>147</v>
      </c>
      <c r="G47" s="31" t="s">
        <v>95</v>
      </c>
      <c r="H47" s="31" t="s">
        <v>201</v>
      </c>
      <c r="I47" s="53">
        <v>2018011000724</v>
      </c>
      <c r="J47" s="21" t="s">
        <v>54</v>
      </c>
      <c r="K47" s="33" t="s">
        <v>329</v>
      </c>
      <c r="L47" s="12">
        <v>10000000000</v>
      </c>
      <c r="M47" s="35" t="s">
        <v>325</v>
      </c>
      <c r="N47" s="49" t="s">
        <v>408</v>
      </c>
      <c r="O47" s="20">
        <v>5000</v>
      </c>
      <c r="P47" s="54"/>
      <c r="Q47" s="37">
        <v>43831</v>
      </c>
      <c r="R47" s="22">
        <v>44196</v>
      </c>
      <c r="S47" s="21">
        <f t="shared" si="2"/>
        <v>360</v>
      </c>
      <c r="T47" s="31" t="s">
        <v>228</v>
      </c>
    </row>
    <row r="48" spans="1:20" s="7" customFormat="1" ht="69.75" customHeight="1" x14ac:dyDescent="0.25">
      <c r="A48" s="21" t="s">
        <v>162</v>
      </c>
      <c r="B48" s="21" t="s">
        <v>158</v>
      </c>
      <c r="C48" s="21" t="s">
        <v>231</v>
      </c>
      <c r="D48" s="21" t="s">
        <v>491</v>
      </c>
      <c r="E48" s="21" t="s">
        <v>57</v>
      </c>
      <c r="F48" s="21" t="s">
        <v>147</v>
      </c>
      <c r="G48" s="31" t="s">
        <v>95</v>
      </c>
      <c r="H48" s="31" t="s">
        <v>204</v>
      </c>
      <c r="I48" s="53">
        <v>2018011000749</v>
      </c>
      <c r="J48" s="21" t="s">
        <v>56</v>
      </c>
      <c r="K48" s="33" t="s">
        <v>329</v>
      </c>
      <c r="L48" s="41">
        <v>72719729988</v>
      </c>
      <c r="M48" s="35" t="s">
        <v>305</v>
      </c>
      <c r="N48" s="21" t="s">
        <v>410</v>
      </c>
      <c r="O48" s="20">
        <v>1E-3</v>
      </c>
      <c r="P48" s="36" t="s">
        <v>411</v>
      </c>
      <c r="Q48" s="37">
        <v>43831</v>
      </c>
      <c r="R48" s="22">
        <v>44196</v>
      </c>
      <c r="S48" s="21">
        <f t="shared" si="2"/>
        <v>360</v>
      </c>
      <c r="T48" s="31" t="s">
        <v>228</v>
      </c>
    </row>
    <row r="49" spans="1:20" s="7" customFormat="1" ht="95.25" customHeight="1" x14ac:dyDescent="0.25">
      <c r="A49" s="21" t="s">
        <v>162</v>
      </c>
      <c r="B49" s="21" t="s">
        <v>157</v>
      </c>
      <c r="C49" s="21" t="s">
        <v>231</v>
      </c>
      <c r="D49" s="21" t="s">
        <v>491</v>
      </c>
      <c r="E49" s="21" t="s">
        <v>59</v>
      </c>
      <c r="F49" s="21" t="s">
        <v>147</v>
      </c>
      <c r="G49" s="31" t="s">
        <v>95</v>
      </c>
      <c r="H49" s="31" t="s">
        <v>202</v>
      </c>
      <c r="I49" s="32" t="s">
        <v>58</v>
      </c>
      <c r="J49" s="21" t="s">
        <v>152</v>
      </c>
      <c r="K49" s="33" t="s">
        <v>329</v>
      </c>
      <c r="L49" s="12">
        <v>315547620</v>
      </c>
      <c r="M49" s="35" t="s">
        <v>324</v>
      </c>
      <c r="N49" s="49" t="s">
        <v>409</v>
      </c>
      <c r="O49" s="20">
        <v>1</v>
      </c>
      <c r="P49" s="36" t="s">
        <v>485</v>
      </c>
      <c r="Q49" s="37">
        <v>43831</v>
      </c>
      <c r="R49" s="22">
        <v>44196</v>
      </c>
      <c r="S49" s="21">
        <f t="shared" si="2"/>
        <v>360</v>
      </c>
      <c r="T49" s="31" t="s">
        <v>228</v>
      </c>
    </row>
    <row r="50" spans="1:20" s="7" customFormat="1" ht="111.75" customHeight="1" x14ac:dyDescent="0.25">
      <c r="A50" s="21" t="s">
        <v>162</v>
      </c>
      <c r="B50" s="21" t="s">
        <v>157</v>
      </c>
      <c r="C50" s="21" t="s">
        <v>231</v>
      </c>
      <c r="D50" s="21" t="s">
        <v>491</v>
      </c>
      <c r="E50" s="21" t="s">
        <v>59</v>
      </c>
      <c r="F50" s="21" t="s">
        <v>147</v>
      </c>
      <c r="G50" s="31" t="s">
        <v>95</v>
      </c>
      <c r="H50" s="31" t="s">
        <v>202</v>
      </c>
      <c r="I50" s="32" t="s">
        <v>58</v>
      </c>
      <c r="J50" s="21" t="s">
        <v>152</v>
      </c>
      <c r="K50" s="33" t="s">
        <v>329</v>
      </c>
      <c r="L50" s="12">
        <v>3266835987</v>
      </c>
      <c r="M50" s="35" t="s">
        <v>313</v>
      </c>
      <c r="N50" s="49" t="s">
        <v>497</v>
      </c>
      <c r="O50" s="20">
        <v>2018</v>
      </c>
      <c r="P50" s="36" t="s">
        <v>486</v>
      </c>
      <c r="Q50" s="37">
        <v>43831</v>
      </c>
      <c r="R50" s="22">
        <v>44196</v>
      </c>
      <c r="S50" s="21">
        <f t="shared" si="2"/>
        <v>360</v>
      </c>
      <c r="T50" s="31" t="s">
        <v>228</v>
      </c>
    </row>
    <row r="51" spans="1:20" s="7" customFormat="1" ht="126.75" customHeight="1" x14ac:dyDescent="0.25">
      <c r="A51" s="21" t="s">
        <v>162</v>
      </c>
      <c r="B51" s="21" t="s">
        <v>157</v>
      </c>
      <c r="C51" s="21" t="s">
        <v>231</v>
      </c>
      <c r="D51" s="21" t="s">
        <v>491</v>
      </c>
      <c r="E51" s="21" t="s">
        <v>59</v>
      </c>
      <c r="F51" s="21" t="s">
        <v>147</v>
      </c>
      <c r="G51" s="31" t="s">
        <v>95</v>
      </c>
      <c r="H51" s="31" t="s">
        <v>202</v>
      </c>
      <c r="I51" s="32" t="s">
        <v>58</v>
      </c>
      <c r="J51" s="21" t="s">
        <v>152</v>
      </c>
      <c r="K51" s="33" t="s">
        <v>329</v>
      </c>
      <c r="L51" s="12">
        <v>262000000</v>
      </c>
      <c r="M51" s="35" t="s">
        <v>312</v>
      </c>
      <c r="N51" s="49" t="s">
        <v>498</v>
      </c>
      <c r="O51" s="20">
        <v>1E-3</v>
      </c>
      <c r="P51" s="36" t="s">
        <v>486</v>
      </c>
      <c r="Q51" s="37">
        <v>43831</v>
      </c>
      <c r="R51" s="22">
        <v>44196</v>
      </c>
      <c r="S51" s="21">
        <f t="shared" si="2"/>
        <v>360</v>
      </c>
      <c r="T51" s="31" t="s">
        <v>228</v>
      </c>
    </row>
    <row r="52" spans="1:20" s="7" customFormat="1" ht="117.75" customHeight="1" x14ac:dyDescent="0.25">
      <c r="A52" s="21" t="s">
        <v>162</v>
      </c>
      <c r="B52" s="21" t="s">
        <v>157</v>
      </c>
      <c r="C52" s="21" t="s">
        <v>231</v>
      </c>
      <c r="D52" s="21" t="s">
        <v>491</v>
      </c>
      <c r="E52" s="21" t="s">
        <v>59</v>
      </c>
      <c r="F52" s="21" t="s">
        <v>147</v>
      </c>
      <c r="G52" s="31" t="s">
        <v>95</v>
      </c>
      <c r="H52" s="31" t="s">
        <v>202</v>
      </c>
      <c r="I52" s="32" t="s">
        <v>58</v>
      </c>
      <c r="J52" s="21" t="s">
        <v>152</v>
      </c>
      <c r="K52" s="33" t="s">
        <v>329</v>
      </c>
      <c r="L52" s="30">
        <v>182320000</v>
      </c>
      <c r="M52" s="35" t="s">
        <v>343</v>
      </c>
      <c r="N52" s="49" t="s">
        <v>499</v>
      </c>
      <c r="O52" s="20">
        <v>1</v>
      </c>
      <c r="P52" s="36" t="s">
        <v>487</v>
      </c>
      <c r="Q52" s="37">
        <v>43831</v>
      </c>
      <c r="R52" s="22">
        <v>44196</v>
      </c>
      <c r="S52" s="21">
        <f t="shared" si="2"/>
        <v>360</v>
      </c>
      <c r="T52" s="31" t="s">
        <v>228</v>
      </c>
    </row>
    <row r="53" spans="1:20" s="7" customFormat="1" ht="123.75" customHeight="1" x14ac:dyDescent="0.25">
      <c r="A53" s="21" t="s">
        <v>162</v>
      </c>
      <c r="B53" s="21" t="s">
        <v>157</v>
      </c>
      <c r="C53" s="21" t="s">
        <v>231</v>
      </c>
      <c r="D53" s="21" t="s">
        <v>491</v>
      </c>
      <c r="E53" s="21" t="s">
        <v>59</v>
      </c>
      <c r="F53" s="21" t="s">
        <v>147</v>
      </c>
      <c r="G53" s="31" t="s">
        <v>95</v>
      </c>
      <c r="H53" s="31" t="s">
        <v>202</v>
      </c>
      <c r="I53" s="32" t="s">
        <v>58</v>
      </c>
      <c r="J53" s="21" t="s">
        <v>152</v>
      </c>
      <c r="K53" s="33" t="s">
        <v>329</v>
      </c>
      <c r="L53" s="20">
        <v>925886367</v>
      </c>
      <c r="M53" s="35" t="s">
        <v>482</v>
      </c>
      <c r="N53" s="49" t="s">
        <v>500</v>
      </c>
      <c r="O53" s="20">
        <v>177</v>
      </c>
      <c r="P53" s="36" t="s">
        <v>486</v>
      </c>
      <c r="Q53" s="37">
        <v>43831</v>
      </c>
      <c r="R53" s="22">
        <v>44196</v>
      </c>
      <c r="S53" s="21">
        <f t="shared" si="2"/>
        <v>360</v>
      </c>
      <c r="T53" s="31" t="s">
        <v>228</v>
      </c>
    </row>
    <row r="54" spans="1:20" s="7" customFormat="1" ht="123.75" customHeight="1" x14ac:dyDescent="0.25">
      <c r="A54" s="21" t="s">
        <v>162</v>
      </c>
      <c r="B54" s="21" t="s">
        <v>157</v>
      </c>
      <c r="C54" s="21" t="s">
        <v>231</v>
      </c>
      <c r="D54" s="21" t="s">
        <v>491</v>
      </c>
      <c r="E54" s="21" t="s">
        <v>59</v>
      </c>
      <c r="F54" s="21" t="s">
        <v>147</v>
      </c>
      <c r="G54" s="31" t="s">
        <v>95</v>
      </c>
      <c r="H54" s="31" t="s">
        <v>202</v>
      </c>
      <c r="I54" s="32" t="s">
        <v>58</v>
      </c>
      <c r="J54" s="21" t="s">
        <v>152</v>
      </c>
      <c r="K54" s="33" t="s">
        <v>329</v>
      </c>
      <c r="L54" s="20"/>
      <c r="M54" s="35" t="s">
        <v>483</v>
      </c>
      <c r="N54" s="49" t="s">
        <v>501</v>
      </c>
      <c r="O54" s="20">
        <v>148</v>
      </c>
      <c r="P54" s="36" t="s">
        <v>486</v>
      </c>
      <c r="Q54" s="37">
        <v>43831</v>
      </c>
      <c r="R54" s="22">
        <v>44196</v>
      </c>
      <c r="S54" s="21">
        <f t="shared" si="2"/>
        <v>360</v>
      </c>
      <c r="T54" s="31" t="s">
        <v>228</v>
      </c>
    </row>
    <row r="55" spans="1:20" s="7" customFormat="1" ht="123" customHeight="1" x14ac:dyDescent="0.25">
      <c r="A55" s="21" t="s">
        <v>162</v>
      </c>
      <c r="B55" s="21" t="s">
        <v>157</v>
      </c>
      <c r="C55" s="21" t="s">
        <v>231</v>
      </c>
      <c r="D55" s="21" t="s">
        <v>491</v>
      </c>
      <c r="E55" s="21" t="s">
        <v>59</v>
      </c>
      <c r="F55" s="21" t="s">
        <v>147</v>
      </c>
      <c r="G55" s="31" t="s">
        <v>95</v>
      </c>
      <c r="H55" s="31" t="s">
        <v>202</v>
      </c>
      <c r="I55" s="32" t="s">
        <v>58</v>
      </c>
      <c r="J55" s="21" t="s">
        <v>152</v>
      </c>
      <c r="K55" s="33" t="s">
        <v>329</v>
      </c>
      <c r="L55" s="20"/>
      <c r="M55" s="35" t="s">
        <v>484</v>
      </c>
      <c r="N55" s="49" t="s">
        <v>502</v>
      </c>
      <c r="O55" s="20">
        <v>1</v>
      </c>
      <c r="P55" s="36" t="s">
        <v>486</v>
      </c>
      <c r="Q55" s="37">
        <v>43831</v>
      </c>
      <c r="R55" s="22">
        <v>44196</v>
      </c>
      <c r="S55" s="21">
        <f t="shared" ref="S55:S73" si="3">DAYS360(Q55,R55)</f>
        <v>360</v>
      </c>
      <c r="T55" s="31" t="s">
        <v>228</v>
      </c>
    </row>
    <row r="56" spans="1:20" s="7" customFormat="1" ht="120.75" customHeight="1" x14ac:dyDescent="0.25">
      <c r="A56" s="21" t="s">
        <v>162</v>
      </c>
      <c r="B56" s="21" t="s">
        <v>157</v>
      </c>
      <c r="C56" s="21" t="s">
        <v>231</v>
      </c>
      <c r="D56" s="21" t="s">
        <v>491</v>
      </c>
      <c r="E56" s="21" t="s">
        <v>59</v>
      </c>
      <c r="F56" s="21" t="s">
        <v>147</v>
      </c>
      <c r="G56" s="31" t="s">
        <v>95</v>
      </c>
      <c r="H56" s="31" t="s">
        <v>202</v>
      </c>
      <c r="I56" s="32" t="s">
        <v>58</v>
      </c>
      <c r="J56" s="21" t="s">
        <v>344</v>
      </c>
      <c r="K56" s="33" t="s">
        <v>329</v>
      </c>
      <c r="L56" s="12">
        <v>733158000</v>
      </c>
      <c r="M56" s="35" t="s">
        <v>323</v>
      </c>
      <c r="N56" s="49" t="s">
        <v>503</v>
      </c>
      <c r="O56" s="20">
        <v>5</v>
      </c>
      <c r="P56" s="36" t="s">
        <v>488</v>
      </c>
      <c r="Q56" s="37">
        <v>43831</v>
      </c>
      <c r="R56" s="22">
        <v>44196</v>
      </c>
      <c r="S56" s="21">
        <f t="shared" si="3"/>
        <v>360</v>
      </c>
      <c r="T56" s="31" t="s">
        <v>228</v>
      </c>
    </row>
    <row r="57" spans="1:20" s="7" customFormat="1" ht="51" customHeight="1" x14ac:dyDescent="0.25">
      <c r="A57" s="21" t="s">
        <v>162</v>
      </c>
      <c r="B57" s="21" t="s">
        <v>157</v>
      </c>
      <c r="C57" s="21" t="s">
        <v>231</v>
      </c>
      <c r="D57" s="21" t="s">
        <v>491</v>
      </c>
      <c r="E57" s="21" t="s">
        <v>59</v>
      </c>
      <c r="F57" s="21" t="s">
        <v>147</v>
      </c>
      <c r="G57" s="31" t="s">
        <v>95</v>
      </c>
      <c r="H57" s="31" t="s">
        <v>202</v>
      </c>
      <c r="I57" s="32" t="s">
        <v>58</v>
      </c>
      <c r="J57" s="21" t="s">
        <v>152</v>
      </c>
      <c r="K57" s="33" t="s">
        <v>329</v>
      </c>
      <c r="L57" s="12">
        <v>3843484760</v>
      </c>
      <c r="M57" s="35" t="s">
        <v>309</v>
      </c>
      <c r="N57" s="49" t="s">
        <v>504</v>
      </c>
      <c r="O57" s="20">
        <v>2100</v>
      </c>
      <c r="P57" s="36" t="s">
        <v>486</v>
      </c>
      <c r="Q57" s="37">
        <v>43831</v>
      </c>
      <c r="R57" s="22">
        <v>44196</v>
      </c>
      <c r="S57" s="21">
        <f t="shared" si="3"/>
        <v>360</v>
      </c>
      <c r="T57" s="31" t="s">
        <v>228</v>
      </c>
    </row>
    <row r="58" spans="1:20" s="7" customFormat="1" ht="48" customHeight="1" x14ac:dyDescent="0.25">
      <c r="A58" s="21" t="s">
        <v>162</v>
      </c>
      <c r="B58" s="21" t="s">
        <v>157</v>
      </c>
      <c r="C58" s="21" t="s">
        <v>231</v>
      </c>
      <c r="D58" s="21" t="s">
        <v>491</v>
      </c>
      <c r="E58" s="21" t="s">
        <v>59</v>
      </c>
      <c r="F58" s="21" t="s">
        <v>147</v>
      </c>
      <c r="G58" s="31" t="s">
        <v>95</v>
      </c>
      <c r="H58" s="31" t="s">
        <v>202</v>
      </c>
      <c r="I58" s="32" t="s">
        <v>58</v>
      </c>
      <c r="J58" s="21" t="s">
        <v>152</v>
      </c>
      <c r="K58" s="33" t="s">
        <v>329</v>
      </c>
      <c r="L58" s="12">
        <v>1857466029</v>
      </c>
      <c r="M58" s="35" t="s">
        <v>306</v>
      </c>
      <c r="N58" s="49" t="s">
        <v>505</v>
      </c>
      <c r="O58" s="20">
        <v>900</v>
      </c>
      <c r="P58" s="36" t="s">
        <v>486</v>
      </c>
      <c r="Q58" s="37">
        <v>43831</v>
      </c>
      <c r="R58" s="22">
        <v>44196</v>
      </c>
      <c r="S58" s="21">
        <f t="shared" si="3"/>
        <v>360</v>
      </c>
      <c r="T58" s="31" t="s">
        <v>228</v>
      </c>
    </row>
    <row r="59" spans="1:20" s="7" customFormat="1" ht="48" customHeight="1" x14ac:dyDescent="0.25">
      <c r="A59" s="21" t="s">
        <v>162</v>
      </c>
      <c r="B59" s="21" t="s">
        <v>157</v>
      </c>
      <c r="C59" s="21" t="s">
        <v>231</v>
      </c>
      <c r="D59" s="21" t="s">
        <v>491</v>
      </c>
      <c r="E59" s="21" t="s">
        <v>59</v>
      </c>
      <c r="F59" s="21" t="s">
        <v>147</v>
      </c>
      <c r="G59" s="31" t="s">
        <v>95</v>
      </c>
      <c r="H59" s="31" t="s">
        <v>202</v>
      </c>
      <c r="I59" s="32" t="s">
        <v>58</v>
      </c>
      <c r="J59" s="21" t="s">
        <v>152</v>
      </c>
      <c r="K59" s="33" t="s">
        <v>329</v>
      </c>
      <c r="L59" s="12">
        <v>7418776099</v>
      </c>
      <c r="M59" s="35" t="s">
        <v>308</v>
      </c>
      <c r="N59" s="49" t="s">
        <v>506</v>
      </c>
      <c r="O59" s="20">
        <v>1</v>
      </c>
      <c r="P59" s="36" t="s">
        <v>486</v>
      </c>
      <c r="Q59" s="37">
        <v>43831</v>
      </c>
      <c r="R59" s="22">
        <v>44196</v>
      </c>
      <c r="S59" s="21">
        <f t="shared" si="3"/>
        <v>360</v>
      </c>
      <c r="T59" s="31" t="s">
        <v>228</v>
      </c>
    </row>
    <row r="60" spans="1:20" s="7" customFormat="1" ht="57.75" customHeight="1" x14ac:dyDescent="0.25">
      <c r="A60" s="21" t="s">
        <v>162</v>
      </c>
      <c r="B60" s="21" t="s">
        <v>157</v>
      </c>
      <c r="C60" s="21" t="s">
        <v>231</v>
      </c>
      <c r="D60" s="21" t="s">
        <v>491</v>
      </c>
      <c r="E60" s="21" t="s">
        <v>59</v>
      </c>
      <c r="F60" s="21" t="s">
        <v>147</v>
      </c>
      <c r="G60" s="31" t="s">
        <v>95</v>
      </c>
      <c r="H60" s="31" t="s">
        <v>202</v>
      </c>
      <c r="I60" s="32" t="s">
        <v>58</v>
      </c>
      <c r="J60" s="21" t="s">
        <v>152</v>
      </c>
      <c r="K60" s="33" t="s">
        <v>329</v>
      </c>
      <c r="L60" s="12">
        <v>1349497778</v>
      </c>
      <c r="M60" s="35" t="s">
        <v>310</v>
      </c>
      <c r="N60" s="49" t="s">
        <v>507</v>
      </c>
      <c r="O60" s="20">
        <v>1000</v>
      </c>
      <c r="P60" s="36" t="s">
        <v>486</v>
      </c>
      <c r="Q60" s="37">
        <v>43831</v>
      </c>
      <c r="R60" s="22">
        <v>44196</v>
      </c>
      <c r="S60" s="21">
        <f t="shared" si="3"/>
        <v>360</v>
      </c>
      <c r="T60" s="31" t="s">
        <v>228</v>
      </c>
    </row>
    <row r="61" spans="1:20" s="7" customFormat="1" ht="69" customHeight="1" x14ac:dyDescent="0.25">
      <c r="A61" s="21" t="s">
        <v>162</v>
      </c>
      <c r="B61" s="21" t="s">
        <v>157</v>
      </c>
      <c r="C61" s="21" t="s">
        <v>231</v>
      </c>
      <c r="D61" s="21" t="s">
        <v>491</v>
      </c>
      <c r="E61" s="21" t="s">
        <v>59</v>
      </c>
      <c r="F61" s="21" t="s">
        <v>147</v>
      </c>
      <c r="G61" s="31" t="s">
        <v>95</v>
      </c>
      <c r="H61" s="31" t="s">
        <v>202</v>
      </c>
      <c r="I61" s="32" t="s">
        <v>58</v>
      </c>
      <c r="J61" s="21" t="s">
        <v>152</v>
      </c>
      <c r="K61" s="33" t="s">
        <v>329</v>
      </c>
      <c r="L61" s="12">
        <v>13438447931</v>
      </c>
      <c r="M61" s="35" t="s">
        <v>311</v>
      </c>
      <c r="N61" s="49" t="s">
        <v>508</v>
      </c>
      <c r="O61" s="20">
        <v>1</v>
      </c>
      <c r="P61" s="36" t="s">
        <v>486</v>
      </c>
      <c r="Q61" s="37">
        <v>43831</v>
      </c>
      <c r="R61" s="22">
        <v>44196</v>
      </c>
      <c r="S61" s="21">
        <f t="shared" si="3"/>
        <v>360</v>
      </c>
      <c r="T61" s="31" t="s">
        <v>228</v>
      </c>
    </row>
    <row r="62" spans="1:20" s="7" customFormat="1" ht="117" customHeight="1" x14ac:dyDescent="0.25">
      <c r="A62" s="21" t="s">
        <v>162</v>
      </c>
      <c r="B62" s="21" t="s">
        <v>157</v>
      </c>
      <c r="C62" s="21" t="s">
        <v>231</v>
      </c>
      <c r="D62" s="21" t="s">
        <v>491</v>
      </c>
      <c r="E62" s="21" t="s">
        <v>59</v>
      </c>
      <c r="F62" s="21" t="s">
        <v>147</v>
      </c>
      <c r="G62" s="31" t="s">
        <v>95</v>
      </c>
      <c r="H62" s="31" t="s">
        <v>202</v>
      </c>
      <c r="I62" s="32" t="s">
        <v>58</v>
      </c>
      <c r="J62" s="21" t="s">
        <v>152</v>
      </c>
      <c r="K62" s="33" t="s">
        <v>329</v>
      </c>
      <c r="L62" s="12">
        <v>2148663750</v>
      </c>
      <c r="M62" s="35" t="s">
        <v>307</v>
      </c>
      <c r="N62" s="49" t="s">
        <v>509</v>
      </c>
      <c r="O62" s="20">
        <v>1012.74</v>
      </c>
      <c r="P62" s="36" t="s">
        <v>486</v>
      </c>
      <c r="Q62" s="37">
        <v>43831</v>
      </c>
      <c r="R62" s="22">
        <v>44196</v>
      </c>
      <c r="S62" s="21">
        <f t="shared" si="3"/>
        <v>360</v>
      </c>
      <c r="T62" s="31" t="s">
        <v>228</v>
      </c>
    </row>
    <row r="63" spans="1:20" s="7" customFormat="1" ht="117" customHeight="1" x14ac:dyDescent="0.25">
      <c r="A63" s="21" t="s">
        <v>162</v>
      </c>
      <c r="B63" s="21" t="s">
        <v>157</v>
      </c>
      <c r="C63" s="21" t="s">
        <v>231</v>
      </c>
      <c r="D63" s="21" t="s">
        <v>491</v>
      </c>
      <c r="E63" s="21" t="s">
        <v>59</v>
      </c>
      <c r="F63" s="21" t="s">
        <v>147</v>
      </c>
      <c r="G63" s="31" t="s">
        <v>95</v>
      </c>
      <c r="H63" s="31" t="s">
        <v>202</v>
      </c>
      <c r="I63" s="32" t="s">
        <v>58</v>
      </c>
      <c r="J63" s="21" t="s">
        <v>152</v>
      </c>
      <c r="K63" s="33" t="s">
        <v>329</v>
      </c>
      <c r="L63" s="12">
        <v>4667203104</v>
      </c>
      <c r="M63" s="35" t="s">
        <v>314</v>
      </c>
      <c r="N63" s="49" t="s">
        <v>510</v>
      </c>
      <c r="O63" s="20">
        <v>1</v>
      </c>
      <c r="P63" s="36" t="s">
        <v>486</v>
      </c>
      <c r="Q63" s="37">
        <v>43831</v>
      </c>
      <c r="R63" s="22">
        <v>44196</v>
      </c>
      <c r="S63" s="21">
        <f t="shared" si="3"/>
        <v>360</v>
      </c>
      <c r="T63" s="31" t="s">
        <v>228</v>
      </c>
    </row>
    <row r="64" spans="1:20" s="7" customFormat="1" ht="76.5" customHeight="1" x14ac:dyDescent="0.25">
      <c r="A64" s="21" t="s">
        <v>162</v>
      </c>
      <c r="B64" s="21" t="s">
        <v>157</v>
      </c>
      <c r="C64" s="21" t="s">
        <v>231</v>
      </c>
      <c r="D64" s="21" t="s">
        <v>491</v>
      </c>
      <c r="E64" s="21" t="s">
        <v>59</v>
      </c>
      <c r="F64" s="21" t="s">
        <v>147</v>
      </c>
      <c r="G64" s="31" t="s">
        <v>95</v>
      </c>
      <c r="H64" s="31" t="s">
        <v>202</v>
      </c>
      <c r="I64" s="32" t="s">
        <v>58</v>
      </c>
      <c r="J64" s="21" t="s">
        <v>152</v>
      </c>
      <c r="K64" s="33" t="s">
        <v>329</v>
      </c>
      <c r="L64" s="20">
        <v>3186450689</v>
      </c>
      <c r="M64" s="35" t="s">
        <v>315</v>
      </c>
      <c r="N64" s="49" t="s">
        <v>511</v>
      </c>
      <c r="O64" s="20">
        <v>2</v>
      </c>
      <c r="P64" s="36" t="s">
        <v>486</v>
      </c>
      <c r="Q64" s="37">
        <v>43831</v>
      </c>
      <c r="R64" s="22">
        <v>44196</v>
      </c>
      <c r="S64" s="21">
        <f t="shared" si="3"/>
        <v>360</v>
      </c>
      <c r="T64" s="31" t="s">
        <v>228</v>
      </c>
    </row>
    <row r="65" spans="1:20" s="7" customFormat="1" ht="120" customHeight="1" x14ac:dyDescent="0.25">
      <c r="A65" s="21" t="s">
        <v>162</v>
      </c>
      <c r="B65" s="21" t="s">
        <v>157</v>
      </c>
      <c r="C65" s="21" t="s">
        <v>231</v>
      </c>
      <c r="D65" s="21" t="s">
        <v>491</v>
      </c>
      <c r="E65" s="21" t="s">
        <v>59</v>
      </c>
      <c r="F65" s="21" t="s">
        <v>147</v>
      </c>
      <c r="G65" s="31" t="s">
        <v>95</v>
      </c>
      <c r="H65" s="31" t="s">
        <v>202</v>
      </c>
      <c r="I65" s="32" t="s">
        <v>58</v>
      </c>
      <c r="J65" s="21" t="s">
        <v>152</v>
      </c>
      <c r="K65" s="33" t="s">
        <v>329</v>
      </c>
      <c r="L65" s="40"/>
      <c r="M65" s="35" t="s">
        <v>315</v>
      </c>
      <c r="N65" s="49" t="s">
        <v>512</v>
      </c>
      <c r="O65" s="20">
        <v>3</v>
      </c>
      <c r="P65" s="36" t="s">
        <v>489</v>
      </c>
      <c r="Q65" s="37">
        <v>43831</v>
      </c>
      <c r="R65" s="22">
        <v>44196</v>
      </c>
      <c r="S65" s="21">
        <f t="shared" ref="S65" si="4">DAYS360(Q65,R65)</f>
        <v>360</v>
      </c>
      <c r="T65" s="31" t="s">
        <v>228</v>
      </c>
    </row>
    <row r="66" spans="1:20" s="7" customFormat="1" ht="45" customHeight="1" x14ac:dyDescent="0.25">
      <c r="A66" s="21" t="s">
        <v>162</v>
      </c>
      <c r="B66" s="21" t="s">
        <v>157</v>
      </c>
      <c r="C66" s="21" t="s">
        <v>231</v>
      </c>
      <c r="D66" s="21" t="s">
        <v>491</v>
      </c>
      <c r="E66" s="21" t="s">
        <v>59</v>
      </c>
      <c r="F66" s="21" t="s">
        <v>147</v>
      </c>
      <c r="G66" s="31" t="s">
        <v>95</v>
      </c>
      <c r="H66" s="31" t="s">
        <v>202</v>
      </c>
      <c r="I66" s="32" t="s">
        <v>58</v>
      </c>
      <c r="J66" s="21" t="s">
        <v>152</v>
      </c>
      <c r="K66" s="33" t="s">
        <v>329</v>
      </c>
      <c r="L66" s="12">
        <v>188000000</v>
      </c>
      <c r="M66" s="35" t="s">
        <v>316</v>
      </c>
      <c r="N66" s="49" t="s">
        <v>60</v>
      </c>
      <c r="O66" s="20">
        <v>1E-3</v>
      </c>
      <c r="P66" s="56"/>
      <c r="Q66" s="37">
        <v>43831</v>
      </c>
      <c r="R66" s="22">
        <v>44196</v>
      </c>
      <c r="S66" s="21">
        <f t="shared" si="3"/>
        <v>360</v>
      </c>
      <c r="T66" s="31" t="s">
        <v>228</v>
      </c>
    </row>
    <row r="67" spans="1:20" s="7" customFormat="1" ht="45" customHeight="1" x14ac:dyDescent="0.25">
      <c r="A67" s="21" t="s">
        <v>162</v>
      </c>
      <c r="B67" s="21" t="s">
        <v>157</v>
      </c>
      <c r="C67" s="21" t="s">
        <v>231</v>
      </c>
      <c r="D67" s="21" t="s">
        <v>491</v>
      </c>
      <c r="E67" s="21" t="s">
        <v>59</v>
      </c>
      <c r="F67" s="21" t="s">
        <v>147</v>
      </c>
      <c r="G67" s="31" t="s">
        <v>95</v>
      </c>
      <c r="H67" s="31" t="s">
        <v>202</v>
      </c>
      <c r="I67" s="32" t="s">
        <v>58</v>
      </c>
      <c r="J67" s="21" t="s">
        <v>152</v>
      </c>
      <c r="K67" s="33" t="s">
        <v>329</v>
      </c>
      <c r="L67" s="12">
        <v>36224800</v>
      </c>
      <c r="M67" s="35" t="s">
        <v>317</v>
      </c>
      <c r="N67" s="49" t="s">
        <v>60</v>
      </c>
      <c r="O67" s="20">
        <v>1E-3</v>
      </c>
      <c r="P67" s="56"/>
      <c r="Q67" s="37">
        <v>43831</v>
      </c>
      <c r="R67" s="22">
        <v>44196</v>
      </c>
      <c r="S67" s="21">
        <f t="shared" si="3"/>
        <v>360</v>
      </c>
      <c r="T67" s="31" t="s">
        <v>228</v>
      </c>
    </row>
    <row r="68" spans="1:20" s="7" customFormat="1" ht="45" customHeight="1" x14ac:dyDescent="0.25">
      <c r="A68" s="21" t="s">
        <v>162</v>
      </c>
      <c r="B68" s="21" t="s">
        <v>157</v>
      </c>
      <c r="C68" s="21" t="s">
        <v>231</v>
      </c>
      <c r="D68" s="21" t="s">
        <v>491</v>
      </c>
      <c r="E68" s="21" t="s">
        <v>59</v>
      </c>
      <c r="F68" s="21" t="s">
        <v>147</v>
      </c>
      <c r="G68" s="31" t="s">
        <v>95</v>
      </c>
      <c r="H68" s="31" t="s">
        <v>202</v>
      </c>
      <c r="I68" s="32" t="s">
        <v>58</v>
      </c>
      <c r="J68" s="21" t="s">
        <v>152</v>
      </c>
      <c r="K68" s="33" t="s">
        <v>329</v>
      </c>
      <c r="L68" s="12">
        <v>28608000</v>
      </c>
      <c r="M68" s="35" t="s">
        <v>318</v>
      </c>
      <c r="N68" s="49" t="s">
        <v>60</v>
      </c>
      <c r="O68" s="20">
        <v>1E-3</v>
      </c>
      <c r="P68" s="56"/>
      <c r="Q68" s="37">
        <v>43831</v>
      </c>
      <c r="R68" s="22">
        <v>44196</v>
      </c>
      <c r="S68" s="21">
        <f t="shared" si="3"/>
        <v>360</v>
      </c>
      <c r="T68" s="31" t="s">
        <v>228</v>
      </c>
    </row>
    <row r="69" spans="1:20" s="7" customFormat="1" ht="133.5" customHeight="1" x14ac:dyDescent="0.25">
      <c r="A69" s="21" t="s">
        <v>162</v>
      </c>
      <c r="B69" s="21" t="s">
        <v>157</v>
      </c>
      <c r="C69" s="21" t="s">
        <v>231</v>
      </c>
      <c r="D69" s="21" t="s">
        <v>491</v>
      </c>
      <c r="E69" s="21" t="s">
        <v>59</v>
      </c>
      <c r="F69" s="21" t="s">
        <v>147</v>
      </c>
      <c r="G69" s="31" t="s">
        <v>95</v>
      </c>
      <c r="H69" s="31" t="s">
        <v>202</v>
      </c>
      <c r="I69" s="32" t="s">
        <v>58</v>
      </c>
      <c r="J69" s="21" t="s">
        <v>152</v>
      </c>
      <c r="K69" s="33" t="s">
        <v>329</v>
      </c>
      <c r="L69" s="12">
        <v>309717451</v>
      </c>
      <c r="M69" s="35" t="s">
        <v>319</v>
      </c>
      <c r="N69" s="49" t="s">
        <v>513</v>
      </c>
      <c r="O69" s="20">
        <v>1</v>
      </c>
      <c r="P69" s="36" t="s">
        <v>486</v>
      </c>
      <c r="Q69" s="37">
        <v>43831</v>
      </c>
      <c r="R69" s="22">
        <v>44196</v>
      </c>
      <c r="S69" s="21">
        <f t="shared" si="3"/>
        <v>360</v>
      </c>
      <c r="T69" s="31" t="s">
        <v>228</v>
      </c>
    </row>
    <row r="70" spans="1:20" s="7" customFormat="1" ht="124.5" customHeight="1" x14ac:dyDescent="0.25">
      <c r="A70" s="21" t="s">
        <v>162</v>
      </c>
      <c r="B70" s="21" t="s">
        <v>157</v>
      </c>
      <c r="C70" s="21" t="s">
        <v>231</v>
      </c>
      <c r="D70" s="21" t="s">
        <v>491</v>
      </c>
      <c r="E70" s="21" t="s">
        <v>59</v>
      </c>
      <c r="F70" s="21" t="s">
        <v>147</v>
      </c>
      <c r="G70" s="31" t="s">
        <v>95</v>
      </c>
      <c r="H70" s="31" t="s">
        <v>202</v>
      </c>
      <c r="I70" s="32" t="s">
        <v>58</v>
      </c>
      <c r="J70" s="21" t="s">
        <v>152</v>
      </c>
      <c r="K70" s="33" t="s">
        <v>329</v>
      </c>
      <c r="L70" s="12">
        <v>427791422</v>
      </c>
      <c r="M70" s="35" t="s">
        <v>320</v>
      </c>
      <c r="N70" s="49" t="s">
        <v>514</v>
      </c>
      <c r="O70" s="20">
        <v>1</v>
      </c>
      <c r="P70" s="36" t="s">
        <v>486</v>
      </c>
      <c r="Q70" s="37">
        <v>43831</v>
      </c>
      <c r="R70" s="22">
        <v>44196</v>
      </c>
      <c r="S70" s="21">
        <f t="shared" si="3"/>
        <v>360</v>
      </c>
      <c r="T70" s="31" t="s">
        <v>228</v>
      </c>
    </row>
    <row r="71" spans="1:20" s="7" customFormat="1" ht="125.25" customHeight="1" x14ac:dyDescent="0.25">
      <c r="A71" s="21" t="s">
        <v>162</v>
      </c>
      <c r="B71" s="21" t="s">
        <v>157</v>
      </c>
      <c r="C71" s="21" t="s">
        <v>231</v>
      </c>
      <c r="D71" s="21" t="s">
        <v>491</v>
      </c>
      <c r="E71" s="21" t="s">
        <v>59</v>
      </c>
      <c r="F71" s="21" t="s">
        <v>147</v>
      </c>
      <c r="G71" s="31" t="s">
        <v>95</v>
      </c>
      <c r="H71" s="31" t="s">
        <v>202</v>
      </c>
      <c r="I71" s="32" t="s">
        <v>58</v>
      </c>
      <c r="J71" s="21" t="s">
        <v>152</v>
      </c>
      <c r="K71" s="33" t="s">
        <v>329</v>
      </c>
      <c r="L71" s="12">
        <v>386891127</v>
      </c>
      <c r="M71" s="35" t="s">
        <v>321</v>
      </c>
      <c r="N71" s="49" t="s">
        <v>515</v>
      </c>
      <c r="O71" s="20">
        <v>1</v>
      </c>
      <c r="P71" s="36" t="s">
        <v>486</v>
      </c>
      <c r="Q71" s="37">
        <v>43831</v>
      </c>
      <c r="R71" s="22">
        <v>44196</v>
      </c>
      <c r="S71" s="21">
        <f t="shared" si="3"/>
        <v>360</v>
      </c>
      <c r="T71" s="31" t="s">
        <v>228</v>
      </c>
    </row>
    <row r="72" spans="1:20" s="7" customFormat="1" ht="105.75" customHeight="1" x14ac:dyDescent="0.25">
      <c r="A72" s="21" t="s">
        <v>162</v>
      </c>
      <c r="B72" s="21" t="s">
        <v>157</v>
      </c>
      <c r="C72" s="21" t="s">
        <v>231</v>
      </c>
      <c r="D72" s="21" t="s">
        <v>491</v>
      </c>
      <c r="E72" s="21" t="s">
        <v>59</v>
      </c>
      <c r="F72" s="21" t="s">
        <v>147</v>
      </c>
      <c r="G72" s="31" t="s">
        <v>95</v>
      </c>
      <c r="H72" s="31" t="s">
        <v>202</v>
      </c>
      <c r="I72" s="32" t="s">
        <v>58</v>
      </c>
      <c r="J72" s="21" t="s">
        <v>152</v>
      </c>
      <c r="K72" s="33" t="s">
        <v>329</v>
      </c>
      <c r="L72" s="12">
        <v>67200000</v>
      </c>
      <c r="M72" s="35" t="s">
        <v>322</v>
      </c>
      <c r="N72" s="49" t="s">
        <v>516</v>
      </c>
      <c r="O72" s="20">
        <v>5</v>
      </c>
      <c r="P72" s="36" t="s">
        <v>490</v>
      </c>
      <c r="Q72" s="37">
        <v>43831</v>
      </c>
      <c r="R72" s="22">
        <v>44196</v>
      </c>
      <c r="S72" s="21">
        <f t="shared" si="3"/>
        <v>360</v>
      </c>
      <c r="T72" s="31" t="s">
        <v>228</v>
      </c>
    </row>
    <row r="73" spans="1:20" s="7" customFormat="1" ht="232.5" customHeight="1" x14ac:dyDescent="0.25">
      <c r="A73" s="21" t="s">
        <v>181</v>
      </c>
      <c r="B73" s="21" t="s">
        <v>180</v>
      </c>
      <c r="C73" s="21" t="s">
        <v>231</v>
      </c>
      <c r="D73" s="14" t="s">
        <v>448</v>
      </c>
      <c r="E73" s="21" t="s">
        <v>71</v>
      </c>
      <c r="F73" s="21" t="s">
        <v>147</v>
      </c>
      <c r="G73" s="31" t="s">
        <v>95</v>
      </c>
      <c r="H73" s="21" t="s">
        <v>206</v>
      </c>
      <c r="I73" s="32" t="s">
        <v>94</v>
      </c>
      <c r="J73" s="21" t="s">
        <v>209</v>
      </c>
      <c r="K73" s="33" t="s">
        <v>348</v>
      </c>
      <c r="L73" s="12">
        <v>9617349470</v>
      </c>
      <c r="M73" s="57" t="s">
        <v>396</v>
      </c>
      <c r="N73" s="21" t="s">
        <v>72</v>
      </c>
      <c r="O73" s="20">
        <v>3462</v>
      </c>
      <c r="P73" s="21" t="s">
        <v>73</v>
      </c>
      <c r="Q73" s="58">
        <v>43831</v>
      </c>
      <c r="R73" s="22">
        <v>44196</v>
      </c>
      <c r="S73" s="21">
        <f t="shared" si="3"/>
        <v>360</v>
      </c>
      <c r="T73" s="21" t="s">
        <v>165</v>
      </c>
    </row>
    <row r="74" spans="1:20" s="7" customFormat="1" ht="255.75" customHeight="1" x14ac:dyDescent="0.25">
      <c r="A74" s="21" t="s">
        <v>181</v>
      </c>
      <c r="B74" s="21" t="s">
        <v>180</v>
      </c>
      <c r="C74" s="21" t="s">
        <v>231</v>
      </c>
      <c r="D74" s="14" t="s">
        <v>448</v>
      </c>
      <c r="E74" s="21" t="s">
        <v>71</v>
      </c>
      <c r="F74" s="21" t="s">
        <v>147</v>
      </c>
      <c r="G74" s="31" t="s">
        <v>95</v>
      </c>
      <c r="H74" s="21" t="s">
        <v>206</v>
      </c>
      <c r="I74" s="32" t="s">
        <v>94</v>
      </c>
      <c r="J74" s="21" t="s">
        <v>209</v>
      </c>
      <c r="K74" s="33" t="s">
        <v>348</v>
      </c>
      <c r="L74" s="12">
        <v>1000000000</v>
      </c>
      <c r="M74" s="57" t="s">
        <v>395</v>
      </c>
      <c r="N74" s="21" t="s">
        <v>74</v>
      </c>
      <c r="O74" s="20">
        <v>650</v>
      </c>
      <c r="P74" s="21" t="s">
        <v>75</v>
      </c>
      <c r="Q74" s="37">
        <v>44043</v>
      </c>
      <c r="R74" s="22">
        <v>44196</v>
      </c>
      <c r="S74" s="21">
        <f>DAYS360(Q74,R74)</f>
        <v>150</v>
      </c>
      <c r="T74" s="21" t="s">
        <v>165</v>
      </c>
    </row>
    <row r="75" spans="1:20" s="7" customFormat="1" ht="258" customHeight="1" x14ac:dyDescent="0.25">
      <c r="A75" s="21" t="s">
        <v>181</v>
      </c>
      <c r="B75" s="21" t="s">
        <v>180</v>
      </c>
      <c r="C75" s="21" t="s">
        <v>231</v>
      </c>
      <c r="D75" s="14" t="s">
        <v>448</v>
      </c>
      <c r="E75" s="21" t="s">
        <v>76</v>
      </c>
      <c r="F75" s="21" t="s">
        <v>147</v>
      </c>
      <c r="G75" s="31" t="s">
        <v>95</v>
      </c>
      <c r="H75" s="21" t="s">
        <v>206</v>
      </c>
      <c r="I75" s="32" t="s">
        <v>94</v>
      </c>
      <c r="J75" s="21" t="s">
        <v>209</v>
      </c>
      <c r="K75" s="33" t="s">
        <v>348</v>
      </c>
      <c r="L75" s="12">
        <v>240000000</v>
      </c>
      <c r="M75" s="57" t="s">
        <v>394</v>
      </c>
      <c r="N75" s="21" t="s">
        <v>77</v>
      </c>
      <c r="O75" s="20">
        <v>300</v>
      </c>
      <c r="P75" s="21" t="s">
        <v>75</v>
      </c>
      <c r="Q75" s="37">
        <v>44043</v>
      </c>
      <c r="R75" s="22">
        <v>44196</v>
      </c>
      <c r="S75" s="21">
        <f>DAYS360(Q75,R75)</f>
        <v>150</v>
      </c>
      <c r="T75" s="21" t="s">
        <v>165</v>
      </c>
    </row>
    <row r="76" spans="1:20" s="7" customFormat="1" ht="156" customHeight="1" x14ac:dyDescent="0.25">
      <c r="A76" s="21" t="s">
        <v>181</v>
      </c>
      <c r="B76" s="21" t="s">
        <v>180</v>
      </c>
      <c r="C76" s="21" t="s">
        <v>231</v>
      </c>
      <c r="D76" s="14" t="s">
        <v>448</v>
      </c>
      <c r="E76" s="21" t="s">
        <v>76</v>
      </c>
      <c r="F76" s="21" t="s">
        <v>147</v>
      </c>
      <c r="G76" s="31" t="s">
        <v>95</v>
      </c>
      <c r="H76" s="21" t="s">
        <v>206</v>
      </c>
      <c r="I76" s="32" t="s">
        <v>94</v>
      </c>
      <c r="J76" s="21" t="s">
        <v>209</v>
      </c>
      <c r="K76" s="33" t="s">
        <v>348</v>
      </c>
      <c r="L76" s="12">
        <v>250000000</v>
      </c>
      <c r="M76" s="10" t="s">
        <v>393</v>
      </c>
      <c r="N76" s="21" t="s">
        <v>77</v>
      </c>
      <c r="O76" s="20">
        <v>350</v>
      </c>
      <c r="P76" s="21" t="s">
        <v>75</v>
      </c>
      <c r="Q76" s="37">
        <v>44043</v>
      </c>
      <c r="R76" s="22">
        <v>44196</v>
      </c>
      <c r="S76" s="21">
        <f>DAYS360(Q76,R76)</f>
        <v>150</v>
      </c>
      <c r="T76" s="21" t="s">
        <v>165</v>
      </c>
    </row>
    <row r="77" spans="1:20" s="7" customFormat="1" ht="130.5" customHeight="1" x14ac:dyDescent="0.25">
      <c r="A77" s="21" t="s">
        <v>181</v>
      </c>
      <c r="B77" s="21" t="s">
        <v>180</v>
      </c>
      <c r="C77" s="21" t="s">
        <v>231</v>
      </c>
      <c r="D77" s="14" t="s">
        <v>448</v>
      </c>
      <c r="E77" s="21" t="s">
        <v>76</v>
      </c>
      <c r="F77" s="21" t="s">
        <v>147</v>
      </c>
      <c r="G77" s="31" t="s">
        <v>95</v>
      </c>
      <c r="H77" s="21" t="s">
        <v>206</v>
      </c>
      <c r="I77" s="32" t="s">
        <v>94</v>
      </c>
      <c r="J77" s="21" t="s">
        <v>209</v>
      </c>
      <c r="K77" s="33" t="s">
        <v>348</v>
      </c>
      <c r="L77" s="12">
        <v>100000000</v>
      </c>
      <c r="M77" s="10" t="s">
        <v>392</v>
      </c>
      <c r="N77" s="21" t="s">
        <v>366</v>
      </c>
      <c r="O77" s="20">
        <v>60</v>
      </c>
      <c r="P77" s="21" t="s">
        <v>75</v>
      </c>
      <c r="Q77" s="37">
        <v>44043</v>
      </c>
      <c r="R77" s="22">
        <v>44196</v>
      </c>
      <c r="S77" s="21">
        <f>DAYS360(Q77,R77)</f>
        <v>150</v>
      </c>
      <c r="T77" s="21" t="s">
        <v>165</v>
      </c>
    </row>
    <row r="78" spans="1:20" s="7" customFormat="1" ht="111" customHeight="1" x14ac:dyDescent="0.25">
      <c r="A78" s="21" t="s">
        <v>181</v>
      </c>
      <c r="B78" s="21" t="s">
        <v>180</v>
      </c>
      <c r="C78" s="21" t="s">
        <v>231</v>
      </c>
      <c r="D78" s="14" t="s">
        <v>448</v>
      </c>
      <c r="E78" s="21" t="s">
        <v>76</v>
      </c>
      <c r="F78" s="21" t="s">
        <v>147</v>
      </c>
      <c r="G78" s="31" t="s">
        <v>95</v>
      </c>
      <c r="H78" s="21" t="s">
        <v>206</v>
      </c>
      <c r="I78" s="32" t="s">
        <v>94</v>
      </c>
      <c r="J78" s="21" t="s">
        <v>209</v>
      </c>
      <c r="K78" s="33" t="s">
        <v>348</v>
      </c>
      <c r="L78" s="12">
        <v>250000000</v>
      </c>
      <c r="M78" s="10" t="s">
        <v>391</v>
      </c>
      <c r="N78" s="21" t="s">
        <v>77</v>
      </c>
      <c r="O78" s="20">
        <v>200</v>
      </c>
      <c r="P78" s="21" t="s">
        <v>75</v>
      </c>
      <c r="Q78" s="37">
        <v>44043</v>
      </c>
      <c r="R78" s="22">
        <v>44196</v>
      </c>
      <c r="S78" s="21">
        <f t="shared" ref="S78:S109" si="5">DAYS360(Q78,R78)</f>
        <v>150</v>
      </c>
      <c r="T78" s="21" t="s">
        <v>165</v>
      </c>
    </row>
    <row r="79" spans="1:20" s="7" customFormat="1" ht="115.5" customHeight="1" x14ac:dyDescent="0.25">
      <c r="A79" s="21" t="s">
        <v>181</v>
      </c>
      <c r="B79" s="21" t="s">
        <v>180</v>
      </c>
      <c r="C79" s="21" t="s">
        <v>231</v>
      </c>
      <c r="D79" s="14" t="s">
        <v>448</v>
      </c>
      <c r="E79" s="21" t="s">
        <v>76</v>
      </c>
      <c r="F79" s="21" t="s">
        <v>147</v>
      </c>
      <c r="G79" s="31" t="s">
        <v>95</v>
      </c>
      <c r="H79" s="21" t="s">
        <v>206</v>
      </c>
      <c r="I79" s="32" t="s">
        <v>94</v>
      </c>
      <c r="J79" s="21" t="s">
        <v>209</v>
      </c>
      <c r="K79" s="33" t="s">
        <v>348</v>
      </c>
      <c r="L79" s="12">
        <v>250000000</v>
      </c>
      <c r="M79" s="10" t="s">
        <v>390</v>
      </c>
      <c r="N79" s="21" t="s">
        <v>77</v>
      </c>
      <c r="O79" s="20">
        <v>200</v>
      </c>
      <c r="P79" s="21" t="s">
        <v>75</v>
      </c>
      <c r="Q79" s="37">
        <v>44043</v>
      </c>
      <c r="R79" s="22">
        <v>44196</v>
      </c>
      <c r="S79" s="21">
        <f t="shared" si="5"/>
        <v>150</v>
      </c>
      <c r="T79" s="21" t="s">
        <v>165</v>
      </c>
    </row>
    <row r="80" spans="1:20" s="7" customFormat="1" ht="134.25" customHeight="1" x14ac:dyDescent="0.25">
      <c r="A80" s="21" t="s">
        <v>181</v>
      </c>
      <c r="B80" s="21" t="s">
        <v>180</v>
      </c>
      <c r="C80" s="21" t="s">
        <v>231</v>
      </c>
      <c r="D80" s="14" t="s">
        <v>448</v>
      </c>
      <c r="E80" s="21" t="s">
        <v>76</v>
      </c>
      <c r="F80" s="21" t="s">
        <v>147</v>
      </c>
      <c r="G80" s="31" t="s">
        <v>95</v>
      </c>
      <c r="H80" s="21" t="s">
        <v>206</v>
      </c>
      <c r="I80" s="32" t="s">
        <v>94</v>
      </c>
      <c r="J80" s="21" t="s">
        <v>209</v>
      </c>
      <c r="K80" s="33" t="s">
        <v>348</v>
      </c>
      <c r="L80" s="12">
        <v>250000000</v>
      </c>
      <c r="M80" s="10" t="s">
        <v>389</v>
      </c>
      <c r="N80" s="21" t="s">
        <v>77</v>
      </c>
      <c r="O80" s="20">
        <v>300</v>
      </c>
      <c r="P80" s="21" t="s">
        <v>75</v>
      </c>
      <c r="Q80" s="37">
        <v>44043</v>
      </c>
      <c r="R80" s="22">
        <v>44196</v>
      </c>
      <c r="S80" s="21">
        <f t="shared" si="5"/>
        <v>150</v>
      </c>
      <c r="T80" s="21" t="s">
        <v>165</v>
      </c>
    </row>
    <row r="81" spans="1:20" s="7" customFormat="1" ht="140.25" customHeight="1" x14ac:dyDescent="0.25">
      <c r="A81" s="21" t="s">
        <v>181</v>
      </c>
      <c r="B81" s="21" t="s">
        <v>180</v>
      </c>
      <c r="C81" s="21" t="s">
        <v>231</v>
      </c>
      <c r="D81" s="14" t="s">
        <v>448</v>
      </c>
      <c r="E81" s="21" t="s">
        <v>76</v>
      </c>
      <c r="F81" s="21" t="s">
        <v>147</v>
      </c>
      <c r="G81" s="31" t="s">
        <v>95</v>
      </c>
      <c r="H81" s="21" t="s">
        <v>206</v>
      </c>
      <c r="I81" s="32" t="s">
        <v>94</v>
      </c>
      <c r="J81" s="21" t="s">
        <v>209</v>
      </c>
      <c r="K81" s="33" t="s">
        <v>348</v>
      </c>
      <c r="L81" s="12">
        <v>256586869</v>
      </c>
      <c r="M81" s="10" t="s">
        <v>388</v>
      </c>
      <c r="N81" s="21" t="s">
        <v>77</v>
      </c>
      <c r="O81" s="20">
        <v>180</v>
      </c>
      <c r="P81" s="21" t="s">
        <v>75</v>
      </c>
      <c r="Q81" s="37">
        <v>44043</v>
      </c>
      <c r="R81" s="22">
        <v>44196</v>
      </c>
      <c r="S81" s="21">
        <f t="shared" si="5"/>
        <v>150</v>
      </c>
      <c r="T81" s="21" t="s">
        <v>165</v>
      </c>
    </row>
    <row r="82" spans="1:20" s="7" customFormat="1" ht="129" customHeight="1" x14ac:dyDescent="0.25">
      <c r="A82" s="21" t="s">
        <v>193</v>
      </c>
      <c r="B82" s="21" t="s">
        <v>180</v>
      </c>
      <c r="C82" s="21" t="s">
        <v>231</v>
      </c>
      <c r="D82" s="21" t="s">
        <v>437</v>
      </c>
      <c r="E82" s="21" t="s">
        <v>76</v>
      </c>
      <c r="F82" s="21" t="s">
        <v>147</v>
      </c>
      <c r="G82" s="31" t="s">
        <v>95</v>
      </c>
      <c r="H82" s="21" t="s">
        <v>206</v>
      </c>
      <c r="I82" s="32" t="s">
        <v>94</v>
      </c>
      <c r="J82" s="21" t="s">
        <v>209</v>
      </c>
      <c r="K82" s="33" t="s">
        <v>348</v>
      </c>
      <c r="L82" s="12">
        <v>400000000</v>
      </c>
      <c r="M82" s="10" t="s">
        <v>349</v>
      </c>
      <c r="N82" s="21" t="s">
        <v>77</v>
      </c>
      <c r="O82" s="20">
        <v>400</v>
      </c>
      <c r="P82" s="21" t="s">
        <v>75</v>
      </c>
      <c r="Q82" s="37">
        <v>44043</v>
      </c>
      <c r="R82" s="22">
        <v>44196</v>
      </c>
      <c r="S82" s="21">
        <f>DAYS360(Q82,R82)</f>
        <v>150</v>
      </c>
      <c r="T82" s="21" t="s">
        <v>165</v>
      </c>
    </row>
    <row r="83" spans="1:20" s="7" customFormat="1" ht="135" customHeight="1" x14ac:dyDescent="0.25">
      <c r="A83" s="21" t="s">
        <v>181</v>
      </c>
      <c r="B83" s="21" t="s">
        <v>180</v>
      </c>
      <c r="C83" s="21" t="s">
        <v>231</v>
      </c>
      <c r="D83" s="14" t="s">
        <v>448</v>
      </c>
      <c r="E83" s="21" t="s">
        <v>76</v>
      </c>
      <c r="F83" s="21" t="s">
        <v>147</v>
      </c>
      <c r="G83" s="31" t="s">
        <v>95</v>
      </c>
      <c r="H83" s="21" t="s">
        <v>206</v>
      </c>
      <c r="I83" s="32" t="s">
        <v>94</v>
      </c>
      <c r="J83" s="21" t="s">
        <v>209</v>
      </c>
      <c r="K83" s="33" t="s">
        <v>348</v>
      </c>
      <c r="L83" s="12">
        <v>450000000</v>
      </c>
      <c r="M83" s="10" t="s">
        <v>347</v>
      </c>
      <c r="N83" s="21" t="s">
        <v>77</v>
      </c>
      <c r="O83" s="20">
        <v>430</v>
      </c>
      <c r="P83" s="21" t="s">
        <v>75</v>
      </c>
      <c r="Q83" s="37">
        <v>44043</v>
      </c>
      <c r="R83" s="22">
        <v>44196</v>
      </c>
      <c r="S83" s="21">
        <f>DAYS360(Q83,R83)</f>
        <v>150</v>
      </c>
      <c r="T83" s="21" t="s">
        <v>165</v>
      </c>
    </row>
    <row r="84" spans="1:20" s="7" customFormat="1" ht="117.75" customHeight="1" x14ac:dyDescent="0.25">
      <c r="A84" s="21" t="s">
        <v>181</v>
      </c>
      <c r="B84" s="21" t="s">
        <v>180</v>
      </c>
      <c r="C84" s="21" t="s">
        <v>231</v>
      </c>
      <c r="D84" s="14" t="s">
        <v>448</v>
      </c>
      <c r="E84" s="21" t="s">
        <v>78</v>
      </c>
      <c r="F84" s="21" t="s">
        <v>147</v>
      </c>
      <c r="G84" s="31" t="s">
        <v>95</v>
      </c>
      <c r="H84" s="21" t="s">
        <v>206</v>
      </c>
      <c r="I84" s="32" t="s">
        <v>94</v>
      </c>
      <c r="J84" s="21" t="s">
        <v>209</v>
      </c>
      <c r="K84" s="33" t="s">
        <v>348</v>
      </c>
      <c r="L84" s="12">
        <v>300000000</v>
      </c>
      <c r="M84" s="10" t="s">
        <v>387</v>
      </c>
      <c r="N84" s="21" t="s">
        <v>77</v>
      </c>
      <c r="O84" s="20">
        <v>450</v>
      </c>
      <c r="P84" s="21" t="s">
        <v>75</v>
      </c>
      <c r="Q84" s="37">
        <v>44043</v>
      </c>
      <c r="R84" s="22">
        <v>44196</v>
      </c>
      <c r="S84" s="21">
        <f t="shared" si="5"/>
        <v>150</v>
      </c>
      <c r="T84" s="21" t="s">
        <v>165</v>
      </c>
    </row>
    <row r="85" spans="1:20" s="7" customFormat="1" ht="102" customHeight="1" x14ac:dyDescent="0.25">
      <c r="A85" s="21" t="s">
        <v>181</v>
      </c>
      <c r="B85" s="21" t="s">
        <v>180</v>
      </c>
      <c r="C85" s="21" t="s">
        <v>231</v>
      </c>
      <c r="D85" s="14" t="s">
        <v>448</v>
      </c>
      <c r="E85" s="21" t="s">
        <v>76</v>
      </c>
      <c r="F85" s="21" t="s">
        <v>147</v>
      </c>
      <c r="G85" s="31" t="s">
        <v>95</v>
      </c>
      <c r="H85" s="21" t="s">
        <v>206</v>
      </c>
      <c r="I85" s="32" t="s">
        <v>94</v>
      </c>
      <c r="J85" s="21" t="s">
        <v>209</v>
      </c>
      <c r="K85" s="33" t="s">
        <v>348</v>
      </c>
      <c r="L85" s="12">
        <v>300000000</v>
      </c>
      <c r="M85" s="10" t="s">
        <v>386</v>
      </c>
      <c r="N85" s="21" t="s">
        <v>77</v>
      </c>
      <c r="O85" s="20">
        <v>300</v>
      </c>
      <c r="P85" s="21" t="s">
        <v>75</v>
      </c>
      <c r="Q85" s="37">
        <v>44043</v>
      </c>
      <c r="R85" s="22">
        <v>44196</v>
      </c>
      <c r="S85" s="21">
        <f t="shared" si="5"/>
        <v>150</v>
      </c>
      <c r="T85" s="21" t="s">
        <v>165</v>
      </c>
    </row>
    <row r="86" spans="1:20" s="7" customFormat="1" ht="98.25" customHeight="1" x14ac:dyDescent="0.25">
      <c r="A86" s="21" t="s">
        <v>181</v>
      </c>
      <c r="B86" s="21" t="s">
        <v>180</v>
      </c>
      <c r="C86" s="21" t="s">
        <v>231</v>
      </c>
      <c r="D86" s="14" t="s">
        <v>448</v>
      </c>
      <c r="E86" s="21" t="s">
        <v>76</v>
      </c>
      <c r="F86" s="21" t="s">
        <v>147</v>
      </c>
      <c r="G86" s="31" t="s">
        <v>95</v>
      </c>
      <c r="H86" s="21" t="s">
        <v>206</v>
      </c>
      <c r="I86" s="32" t="s">
        <v>94</v>
      </c>
      <c r="J86" s="21" t="s">
        <v>209</v>
      </c>
      <c r="K86" s="33" t="s">
        <v>348</v>
      </c>
      <c r="L86" s="12">
        <v>470652000</v>
      </c>
      <c r="M86" s="10" t="s">
        <v>385</v>
      </c>
      <c r="N86" s="21" t="s">
        <v>77</v>
      </c>
      <c r="O86" s="20">
        <v>250</v>
      </c>
      <c r="P86" s="21" t="s">
        <v>75</v>
      </c>
      <c r="Q86" s="37">
        <v>44043</v>
      </c>
      <c r="R86" s="22">
        <v>44196</v>
      </c>
      <c r="S86" s="21">
        <f t="shared" si="5"/>
        <v>150</v>
      </c>
      <c r="T86" s="21" t="s">
        <v>165</v>
      </c>
    </row>
    <row r="87" spans="1:20" s="7" customFormat="1" ht="97.5" customHeight="1" x14ac:dyDescent="0.25">
      <c r="A87" s="21" t="s">
        <v>181</v>
      </c>
      <c r="B87" s="21" t="s">
        <v>180</v>
      </c>
      <c r="C87" s="21" t="s">
        <v>231</v>
      </c>
      <c r="D87" s="14" t="s">
        <v>448</v>
      </c>
      <c r="E87" s="21" t="s">
        <v>76</v>
      </c>
      <c r="F87" s="21" t="s">
        <v>147</v>
      </c>
      <c r="G87" s="31" t="s">
        <v>95</v>
      </c>
      <c r="H87" s="21" t="s">
        <v>206</v>
      </c>
      <c r="I87" s="32" t="s">
        <v>94</v>
      </c>
      <c r="J87" s="21" t="s">
        <v>209</v>
      </c>
      <c r="K87" s="33" t="s">
        <v>348</v>
      </c>
      <c r="L87" s="12">
        <v>750000000</v>
      </c>
      <c r="M87" s="10" t="s">
        <v>384</v>
      </c>
      <c r="N87" s="21" t="s">
        <v>77</v>
      </c>
      <c r="O87" s="20">
        <v>420</v>
      </c>
      <c r="P87" s="21" t="s">
        <v>75</v>
      </c>
      <c r="Q87" s="37">
        <v>44043</v>
      </c>
      <c r="R87" s="22">
        <v>44196</v>
      </c>
      <c r="S87" s="21">
        <f t="shared" si="5"/>
        <v>150</v>
      </c>
      <c r="T87" s="21" t="s">
        <v>165</v>
      </c>
    </row>
    <row r="88" spans="1:20" s="7" customFormat="1" ht="142.5" customHeight="1" x14ac:dyDescent="0.25">
      <c r="A88" s="21" t="s">
        <v>181</v>
      </c>
      <c r="B88" s="21" t="s">
        <v>180</v>
      </c>
      <c r="C88" s="21" t="s">
        <v>231</v>
      </c>
      <c r="D88" s="14" t="s">
        <v>448</v>
      </c>
      <c r="E88" s="21" t="s">
        <v>76</v>
      </c>
      <c r="F88" s="21" t="s">
        <v>147</v>
      </c>
      <c r="G88" s="31" t="s">
        <v>95</v>
      </c>
      <c r="H88" s="21" t="s">
        <v>206</v>
      </c>
      <c r="I88" s="32" t="s">
        <v>94</v>
      </c>
      <c r="J88" s="21" t="s">
        <v>209</v>
      </c>
      <c r="K88" s="33" t="s">
        <v>348</v>
      </c>
      <c r="L88" s="12">
        <v>600000000</v>
      </c>
      <c r="M88" s="10" t="s">
        <v>383</v>
      </c>
      <c r="N88" s="21" t="s">
        <v>77</v>
      </c>
      <c r="O88" s="20">
        <v>495</v>
      </c>
      <c r="P88" s="21" t="s">
        <v>75</v>
      </c>
      <c r="Q88" s="37">
        <v>44043</v>
      </c>
      <c r="R88" s="22">
        <v>44196</v>
      </c>
      <c r="S88" s="21">
        <f t="shared" si="5"/>
        <v>150</v>
      </c>
      <c r="T88" s="21" t="s">
        <v>165</v>
      </c>
    </row>
    <row r="89" spans="1:20" s="7" customFormat="1" ht="122.25" customHeight="1" x14ac:dyDescent="0.25">
      <c r="A89" s="21" t="s">
        <v>181</v>
      </c>
      <c r="B89" s="21" t="s">
        <v>180</v>
      </c>
      <c r="C89" s="21" t="s">
        <v>231</v>
      </c>
      <c r="D89" s="14" t="s">
        <v>448</v>
      </c>
      <c r="E89" s="21" t="s">
        <v>76</v>
      </c>
      <c r="F89" s="21" t="s">
        <v>147</v>
      </c>
      <c r="G89" s="31" t="s">
        <v>95</v>
      </c>
      <c r="H89" s="21" t="s">
        <v>206</v>
      </c>
      <c r="I89" s="32" t="s">
        <v>94</v>
      </c>
      <c r="J89" s="21" t="s">
        <v>209</v>
      </c>
      <c r="K89" s="33" t="s">
        <v>348</v>
      </c>
      <c r="L89" s="12">
        <v>200000000</v>
      </c>
      <c r="M89" s="11" t="s">
        <v>382</v>
      </c>
      <c r="N89" s="21" t="s">
        <v>77</v>
      </c>
      <c r="O89" s="20">
        <v>220</v>
      </c>
      <c r="P89" s="21" t="s">
        <v>75</v>
      </c>
      <c r="Q89" s="37">
        <v>44043</v>
      </c>
      <c r="R89" s="22">
        <v>44196</v>
      </c>
      <c r="S89" s="21">
        <f t="shared" si="5"/>
        <v>150</v>
      </c>
      <c r="T89" s="21" t="s">
        <v>165</v>
      </c>
    </row>
    <row r="90" spans="1:20" s="7" customFormat="1" ht="116.25" customHeight="1" x14ac:dyDescent="0.25">
      <c r="A90" s="21" t="s">
        <v>181</v>
      </c>
      <c r="B90" s="21" t="s">
        <v>180</v>
      </c>
      <c r="C90" s="21" t="s">
        <v>231</v>
      </c>
      <c r="D90" s="14" t="s">
        <v>448</v>
      </c>
      <c r="E90" s="21" t="s">
        <v>76</v>
      </c>
      <c r="F90" s="21" t="s">
        <v>147</v>
      </c>
      <c r="G90" s="31" t="s">
        <v>95</v>
      </c>
      <c r="H90" s="21" t="s">
        <v>206</v>
      </c>
      <c r="I90" s="32" t="s">
        <v>94</v>
      </c>
      <c r="J90" s="21" t="s">
        <v>209</v>
      </c>
      <c r="K90" s="33" t="s">
        <v>348</v>
      </c>
      <c r="L90" s="12">
        <v>500000000</v>
      </c>
      <c r="M90" s="11" t="s">
        <v>381</v>
      </c>
      <c r="N90" s="21" t="s">
        <v>77</v>
      </c>
      <c r="O90" s="20">
        <v>470</v>
      </c>
      <c r="P90" s="21" t="s">
        <v>75</v>
      </c>
      <c r="Q90" s="37">
        <v>44043</v>
      </c>
      <c r="R90" s="22">
        <v>44196</v>
      </c>
      <c r="S90" s="21">
        <f t="shared" si="5"/>
        <v>150</v>
      </c>
      <c r="T90" s="21" t="s">
        <v>165</v>
      </c>
    </row>
    <row r="91" spans="1:20" s="7" customFormat="1" ht="105" customHeight="1" x14ac:dyDescent="0.25">
      <c r="A91" s="21" t="s">
        <v>181</v>
      </c>
      <c r="B91" s="21" t="s">
        <v>180</v>
      </c>
      <c r="C91" s="21" t="s">
        <v>231</v>
      </c>
      <c r="D91" s="14" t="s">
        <v>448</v>
      </c>
      <c r="E91" s="21" t="s">
        <v>76</v>
      </c>
      <c r="F91" s="21" t="s">
        <v>147</v>
      </c>
      <c r="G91" s="31" t="s">
        <v>95</v>
      </c>
      <c r="H91" s="21" t="s">
        <v>206</v>
      </c>
      <c r="I91" s="32" t="s">
        <v>94</v>
      </c>
      <c r="J91" s="21" t="s">
        <v>209</v>
      </c>
      <c r="K91" s="33" t="s">
        <v>348</v>
      </c>
      <c r="L91" s="12">
        <v>420000000</v>
      </c>
      <c r="M91" s="10" t="s">
        <v>380</v>
      </c>
      <c r="N91" s="21" t="s">
        <v>77</v>
      </c>
      <c r="O91" s="20">
        <v>420</v>
      </c>
      <c r="P91" s="21" t="s">
        <v>75</v>
      </c>
      <c r="Q91" s="37">
        <v>44043</v>
      </c>
      <c r="R91" s="22">
        <v>44196</v>
      </c>
      <c r="S91" s="21">
        <f t="shared" si="5"/>
        <v>150</v>
      </c>
      <c r="T91" s="21" t="s">
        <v>165</v>
      </c>
    </row>
    <row r="92" spans="1:20" s="7" customFormat="1" ht="135" customHeight="1" x14ac:dyDescent="0.25">
      <c r="A92" s="21" t="s">
        <v>181</v>
      </c>
      <c r="B92" s="21" t="s">
        <v>180</v>
      </c>
      <c r="C92" s="21" t="s">
        <v>231</v>
      </c>
      <c r="D92" s="14" t="s">
        <v>448</v>
      </c>
      <c r="E92" s="21" t="s">
        <v>76</v>
      </c>
      <c r="F92" s="21" t="s">
        <v>147</v>
      </c>
      <c r="G92" s="31" t="s">
        <v>95</v>
      </c>
      <c r="H92" s="21" t="s">
        <v>206</v>
      </c>
      <c r="I92" s="32" t="s">
        <v>94</v>
      </c>
      <c r="J92" s="21" t="s">
        <v>209</v>
      </c>
      <c r="K92" s="33" t="s">
        <v>348</v>
      </c>
      <c r="L92" s="12">
        <v>650000000</v>
      </c>
      <c r="M92" s="10" t="s">
        <v>379</v>
      </c>
      <c r="N92" s="21" t="s">
        <v>77</v>
      </c>
      <c r="O92" s="20">
        <v>750</v>
      </c>
      <c r="P92" s="21" t="s">
        <v>75</v>
      </c>
      <c r="Q92" s="37">
        <v>44043</v>
      </c>
      <c r="R92" s="22">
        <v>44196</v>
      </c>
      <c r="S92" s="21">
        <f t="shared" si="5"/>
        <v>150</v>
      </c>
      <c r="T92" s="21" t="s">
        <v>165</v>
      </c>
    </row>
    <row r="93" spans="1:20" s="7" customFormat="1" ht="93.75" customHeight="1" x14ac:dyDescent="0.25">
      <c r="A93" s="21" t="s">
        <v>181</v>
      </c>
      <c r="B93" s="21" t="s">
        <v>180</v>
      </c>
      <c r="C93" s="21" t="s">
        <v>231</v>
      </c>
      <c r="D93" s="14" t="s">
        <v>448</v>
      </c>
      <c r="E93" s="21" t="s">
        <v>76</v>
      </c>
      <c r="F93" s="21" t="s">
        <v>147</v>
      </c>
      <c r="G93" s="31" t="s">
        <v>95</v>
      </c>
      <c r="H93" s="21" t="s">
        <v>206</v>
      </c>
      <c r="I93" s="32" t="s">
        <v>94</v>
      </c>
      <c r="J93" s="21" t="s">
        <v>209</v>
      </c>
      <c r="K93" s="33" t="s">
        <v>348</v>
      </c>
      <c r="L93" s="12">
        <v>450000000</v>
      </c>
      <c r="M93" s="10" t="s">
        <v>378</v>
      </c>
      <c r="N93" s="21" t="s">
        <v>77</v>
      </c>
      <c r="O93" s="20">
        <v>400</v>
      </c>
      <c r="P93" s="21" t="s">
        <v>75</v>
      </c>
      <c r="Q93" s="37">
        <v>44043</v>
      </c>
      <c r="R93" s="22">
        <v>44196</v>
      </c>
      <c r="S93" s="21">
        <f t="shared" si="5"/>
        <v>150</v>
      </c>
      <c r="T93" s="21" t="s">
        <v>165</v>
      </c>
    </row>
    <row r="94" spans="1:20" s="7" customFormat="1" ht="106.5" customHeight="1" x14ac:dyDescent="0.25">
      <c r="A94" s="21" t="s">
        <v>181</v>
      </c>
      <c r="B94" s="21" t="s">
        <v>180</v>
      </c>
      <c r="C94" s="21" t="s">
        <v>231</v>
      </c>
      <c r="D94" s="14" t="s">
        <v>448</v>
      </c>
      <c r="E94" s="21" t="s">
        <v>76</v>
      </c>
      <c r="F94" s="21" t="s">
        <v>147</v>
      </c>
      <c r="G94" s="31" t="s">
        <v>95</v>
      </c>
      <c r="H94" s="21" t="s">
        <v>206</v>
      </c>
      <c r="I94" s="32" t="s">
        <v>94</v>
      </c>
      <c r="J94" s="21" t="s">
        <v>209</v>
      </c>
      <c r="K94" s="33" t="s">
        <v>348</v>
      </c>
      <c r="L94" s="12">
        <v>100000000</v>
      </c>
      <c r="M94" s="10" t="s">
        <v>377</v>
      </c>
      <c r="N94" s="21" t="s">
        <v>77</v>
      </c>
      <c r="O94" s="20">
        <v>70</v>
      </c>
      <c r="P94" s="21" t="s">
        <v>75</v>
      </c>
      <c r="Q94" s="58">
        <v>44043</v>
      </c>
      <c r="R94" s="58">
        <v>44196</v>
      </c>
      <c r="S94" s="21">
        <f t="shared" si="5"/>
        <v>150</v>
      </c>
      <c r="T94" s="21" t="s">
        <v>165</v>
      </c>
    </row>
    <row r="95" spans="1:20" s="7" customFormat="1" ht="105" customHeight="1" x14ac:dyDescent="0.25">
      <c r="A95" s="21" t="s">
        <v>181</v>
      </c>
      <c r="B95" s="21" t="s">
        <v>180</v>
      </c>
      <c r="C95" s="21" t="s">
        <v>231</v>
      </c>
      <c r="D95" s="14" t="s">
        <v>448</v>
      </c>
      <c r="E95" s="21" t="s">
        <v>76</v>
      </c>
      <c r="F95" s="21" t="s">
        <v>147</v>
      </c>
      <c r="G95" s="31" t="s">
        <v>95</v>
      </c>
      <c r="H95" s="21" t="s">
        <v>206</v>
      </c>
      <c r="I95" s="32" t="s">
        <v>94</v>
      </c>
      <c r="J95" s="21" t="s">
        <v>209</v>
      </c>
      <c r="K95" s="33" t="s">
        <v>348</v>
      </c>
      <c r="L95" s="12">
        <v>200000000</v>
      </c>
      <c r="M95" s="10" t="s">
        <v>376</v>
      </c>
      <c r="N95" s="21" t="s">
        <v>77</v>
      </c>
      <c r="O95" s="20">
        <v>160</v>
      </c>
      <c r="P95" s="21" t="s">
        <v>75</v>
      </c>
      <c r="Q95" s="37">
        <v>44043</v>
      </c>
      <c r="R95" s="22">
        <v>44196</v>
      </c>
      <c r="S95" s="21">
        <f t="shared" si="5"/>
        <v>150</v>
      </c>
      <c r="T95" s="21" t="s">
        <v>165</v>
      </c>
    </row>
    <row r="96" spans="1:20" s="7" customFormat="1" ht="99.75" customHeight="1" x14ac:dyDescent="0.25">
      <c r="A96" s="21" t="s">
        <v>181</v>
      </c>
      <c r="B96" s="21" t="s">
        <v>180</v>
      </c>
      <c r="C96" s="21" t="s">
        <v>231</v>
      </c>
      <c r="D96" s="14" t="s">
        <v>450</v>
      </c>
      <c r="E96" s="21" t="s">
        <v>76</v>
      </c>
      <c r="F96" s="21" t="s">
        <v>147</v>
      </c>
      <c r="G96" s="31" t="s">
        <v>95</v>
      </c>
      <c r="H96" s="21" t="s">
        <v>206</v>
      </c>
      <c r="I96" s="32" t="s">
        <v>94</v>
      </c>
      <c r="J96" s="21" t="s">
        <v>209</v>
      </c>
      <c r="K96" s="33" t="s">
        <v>348</v>
      </c>
      <c r="L96" s="12">
        <v>1000000000</v>
      </c>
      <c r="M96" s="11" t="s">
        <v>375</v>
      </c>
      <c r="N96" s="21" t="s">
        <v>77</v>
      </c>
      <c r="O96" s="20">
        <v>500</v>
      </c>
      <c r="P96" s="21" t="s">
        <v>75</v>
      </c>
      <c r="Q96" s="37">
        <v>44043</v>
      </c>
      <c r="R96" s="22">
        <v>44196</v>
      </c>
      <c r="S96" s="21">
        <f t="shared" si="5"/>
        <v>150</v>
      </c>
      <c r="T96" s="21" t="s">
        <v>165</v>
      </c>
    </row>
    <row r="97" spans="1:20" s="7" customFormat="1" ht="131.25" customHeight="1" x14ac:dyDescent="0.25">
      <c r="A97" s="21" t="s">
        <v>181</v>
      </c>
      <c r="B97" s="21" t="s">
        <v>180</v>
      </c>
      <c r="C97" s="21" t="s">
        <v>231</v>
      </c>
      <c r="D97" s="14" t="s">
        <v>448</v>
      </c>
      <c r="E97" s="21" t="s">
        <v>76</v>
      </c>
      <c r="F97" s="21" t="s">
        <v>147</v>
      </c>
      <c r="G97" s="31" t="s">
        <v>95</v>
      </c>
      <c r="H97" s="21" t="s">
        <v>206</v>
      </c>
      <c r="I97" s="32" t="s">
        <v>94</v>
      </c>
      <c r="J97" s="21" t="s">
        <v>209</v>
      </c>
      <c r="K97" s="33" t="s">
        <v>348</v>
      </c>
      <c r="L97" s="12">
        <v>224000000</v>
      </c>
      <c r="M97" s="10" t="s">
        <v>374</v>
      </c>
      <c r="N97" s="21" t="s">
        <v>77</v>
      </c>
      <c r="O97" s="20">
        <v>100</v>
      </c>
      <c r="P97" s="21" t="s">
        <v>75</v>
      </c>
      <c r="Q97" s="37">
        <v>44043</v>
      </c>
      <c r="R97" s="22">
        <v>44196</v>
      </c>
      <c r="S97" s="21">
        <f t="shared" si="5"/>
        <v>150</v>
      </c>
      <c r="T97" s="21" t="s">
        <v>165</v>
      </c>
    </row>
    <row r="98" spans="1:20" s="7" customFormat="1" ht="130.5" customHeight="1" x14ac:dyDescent="0.25">
      <c r="A98" s="21" t="s">
        <v>181</v>
      </c>
      <c r="B98" s="21" t="s">
        <v>180</v>
      </c>
      <c r="C98" s="21" t="s">
        <v>231</v>
      </c>
      <c r="D98" s="14" t="s">
        <v>448</v>
      </c>
      <c r="E98" s="21" t="s">
        <v>76</v>
      </c>
      <c r="F98" s="21" t="s">
        <v>147</v>
      </c>
      <c r="G98" s="31" t="s">
        <v>95</v>
      </c>
      <c r="H98" s="21" t="s">
        <v>206</v>
      </c>
      <c r="I98" s="32" t="s">
        <v>94</v>
      </c>
      <c r="J98" s="21" t="s">
        <v>209</v>
      </c>
      <c r="K98" s="33" t="s">
        <v>348</v>
      </c>
      <c r="L98" s="12">
        <v>310000000</v>
      </c>
      <c r="M98" s="10" t="s">
        <v>373</v>
      </c>
      <c r="N98" s="21" t="s">
        <v>77</v>
      </c>
      <c r="O98" s="20">
        <v>150</v>
      </c>
      <c r="P98" s="21" t="s">
        <v>75</v>
      </c>
      <c r="Q98" s="37">
        <v>44043</v>
      </c>
      <c r="R98" s="22">
        <v>44196</v>
      </c>
      <c r="S98" s="21">
        <f t="shared" si="5"/>
        <v>150</v>
      </c>
      <c r="T98" s="21" t="s">
        <v>165</v>
      </c>
    </row>
    <row r="99" spans="1:20" s="7" customFormat="1" ht="124.5" customHeight="1" x14ac:dyDescent="0.25">
      <c r="A99" s="21" t="s">
        <v>181</v>
      </c>
      <c r="B99" s="21" t="s">
        <v>180</v>
      </c>
      <c r="C99" s="21" t="s">
        <v>231</v>
      </c>
      <c r="D99" s="14" t="s">
        <v>448</v>
      </c>
      <c r="E99" s="21" t="s">
        <v>76</v>
      </c>
      <c r="F99" s="21" t="s">
        <v>147</v>
      </c>
      <c r="G99" s="31" t="s">
        <v>95</v>
      </c>
      <c r="H99" s="21" t="s">
        <v>206</v>
      </c>
      <c r="I99" s="32" t="s">
        <v>94</v>
      </c>
      <c r="J99" s="21" t="s">
        <v>209</v>
      </c>
      <c r="K99" s="33" t="s">
        <v>348</v>
      </c>
      <c r="L99" s="12">
        <v>310000000</v>
      </c>
      <c r="M99" s="10" t="s">
        <v>372</v>
      </c>
      <c r="N99" s="21" t="s">
        <v>77</v>
      </c>
      <c r="O99" s="20">
        <v>400</v>
      </c>
      <c r="P99" s="21" t="s">
        <v>75</v>
      </c>
      <c r="Q99" s="37">
        <v>44043</v>
      </c>
      <c r="R99" s="22">
        <v>44196</v>
      </c>
      <c r="S99" s="21">
        <f t="shared" si="5"/>
        <v>150</v>
      </c>
      <c r="T99" s="21" t="s">
        <v>165</v>
      </c>
    </row>
    <row r="100" spans="1:20" s="7" customFormat="1" ht="111" customHeight="1" x14ac:dyDescent="0.25">
      <c r="A100" s="21" t="s">
        <v>181</v>
      </c>
      <c r="B100" s="21" t="s">
        <v>180</v>
      </c>
      <c r="C100" s="21" t="s">
        <v>231</v>
      </c>
      <c r="D100" s="14" t="s">
        <v>448</v>
      </c>
      <c r="E100" s="21" t="s">
        <v>76</v>
      </c>
      <c r="F100" s="21" t="s">
        <v>147</v>
      </c>
      <c r="G100" s="31" t="s">
        <v>95</v>
      </c>
      <c r="H100" s="21" t="s">
        <v>206</v>
      </c>
      <c r="I100" s="32" t="s">
        <v>94</v>
      </c>
      <c r="J100" s="21" t="s">
        <v>209</v>
      </c>
      <c r="K100" s="33" t="s">
        <v>348</v>
      </c>
      <c r="L100" s="12">
        <v>310000000</v>
      </c>
      <c r="M100" s="10" t="s">
        <v>371</v>
      </c>
      <c r="N100" s="21" t="s">
        <v>77</v>
      </c>
      <c r="O100" s="20">
        <v>400</v>
      </c>
      <c r="P100" s="21" t="s">
        <v>75</v>
      </c>
      <c r="Q100" s="37">
        <v>44043</v>
      </c>
      <c r="R100" s="22">
        <v>44196</v>
      </c>
      <c r="S100" s="21">
        <f t="shared" si="5"/>
        <v>150</v>
      </c>
      <c r="T100" s="21" t="s">
        <v>165</v>
      </c>
    </row>
    <row r="101" spans="1:20" s="7" customFormat="1" ht="107.25" customHeight="1" x14ac:dyDescent="0.25">
      <c r="A101" s="21" t="s">
        <v>181</v>
      </c>
      <c r="B101" s="21" t="s">
        <v>180</v>
      </c>
      <c r="C101" s="21" t="s">
        <v>231</v>
      </c>
      <c r="D101" s="14" t="s">
        <v>448</v>
      </c>
      <c r="E101" s="21" t="s">
        <v>76</v>
      </c>
      <c r="F101" s="21" t="s">
        <v>147</v>
      </c>
      <c r="G101" s="31" t="s">
        <v>95</v>
      </c>
      <c r="H101" s="21" t="s">
        <v>206</v>
      </c>
      <c r="I101" s="32" t="s">
        <v>94</v>
      </c>
      <c r="J101" s="21" t="s">
        <v>209</v>
      </c>
      <c r="K101" s="33" t="s">
        <v>348</v>
      </c>
      <c r="L101" s="12">
        <v>310000000</v>
      </c>
      <c r="M101" s="10" t="s">
        <v>370</v>
      </c>
      <c r="N101" s="21" t="s">
        <v>77</v>
      </c>
      <c r="O101" s="20">
        <v>300</v>
      </c>
      <c r="P101" s="21" t="s">
        <v>75</v>
      </c>
      <c r="Q101" s="37">
        <v>44043</v>
      </c>
      <c r="R101" s="22">
        <v>44196</v>
      </c>
      <c r="S101" s="21">
        <f t="shared" si="5"/>
        <v>150</v>
      </c>
      <c r="T101" s="21" t="s">
        <v>165</v>
      </c>
    </row>
    <row r="102" spans="1:20" s="7" customFormat="1" ht="129" customHeight="1" x14ac:dyDescent="0.25">
      <c r="A102" s="21" t="s">
        <v>181</v>
      </c>
      <c r="B102" s="21" t="s">
        <v>180</v>
      </c>
      <c r="C102" s="21" t="s">
        <v>231</v>
      </c>
      <c r="D102" s="14" t="s">
        <v>448</v>
      </c>
      <c r="E102" s="21" t="s">
        <v>76</v>
      </c>
      <c r="F102" s="21" t="s">
        <v>147</v>
      </c>
      <c r="G102" s="31" t="s">
        <v>95</v>
      </c>
      <c r="H102" s="21" t="s">
        <v>206</v>
      </c>
      <c r="I102" s="32" t="s">
        <v>94</v>
      </c>
      <c r="J102" s="21" t="s">
        <v>209</v>
      </c>
      <c r="K102" s="33" t="s">
        <v>348</v>
      </c>
      <c r="L102" s="12">
        <v>310000000</v>
      </c>
      <c r="M102" s="10" t="s">
        <v>369</v>
      </c>
      <c r="N102" s="21" t="s">
        <v>77</v>
      </c>
      <c r="O102" s="20">
        <v>150</v>
      </c>
      <c r="P102" s="21" t="s">
        <v>75</v>
      </c>
      <c r="Q102" s="37">
        <v>44043</v>
      </c>
      <c r="R102" s="22">
        <v>44196</v>
      </c>
      <c r="S102" s="21">
        <f t="shared" si="5"/>
        <v>150</v>
      </c>
      <c r="T102" s="21" t="s">
        <v>165</v>
      </c>
    </row>
    <row r="103" spans="1:20" s="7" customFormat="1" ht="111" customHeight="1" x14ac:dyDescent="0.25">
      <c r="A103" s="21" t="s">
        <v>181</v>
      </c>
      <c r="B103" s="21" t="s">
        <v>180</v>
      </c>
      <c r="C103" s="21" t="s">
        <v>231</v>
      </c>
      <c r="D103" s="14" t="s">
        <v>448</v>
      </c>
      <c r="E103" s="21" t="s">
        <v>76</v>
      </c>
      <c r="F103" s="21" t="s">
        <v>147</v>
      </c>
      <c r="G103" s="31" t="s">
        <v>95</v>
      </c>
      <c r="H103" s="21" t="s">
        <v>206</v>
      </c>
      <c r="I103" s="32" t="s">
        <v>94</v>
      </c>
      <c r="J103" s="21" t="s">
        <v>209</v>
      </c>
      <c r="K103" s="33" t="s">
        <v>348</v>
      </c>
      <c r="L103" s="12">
        <v>310000000</v>
      </c>
      <c r="M103" s="10" t="s">
        <v>368</v>
      </c>
      <c r="N103" s="21" t="s">
        <v>77</v>
      </c>
      <c r="O103" s="20">
        <v>100</v>
      </c>
      <c r="P103" s="21" t="s">
        <v>75</v>
      </c>
      <c r="Q103" s="37">
        <v>44043</v>
      </c>
      <c r="R103" s="22">
        <v>44196</v>
      </c>
      <c r="S103" s="21">
        <f t="shared" si="5"/>
        <v>150</v>
      </c>
      <c r="T103" s="21" t="s">
        <v>165</v>
      </c>
    </row>
    <row r="104" spans="1:20" s="7" customFormat="1" ht="111" customHeight="1" x14ac:dyDescent="0.25">
      <c r="A104" s="21" t="s">
        <v>181</v>
      </c>
      <c r="B104" s="21" t="s">
        <v>180</v>
      </c>
      <c r="C104" s="21" t="s">
        <v>231</v>
      </c>
      <c r="D104" s="14" t="s">
        <v>448</v>
      </c>
      <c r="E104" s="21" t="s">
        <v>76</v>
      </c>
      <c r="F104" s="21" t="s">
        <v>147</v>
      </c>
      <c r="G104" s="31" t="s">
        <v>95</v>
      </c>
      <c r="H104" s="21" t="s">
        <v>206</v>
      </c>
      <c r="I104" s="32" t="s">
        <v>94</v>
      </c>
      <c r="J104" s="21" t="s">
        <v>209</v>
      </c>
      <c r="K104" s="33" t="s">
        <v>348</v>
      </c>
      <c r="L104" s="12">
        <v>15000000</v>
      </c>
      <c r="M104" s="10" t="s">
        <v>367</v>
      </c>
      <c r="N104" s="21" t="s">
        <v>77</v>
      </c>
      <c r="O104" s="20">
        <v>80</v>
      </c>
      <c r="P104" s="21" t="s">
        <v>75</v>
      </c>
      <c r="Q104" s="37">
        <v>44043</v>
      </c>
      <c r="R104" s="22">
        <v>44196</v>
      </c>
      <c r="S104" s="21">
        <f t="shared" si="5"/>
        <v>150</v>
      </c>
      <c r="T104" s="21" t="s">
        <v>165</v>
      </c>
    </row>
    <row r="105" spans="1:20" s="7" customFormat="1" ht="125.25" customHeight="1" x14ac:dyDescent="0.25">
      <c r="A105" s="21" t="s">
        <v>181</v>
      </c>
      <c r="B105" s="21" t="s">
        <v>180</v>
      </c>
      <c r="C105" s="21" t="s">
        <v>231</v>
      </c>
      <c r="D105" s="14" t="s">
        <v>448</v>
      </c>
      <c r="E105" s="21" t="s">
        <v>76</v>
      </c>
      <c r="F105" s="21" t="s">
        <v>147</v>
      </c>
      <c r="G105" s="31" t="s">
        <v>95</v>
      </c>
      <c r="H105" s="21" t="s">
        <v>206</v>
      </c>
      <c r="I105" s="32" t="s">
        <v>94</v>
      </c>
      <c r="J105" s="21" t="s">
        <v>209</v>
      </c>
      <c r="K105" s="33" t="s">
        <v>348</v>
      </c>
      <c r="L105" s="12">
        <v>80000000</v>
      </c>
      <c r="M105" s="10" t="s">
        <v>365</v>
      </c>
      <c r="N105" s="21" t="s">
        <v>77</v>
      </c>
      <c r="O105" s="20">
        <v>80</v>
      </c>
      <c r="P105" s="21" t="s">
        <v>75</v>
      </c>
      <c r="Q105" s="37">
        <v>44043</v>
      </c>
      <c r="R105" s="22">
        <v>44196</v>
      </c>
      <c r="S105" s="21">
        <f t="shared" si="5"/>
        <v>150</v>
      </c>
      <c r="T105" s="21" t="s">
        <v>165</v>
      </c>
    </row>
    <row r="106" spans="1:20" s="7" customFormat="1" ht="114.75" customHeight="1" x14ac:dyDescent="0.25">
      <c r="A106" s="21" t="s">
        <v>181</v>
      </c>
      <c r="B106" s="21" t="s">
        <v>180</v>
      </c>
      <c r="C106" s="21" t="s">
        <v>231</v>
      </c>
      <c r="D106" s="14" t="s">
        <v>450</v>
      </c>
      <c r="E106" s="21" t="s">
        <v>76</v>
      </c>
      <c r="F106" s="21" t="s">
        <v>147</v>
      </c>
      <c r="G106" s="31" t="s">
        <v>95</v>
      </c>
      <c r="H106" s="21" t="s">
        <v>206</v>
      </c>
      <c r="I106" s="32" t="s">
        <v>94</v>
      </c>
      <c r="J106" s="21" t="s">
        <v>209</v>
      </c>
      <c r="K106" s="33" t="s">
        <v>348</v>
      </c>
      <c r="L106" s="12">
        <v>40000000</v>
      </c>
      <c r="M106" s="10" t="s">
        <v>364</v>
      </c>
      <c r="N106" s="21" t="s">
        <v>77</v>
      </c>
      <c r="O106" s="20">
        <v>2</v>
      </c>
      <c r="P106" s="21" t="s">
        <v>75</v>
      </c>
      <c r="Q106" s="37">
        <v>44043</v>
      </c>
      <c r="R106" s="22">
        <v>44196</v>
      </c>
      <c r="S106" s="21">
        <f t="shared" si="5"/>
        <v>150</v>
      </c>
      <c r="T106" s="21" t="s">
        <v>165</v>
      </c>
    </row>
    <row r="107" spans="1:20" s="7" customFormat="1" ht="143.25" customHeight="1" x14ac:dyDescent="0.25">
      <c r="A107" s="21" t="s">
        <v>181</v>
      </c>
      <c r="B107" s="21" t="s">
        <v>180</v>
      </c>
      <c r="C107" s="21" t="s">
        <v>231</v>
      </c>
      <c r="D107" s="14" t="s">
        <v>448</v>
      </c>
      <c r="E107" s="21" t="s">
        <v>76</v>
      </c>
      <c r="F107" s="21" t="s">
        <v>147</v>
      </c>
      <c r="G107" s="31" t="s">
        <v>95</v>
      </c>
      <c r="H107" s="21" t="s">
        <v>206</v>
      </c>
      <c r="I107" s="32" t="s">
        <v>94</v>
      </c>
      <c r="J107" s="21" t="s">
        <v>209</v>
      </c>
      <c r="K107" s="33" t="s">
        <v>348</v>
      </c>
      <c r="L107" s="12">
        <v>400000000</v>
      </c>
      <c r="M107" s="10" t="s">
        <v>363</v>
      </c>
      <c r="N107" s="21" t="s">
        <v>77</v>
      </c>
      <c r="O107" s="20">
        <v>520</v>
      </c>
      <c r="P107" s="21" t="s">
        <v>362</v>
      </c>
      <c r="Q107" s="37">
        <v>44043</v>
      </c>
      <c r="R107" s="22">
        <v>44196</v>
      </c>
      <c r="S107" s="21">
        <f t="shared" si="5"/>
        <v>150</v>
      </c>
      <c r="T107" s="21" t="s">
        <v>165</v>
      </c>
    </row>
    <row r="108" spans="1:20" s="7" customFormat="1" ht="164.25" customHeight="1" x14ac:dyDescent="0.25">
      <c r="A108" s="21" t="s">
        <v>181</v>
      </c>
      <c r="B108" s="21" t="s">
        <v>180</v>
      </c>
      <c r="C108" s="21" t="s">
        <v>231</v>
      </c>
      <c r="D108" s="14" t="s">
        <v>448</v>
      </c>
      <c r="E108" s="21" t="s">
        <v>76</v>
      </c>
      <c r="F108" s="21" t="s">
        <v>147</v>
      </c>
      <c r="G108" s="31" t="s">
        <v>95</v>
      </c>
      <c r="H108" s="21" t="s">
        <v>206</v>
      </c>
      <c r="I108" s="32" t="s">
        <v>94</v>
      </c>
      <c r="J108" s="21" t="s">
        <v>209</v>
      </c>
      <c r="K108" s="33" t="s">
        <v>348</v>
      </c>
      <c r="L108" s="12">
        <v>650000000</v>
      </c>
      <c r="M108" s="10" t="s">
        <v>361</v>
      </c>
      <c r="N108" s="21" t="s">
        <v>77</v>
      </c>
      <c r="O108" s="20">
        <v>650</v>
      </c>
      <c r="P108" s="21" t="s">
        <v>360</v>
      </c>
      <c r="Q108" s="37">
        <v>44043</v>
      </c>
      <c r="R108" s="22">
        <v>44196</v>
      </c>
      <c r="S108" s="21">
        <f t="shared" si="5"/>
        <v>150</v>
      </c>
      <c r="T108" s="21" t="s">
        <v>165</v>
      </c>
    </row>
    <row r="109" spans="1:20" s="7" customFormat="1" ht="261" customHeight="1" x14ac:dyDescent="0.25">
      <c r="A109" s="21" t="s">
        <v>181</v>
      </c>
      <c r="B109" s="21" t="s">
        <v>180</v>
      </c>
      <c r="C109" s="21" t="s">
        <v>231</v>
      </c>
      <c r="D109" s="14" t="s">
        <v>448</v>
      </c>
      <c r="E109" s="21" t="s">
        <v>76</v>
      </c>
      <c r="F109" s="21" t="s">
        <v>147</v>
      </c>
      <c r="G109" s="31" t="s">
        <v>95</v>
      </c>
      <c r="H109" s="21" t="s">
        <v>206</v>
      </c>
      <c r="I109" s="32" t="s">
        <v>94</v>
      </c>
      <c r="J109" s="21" t="s">
        <v>209</v>
      </c>
      <c r="K109" s="33" t="s">
        <v>348</v>
      </c>
      <c r="L109" s="12">
        <v>1000000000</v>
      </c>
      <c r="M109" s="10" t="s">
        <v>359</v>
      </c>
      <c r="N109" s="21" t="s">
        <v>77</v>
      </c>
      <c r="O109" s="20">
        <v>630</v>
      </c>
      <c r="P109" s="21" t="s">
        <v>75</v>
      </c>
      <c r="Q109" s="37">
        <v>44043</v>
      </c>
      <c r="R109" s="22">
        <v>44196</v>
      </c>
      <c r="S109" s="21">
        <f t="shared" si="5"/>
        <v>150</v>
      </c>
      <c r="T109" s="21" t="s">
        <v>165</v>
      </c>
    </row>
    <row r="110" spans="1:20" s="7" customFormat="1" ht="182.25" customHeight="1" x14ac:dyDescent="0.25">
      <c r="A110" s="21" t="s">
        <v>181</v>
      </c>
      <c r="B110" s="21" t="s">
        <v>180</v>
      </c>
      <c r="C110" s="21" t="s">
        <v>231</v>
      </c>
      <c r="D110" s="14" t="s">
        <v>451</v>
      </c>
      <c r="E110" s="21" t="s">
        <v>76</v>
      </c>
      <c r="F110" s="21" t="s">
        <v>147</v>
      </c>
      <c r="G110" s="31" t="s">
        <v>95</v>
      </c>
      <c r="H110" s="21" t="s">
        <v>206</v>
      </c>
      <c r="I110" s="32" t="s">
        <v>94</v>
      </c>
      <c r="J110" s="21" t="s">
        <v>209</v>
      </c>
      <c r="K110" s="33" t="s">
        <v>348</v>
      </c>
      <c r="L110" s="12">
        <v>350000000</v>
      </c>
      <c r="M110" s="10" t="s">
        <v>474</v>
      </c>
      <c r="N110" s="21" t="s">
        <v>77</v>
      </c>
      <c r="O110" s="20">
        <v>200</v>
      </c>
      <c r="P110" s="21" t="s">
        <v>75</v>
      </c>
      <c r="Q110" s="37">
        <v>44043</v>
      </c>
      <c r="R110" s="22">
        <v>44196</v>
      </c>
      <c r="S110" s="21">
        <f t="shared" ref="S110:S127" si="6">DAYS360(Q110,R110)</f>
        <v>150</v>
      </c>
      <c r="T110" s="21" t="s">
        <v>165</v>
      </c>
    </row>
    <row r="111" spans="1:20" s="7" customFormat="1" ht="171" customHeight="1" x14ac:dyDescent="0.25">
      <c r="A111" s="21" t="s">
        <v>181</v>
      </c>
      <c r="B111" s="21" t="s">
        <v>180</v>
      </c>
      <c r="C111" s="21" t="s">
        <v>231</v>
      </c>
      <c r="D111" s="14" t="s">
        <v>451</v>
      </c>
      <c r="E111" s="21" t="s">
        <v>76</v>
      </c>
      <c r="F111" s="21" t="s">
        <v>147</v>
      </c>
      <c r="G111" s="31" t="s">
        <v>95</v>
      </c>
      <c r="H111" s="21" t="s">
        <v>206</v>
      </c>
      <c r="I111" s="32" t="s">
        <v>94</v>
      </c>
      <c r="J111" s="21" t="s">
        <v>209</v>
      </c>
      <c r="K111" s="33" t="s">
        <v>348</v>
      </c>
      <c r="L111" s="12">
        <v>260000000</v>
      </c>
      <c r="M111" s="10" t="s">
        <v>475</v>
      </c>
      <c r="N111" s="21" t="s">
        <v>28</v>
      </c>
      <c r="O111" s="20">
        <v>4</v>
      </c>
      <c r="P111" s="21" t="s">
        <v>82</v>
      </c>
      <c r="Q111" s="37">
        <v>44043</v>
      </c>
      <c r="R111" s="22">
        <v>44196</v>
      </c>
      <c r="S111" s="21">
        <f t="shared" si="6"/>
        <v>150</v>
      </c>
      <c r="T111" s="21" t="s">
        <v>165</v>
      </c>
    </row>
    <row r="112" spans="1:20" s="7" customFormat="1" ht="140.25" customHeight="1" x14ac:dyDescent="0.25">
      <c r="A112" s="21" t="s">
        <v>181</v>
      </c>
      <c r="B112" s="21" t="s">
        <v>180</v>
      </c>
      <c r="C112" s="21" t="s">
        <v>231</v>
      </c>
      <c r="D112" s="14" t="s">
        <v>451</v>
      </c>
      <c r="E112" s="21" t="s">
        <v>76</v>
      </c>
      <c r="F112" s="21" t="s">
        <v>147</v>
      </c>
      <c r="G112" s="31" t="s">
        <v>95</v>
      </c>
      <c r="H112" s="21" t="s">
        <v>206</v>
      </c>
      <c r="I112" s="32" t="s">
        <v>94</v>
      </c>
      <c r="J112" s="21" t="s">
        <v>209</v>
      </c>
      <c r="K112" s="33" t="s">
        <v>348</v>
      </c>
      <c r="L112" s="12">
        <v>58300000</v>
      </c>
      <c r="M112" s="10" t="s">
        <v>476</v>
      </c>
      <c r="N112" s="21" t="s">
        <v>426</v>
      </c>
      <c r="O112" s="20">
        <v>2</v>
      </c>
      <c r="P112" s="21" t="s">
        <v>354</v>
      </c>
      <c r="Q112" s="37">
        <v>44043</v>
      </c>
      <c r="R112" s="22">
        <v>44196</v>
      </c>
      <c r="S112" s="21">
        <f t="shared" si="6"/>
        <v>150</v>
      </c>
      <c r="T112" s="21" t="s">
        <v>165</v>
      </c>
    </row>
    <row r="113" spans="1:20" s="7" customFormat="1" ht="137.25" customHeight="1" x14ac:dyDescent="0.25">
      <c r="A113" s="21" t="s">
        <v>181</v>
      </c>
      <c r="B113" s="21" t="s">
        <v>180</v>
      </c>
      <c r="C113" s="21" t="s">
        <v>231</v>
      </c>
      <c r="D113" s="14" t="s">
        <v>451</v>
      </c>
      <c r="E113" s="21" t="s">
        <v>76</v>
      </c>
      <c r="F113" s="21" t="s">
        <v>147</v>
      </c>
      <c r="G113" s="31" t="s">
        <v>95</v>
      </c>
      <c r="H113" s="21" t="s">
        <v>206</v>
      </c>
      <c r="I113" s="32" t="s">
        <v>94</v>
      </c>
      <c r="J113" s="21" t="s">
        <v>209</v>
      </c>
      <c r="K113" s="33" t="s">
        <v>348</v>
      </c>
      <c r="L113" s="12">
        <v>27900000</v>
      </c>
      <c r="M113" s="10" t="s">
        <v>477</v>
      </c>
      <c r="N113" s="21" t="s">
        <v>355</v>
      </c>
      <c r="O113" s="20">
        <v>1</v>
      </c>
      <c r="P113" s="21" t="s">
        <v>354</v>
      </c>
      <c r="Q113" s="37">
        <v>44043</v>
      </c>
      <c r="R113" s="22">
        <v>44196</v>
      </c>
      <c r="S113" s="21">
        <f t="shared" si="6"/>
        <v>150</v>
      </c>
      <c r="T113" s="21" t="s">
        <v>165</v>
      </c>
    </row>
    <row r="114" spans="1:20" s="7" customFormat="1" ht="132.75" customHeight="1" x14ac:dyDescent="0.25">
      <c r="A114" s="21" t="s">
        <v>181</v>
      </c>
      <c r="B114" s="21" t="s">
        <v>180</v>
      </c>
      <c r="C114" s="21" t="s">
        <v>231</v>
      </c>
      <c r="D114" s="14" t="s">
        <v>451</v>
      </c>
      <c r="E114" s="21" t="s">
        <v>78</v>
      </c>
      <c r="F114" s="21" t="s">
        <v>147</v>
      </c>
      <c r="G114" s="31" t="s">
        <v>95</v>
      </c>
      <c r="H114" s="21" t="s">
        <v>206</v>
      </c>
      <c r="I114" s="32" t="s">
        <v>94</v>
      </c>
      <c r="J114" s="21" t="s">
        <v>209</v>
      </c>
      <c r="K114" s="33" t="s">
        <v>348</v>
      </c>
      <c r="L114" s="12">
        <v>69600000</v>
      </c>
      <c r="M114" s="10" t="s">
        <v>466</v>
      </c>
      <c r="N114" s="21" t="s">
        <v>79</v>
      </c>
      <c r="O114" s="59">
        <v>1</v>
      </c>
      <c r="P114" s="21" t="s">
        <v>80</v>
      </c>
      <c r="Q114" s="37">
        <v>44043</v>
      </c>
      <c r="R114" s="22">
        <v>44196</v>
      </c>
      <c r="S114" s="21">
        <f t="shared" si="6"/>
        <v>150</v>
      </c>
      <c r="T114" s="21" t="s">
        <v>165</v>
      </c>
    </row>
    <row r="115" spans="1:20" s="7" customFormat="1" ht="138.75" customHeight="1" x14ac:dyDescent="0.25">
      <c r="A115" s="21" t="s">
        <v>181</v>
      </c>
      <c r="B115" s="21" t="s">
        <v>180</v>
      </c>
      <c r="C115" s="21" t="s">
        <v>231</v>
      </c>
      <c r="D115" s="14" t="s">
        <v>451</v>
      </c>
      <c r="E115" s="21" t="s">
        <v>78</v>
      </c>
      <c r="F115" s="21" t="s">
        <v>147</v>
      </c>
      <c r="G115" s="31" t="s">
        <v>95</v>
      </c>
      <c r="H115" s="21" t="s">
        <v>206</v>
      </c>
      <c r="I115" s="32" t="s">
        <v>94</v>
      </c>
      <c r="J115" s="21" t="s">
        <v>209</v>
      </c>
      <c r="K115" s="33" t="s">
        <v>348</v>
      </c>
      <c r="L115" s="12">
        <v>69600000</v>
      </c>
      <c r="M115" s="10" t="s">
        <v>478</v>
      </c>
      <c r="N115" s="21" t="s">
        <v>79</v>
      </c>
      <c r="O115" s="18">
        <v>1</v>
      </c>
      <c r="P115" s="21" t="s">
        <v>80</v>
      </c>
      <c r="Q115" s="37">
        <v>44043</v>
      </c>
      <c r="R115" s="22">
        <v>44196</v>
      </c>
      <c r="S115" s="21">
        <f t="shared" si="6"/>
        <v>150</v>
      </c>
      <c r="T115" s="21" t="s">
        <v>165</v>
      </c>
    </row>
    <row r="116" spans="1:20" s="7" customFormat="1" ht="157.5" customHeight="1" x14ac:dyDescent="0.25">
      <c r="A116" s="21" t="s">
        <v>181</v>
      </c>
      <c r="B116" s="21" t="s">
        <v>180</v>
      </c>
      <c r="C116" s="21" t="s">
        <v>231</v>
      </c>
      <c r="D116" s="14" t="s">
        <v>451</v>
      </c>
      <c r="E116" s="21" t="s">
        <v>78</v>
      </c>
      <c r="F116" s="21" t="s">
        <v>147</v>
      </c>
      <c r="G116" s="31" t="s">
        <v>95</v>
      </c>
      <c r="H116" s="21" t="s">
        <v>206</v>
      </c>
      <c r="I116" s="32" t="s">
        <v>94</v>
      </c>
      <c r="J116" s="21" t="s">
        <v>209</v>
      </c>
      <c r="K116" s="33" t="s">
        <v>348</v>
      </c>
      <c r="L116" s="12">
        <v>28000000</v>
      </c>
      <c r="M116" s="10" t="s">
        <v>356</v>
      </c>
      <c r="N116" s="21" t="s">
        <v>355</v>
      </c>
      <c r="O116" s="59">
        <v>1</v>
      </c>
      <c r="P116" s="21" t="s">
        <v>354</v>
      </c>
      <c r="Q116" s="37">
        <v>44043</v>
      </c>
      <c r="R116" s="22">
        <v>44196</v>
      </c>
      <c r="S116" s="21">
        <f t="shared" si="6"/>
        <v>150</v>
      </c>
      <c r="T116" s="21" t="s">
        <v>165</v>
      </c>
    </row>
    <row r="117" spans="1:20" s="7" customFormat="1" ht="129" customHeight="1" x14ac:dyDescent="0.25">
      <c r="A117" s="21" t="s">
        <v>181</v>
      </c>
      <c r="B117" s="21" t="s">
        <v>180</v>
      </c>
      <c r="C117" s="21" t="s">
        <v>231</v>
      </c>
      <c r="D117" s="14" t="s">
        <v>451</v>
      </c>
      <c r="E117" s="21" t="s">
        <v>78</v>
      </c>
      <c r="F117" s="21" t="s">
        <v>147</v>
      </c>
      <c r="G117" s="31" t="s">
        <v>95</v>
      </c>
      <c r="H117" s="21" t="s">
        <v>206</v>
      </c>
      <c r="I117" s="32" t="s">
        <v>94</v>
      </c>
      <c r="J117" s="21" t="s">
        <v>209</v>
      </c>
      <c r="K117" s="33" t="s">
        <v>348</v>
      </c>
      <c r="L117" s="12">
        <v>69600000</v>
      </c>
      <c r="M117" s="11" t="s">
        <v>467</v>
      </c>
      <c r="N117" s="21" t="s">
        <v>79</v>
      </c>
      <c r="O117" s="59">
        <v>1</v>
      </c>
      <c r="P117" s="21" t="s">
        <v>80</v>
      </c>
      <c r="Q117" s="37">
        <v>44043</v>
      </c>
      <c r="R117" s="22">
        <v>44196</v>
      </c>
      <c r="S117" s="21">
        <f t="shared" si="6"/>
        <v>150</v>
      </c>
      <c r="T117" s="21" t="s">
        <v>165</v>
      </c>
    </row>
    <row r="118" spans="1:20" s="7" customFormat="1" ht="142.5" customHeight="1" x14ac:dyDescent="0.25">
      <c r="A118" s="21" t="s">
        <v>181</v>
      </c>
      <c r="B118" s="21" t="s">
        <v>180</v>
      </c>
      <c r="C118" s="21" t="s">
        <v>231</v>
      </c>
      <c r="D118" s="14" t="s">
        <v>451</v>
      </c>
      <c r="E118" s="21" t="s">
        <v>78</v>
      </c>
      <c r="F118" s="21" t="s">
        <v>147</v>
      </c>
      <c r="G118" s="31" t="s">
        <v>95</v>
      </c>
      <c r="H118" s="21" t="s">
        <v>206</v>
      </c>
      <c r="I118" s="32" t="s">
        <v>94</v>
      </c>
      <c r="J118" s="21" t="s">
        <v>209</v>
      </c>
      <c r="K118" s="33" t="s">
        <v>348</v>
      </c>
      <c r="L118" s="12">
        <v>69600000</v>
      </c>
      <c r="M118" s="10" t="s">
        <v>468</v>
      </c>
      <c r="N118" s="21" t="s">
        <v>79</v>
      </c>
      <c r="O118" s="59">
        <v>1</v>
      </c>
      <c r="P118" s="21" t="s">
        <v>80</v>
      </c>
      <c r="Q118" s="37">
        <v>44043</v>
      </c>
      <c r="R118" s="22">
        <v>44196</v>
      </c>
      <c r="S118" s="21">
        <f t="shared" si="6"/>
        <v>150</v>
      </c>
      <c r="T118" s="21" t="s">
        <v>165</v>
      </c>
    </row>
    <row r="119" spans="1:20" s="7" customFormat="1" ht="164.25" customHeight="1" x14ac:dyDescent="0.25">
      <c r="A119" s="21" t="s">
        <v>181</v>
      </c>
      <c r="B119" s="21" t="s">
        <v>180</v>
      </c>
      <c r="C119" s="21" t="s">
        <v>231</v>
      </c>
      <c r="D119" s="14" t="s">
        <v>451</v>
      </c>
      <c r="E119" s="21" t="s">
        <v>78</v>
      </c>
      <c r="F119" s="21" t="s">
        <v>147</v>
      </c>
      <c r="G119" s="31" t="s">
        <v>95</v>
      </c>
      <c r="H119" s="21" t="s">
        <v>206</v>
      </c>
      <c r="I119" s="32" t="s">
        <v>94</v>
      </c>
      <c r="J119" s="21" t="s">
        <v>209</v>
      </c>
      <c r="K119" s="33" t="s">
        <v>348</v>
      </c>
      <c r="L119" s="12">
        <v>69600000</v>
      </c>
      <c r="M119" s="10" t="s">
        <v>469</v>
      </c>
      <c r="N119" s="21" t="s">
        <v>79</v>
      </c>
      <c r="O119" s="59">
        <v>1</v>
      </c>
      <c r="P119" s="21" t="s">
        <v>80</v>
      </c>
      <c r="Q119" s="37">
        <v>44043</v>
      </c>
      <c r="R119" s="22">
        <v>44196</v>
      </c>
      <c r="S119" s="21">
        <f>DAYS360(Q119,R119)</f>
        <v>150</v>
      </c>
      <c r="T119" s="21" t="s">
        <v>165</v>
      </c>
    </row>
    <row r="120" spans="1:20" s="7" customFormat="1" ht="114.75" customHeight="1" x14ac:dyDescent="0.25">
      <c r="A120" s="21" t="s">
        <v>181</v>
      </c>
      <c r="B120" s="21" t="s">
        <v>180</v>
      </c>
      <c r="C120" s="21" t="s">
        <v>231</v>
      </c>
      <c r="D120" s="14" t="s">
        <v>451</v>
      </c>
      <c r="E120" s="21" t="s">
        <v>78</v>
      </c>
      <c r="F120" s="21" t="s">
        <v>147</v>
      </c>
      <c r="G120" s="31" t="s">
        <v>95</v>
      </c>
      <c r="H120" s="21" t="s">
        <v>206</v>
      </c>
      <c r="I120" s="32" t="s">
        <v>94</v>
      </c>
      <c r="J120" s="21" t="s">
        <v>209</v>
      </c>
      <c r="K120" s="33" t="s">
        <v>348</v>
      </c>
      <c r="L120" s="12">
        <v>69600000</v>
      </c>
      <c r="M120" s="10" t="s">
        <v>470</v>
      </c>
      <c r="N120" s="21" t="s">
        <v>79</v>
      </c>
      <c r="O120" s="59">
        <v>1</v>
      </c>
      <c r="P120" s="21" t="s">
        <v>80</v>
      </c>
      <c r="Q120" s="37">
        <v>44043</v>
      </c>
      <c r="R120" s="22">
        <v>44196</v>
      </c>
      <c r="S120" s="21">
        <f t="shared" si="6"/>
        <v>150</v>
      </c>
      <c r="T120" s="21" t="s">
        <v>165</v>
      </c>
    </row>
    <row r="121" spans="1:20" s="7" customFormat="1" ht="152.25" customHeight="1" x14ac:dyDescent="0.25">
      <c r="A121" s="21" t="s">
        <v>181</v>
      </c>
      <c r="B121" s="21" t="s">
        <v>180</v>
      </c>
      <c r="C121" s="21" t="s">
        <v>231</v>
      </c>
      <c r="D121" s="14" t="s">
        <v>451</v>
      </c>
      <c r="E121" s="21" t="s">
        <v>78</v>
      </c>
      <c r="F121" s="21" t="s">
        <v>147</v>
      </c>
      <c r="G121" s="31" t="s">
        <v>95</v>
      </c>
      <c r="H121" s="21" t="s">
        <v>206</v>
      </c>
      <c r="I121" s="32" t="s">
        <v>94</v>
      </c>
      <c r="J121" s="21" t="s">
        <v>209</v>
      </c>
      <c r="K121" s="33" t="s">
        <v>348</v>
      </c>
      <c r="L121" s="12">
        <v>69600000</v>
      </c>
      <c r="M121" s="10" t="s">
        <v>471</v>
      </c>
      <c r="N121" s="21" t="s">
        <v>79</v>
      </c>
      <c r="O121" s="59">
        <v>1</v>
      </c>
      <c r="P121" s="21" t="s">
        <v>80</v>
      </c>
      <c r="Q121" s="37">
        <v>44043</v>
      </c>
      <c r="R121" s="22">
        <v>44196</v>
      </c>
      <c r="S121" s="21">
        <f>DAYS360(Q121,R121)</f>
        <v>150</v>
      </c>
      <c r="T121" s="21" t="s">
        <v>165</v>
      </c>
    </row>
    <row r="122" spans="1:20" s="7" customFormat="1" ht="147" customHeight="1" x14ac:dyDescent="0.25">
      <c r="A122" s="21" t="s">
        <v>181</v>
      </c>
      <c r="B122" s="21" t="s">
        <v>180</v>
      </c>
      <c r="C122" s="21" t="s">
        <v>231</v>
      </c>
      <c r="D122" s="14" t="s">
        <v>451</v>
      </c>
      <c r="E122" s="21" t="s">
        <v>78</v>
      </c>
      <c r="F122" s="21" t="s">
        <v>147</v>
      </c>
      <c r="G122" s="31" t="s">
        <v>95</v>
      </c>
      <c r="H122" s="21" t="s">
        <v>206</v>
      </c>
      <c r="I122" s="32" t="s">
        <v>94</v>
      </c>
      <c r="J122" s="21" t="s">
        <v>209</v>
      </c>
      <c r="K122" s="33" t="s">
        <v>348</v>
      </c>
      <c r="L122" s="12">
        <v>69600000</v>
      </c>
      <c r="M122" s="10" t="s">
        <v>472</v>
      </c>
      <c r="N122" s="21" t="s">
        <v>79</v>
      </c>
      <c r="O122" s="59">
        <v>1</v>
      </c>
      <c r="P122" s="21" t="s">
        <v>80</v>
      </c>
      <c r="Q122" s="37">
        <v>44043</v>
      </c>
      <c r="R122" s="22">
        <v>44196</v>
      </c>
      <c r="S122" s="21">
        <f>DAYS360(Q122,R122)</f>
        <v>150</v>
      </c>
      <c r="T122" s="21" t="s">
        <v>165</v>
      </c>
    </row>
    <row r="123" spans="1:20" s="7" customFormat="1" ht="144" customHeight="1" x14ac:dyDescent="0.25">
      <c r="A123" s="21" t="s">
        <v>181</v>
      </c>
      <c r="B123" s="21" t="s">
        <v>180</v>
      </c>
      <c r="C123" s="21" t="s">
        <v>231</v>
      </c>
      <c r="D123" s="14" t="s">
        <v>451</v>
      </c>
      <c r="E123" s="21" t="s">
        <v>78</v>
      </c>
      <c r="F123" s="21" t="s">
        <v>147</v>
      </c>
      <c r="G123" s="31" t="s">
        <v>95</v>
      </c>
      <c r="H123" s="21" t="s">
        <v>206</v>
      </c>
      <c r="I123" s="32" t="s">
        <v>94</v>
      </c>
      <c r="J123" s="21" t="s">
        <v>209</v>
      </c>
      <c r="K123" s="33" t="s">
        <v>348</v>
      </c>
      <c r="L123" s="12">
        <v>69600000</v>
      </c>
      <c r="M123" s="10" t="s">
        <v>473</v>
      </c>
      <c r="N123" s="21" t="s">
        <v>79</v>
      </c>
      <c r="O123" s="59">
        <v>1</v>
      </c>
      <c r="P123" s="21" t="s">
        <v>80</v>
      </c>
      <c r="Q123" s="37">
        <v>44043</v>
      </c>
      <c r="R123" s="22">
        <v>44196</v>
      </c>
      <c r="S123" s="21">
        <f>DAYS360(Q123,R123)</f>
        <v>150</v>
      </c>
      <c r="T123" s="21" t="s">
        <v>165</v>
      </c>
    </row>
    <row r="124" spans="1:20" s="7" customFormat="1" ht="221.25" customHeight="1" x14ac:dyDescent="0.25">
      <c r="A124" s="21" t="s">
        <v>181</v>
      </c>
      <c r="B124" s="21" t="s">
        <v>180</v>
      </c>
      <c r="C124" s="21" t="s">
        <v>231</v>
      </c>
      <c r="D124" s="14" t="s">
        <v>451</v>
      </c>
      <c r="E124" s="21" t="s">
        <v>78</v>
      </c>
      <c r="F124" s="21" t="s">
        <v>147</v>
      </c>
      <c r="G124" s="31" t="s">
        <v>95</v>
      </c>
      <c r="H124" s="21" t="s">
        <v>206</v>
      </c>
      <c r="I124" s="32" t="s">
        <v>94</v>
      </c>
      <c r="J124" s="21" t="s">
        <v>209</v>
      </c>
      <c r="K124" s="33" t="s">
        <v>348</v>
      </c>
      <c r="L124" s="12">
        <v>215000000</v>
      </c>
      <c r="M124" s="10" t="s">
        <v>479</v>
      </c>
      <c r="N124" s="21" t="s">
        <v>79</v>
      </c>
      <c r="O124" s="20">
        <v>9</v>
      </c>
      <c r="P124" s="21" t="s">
        <v>357</v>
      </c>
      <c r="Q124" s="37">
        <v>44043</v>
      </c>
      <c r="R124" s="22">
        <v>44196</v>
      </c>
      <c r="S124" s="21">
        <f>DAYS360(Q124,R124)</f>
        <v>150</v>
      </c>
      <c r="T124" s="21" t="s">
        <v>165</v>
      </c>
    </row>
    <row r="125" spans="1:20" s="7" customFormat="1" ht="242.25" customHeight="1" x14ac:dyDescent="0.25">
      <c r="A125" s="21" t="s">
        <v>181</v>
      </c>
      <c r="B125" s="21" t="s">
        <v>180</v>
      </c>
      <c r="C125" s="21" t="s">
        <v>231</v>
      </c>
      <c r="D125" s="14" t="s">
        <v>451</v>
      </c>
      <c r="E125" s="21" t="s">
        <v>78</v>
      </c>
      <c r="F125" s="21" t="s">
        <v>147</v>
      </c>
      <c r="G125" s="31" t="s">
        <v>95</v>
      </c>
      <c r="H125" s="21" t="s">
        <v>206</v>
      </c>
      <c r="I125" s="32" t="s">
        <v>94</v>
      </c>
      <c r="J125" s="21" t="s">
        <v>209</v>
      </c>
      <c r="K125" s="33" t="s">
        <v>348</v>
      </c>
      <c r="L125" s="12">
        <v>150850597</v>
      </c>
      <c r="M125" s="10" t="s">
        <v>358</v>
      </c>
      <c r="N125" s="21" t="s">
        <v>83</v>
      </c>
      <c r="O125" s="20">
        <v>8</v>
      </c>
      <c r="P125" s="21" t="s">
        <v>84</v>
      </c>
      <c r="Q125" s="58">
        <v>44043</v>
      </c>
      <c r="R125" s="58">
        <v>44196</v>
      </c>
      <c r="S125" s="21">
        <f>DAYS360(Q125,R125)</f>
        <v>150</v>
      </c>
      <c r="T125" s="21" t="s">
        <v>165</v>
      </c>
    </row>
    <row r="126" spans="1:20" s="7" customFormat="1" ht="242.25" customHeight="1" x14ac:dyDescent="0.25">
      <c r="A126" s="21" t="s">
        <v>181</v>
      </c>
      <c r="B126" s="21" t="s">
        <v>180</v>
      </c>
      <c r="C126" s="21" t="s">
        <v>231</v>
      </c>
      <c r="D126" s="14" t="s">
        <v>451</v>
      </c>
      <c r="E126" s="21" t="s">
        <v>78</v>
      </c>
      <c r="F126" s="21" t="s">
        <v>147</v>
      </c>
      <c r="G126" s="31" t="s">
        <v>95</v>
      </c>
      <c r="H126" s="21" t="s">
        <v>206</v>
      </c>
      <c r="I126" s="32" t="s">
        <v>94</v>
      </c>
      <c r="J126" s="21" t="s">
        <v>209</v>
      </c>
      <c r="K126" s="33" t="s">
        <v>348</v>
      </c>
      <c r="L126" s="12">
        <v>82000000</v>
      </c>
      <c r="M126" s="10" t="s">
        <v>353</v>
      </c>
      <c r="N126" s="21" t="s">
        <v>81</v>
      </c>
      <c r="O126" s="20">
        <v>1</v>
      </c>
      <c r="P126" s="21" t="s">
        <v>427</v>
      </c>
      <c r="Q126" s="37">
        <v>44043</v>
      </c>
      <c r="R126" s="22">
        <v>44196</v>
      </c>
      <c r="S126" s="21">
        <f t="shared" si="6"/>
        <v>150</v>
      </c>
      <c r="T126" s="21" t="s">
        <v>165</v>
      </c>
    </row>
    <row r="127" spans="1:20" s="7" customFormat="1" ht="259.5" customHeight="1" x14ac:dyDescent="0.25">
      <c r="A127" s="21" t="s">
        <v>181</v>
      </c>
      <c r="B127" s="21" t="s">
        <v>180</v>
      </c>
      <c r="C127" s="21" t="s">
        <v>231</v>
      </c>
      <c r="D127" s="14" t="s">
        <v>451</v>
      </c>
      <c r="E127" s="21" t="s">
        <v>78</v>
      </c>
      <c r="F127" s="21" t="s">
        <v>147</v>
      </c>
      <c r="G127" s="31" t="s">
        <v>95</v>
      </c>
      <c r="H127" s="21" t="s">
        <v>206</v>
      </c>
      <c r="I127" s="32" t="s">
        <v>94</v>
      </c>
      <c r="J127" s="21" t="s">
        <v>209</v>
      </c>
      <c r="K127" s="33" t="s">
        <v>348</v>
      </c>
      <c r="L127" s="12">
        <v>270546154</v>
      </c>
      <c r="M127" s="10" t="s">
        <v>428</v>
      </c>
      <c r="N127" s="11" t="s">
        <v>429</v>
      </c>
      <c r="O127" s="20">
        <v>86</v>
      </c>
      <c r="P127" s="21" t="s">
        <v>427</v>
      </c>
      <c r="Q127" s="37">
        <v>44043</v>
      </c>
      <c r="R127" s="22">
        <v>44196</v>
      </c>
      <c r="S127" s="21">
        <f t="shared" si="6"/>
        <v>150</v>
      </c>
      <c r="T127" s="21" t="s">
        <v>165</v>
      </c>
    </row>
    <row r="128" spans="1:20" s="7" customFormat="1" ht="227.25" customHeight="1" x14ac:dyDescent="0.25">
      <c r="A128" s="21" t="s">
        <v>181</v>
      </c>
      <c r="B128" s="21" t="s">
        <v>180</v>
      </c>
      <c r="C128" s="21" t="s">
        <v>231</v>
      </c>
      <c r="D128" s="14" t="s">
        <v>449</v>
      </c>
      <c r="E128" s="21" t="s">
        <v>182</v>
      </c>
      <c r="F128" s="21" t="s">
        <v>147</v>
      </c>
      <c r="G128" s="31" t="s">
        <v>95</v>
      </c>
      <c r="H128" s="21" t="s">
        <v>206</v>
      </c>
      <c r="I128" s="32" t="s">
        <v>94</v>
      </c>
      <c r="J128" s="21" t="s">
        <v>209</v>
      </c>
      <c r="K128" s="33" t="s">
        <v>348</v>
      </c>
      <c r="L128" s="12">
        <v>25901866</v>
      </c>
      <c r="M128" s="10" t="s">
        <v>350</v>
      </c>
      <c r="N128" s="21" t="s">
        <v>77</v>
      </c>
      <c r="O128" s="20">
        <v>70</v>
      </c>
      <c r="P128" s="25" t="s">
        <v>75</v>
      </c>
      <c r="Q128" s="37">
        <v>44043</v>
      </c>
      <c r="R128" s="22">
        <v>44196</v>
      </c>
      <c r="S128" s="21">
        <f t="shared" ref="S128:S139" si="7">DAYS360(Q128,R128)</f>
        <v>150</v>
      </c>
      <c r="T128" s="21" t="s">
        <v>165</v>
      </c>
    </row>
    <row r="129" spans="1:20" s="7" customFormat="1" ht="330" customHeight="1" x14ac:dyDescent="0.25">
      <c r="A129" s="21" t="s">
        <v>181</v>
      </c>
      <c r="B129" s="21" t="s">
        <v>180</v>
      </c>
      <c r="C129" s="21" t="s">
        <v>231</v>
      </c>
      <c r="D129" s="14" t="s">
        <v>451</v>
      </c>
      <c r="E129" s="21" t="s">
        <v>78</v>
      </c>
      <c r="F129" s="21" t="s">
        <v>147</v>
      </c>
      <c r="G129" s="31" t="s">
        <v>95</v>
      </c>
      <c r="H129" s="21" t="s">
        <v>206</v>
      </c>
      <c r="I129" s="32" t="s">
        <v>94</v>
      </c>
      <c r="J129" s="21" t="s">
        <v>209</v>
      </c>
      <c r="K129" s="33" t="s">
        <v>348</v>
      </c>
      <c r="L129" s="12">
        <v>507513044</v>
      </c>
      <c r="M129" s="10" t="s">
        <v>352</v>
      </c>
      <c r="N129" s="21" t="s">
        <v>366</v>
      </c>
      <c r="O129" s="20">
        <v>6</v>
      </c>
      <c r="P129" s="21" t="s">
        <v>430</v>
      </c>
      <c r="Q129" s="37">
        <v>44043</v>
      </c>
      <c r="R129" s="22">
        <v>44196</v>
      </c>
      <c r="S129" s="21">
        <f>DAYS360(Q129,R129)</f>
        <v>150</v>
      </c>
      <c r="T129" s="21" t="s">
        <v>165</v>
      </c>
    </row>
    <row r="130" spans="1:20" s="7" customFormat="1" ht="211.5" customHeight="1" x14ac:dyDescent="0.25">
      <c r="A130" s="21" t="s">
        <v>181</v>
      </c>
      <c r="B130" s="21" t="s">
        <v>180</v>
      </c>
      <c r="C130" s="21" t="s">
        <v>231</v>
      </c>
      <c r="D130" s="14" t="s">
        <v>448</v>
      </c>
      <c r="E130" s="21" t="s">
        <v>78</v>
      </c>
      <c r="F130" s="21" t="s">
        <v>147</v>
      </c>
      <c r="G130" s="31" t="s">
        <v>95</v>
      </c>
      <c r="H130" s="21" t="s">
        <v>206</v>
      </c>
      <c r="I130" s="32" t="s">
        <v>94</v>
      </c>
      <c r="J130" s="21" t="s">
        <v>209</v>
      </c>
      <c r="K130" s="33" t="s">
        <v>348</v>
      </c>
      <c r="L130" s="12">
        <v>175000000</v>
      </c>
      <c r="M130" s="10" t="s">
        <v>351</v>
      </c>
      <c r="N130" s="21" t="s">
        <v>77</v>
      </c>
      <c r="O130" s="20">
        <v>279</v>
      </c>
      <c r="P130" s="25" t="s">
        <v>85</v>
      </c>
      <c r="Q130" s="37">
        <v>44043</v>
      </c>
      <c r="R130" s="22">
        <v>44196</v>
      </c>
      <c r="S130" s="21">
        <f>DAYS360(Q130,R130)</f>
        <v>150</v>
      </c>
      <c r="T130" s="21" t="s">
        <v>165</v>
      </c>
    </row>
    <row r="131" spans="1:20" s="7" customFormat="1" ht="258" customHeight="1" x14ac:dyDescent="0.25">
      <c r="A131" s="21" t="s">
        <v>181</v>
      </c>
      <c r="B131" s="21" t="s">
        <v>180</v>
      </c>
      <c r="C131" s="21" t="s">
        <v>231</v>
      </c>
      <c r="D131" s="14" t="s">
        <v>451</v>
      </c>
      <c r="E131" s="21" t="s">
        <v>78</v>
      </c>
      <c r="F131" s="21" t="s">
        <v>147</v>
      </c>
      <c r="G131" s="31" t="s">
        <v>95</v>
      </c>
      <c r="H131" s="21" t="s">
        <v>206</v>
      </c>
      <c r="I131" s="32" t="s">
        <v>94</v>
      </c>
      <c r="J131" s="21" t="s">
        <v>209</v>
      </c>
      <c r="K131" s="33" t="s">
        <v>348</v>
      </c>
      <c r="L131" s="12">
        <v>2000000000</v>
      </c>
      <c r="M131" s="10" t="s">
        <v>397</v>
      </c>
      <c r="N131" s="21" t="s">
        <v>398</v>
      </c>
      <c r="O131" s="20">
        <v>1</v>
      </c>
      <c r="P131" s="25" t="s">
        <v>399</v>
      </c>
      <c r="Q131" s="22">
        <v>44043</v>
      </c>
      <c r="R131" s="21">
        <v>44196</v>
      </c>
      <c r="S131" s="21">
        <f>DAYS360(Q131,R131)</f>
        <v>150</v>
      </c>
      <c r="T131" s="21" t="s">
        <v>165</v>
      </c>
    </row>
    <row r="132" spans="1:20" s="7" customFormat="1" ht="125.25" customHeight="1" x14ac:dyDescent="0.25">
      <c r="A132" s="21" t="s">
        <v>184</v>
      </c>
      <c r="B132" s="36" t="s">
        <v>192</v>
      </c>
      <c r="C132" s="21" t="s">
        <v>231</v>
      </c>
      <c r="D132" s="19" t="s">
        <v>447</v>
      </c>
      <c r="E132" s="21" t="s">
        <v>88</v>
      </c>
      <c r="F132" s="21" t="s">
        <v>147</v>
      </c>
      <c r="G132" s="31" t="s">
        <v>95</v>
      </c>
      <c r="H132" s="21" t="s">
        <v>210</v>
      </c>
      <c r="I132" s="36" t="s">
        <v>86</v>
      </c>
      <c r="J132" s="36" t="s">
        <v>208</v>
      </c>
      <c r="K132" s="43" t="s">
        <v>329</v>
      </c>
      <c r="L132" s="41">
        <v>2983351024</v>
      </c>
      <c r="M132" s="60" t="s">
        <v>412</v>
      </c>
      <c r="N132" s="61" t="s">
        <v>445</v>
      </c>
      <c r="O132" s="20">
        <v>18000</v>
      </c>
      <c r="P132" s="36" t="s">
        <v>238</v>
      </c>
      <c r="Q132" s="37">
        <v>43952</v>
      </c>
      <c r="R132" s="22">
        <v>44196</v>
      </c>
      <c r="S132" s="21">
        <f t="shared" si="7"/>
        <v>240</v>
      </c>
      <c r="T132" s="36" t="s">
        <v>168</v>
      </c>
    </row>
    <row r="133" spans="1:20" s="7" customFormat="1" ht="73.5" customHeight="1" x14ac:dyDescent="0.25">
      <c r="A133" s="21" t="s">
        <v>184</v>
      </c>
      <c r="B133" s="36" t="s">
        <v>192</v>
      </c>
      <c r="C133" s="21" t="s">
        <v>231</v>
      </c>
      <c r="D133" s="19" t="s">
        <v>447</v>
      </c>
      <c r="E133" s="21" t="s">
        <v>89</v>
      </c>
      <c r="F133" s="21" t="s">
        <v>147</v>
      </c>
      <c r="G133" s="31" t="s">
        <v>95</v>
      </c>
      <c r="H133" s="21" t="s">
        <v>210</v>
      </c>
      <c r="I133" s="36" t="s">
        <v>86</v>
      </c>
      <c r="J133" s="36" t="s">
        <v>208</v>
      </c>
      <c r="K133" s="33" t="s">
        <v>329</v>
      </c>
      <c r="L133" s="12">
        <v>995845868</v>
      </c>
      <c r="M133" s="60" t="s">
        <v>250</v>
      </c>
      <c r="N133" s="36" t="s">
        <v>229</v>
      </c>
      <c r="O133" s="20">
        <v>6056</v>
      </c>
      <c r="P133" s="36" t="s">
        <v>413</v>
      </c>
      <c r="Q133" s="37">
        <v>43891</v>
      </c>
      <c r="R133" s="22">
        <v>44196</v>
      </c>
      <c r="S133" s="21">
        <f t="shared" si="7"/>
        <v>300</v>
      </c>
      <c r="T133" s="36" t="s">
        <v>168</v>
      </c>
    </row>
    <row r="134" spans="1:20" s="7" customFormat="1" ht="193.5" customHeight="1" x14ac:dyDescent="0.25">
      <c r="A134" s="21" t="s">
        <v>184</v>
      </c>
      <c r="B134" s="36" t="s">
        <v>192</v>
      </c>
      <c r="C134" s="21" t="s">
        <v>231</v>
      </c>
      <c r="D134" s="19" t="s">
        <v>447</v>
      </c>
      <c r="E134" s="21" t="s">
        <v>89</v>
      </c>
      <c r="F134" s="21" t="s">
        <v>147</v>
      </c>
      <c r="G134" s="31" t="s">
        <v>95</v>
      </c>
      <c r="H134" s="21" t="s">
        <v>210</v>
      </c>
      <c r="I134" s="36" t="s">
        <v>86</v>
      </c>
      <c r="J134" s="36" t="s">
        <v>208</v>
      </c>
      <c r="K134" s="33" t="s">
        <v>329</v>
      </c>
      <c r="L134" s="12">
        <v>928273264</v>
      </c>
      <c r="M134" s="60" t="s">
        <v>223</v>
      </c>
      <c r="N134" s="36" t="s">
        <v>220</v>
      </c>
      <c r="O134" s="20">
        <v>20000</v>
      </c>
      <c r="P134" s="36" t="s">
        <v>446</v>
      </c>
      <c r="Q134" s="37">
        <v>43891</v>
      </c>
      <c r="R134" s="22">
        <v>44196</v>
      </c>
      <c r="S134" s="21">
        <f t="shared" si="7"/>
        <v>300</v>
      </c>
      <c r="T134" s="36" t="s">
        <v>168</v>
      </c>
    </row>
    <row r="135" spans="1:20" s="7" customFormat="1" ht="126" customHeight="1" x14ac:dyDescent="0.25">
      <c r="A135" s="21" t="s">
        <v>184</v>
      </c>
      <c r="B135" s="21" t="s">
        <v>183</v>
      </c>
      <c r="C135" s="21" t="s">
        <v>231</v>
      </c>
      <c r="D135" s="21" t="s">
        <v>465</v>
      </c>
      <c r="E135" s="21" t="s">
        <v>91</v>
      </c>
      <c r="F135" s="21" t="s">
        <v>147</v>
      </c>
      <c r="G135" s="31" t="s">
        <v>95</v>
      </c>
      <c r="H135" s="21" t="s">
        <v>211</v>
      </c>
      <c r="I135" s="53">
        <v>2018011000883</v>
      </c>
      <c r="J135" s="21" t="s">
        <v>90</v>
      </c>
      <c r="K135" s="20" t="s">
        <v>329</v>
      </c>
      <c r="L135" s="12">
        <v>400000000</v>
      </c>
      <c r="M135" s="35" t="s">
        <v>330</v>
      </c>
      <c r="N135" s="21" t="s">
        <v>462</v>
      </c>
      <c r="O135" s="20">
        <v>1</v>
      </c>
      <c r="P135" s="36" t="s">
        <v>92</v>
      </c>
      <c r="Q135" s="37">
        <v>43831</v>
      </c>
      <c r="R135" s="22">
        <v>44196</v>
      </c>
      <c r="S135" s="21">
        <f t="shared" si="7"/>
        <v>360</v>
      </c>
      <c r="T135" s="21" t="s">
        <v>166</v>
      </c>
    </row>
    <row r="136" spans="1:20" s="7" customFormat="1" ht="117.75" customHeight="1" x14ac:dyDescent="0.25">
      <c r="A136" s="21" t="s">
        <v>184</v>
      </c>
      <c r="B136" s="21" t="s">
        <v>183</v>
      </c>
      <c r="C136" s="21" t="s">
        <v>231</v>
      </c>
      <c r="D136" s="21" t="s">
        <v>465</v>
      </c>
      <c r="E136" s="21" t="s">
        <v>93</v>
      </c>
      <c r="F136" s="21" t="s">
        <v>147</v>
      </c>
      <c r="G136" s="31" t="s">
        <v>95</v>
      </c>
      <c r="H136" s="21" t="s">
        <v>211</v>
      </c>
      <c r="I136" s="53">
        <v>2018011000883</v>
      </c>
      <c r="J136" s="21" t="s">
        <v>90</v>
      </c>
      <c r="K136" s="20" t="s">
        <v>329</v>
      </c>
      <c r="L136" s="12">
        <v>396701877</v>
      </c>
      <c r="M136" s="35" t="s">
        <v>247</v>
      </c>
      <c r="N136" s="21" t="s">
        <v>463</v>
      </c>
      <c r="O136" s="20">
        <v>24</v>
      </c>
      <c r="P136" s="36" t="s">
        <v>92</v>
      </c>
      <c r="Q136" s="37">
        <v>43831</v>
      </c>
      <c r="R136" s="22">
        <v>44196</v>
      </c>
      <c r="S136" s="21">
        <f t="shared" si="7"/>
        <v>360</v>
      </c>
      <c r="T136" s="21" t="s">
        <v>166</v>
      </c>
    </row>
    <row r="137" spans="1:20" s="7" customFormat="1" ht="113.25" customHeight="1" x14ac:dyDescent="0.25">
      <c r="A137" s="21" t="s">
        <v>184</v>
      </c>
      <c r="B137" s="21" t="s">
        <v>183</v>
      </c>
      <c r="C137" s="21" t="s">
        <v>231</v>
      </c>
      <c r="D137" s="21" t="s">
        <v>465</v>
      </c>
      <c r="E137" s="21" t="s">
        <v>93</v>
      </c>
      <c r="F137" s="21" t="s">
        <v>147</v>
      </c>
      <c r="G137" s="31" t="s">
        <v>95</v>
      </c>
      <c r="H137" s="21" t="s">
        <v>211</v>
      </c>
      <c r="I137" s="53">
        <v>2018011000883</v>
      </c>
      <c r="J137" s="21" t="s">
        <v>90</v>
      </c>
      <c r="K137" s="20" t="s">
        <v>329</v>
      </c>
      <c r="L137" s="12">
        <v>471526362</v>
      </c>
      <c r="M137" s="35" t="s">
        <v>248</v>
      </c>
      <c r="N137" s="21" t="s">
        <v>463</v>
      </c>
      <c r="O137" s="20">
        <v>22</v>
      </c>
      <c r="P137" s="36" t="s">
        <v>92</v>
      </c>
      <c r="Q137" s="37">
        <v>43831</v>
      </c>
      <c r="R137" s="22">
        <v>44196</v>
      </c>
      <c r="S137" s="21">
        <f t="shared" si="7"/>
        <v>360</v>
      </c>
      <c r="T137" s="21" t="s">
        <v>166</v>
      </c>
    </row>
    <row r="138" spans="1:20" s="7" customFormat="1" ht="120.75" customHeight="1" x14ac:dyDescent="0.25">
      <c r="A138" s="21" t="s">
        <v>184</v>
      </c>
      <c r="B138" s="21" t="s">
        <v>183</v>
      </c>
      <c r="C138" s="21" t="s">
        <v>231</v>
      </c>
      <c r="D138" s="21" t="s">
        <v>465</v>
      </c>
      <c r="E138" s="21" t="s">
        <v>93</v>
      </c>
      <c r="F138" s="21" t="s">
        <v>147</v>
      </c>
      <c r="G138" s="31" t="s">
        <v>95</v>
      </c>
      <c r="H138" s="21" t="s">
        <v>211</v>
      </c>
      <c r="I138" s="53">
        <v>2018011000883</v>
      </c>
      <c r="J138" s="21" t="s">
        <v>90</v>
      </c>
      <c r="K138" s="20" t="s">
        <v>329</v>
      </c>
      <c r="L138" s="12">
        <v>39028250</v>
      </c>
      <c r="M138" s="35" t="s">
        <v>249</v>
      </c>
      <c r="N138" s="21" t="s">
        <v>463</v>
      </c>
      <c r="O138" s="20">
        <v>20114</v>
      </c>
      <c r="P138" s="36" t="s">
        <v>92</v>
      </c>
      <c r="Q138" s="37">
        <v>43831</v>
      </c>
      <c r="R138" s="22">
        <v>44196</v>
      </c>
      <c r="S138" s="21">
        <f t="shared" si="7"/>
        <v>360</v>
      </c>
      <c r="T138" s="21" t="s">
        <v>166</v>
      </c>
    </row>
    <row r="139" spans="1:20" s="7" customFormat="1" ht="180" customHeight="1" x14ac:dyDescent="0.25">
      <c r="A139" s="21" t="s">
        <v>184</v>
      </c>
      <c r="B139" s="19" t="s">
        <v>183</v>
      </c>
      <c r="C139" s="21" t="s">
        <v>231</v>
      </c>
      <c r="D139" s="21" t="s">
        <v>465</v>
      </c>
      <c r="E139" s="21" t="s">
        <v>93</v>
      </c>
      <c r="F139" s="21" t="s">
        <v>147</v>
      </c>
      <c r="G139" s="31" t="s">
        <v>95</v>
      </c>
      <c r="H139" s="21" t="s">
        <v>211</v>
      </c>
      <c r="I139" s="53">
        <v>2018011000883</v>
      </c>
      <c r="J139" s="21" t="s">
        <v>90</v>
      </c>
      <c r="K139" s="20" t="s">
        <v>464</v>
      </c>
      <c r="L139" s="12">
        <f>763408536+816320000</f>
        <v>1579728536</v>
      </c>
      <c r="M139" s="35" t="s">
        <v>246</v>
      </c>
      <c r="N139" s="21" t="s">
        <v>463</v>
      </c>
      <c r="O139" s="20">
        <v>1539</v>
      </c>
      <c r="P139" s="36" t="s">
        <v>92</v>
      </c>
      <c r="Q139" s="37">
        <v>43983</v>
      </c>
      <c r="R139" s="22">
        <v>44165</v>
      </c>
      <c r="S139" s="21">
        <f t="shared" si="7"/>
        <v>179</v>
      </c>
      <c r="T139" s="21" t="s">
        <v>166</v>
      </c>
    </row>
    <row r="140" spans="1:20" s="7" customFormat="1" ht="72.75" customHeight="1" x14ac:dyDescent="0.25">
      <c r="A140" s="23" t="s">
        <v>153</v>
      </c>
      <c r="B140" s="62" t="s">
        <v>23</v>
      </c>
      <c r="C140" s="21" t="s">
        <v>231</v>
      </c>
      <c r="D140" s="63" t="s">
        <v>443</v>
      </c>
      <c r="E140" s="63" t="s">
        <v>25</v>
      </c>
      <c r="F140" s="21" t="s">
        <v>147</v>
      </c>
      <c r="G140" s="31" t="s">
        <v>95</v>
      </c>
      <c r="H140" s="62" t="s">
        <v>203</v>
      </c>
      <c r="I140" s="64">
        <v>2018011000768</v>
      </c>
      <c r="J140" s="62" t="s">
        <v>24</v>
      </c>
      <c r="K140" s="33" t="s">
        <v>329</v>
      </c>
      <c r="L140" s="65">
        <v>1200000000</v>
      </c>
      <c r="M140" s="35" t="s">
        <v>251</v>
      </c>
      <c r="N140" s="66" t="s">
        <v>26</v>
      </c>
      <c r="O140" s="20">
        <v>1</v>
      </c>
      <c r="P140" s="62" t="s">
        <v>26</v>
      </c>
      <c r="Q140" s="37">
        <v>43831</v>
      </c>
      <c r="R140" s="22">
        <v>44196</v>
      </c>
      <c r="S140" s="21">
        <f t="shared" ref="S140:S162" si="8">DAYS360(Q140,R140)</f>
        <v>360</v>
      </c>
      <c r="T140" s="23" t="s">
        <v>230</v>
      </c>
    </row>
    <row r="141" spans="1:20" s="7" customFormat="1" ht="152.25" customHeight="1" x14ac:dyDescent="0.25">
      <c r="A141" s="21" t="s">
        <v>153</v>
      </c>
      <c r="B141" s="31" t="s">
        <v>27</v>
      </c>
      <c r="C141" s="21" t="s">
        <v>231</v>
      </c>
      <c r="D141" s="21" t="s">
        <v>442</v>
      </c>
      <c r="E141" s="21" t="s">
        <v>164</v>
      </c>
      <c r="F141" s="21" t="s">
        <v>147</v>
      </c>
      <c r="G141" s="31" t="s">
        <v>95</v>
      </c>
      <c r="H141" s="31" t="s">
        <v>203</v>
      </c>
      <c r="I141" s="67">
        <v>2018011000768</v>
      </c>
      <c r="J141" s="31" t="s">
        <v>24</v>
      </c>
      <c r="K141" s="33" t="s">
        <v>333</v>
      </c>
      <c r="L141" s="68">
        <v>595826516</v>
      </c>
      <c r="M141" s="35" t="s">
        <v>332</v>
      </c>
      <c r="N141" s="31" t="s">
        <v>460</v>
      </c>
      <c r="O141" s="20">
        <v>1</v>
      </c>
      <c r="P141" s="31" t="s">
        <v>461</v>
      </c>
      <c r="Q141" s="37">
        <v>43832</v>
      </c>
      <c r="R141" s="55">
        <v>44129</v>
      </c>
      <c r="S141" s="21">
        <f t="shared" si="8"/>
        <v>293</v>
      </c>
      <c r="T141" s="21" t="s">
        <v>230</v>
      </c>
    </row>
    <row r="142" spans="1:20" s="7" customFormat="1" ht="78" customHeight="1" x14ac:dyDescent="0.25">
      <c r="A142" s="23" t="s">
        <v>193</v>
      </c>
      <c r="B142" s="62" t="s">
        <v>27</v>
      </c>
      <c r="C142" s="21" t="s">
        <v>231</v>
      </c>
      <c r="D142" s="69" t="s">
        <v>436</v>
      </c>
      <c r="E142" s="69" t="s">
        <v>240</v>
      </c>
      <c r="F142" s="21" t="s">
        <v>147</v>
      </c>
      <c r="G142" s="31" t="s">
        <v>95</v>
      </c>
      <c r="H142" s="62" t="s">
        <v>203</v>
      </c>
      <c r="I142" s="67">
        <v>2018011000768</v>
      </c>
      <c r="J142" s="31" t="s">
        <v>24</v>
      </c>
      <c r="K142" s="33" t="s">
        <v>333</v>
      </c>
      <c r="L142" s="68">
        <v>224173484</v>
      </c>
      <c r="M142" s="35" t="s">
        <v>331</v>
      </c>
      <c r="N142" s="70" t="s">
        <v>241</v>
      </c>
      <c r="O142" s="20">
        <v>1</v>
      </c>
      <c r="P142" s="31" t="s">
        <v>175</v>
      </c>
      <c r="Q142" s="37">
        <v>43831</v>
      </c>
      <c r="R142" s="22">
        <v>44196</v>
      </c>
      <c r="S142" s="21">
        <f t="shared" si="8"/>
        <v>360</v>
      </c>
      <c r="T142" s="23" t="s">
        <v>230</v>
      </c>
    </row>
    <row r="143" spans="1:20" s="7" customFormat="1" ht="132.75" customHeight="1" x14ac:dyDescent="0.25">
      <c r="A143" s="23" t="s">
        <v>153</v>
      </c>
      <c r="B143" s="21" t="s">
        <v>30</v>
      </c>
      <c r="C143" s="21" t="s">
        <v>231</v>
      </c>
      <c r="D143" s="71" t="s">
        <v>443</v>
      </c>
      <c r="E143" s="71" t="s">
        <v>32</v>
      </c>
      <c r="F143" s="21" t="s">
        <v>147</v>
      </c>
      <c r="G143" s="31" t="s">
        <v>95</v>
      </c>
      <c r="H143" s="62" t="s">
        <v>203</v>
      </c>
      <c r="I143" s="32" t="s">
        <v>29</v>
      </c>
      <c r="J143" s="31" t="s">
        <v>24</v>
      </c>
      <c r="K143" s="33" t="s">
        <v>329</v>
      </c>
      <c r="L143" s="12">
        <v>300000000</v>
      </c>
      <c r="M143" s="72" t="s">
        <v>252</v>
      </c>
      <c r="N143" s="73" t="s">
        <v>31</v>
      </c>
      <c r="O143" s="20">
        <v>1</v>
      </c>
      <c r="P143" s="31" t="s">
        <v>26</v>
      </c>
      <c r="Q143" s="37">
        <v>43838</v>
      </c>
      <c r="R143" s="22">
        <v>44196</v>
      </c>
      <c r="S143" s="21">
        <f t="shared" si="8"/>
        <v>353</v>
      </c>
      <c r="T143" s="21" t="s">
        <v>230</v>
      </c>
    </row>
    <row r="144" spans="1:20" s="7" customFormat="1" ht="120" customHeight="1" x14ac:dyDescent="0.25">
      <c r="A144" s="23" t="s">
        <v>153</v>
      </c>
      <c r="B144" s="21" t="s">
        <v>30</v>
      </c>
      <c r="C144" s="21" t="s">
        <v>231</v>
      </c>
      <c r="D144" s="71" t="s">
        <v>517</v>
      </c>
      <c r="E144" s="71" t="s">
        <v>32</v>
      </c>
      <c r="F144" s="21" t="s">
        <v>147</v>
      </c>
      <c r="G144" s="31" t="s">
        <v>95</v>
      </c>
      <c r="H144" s="62" t="s">
        <v>203</v>
      </c>
      <c r="I144" s="32" t="s">
        <v>29</v>
      </c>
      <c r="J144" s="31" t="s">
        <v>24</v>
      </c>
      <c r="K144" s="33" t="s">
        <v>329</v>
      </c>
      <c r="L144" s="12">
        <v>2000000000</v>
      </c>
      <c r="M144" s="72" t="s">
        <v>253</v>
      </c>
      <c r="N144" s="21" t="s">
        <v>31</v>
      </c>
      <c r="O144" s="20">
        <v>1</v>
      </c>
      <c r="P144" s="31" t="s">
        <v>26</v>
      </c>
      <c r="Q144" s="37">
        <v>43831</v>
      </c>
      <c r="R144" s="22">
        <v>44196</v>
      </c>
      <c r="S144" s="21">
        <f t="shared" si="8"/>
        <v>360</v>
      </c>
      <c r="T144" s="21" t="s">
        <v>230</v>
      </c>
    </row>
    <row r="145" spans="1:20" s="7" customFormat="1" ht="120" customHeight="1" x14ac:dyDescent="0.25">
      <c r="A145" s="21" t="s">
        <v>162</v>
      </c>
      <c r="B145" s="21" t="s">
        <v>224</v>
      </c>
      <c r="C145" s="21" t="s">
        <v>231</v>
      </c>
      <c r="D145" s="21" t="s">
        <v>453</v>
      </c>
      <c r="E145" s="21" t="s">
        <v>18</v>
      </c>
      <c r="F145" s="21" t="s">
        <v>147</v>
      </c>
      <c r="G145" s="31" t="s">
        <v>95</v>
      </c>
      <c r="H145" s="21" t="s">
        <v>207</v>
      </c>
      <c r="I145" s="32" t="s">
        <v>16</v>
      </c>
      <c r="J145" s="21" t="s">
        <v>17</v>
      </c>
      <c r="K145" s="33" t="s">
        <v>454</v>
      </c>
      <c r="L145" s="12">
        <f>655435375+929355224+786522450</f>
        <v>2371313049</v>
      </c>
      <c r="M145" s="35" t="s">
        <v>302</v>
      </c>
      <c r="N145" s="21" t="s">
        <v>19</v>
      </c>
      <c r="O145" s="12">
        <v>21</v>
      </c>
      <c r="P145" s="36" t="s">
        <v>20</v>
      </c>
      <c r="Q145" s="37">
        <v>43831</v>
      </c>
      <c r="R145" s="22">
        <v>43920</v>
      </c>
      <c r="S145" s="21">
        <f t="shared" ref="S145" si="9">DAYS360(Q145,R145)</f>
        <v>89</v>
      </c>
      <c r="T145" s="21" t="s">
        <v>70</v>
      </c>
    </row>
    <row r="146" spans="1:20" s="7" customFormat="1" ht="120" customHeight="1" x14ac:dyDescent="0.25">
      <c r="A146" s="21" t="s">
        <v>162</v>
      </c>
      <c r="B146" s="21" t="s">
        <v>224</v>
      </c>
      <c r="C146" s="21" t="s">
        <v>231</v>
      </c>
      <c r="D146" s="21" t="s">
        <v>453</v>
      </c>
      <c r="E146" s="21" t="s">
        <v>18</v>
      </c>
      <c r="F146" s="21" t="s">
        <v>147</v>
      </c>
      <c r="G146" s="31" t="s">
        <v>95</v>
      </c>
      <c r="H146" s="21" t="s">
        <v>207</v>
      </c>
      <c r="I146" s="32" t="s">
        <v>16</v>
      </c>
      <c r="J146" s="21" t="s">
        <v>17</v>
      </c>
      <c r="K146" s="33" t="s">
        <v>455</v>
      </c>
      <c r="L146" s="12">
        <v>14205517175</v>
      </c>
      <c r="M146" s="35" t="s">
        <v>303</v>
      </c>
      <c r="N146" s="21" t="s">
        <v>19</v>
      </c>
      <c r="O146" s="12">
        <v>51</v>
      </c>
      <c r="P146" s="36" t="s">
        <v>20</v>
      </c>
      <c r="Q146" s="37">
        <v>43831</v>
      </c>
      <c r="R146" s="22">
        <v>44196</v>
      </c>
      <c r="S146" s="21">
        <f t="shared" si="8"/>
        <v>360</v>
      </c>
      <c r="T146" s="21" t="s">
        <v>70</v>
      </c>
    </row>
    <row r="147" spans="1:20" s="7" customFormat="1" ht="120" customHeight="1" x14ac:dyDescent="0.25">
      <c r="A147" s="21" t="s">
        <v>162</v>
      </c>
      <c r="B147" s="21" t="s">
        <v>224</v>
      </c>
      <c r="C147" s="21" t="s">
        <v>231</v>
      </c>
      <c r="D147" s="21" t="s">
        <v>453</v>
      </c>
      <c r="E147" s="21" t="s">
        <v>18</v>
      </c>
      <c r="F147" s="21" t="s">
        <v>147</v>
      </c>
      <c r="G147" s="31" t="s">
        <v>95</v>
      </c>
      <c r="H147" s="21" t="s">
        <v>207</v>
      </c>
      <c r="I147" s="32" t="s">
        <v>16</v>
      </c>
      <c r="J147" s="21" t="s">
        <v>17</v>
      </c>
      <c r="K147" s="33" t="s">
        <v>329</v>
      </c>
      <c r="L147" s="12">
        <v>1060125000</v>
      </c>
      <c r="M147" s="35" t="s">
        <v>304</v>
      </c>
      <c r="N147" s="21" t="s">
        <v>346</v>
      </c>
      <c r="O147" s="12">
        <v>33</v>
      </c>
      <c r="P147" s="36" t="s">
        <v>20</v>
      </c>
      <c r="Q147" s="37">
        <v>43831</v>
      </c>
      <c r="R147" s="22">
        <v>44196</v>
      </c>
      <c r="S147" s="21">
        <f t="shared" si="8"/>
        <v>360</v>
      </c>
      <c r="T147" s="21" t="s">
        <v>70</v>
      </c>
    </row>
    <row r="148" spans="1:20" s="7" customFormat="1" ht="78.75" customHeight="1" x14ac:dyDescent="0.25">
      <c r="A148" s="21" t="s">
        <v>161</v>
      </c>
      <c r="B148" s="21" t="s">
        <v>176</v>
      </c>
      <c r="C148" s="21" t="s">
        <v>231</v>
      </c>
      <c r="D148" s="21" t="s">
        <v>432</v>
      </c>
      <c r="E148" s="21" t="s">
        <v>156</v>
      </c>
      <c r="F148" s="21" t="s">
        <v>147</v>
      </c>
      <c r="G148" s="31" t="s">
        <v>95</v>
      </c>
      <c r="H148" s="21" t="s">
        <v>200</v>
      </c>
      <c r="I148" s="32" t="s">
        <v>33</v>
      </c>
      <c r="J148" s="21" t="s">
        <v>34</v>
      </c>
      <c r="K148" s="33" t="s">
        <v>329</v>
      </c>
      <c r="L148" s="12">
        <v>1700000000</v>
      </c>
      <c r="M148" s="35" t="s">
        <v>268</v>
      </c>
      <c r="N148" s="21" t="s">
        <v>35</v>
      </c>
      <c r="O148" s="20">
        <v>2</v>
      </c>
      <c r="P148" s="21" t="s">
        <v>36</v>
      </c>
      <c r="Q148" s="37">
        <v>43831</v>
      </c>
      <c r="R148" s="22">
        <v>44100</v>
      </c>
      <c r="S148" s="21">
        <f t="shared" si="8"/>
        <v>265</v>
      </c>
      <c r="T148" s="21" t="s">
        <v>170</v>
      </c>
    </row>
    <row r="149" spans="1:20" s="7" customFormat="1" ht="263.25" customHeight="1" x14ac:dyDescent="0.25">
      <c r="A149" s="21" t="s">
        <v>160</v>
      </c>
      <c r="B149" s="21" t="s">
        <v>176</v>
      </c>
      <c r="C149" s="21" t="s">
        <v>231</v>
      </c>
      <c r="D149" s="21" t="s">
        <v>434</v>
      </c>
      <c r="E149" s="21" t="s">
        <v>37</v>
      </c>
      <c r="F149" s="21" t="s">
        <v>147</v>
      </c>
      <c r="G149" s="31" t="s">
        <v>95</v>
      </c>
      <c r="H149" s="21" t="s">
        <v>200</v>
      </c>
      <c r="I149" s="32" t="s">
        <v>33</v>
      </c>
      <c r="J149" s="21" t="s">
        <v>34</v>
      </c>
      <c r="K149" s="33" t="s">
        <v>329</v>
      </c>
      <c r="L149" s="12">
        <v>1700000000</v>
      </c>
      <c r="M149" s="35" t="s">
        <v>271</v>
      </c>
      <c r="N149" s="21" t="s">
        <v>38</v>
      </c>
      <c r="O149" s="20">
        <v>65</v>
      </c>
      <c r="P149" s="21" t="s">
        <v>36</v>
      </c>
      <c r="Q149" s="37">
        <v>43831</v>
      </c>
      <c r="R149" s="22">
        <v>44196</v>
      </c>
      <c r="S149" s="21">
        <f t="shared" si="8"/>
        <v>360</v>
      </c>
      <c r="T149" s="21" t="s">
        <v>170</v>
      </c>
    </row>
    <row r="150" spans="1:20" s="7" customFormat="1" ht="229.5" customHeight="1" x14ac:dyDescent="0.25">
      <c r="A150" s="21" t="s">
        <v>161</v>
      </c>
      <c r="B150" s="21" t="s">
        <v>176</v>
      </c>
      <c r="C150" s="21" t="s">
        <v>231</v>
      </c>
      <c r="D150" s="21" t="s">
        <v>433</v>
      </c>
      <c r="E150" s="21" t="s">
        <v>39</v>
      </c>
      <c r="F150" s="21" t="s">
        <v>147</v>
      </c>
      <c r="G150" s="31" t="s">
        <v>95</v>
      </c>
      <c r="H150" s="21" t="s">
        <v>200</v>
      </c>
      <c r="I150" s="32" t="s">
        <v>33</v>
      </c>
      <c r="J150" s="21" t="s">
        <v>34</v>
      </c>
      <c r="K150" s="33" t="s">
        <v>329</v>
      </c>
      <c r="L150" s="12">
        <v>1000000000</v>
      </c>
      <c r="M150" s="35" t="s">
        <v>444</v>
      </c>
      <c r="N150" s="21" t="s">
        <v>40</v>
      </c>
      <c r="O150" s="20">
        <v>268500</v>
      </c>
      <c r="P150" s="21" t="s">
        <v>36</v>
      </c>
      <c r="Q150" s="37">
        <v>43831</v>
      </c>
      <c r="R150" s="28">
        <v>44196</v>
      </c>
      <c r="S150" s="21">
        <f t="shared" si="8"/>
        <v>360</v>
      </c>
      <c r="T150" s="21" t="s">
        <v>170</v>
      </c>
    </row>
    <row r="151" spans="1:20" s="7" customFormat="1" ht="227.25" customHeight="1" x14ac:dyDescent="0.25">
      <c r="A151" s="21" t="s">
        <v>160</v>
      </c>
      <c r="B151" s="21" t="s">
        <v>176</v>
      </c>
      <c r="C151" s="21" t="s">
        <v>231</v>
      </c>
      <c r="D151" s="21" t="s">
        <v>434</v>
      </c>
      <c r="E151" s="21" t="s">
        <v>194</v>
      </c>
      <c r="F151" s="21" t="s">
        <v>147</v>
      </c>
      <c r="G151" s="31" t="s">
        <v>95</v>
      </c>
      <c r="H151" s="21" t="s">
        <v>200</v>
      </c>
      <c r="I151" s="32" t="s">
        <v>33</v>
      </c>
      <c r="J151" s="21" t="s">
        <v>34</v>
      </c>
      <c r="K151" s="33" t="s">
        <v>329</v>
      </c>
      <c r="L151" s="12">
        <v>350000000</v>
      </c>
      <c r="M151" s="35" t="s">
        <v>273</v>
      </c>
      <c r="N151" s="21" t="s">
        <v>195</v>
      </c>
      <c r="O151" s="20">
        <v>1</v>
      </c>
      <c r="P151" s="21" t="s">
        <v>36</v>
      </c>
      <c r="Q151" s="37">
        <v>43831</v>
      </c>
      <c r="R151" s="22">
        <v>44196</v>
      </c>
      <c r="S151" s="21">
        <f t="shared" si="8"/>
        <v>360</v>
      </c>
      <c r="T151" s="21" t="s">
        <v>170</v>
      </c>
    </row>
    <row r="152" spans="1:20" s="7" customFormat="1" ht="126" customHeight="1" x14ac:dyDescent="0.25">
      <c r="A152" s="21" t="s">
        <v>160</v>
      </c>
      <c r="B152" s="21" t="s">
        <v>176</v>
      </c>
      <c r="C152" s="21" t="s">
        <v>231</v>
      </c>
      <c r="D152" s="21" t="s">
        <v>434</v>
      </c>
      <c r="E152" s="21" t="s">
        <v>41</v>
      </c>
      <c r="F152" s="21" t="s">
        <v>147</v>
      </c>
      <c r="G152" s="31" t="s">
        <v>95</v>
      </c>
      <c r="H152" s="21" t="s">
        <v>200</v>
      </c>
      <c r="I152" s="32" t="s">
        <v>33</v>
      </c>
      <c r="J152" s="21" t="s">
        <v>34</v>
      </c>
      <c r="K152" s="33" t="s">
        <v>329</v>
      </c>
      <c r="L152" s="12">
        <v>1080000000</v>
      </c>
      <c r="M152" s="35" t="s">
        <v>270</v>
      </c>
      <c r="N152" s="21" t="s">
        <v>42</v>
      </c>
      <c r="O152" s="20">
        <v>32</v>
      </c>
      <c r="P152" s="21" t="s">
        <v>36</v>
      </c>
      <c r="Q152" s="37">
        <v>43831</v>
      </c>
      <c r="R152" s="22">
        <v>44186</v>
      </c>
      <c r="S152" s="21">
        <f t="shared" si="8"/>
        <v>350</v>
      </c>
      <c r="T152" s="21" t="s">
        <v>170</v>
      </c>
    </row>
    <row r="153" spans="1:20" s="7" customFormat="1" ht="63.75" customHeight="1" x14ac:dyDescent="0.25">
      <c r="A153" s="21" t="s">
        <v>160</v>
      </c>
      <c r="B153" s="21" t="s">
        <v>176</v>
      </c>
      <c r="C153" s="21" t="s">
        <v>231</v>
      </c>
      <c r="D153" s="21" t="s">
        <v>434</v>
      </c>
      <c r="E153" s="21" t="s">
        <v>43</v>
      </c>
      <c r="F153" s="21" t="s">
        <v>147</v>
      </c>
      <c r="G153" s="31" t="s">
        <v>95</v>
      </c>
      <c r="H153" s="21" t="s">
        <v>200</v>
      </c>
      <c r="I153" s="32" t="s">
        <v>33</v>
      </c>
      <c r="J153" s="21" t="s">
        <v>34</v>
      </c>
      <c r="K153" s="33" t="s">
        <v>329</v>
      </c>
      <c r="L153" s="12">
        <v>800000000</v>
      </c>
      <c r="M153" s="35" t="s">
        <v>272</v>
      </c>
      <c r="N153" s="21" t="s">
        <v>44</v>
      </c>
      <c r="O153" s="20">
        <v>25</v>
      </c>
      <c r="P153" s="21" t="s">
        <v>36</v>
      </c>
      <c r="Q153" s="37">
        <v>43831</v>
      </c>
      <c r="R153" s="22">
        <v>44195</v>
      </c>
      <c r="S153" s="21">
        <f t="shared" si="8"/>
        <v>359</v>
      </c>
      <c r="T153" s="21" t="s">
        <v>170</v>
      </c>
    </row>
    <row r="154" spans="1:20" s="7" customFormat="1" ht="186" customHeight="1" x14ac:dyDescent="0.25">
      <c r="A154" s="21" t="s">
        <v>160</v>
      </c>
      <c r="B154" s="21" t="s">
        <v>176</v>
      </c>
      <c r="C154" s="21" t="s">
        <v>231</v>
      </c>
      <c r="D154" s="21" t="s">
        <v>434</v>
      </c>
      <c r="E154" s="21" t="s">
        <v>155</v>
      </c>
      <c r="F154" s="21" t="s">
        <v>147</v>
      </c>
      <c r="G154" s="31" t="s">
        <v>95</v>
      </c>
      <c r="H154" s="21" t="s">
        <v>200</v>
      </c>
      <c r="I154" s="32" t="s">
        <v>33</v>
      </c>
      <c r="J154" s="21" t="s">
        <v>34</v>
      </c>
      <c r="K154" s="33" t="s">
        <v>329</v>
      </c>
      <c r="L154" s="12">
        <v>1100000000</v>
      </c>
      <c r="M154" s="35" t="s">
        <v>269</v>
      </c>
      <c r="N154" s="21" t="s">
        <v>45</v>
      </c>
      <c r="O154" s="20">
        <v>2</v>
      </c>
      <c r="P154" s="21" t="s">
        <v>36</v>
      </c>
      <c r="Q154" s="37">
        <v>43831</v>
      </c>
      <c r="R154" s="22">
        <v>44196</v>
      </c>
      <c r="S154" s="21">
        <f t="shared" si="8"/>
        <v>360</v>
      </c>
      <c r="T154" s="21" t="s">
        <v>170</v>
      </c>
    </row>
    <row r="155" spans="1:20" s="7" customFormat="1" ht="127.5" customHeight="1" x14ac:dyDescent="0.25">
      <c r="A155" s="21" t="s">
        <v>161</v>
      </c>
      <c r="B155" s="21" t="s">
        <v>176</v>
      </c>
      <c r="C155" s="21" t="s">
        <v>231</v>
      </c>
      <c r="D155" s="21" t="s">
        <v>435</v>
      </c>
      <c r="E155" s="21" t="s">
        <v>177</v>
      </c>
      <c r="F155" s="21" t="s">
        <v>147</v>
      </c>
      <c r="G155" s="31" t="s">
        <v>95</v>
      </c>
      <c r="H155" s="21" t="s">
        <v>200</v>
      </c>
      <c r="I155" s="32" t="s">
        <v>33</v>
      </c>
      <c r="J155" s="21" t="s">
        <v>34</v>
      </c>
      <c r="K155" s="33" t="s">
        <v>329</v>
      </c>
      <c r="L155" s="12">
        <v>200000000</v>
      </c>
      <c r="M155" s="35" t="s">
        <v>276</v>
      </c>
      <c r="N155" s="21" t="s">
        <v>178</v>
      </c>
      <c r="O155" s="20">
        <v>1</v>
      </c>
      <c r="P155" s="21" t="s">
        <v>36</v>
      </c>
      <c r="Q155" s="37">
        <v>43831</v>
      </c>
      <c r="R155" s="22">
        <v>44196</v>
      </c>
      <c r="S155" s="21">
        <f t="shared" si="8"/>
        <v>360</v>
      </c>
      <c r="T155" s="21" t="s">
        <v>170</v>
      </c>
    </row>
    <row r="156" spans="1:20" s="7" customFormat="1" ht="121.5" customHeight="1" x14ac:dyDescent="0.25">
      <c r="A156" s="21" t="s">
        <v>160</v>
      </c>
      <c r="B156" s="21" t="s">
        <v>179</v>
      </c>
      <c r="C156" s="21" t="s">
        <v>231</v>
      </c>
      <c r="D156" s="21" t="s">
        <v>436</v>
      </c>
      <c r="E156" s="21" t="s">
        <v>171</v>
      </c>
      <c r="F156" s="21" t="s">
        <v>147</v>
      </c>
      <c r="G156" s="31" t="s">
        <v>95</v>
      </c>
      <c r="H156" s="21" t="s">
        <v>200</v>
      </c>
      <c r="I156" s="32" t="s">
        <v>33</v>
      </c>
      <c r="J156" s="21" t="s">
        <v>34</v>
      </c>
      <c r="K156" s="33" t="s">
        <v>329</v>
      </c>
      <c r="L156" s="12">
        <v>50000000</v>
      </c>
      <c r="M156" s="35" t="s">
        <v>274</v>
      </c>
      <c r="N156" s="21" t="s">
        <v>172</v>
      </c>
      <c r="O156" s="20">
        <v>1</v>
      </c>
      <c r="P156" s="36" t="s">
        <v>28</v>
      </c>
      <c r="Q156" s="37">
        <v>43831</v>
      </c>
      <c r="R156" s="22">
        <v>44196</v>
      </c>
      <c r="S156" s="21">
        <f t="shared" si="8"/>
        <v>360</v>
      </c>
      <c r="T156" s="21" t="s">
        <v>170</v>
      </c>
    </row>
    <row r="157" spans="1:20" s="7" customFormat="1" ht="123" customHeight="1" x14ac:dyDescent="0.25">
      <c r="A157" s="21" t="s">
        <v>193</v>
      </c>
      <c r="B157" s="21" t="s">
        <v>179</v>
      </c>
      <c r="C157" s="21" t="s">
        <v>231</v>
      </c>
      <c r="D157" s="21" t="s">
        <v>437</v>
      </c>
      <c r="E157" s="21" t="s">
        <v>173</v>
      </c>
      <c r="F157" s="21" t="s">
        <v>147</v>
      </c>
      <c r="G157" s="21" t="s">
        <v>95</v>
      </c>
      <c r="H157" s="21" t="s">
        <v>200</v>
      </c>
      <c r="I157" s="32" t="s">
        <v>33</v>
      </c>
      <c r="J157" s="21" t="s">
        <v>34</v>
      </c>
      <c r="K157" s="33" t="s">
        <v>329</v>
      </c>
      <c r="L157" s="12">
        <v>50000000</v>
      </c>
      <c r="M157" s="35" t="s">
        <v>275</v>
      </c>
      <c r="N157" s="21" t="s">
        <v>174</v>
      </c>
      <c r="O157" s="20">
        <v>1</v>
      </c>
      <c r="P157" s="36" t="s">
        <v>175</v>
      </c>
      <c r="Q157" s="37">
        <v>43831</v>
      </c>
      <c r="R157" s="22">
        <v>44196</v>
      </c>
      <c r="S157" s="21">
        <f t="shared" si="8"/>
        <v>360</v>
      </c>
      <c r="T157" s="21" t="s">
        <v>170</v>
      </c>
    </row>
    <row r="158" spans="1:20" s="7" customFormat="1" ht="103.5" customHeight="1" x14ac:dyDescent="0.25">
      <c r="A158" s="21" t="s">
        <v>161</v>
      </c>
      <c r="B158" s="32" t="s">
        <v>242</v>
      </c>
      <c r="C158" s="21" t="s">
        <v>231</v>
      </c>
      <c r="D158" s="21" t="s">
        <v>439</v>
      </c>
      <c r="E158" s="21" t="s">
        <v>48</v>
      </c>
      <c r="F158" s="21" t="s">
        <v>147</v>
      </c>
      <c r="G158" s="31" t="s">
        <v>95</v>
      </c>
      <c r="H158" s="32" t="s">
        <v>198</v>
      </c>
      <c r="I158" s="32" t="s">
        <v>46</v>
      </c>
      <c r="J158" s="21" t="s">
        <v>47</v>
      </c>
      <c r="K158" s="33" t="s">
        <v>329</v>
      </c>
      <c r="L158" s="13">
        <v>1171843833</v>
      </c>
      <c r="M158" s="35" t="s">
        <v>259</v>
      </c>
      <c r="N158" s="19" t="s">
        <v>421</v>
      </c>
      <c r="O158" s="20">
        <v>16727</v>
      </c>
      <c r="P158" s="56" t="s">
        <v>36</v>
      </c>
      <c r="Q158" s="37">
        <v>43831</v>
      </c>
      <c r="R158" s="22">
        <v>44196</v>
      </c>
      <c r="S158" s="21">
        <f t="shared" si="8"/>
        <v>360</v>
      </c>
      <c r="T158" s="21" t="s">
        <v>169</v>
      </c>
    </row>
    <row r="159" spans="1:20" s="7" customFormat="1" ht="105.75" customHeight="1" x14ac:dyDescent="0.25">
      <c r="A159" s="21" t="s">
        <v>161</v>
      </c>
      <c r="B159" s="21" t="s">
        <v>242</v>
      </c>
      <c r="C159" s="21" t="s">
        <v>231</v>
      </c>
      <c r="D159" s="21" t="s">
        <v>439</v>
      </c>
      <c r="E159" s="21" t="s">
        <v>48</v>
      </c>
      <c r="F159" s="21" t="s">
        <v>147</v>
      </c>
      <c r="G159" s="31" t="s">
        <v>95</v>
      </c>
      <c r="H159" s="32" t="s">
        <v>198</v>
      </c>
      <c r="I159" s="32" t="s">
        <v>46</v>
      </c>
      <c r="J159" s="21" t="s">
        <v>47</v>
      </c>
      <c r="K159" s="33" t="s">
        <v>329</v>
      </c>
      <c r="L159" s="13">
        <v>205357536</v>
      </c>
      <c r="M159" s="35" t="s">
        <v>260</v>
      </c>
      <c r="N159" s="21" t="s">
        <v>418</v>
      </c>
      <c r="O159" s="20">
        <v>26000</v>
      </c>
      <c r="P159" s="36" t="s">
        <v>36</v>
      </c>
      <c r="Q159" s="37">
        <v>43831</v>
      </c>
      <c r="R159" s="22">
        <v>44196</v>
      </c>
      <c r="S159" s="21">
        <f t="shared" si="8"/>
        <v>360</v>
      </c>
      <c r="T159" s="21" t="s">
        <v>169</v>
      </c>
    </row>
    <row r="160" spans="1:20" s="7" customFormat="1" ht="76.5" customHeight="1" x14ac:dyDescent="0.25">
      <c r="A160" s="74" t="s">
        <v>161</v>
      </c>
      <c r="B160" s="21" t="s">
        <v>242</v>
      </c>
      <c r="C160" s="21" t="s">
        <v>231</v>
      </c>
      <c r="D160" s="21" t="s">
        <v>439</v>
      </c>
      <c r="E160" s="21" t="s">
        <v>48</v>
      </c>
      <c r="F160" s="21" t="s">
        <v>147</v>
      </c>
      <c r="G160" s="31" t="s">
        <v>95</v>
      </c>
      <c r="H160" s="32" t="s">
        <v>198</v>
      </c>
      <c r="I160" s="32" t="s">
        <v>46</v>
      </c>
      <c r="J160" s="21" t="s">
        <v>47</v>
      </c>
      <c r="K160" s="33" t="s">
        <v>329</v>
      </c>
      <c r="L160" s="13">
        <v>300000000</v>
      </c>
      <c r="M160" s="35" t="s">
        <v>261</v>
      </c>
      <c r="N160" s="21" t="s">
        <v>26</v>
      </c>
      <c r="O160" s="20">
        <v>1</v>
      </c>
      <c r="P160" s="61" t="s">
        <v>26</v>
      </c>
      <c r="Q160" s="37">
        <v>44105</v>
      </c>
      <c r="R160" s="22">
        <v>44196</v>
      </c>
      <c r="S160" s="21">
        <f t="shared" si="8"/>
        <v>90</v>
      </c>
      <c r="T160" s="21" t="s">
        <v>169</v>
      </c>
    </row>
    <row r="161" spans="1:20" s="7" customFormat="1" ht="96" customHeight="1" x14ac:dyDescent="0.25">
      <c r="A161" s="21" t="s">
        <v>161</v>
      </c>
      <c r="B161" s="32" t="s">
        <v>242</v>
      </c>
      <c r="C161" s="21" t="s">
        <v>231</v>
      </c>
      <c r="D161" s="21" t="s">
        <v>438</v>
      </c>
      <c r="E161" s="21" t="s">
        <v>49</v>
      </c>
      <c r="F161" s="21" t="s">
        <v>147</v>
      </c>
      <c r="G161" s="31" t="s">
        <v>95</v>
      </c>
      <c r="H161" s="32" t="s">
        <v>198</v>
      </c>
      <c r="I161" s="32" t="s">
        <v>46</v>
      </c>
      <c r="J161" s="21" t="s">
        <v>47</v>
      </c>
      <c r="K161" s="33" t="s">
        <v>329</v>
      </c>
      <c r="L161" s="12">
        <v>157016567</v>
      </c>
      <c r="M161" s="35" t="s">
        <v>263</v>
      </c>
      <c r="N161" s="21" t="s">
        <v>419</v>
      </c>
      <c r="O161" s="20">
        <v>294504</v>
      </c>
      <c r="P161" s="61" t="s">
        <v>50</v>
      </c>
      <c r="Q161" s="37">
        <v>43831</v>
      </c>
      <c r="R161" s="22">
        <v>44135</v>
      </c>
      <c r="S161" s="21">
        <f t="shared" si="8"/>
        <v>300</v>
      </c>
      <c r="T161" s="21" t="s">
        <v>169</v>
      </c>
    </row>
    <row r="162" spans="1:20" s="7" customFormat="1" ht="121.5" customHeight="1" x14ac:dyDescent="0.25">
      <c r="A162" s="21" t="s">
        <v>161</v>
      </c>
      <c r="B162" s="32" t="s">
        <v>242</v>
      </c>
      <c r="C162" s="21" t="s">
        <v>231</v>
      </c>
      <c r="D162" s="21" t="s">
        <v>438</v>
      </c>
      <c r="E162" s="21" t="s">
        <v>51</v>
      </c>
      <c r="F162" s="21" t="s">
        <v>147</v>
      </c>
      <c r="G162" s="31" t="s">
        <v>95</v>
      </c>
      <c r="H162" s="32" t="s">
        <v>198</v>
      </c>
      <c r="I162" s="32" t="s">
        <v>46</v>
      </c>
      <c r="J162" s="21" t="s">
        <v>47</v>
      </c>
      <c r="K162" s="33" t="s">
        <v>329</v>
      </c>
      <c r="L162" s="12">
        <v>85000966</v>
      </c>
      <c r="M162" s="35" t="s">
        <v>264</v>
      </c>
      <c r="N162" s="21" t="s">
        <v>420</v>
      </c>
      <c r="O162" s="20">
        <v>771</v>
      </c>
      <c r="P162" s="36" t="s">
        <v>52</v>
      </c>
      <c r="Q162" s="37">
        <v>43831</v>
      </c>
      <c r="R162" s="22">
        <v>44196</v>
      </c>
      <c r="S162" s="21">
        <f t="shared" si="8"/>
        <v>360</v>
      </c>
      <c r="T162" s="21" t="s">
        <v>169</v>
      </c>
    </row>
    <row r="163" spans="1:20" s="7" customFormat="1" ht="157.5" customHeight="1" x14ac:dyDescent="0.25">
      <c r="A163" s="21" t="s">
        <v>161</v>
      </c>
      <c r="B163" s="32" t="s">
        <v>242</v>
      </c>
      <c r="C163" s="21" t="s">
        <v>231</v>
      </c>
      <c r="D163" s="21" t="s">
        <v>439</v>
      </c>
      <c r="E163" s="21" t="s">
        <v>48</v>
      </c>
      <c r="F163" s="21" t="s">
        <v>147</v>
      </c>
      <c r="G163" s="31" t="s">
        <v>95</v>
      </c>
      <c r="H163" s="32" t="s">
        <v>198</v>
      </c>
      <c r="I163" s="32" t="s">
        <v>46</v>
      </c>
      <c r="J163" s="21" t="s">
        <v>47</v>
      </c>
      <c r="K163" s="33" t="s">
        <v>329</v>
      </c>
      <c r="L163" s="12">
        <v>260325000</v>
      </c>
      <c r="M163" s="35" t="s">
        <v>265</v>
      </c>
      <c r="N163" s="75" t="s">
        <v>422</v>
      </c>
      <c r="O163" s="20">
        <v>225000</v>
      </c>
      <c r="P163" s="36" t="s">
        <v>423</v>
      </c>
      <c r="Q163" s="37">
        <v>44136</v>
      </c>
      <c r="R163" s="22">
        <v>44196</v>
      </c>
      <c r="S163" s="21">
        <f t="shared" ref="S163:S171" si="10">DAYS360(Q163,R163)</f>
        <v>60</v>
      </c>
      <c r="T163" s="21" t="s">
        <v>169</v>
      </c>
    </row>
    <row r="164" spans="1:20" s="7" customFormat="1" ht="250.5" customHeight="1" x14ac:dyDescent="0.25">
      <c r="A164" s="21" t="s">
        <v>161</v>
      </c>
      <c r="B164" s="32" t="s">
        <v>242</v>
      </c>
      <c r="C164" s="21" t="s">
        <v>231</v>
      </c>
      <c r="D164" s="21" t="s">
        <v>438</v>
      </c>
      <c r="E164" s="21" t="s">
        <v>53</v>
      </c>
      <c r="F164" s="21" t="s">
        <v>147</v>
      </c>
      <c r="G164" s="31" t="s">
        <v>95</v>
      </c>
      <c r="H164" s="32" t="s">
        <v>198</v>
      </c>
      <c r="I164" s="32" t="s">
        <v>46</v>
      </c>
      <c r="J164" s="21" t="s">
        <v>47</v>
      </c>
      <c r="K164" s="33" t="s">
        <v>329</v>
      </c>
      <c r="L164" s="12">
        <v>332047562</v>
      </c>
      <c r="M164" s="35" t="s">
        <v>266</v>
      </c>
      <c r="N164" s="19" t="s">
        <v>424</v>
      </c>
      <c r="O164" s="20">
        <v>1</v>
      </c>
      <c r="P164" s="36" t="s">
        <v>36</v>
      </c>
      <c r="Q164" s="37">
        <v>43831</v>
      </c>
      <c r="R164" s="22">
        <v>44196</v>
      </c>
      <c r="S164" s="21">
        <f t="shared" si="10"/>
        <v>360</v>
      </c>
      <c r="T164" s="21" t="s">
        <v>169</v>
      </c>
    </row>
    <row r="165" spans="1:20" s="7" customFormat="1" ht="224.25" customHeight="1" x14ac:dyDescent="0.25">
      <c r="A165" s="21" t="s">
        <v>161</v>
      </c>
      <c r="B165" s="32" t="s">
        <v>242</v>
      </c>
      <c r="C165" s="21" t="s">
        <v>231</v>
      </c>
      <c r="D165" s="21" t="s">
        <v>438</v>
      </c>
      <c r="E165" s="21" t="s">
        <v>53</v>
      </c>
      <c r="F165" s="21" t="s">
        <v>147</v>
      </c>
      <c r="G165" s="31" t="s">
        <v>95</v>
      </c>
      <c r="H165" s="32" t="s">
        <v>198</v>
      </c>
      <c r="I165" s="32" t="s">
        <v>46</v>
      </c>
      <c r="J165" s="21" t="s">
        <v>47</v>
      </c>
      <c r="K165" s="33" t="s">
        <v>329</v>
      </c>
      <c r="L165" s="12">
        <v>332047562</v>
      </c>
      <c r="M165" s="35" t="s">
        <v>267</v>
      </c>
      <c r="N165" s="19" t="s">
        <v>425</v>
      </c>
      <c r="O165" s="20">
        <v>1</v>
      </c>
      <c r="P165" s="36" t="s">
        <v>36</v>
      </c>
      <c r="Q165" s="37">
        <v>43831</v>
      </c>
      <c r="R165" s="22">
        <v>44196</v>
      </c>
      <c r="S165" s="21">
        <f t="shared" si="10"/>
        <v>360</v>
      </c>
      <c r="T165" s="21" t="s">
        <v>169</v>
      </c>
    </row>
    <row r="166" spans="1:20" s="9" customFormat="1" ht="78.75" customHeight="1" x14ac:dyDescent="0.25">
      <c r="A166" s="21" t="s">
        <v>161</v>
      </c>
      <c r="B166" s="32" t="s">
        <v>242</v>
      </c>
      <c r="C166" s="21" t="s">
        <v>231</v>
      </c>
      <c r="D166" s="21" t="s">
        <v>440</v>
      </c>
      <c r="E166" s="21" t="s">
        <v>150</v>
      </c>
      <c r="F166" s="21" t="s">
        <v>147</v>
      </c>
      <c r="G166" s="31" t="s">
        <v>95</v>
      </c>
      <c r="H166" s="32" t="s">
        <v>198</v>
      </c>
      <c r="I166" s="32" t="s">
        <v>46</v>
      </c>
      <c r="J166" s="21" t="s">
        <v>47</v>
      </c>
      <c r="K166" s="33" t="s">
        <v>329</v>
      </c>
      <c r="L166" s="13">
        <v>150000000</v>
      </c>
      <c r="M166" s="35" t="s">
        <v>262</v>
      </c>
      <c r="N166" s="21" t="s">
        <v>26</v>
      </c>
      <c r="O166" s="18">
        <v>1</v>
      </c>
      <c r="P166" s="61" t="s">
        <v>36</v>
      </c>
      <c r="Q166" s="37">
        <v>43831</v>
      </c>
      <c r="R166" s="22">
        <v>44196</v>
      </c>
      <c r="S166" s="21">
        <f t="shared" si="10"/>
        <v>360</v>
      </c>
      <c r="T166" s="21" t="s">
        <v>169</v>
      </c>
    </row>
    <row r="167" spans="1:20" s="9" customFormat="1" ht="98.25" customHeight="1" x14ac:dyDescent="0.25">
      <c r="A167" s="21" t="s">
        <v>9</v>
      </c>
      <c r="B167" s="21" t="s">
        <v>225</v>
      </c>
      <c r="C167" s="21" t="s">
        <v>231</v>
      </c>
      <c r="D167" s="21" t="s">
        <v>457</v>
      </c>
      <c r="E167" s="21" t="s">
        <v>10</v>
      </c>
      <c r="F167" s="21" t="s">
        <v>148</v>
      </c>
      <c r="G167" s="31" t="s">
        <v>95</v>
      </c>
      <c r="H167" s="31" t="s">
        <v>213</v>
      </c>
      <c r="I167" s="32" t="s">
        <v>197</v>
      </c>
      <c r="J167" s="21" t="s">
        <v>196</v>
      </c>
      <c r="K167" s="33" t="s">
        <v>329</v>
      </c>
      <c r="L167" s="34">
        <v>400000000</v>
      </c>
      <c r="M167" s="35" t="s">
        <v>254</v>
      </c>
      <c r="N167" s="49" t="s">
        <v>11</v>
      </c>
      <c r="O167" s="18">
        <v>100</v>
      </c>
      <c r="P167" s="21" t="s">
        <v>239</v>
      </c>
      <c r="Q167" s="76">
        <v>44075</v>
      </c>
      <c r="R167" s="22">
        <v>44180</v>
      </c>
      <c r="S167" s="21">
        <f t="shared" si="10"/>
        <v>104</v>
      </c>
      <c r="T167" s="21" t="s">
        <v>230</v>
      </c>
    </row>
    <row r="168" spans="1:20" s="9" customFormat="1" ht="112.5" customHeight="1" x14ac:dyDescent="0.25">
      <c r="A168" s="21" t="s">
        <v>9</v>
      </c>
      <c r="B168" s="21" t="s">
        <v>243</v>
      </c>
      <c r="C168" s="21" t="s">
        <v>231</v>
      </c>
      <c r="D168" s="21" t="s">
        <v>450</v>
      </c>
      <c r="E168" s="21" t="s">
        <v>12</v>
      </c>
      <c r="F168" s="21" t="s">
        <v>148</v>
      </c>
      <c r="G168" s="31" t="s">
        <v>95</v>
      </c>
      <c r="H168" s="31" t="s">
        <v>213</v>
      </c>
      <c r="I168" s="32" t="s">
        <v>197</v>
      </c>
      <c r="J168" s="21" t="s">
        <v>196</v>
      </c>
      <c r="K168" s="33" t="s">
        <v>329</v>
      </c>
      <c r="L168" s="34">
        <v>645000000</v>
      </c>
      <c r="M168" s="77" t="s">
        <v>255</v>
      </c>
      <c r="N168" s="49" t="s">
        <v>13</v>
      </c>
      <c r="O168" s="18">
        <v>350</v>
      </c>
      <c r="P168" s="19" t="s">
        <v>400</v>
      </c>
      <c r="Q168" s="76">
        <v>44075</v>
      </c>
      <c r="R168" s="22">
        <v>44180</v>
      </c>
      <c r="S168" s="21">
        <f t="shared" si="10"/>
        <v>104</v>
      </c>
      <c r="T168" s="21" t="s">
        <v>230</v>
      </c>
    </row>
    <row r="169" spans="1:20" s="9" customFormat="1" ht="75.75" customHeight="1" x14ac:dyDescent="0.25">
      <c r="A169" s="21" t="s">
        <v>9</v>
      </c>
      <c r="B169" s="21" t="s">
        <v>226</v>
      </c>
      <c r="C169" s="21" t="s">
        <v>231</v>
      </c>
      <c r="D169" s="21" t="s">
        <v>458</v>
      </c>
      <c r="E169" s="21" t="s">
        <v>149</v>
      </c>
      <c r="F169" s="21" t="s">
        <v>148</v>
      </c>
      <c r="G169" s="31" t="s">
        <v>95</v>
      </c>
      <c r="H169" s="31" t="s">
        <v>213</v>
      </c>
      <c r="I169" s="32" t="s">
        <v>197</v>
      </c>
      <c r="J169" s="21" t="s">
        <v>196</v>
      </c>
      <c r="K169" s="33" t="s">
        <v>329</v>
      </c>
      <c r="L169" s="13">
        <v>300000000</v>
      </c>
      <c r="M169" s="35" t="s">
        <v>256</v>
      </c>
      <c r="N169" s="21" t="s">
        <v>401</v>
      </c>
      <c r="O169" s="18">
        <v>5</v>
      </c>
      <c r="P169" s="19" t="s">
        <v>404</v>
      </c>
      <c r="Q169" s="76">
        <v>44075</v>
      </c>
      <c r="R169" s="22">
        <v>44180</v>
      </c>
      <c r="S169" s="21">
        <f t="shared" si="10"/>
        <v>104</v>
      </c>
      <c r="T169" s="21" t="s">
        <v>230</v>
      </c>
    </row>
    <row r="170" spans="1:20" s="9" customFormat="1" ht="84" customHeight="1" x14ac:dyDescent="0.25">
      <c r="A170" s="19" t="s">
        <v>9</v>
      </c>
      <c r="B170" s="21" t="s">
        <v>227</v>
      </c>
      <c r="C170" s="21" t="s">
        <v>231</v>
      </c>
      <c r="D170" s="21" t="s">
        <v>456</v>
      </c>
      <c r="E170" s="21" t="s">
        <v>151</v>
      </c>
      <c r="F170" s="21" t="s">
        <v>148</v>
      </c>
      <c r="G170" s="31" t="s">
        <v>95</v>
      </c>
      <c r="H170" s="31" t="s">
        <v>213</v>
      </c>
      <c r="I170" s="32" t="s">
        <v>197</v>
      </c>
      <c r="J170" s="19" t="s">
        <v>196</v>
      </c>
      <c r="K170" s="33" t="s">
        <v>329</v>
      </c>
      <c r="L170" s="12">
        <v>655000000</v>
      </c>
      <c r="M170" s="35" t="s">
        <v>257</v>
      </c>
      <c r="N170" s="21" t="s">
        <v>402</v>
      </c>
      <c r="O170" s="18">
        <v>777</v>
      </c>
      <c r="P170" s="21" t="s">
        <v>403</v>
      </c>
      <c r="Q170" s="76">
        <v>44075</v>
      </c>
      <c r="R170" s="22">
        <v>44180</v>
      </c>
      <c r="S170" s="21">
        <f t="shared" si="10"/>
        <v>104</v>
      </c>
      <c r="T170" s="19" t="s">
        <v>230</v>
      </c>
    </row>
    <row r="171" spans="1:20" s="9" customFormat="1" ht="78.75" customHeight="1" x14ac:dyDescent="0.25">
      <c r="A171" s="19" t="s">
        <v>9</v>
      </c>
      <c r="B171" s="21" t="s">
        <v>14</v>
      </c>
      <c r="C171" s="21" t="s">
        <v>231</v>
      </c>
      <c r="D171" s="21" t="s">
        <v>459</v>
      </c>
      <c r="E171" s="21" t="s">
        <v>12</v>
      </c>
      <c r="F171" s="21" t="s">
        <v>148</v>
      </c>
      <c r="G171" s="31" t="s">
        <v>95</v>
      </c>
      <c r="H171" s="31" t="s">
        <v>213</v>
      </c>
      <c r="I171" s="32" t="s">
        <v>197</v>
      </c>
      <c r="J171" s="19" t="s">
        <v>196</v>
      </c>
      <c r="K171" s="33" t="s">
        <v>329</v>
      </c>
      <c r="L171" s="13">
        <v>200000000</v>
      </c>
      <c r="M171" s="35" t="s">
        <v>258</v>
      </c>
      <c r="N171" s="21" t="s">
        <v>14</v>
      </c>
      <c r="O171" s="18">
        <v>1</v>
      </c>
      <c r="P171" s="21" t="s">
        <v>15</v>
      </c>
      <c r="Q171" s="37">
        <v>43831</v>
      </c>
      <c r="R171" s="22">
        <v>44196</v>
      </c>
      <c r="S171" s="21">
        <f t="shared" si="10"/>
        <v>360</v>
      </c>
      <c r="T171" s="19" t="s">
        <v>230</v>
      </c>
    </row>
    <row r="172" spans="1:20" x14ac:dyDescent="0.25">
      <c r="A172" s="1"/>
      <c r="B172" s="1"/>
      <c r="C172" s="1"/>
      <c r="D172" s="1"/>
      <c r="E172" s="1"/>
      <c r="F172" s="1"/>
      <c r="G172" s="1"/>
      <c r="H172" s="1"/>
      <c r="I172" s="1"/>
      <c r="J172" s="1"/>
    </row>
    <row r="173" spans="1:20" x14ac:dyDescent="0.25">
      <c r="A173" s="1"/>
      <c r="B173" s="1"/>
      <c r="C173" s="1"/>
      <c r="D173" s="1"/>
      <c r="E173" s="1"/>
      <c r="F173" s="1"/>
      <c r="G173" s="1"/>
      <c r="H173" s="1"/>
      <c r="I173" s="1"/>
      <c r="J173" s="1"/>
    </row>
    <row r="174" spans="1:20" x14ac:dyDescent="0.25">
      <c r="A174" s="1"/>
      <c r="B174" s="1"/>
      <c r="C174" s="1"/>
      <c r="D174" s="1"/>
      <c r="E174" s="1"/>
      <c r="F174" s="1"/>
      <c r="G174" s="1"/>
      <c r="H174" s="1"/>
      <c r="I174" s="1"/>
      <c r="J174" s="1"/>
    </row>
    <row r="175" spans="1:20" x14ac:dyDescent="0.25">
      <c r="A175" s="1"/>
      <c r="B175" s="1"/>
      <c r="C175" s="1"/>
      <c r="D175" s="1"/>
      <c r="E175" s="1"/>
      <c r="F175" s="1"/>
      <c r="G175" s="1"/>
      <c r="H175" s="1"/>
      <c r="I175" s="1"/>
      <c r="J175" s="1"/>
    </row>
    <row r="176" spans="1:2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row r="444" spans="1:10" x14ac:dyDescent="0.25">
      <c r="A444" s="1"/>
      <c r="B444" s="1"/>
      <c r="C444" s="1"/>
      <c r="D444" s="1"/>
      <c r="E444" s="1"/>
      <c r="F444" s="1"/>
      <c r="G444" s="1"/>
      <c r="H444" s="1"/>
      <c r="I444" s="1"/>
      <c r="J444" s="1"/>
    </row>
    <row r="445" spans="1:10" x14ac:dyDescent="0.25">
      <c r="A445" s="1"/>
      <c r="B445" s="1"/>
      <c r="C445" s="1"/>
      <c r="D445" s="1"/>
      <c r="E445" s="1"/>
      <c r="F445" s="1"/>
      <c r="G445" s="1"/>
      <c r="H445" s="1"/>
      <c r="I445" s="1"/>
      <c r="J445" s="1"/>
    </row>
    <row r="446" spans="1:10" x14ac:dyDescent="0.25">
      <c r="A446" s="1"/>
      <c r="B446" s="1"/>
      <c r="C446" s="1"/>
      <c r="D446" s="1"/>
      <c r="E446" s="1"/>
      <c r="F446" s="1"/>
      <c r="G446" s="1"/>
      <c r="H446" s="1"/>
      <c r="I446" s="1"/>
      <c r="J446" s="1"/>
    </row>
    <row r="447" spans="1:10" x14ac:dyDescent="0.25">
      <c r="A447" s="1"/>
      <c r="B447" s="1"/>
      <c r="C447" s="1"/>
      <c r="D447" s="1"/>
      <c r="E447" s="1"/>
      <c r="F447" s="1"/>
      <c r="G447" s="1"/>
      <c r="H447" s="1"/>
      <c r="I447" s="1"/>
      <c r="J447" s="1"/>
    </row>
    <row r="448" spans="1:10" x14ac:dyDescent="0.25">
      <c r="A448" s="1"/>
      <c r="B448" s="1"/>
      <c r="C448" s="1"/>
      <c r="D448" s="1"/>
      <c r="E448" s="1"/>
      <c r="F448" s="1"/>
      <c r="G448" s="1"/>
      <c r="H448" s="1"/>
      <c r="I448" s="1"/>
      <c r="J448" s="1"/>
    </row>
    <row r="449" spans="1:10" x14ac:dyDescent="0.25">
      <c r="A449" s="1"/>
      <c r="B449" s="1"/>
      <c r="C449" s="1"/>
      <c r="D449" s="1"/>
      <c r="E449" s="1"/>
      <c r="F449" s="1"/>
      <c r="G449" s="1"/>
      <c r="H449" s="1"/>
      <c r="I449" s="1"/>
      <c r="J449" s="1"/>
    </row>
    <row r="450" spans="1:10" x14ac:dyDescent="0.25">
      <c r="A450" s="1"/>
      <c r="B450" s="1"/>
      <c r="C450" s="1"/>
      <c r="D450" s="1"/>
      <c r="E450" s="1"/>
      <c r="F450" s="1"/>
      <c r="G450" s="1"/>
      <c r="H450" s="1"/>
      <c r="I450" s="1"/>
      <c r="J450" s="1"/>
    </row>
    <row r="451" spans="1:10" x14ac:dyDescent="0.25">
      <c r="A451" s="1"/>
      <c r="B451" s="1"/>
      <c r="C451" s="1"/>
      <c r="D451" s="1"/>
      <c r="E451" s="1"/>
      <c r="F451" s="1"/>
      <c r="G451" s="1"/>
      <c r="H451" s="1"/>
      <c r="I451" s="1"/>
      <c r="J451" s="1"/>
    </row>
    <row r="452" spans="1:10" x14ac:dyDescent="0.25">
      <c r="A452" s="1"/>
      <c r="B452" s="1"/>
      <c r="C452" s="1"/>
      <c r="D452" s="1"/>
      <c r="E452" s="1"/>
      <c r="F452" s="1"/>
      <c r="G452" s="1"/>
      <c r="H452" s="1"/>
      <c r="I452" s="1"/>
      <c r="J452" s="1"/>
    </row>
    <row r="453" spans="1:10" x14ac:dyDescent="0.25">
      <c r="A453" s="1"/>
      <c r="B453" s="1"/>
      <c r="C453" s="1"/>
      <c r="D453" s="1"/>
      <c r="E453" s="1"/>
      <c r="F453" s="1"/>
      <c r="G453" s="1"/>
      <c r="H453" s="1"/>
      <c r="I453" s="1"/>
      <c r="J453" s="1"/>
    </row>
    <row r="454" spans="1:10" x14ac:dyDescent="0.25">
      <c r="A454" s="1"/>
      <c r="B454" s="1"/>
      <c r="C454" s="1"/>
      <c r="D454" s="1"/>
      <c r="E454" s="1"/>
      <c r="F454" s="1"/>
      <c r="G454" s="1"/>
      <c r="H454" s="1"/>
      <c r="I454" s="1"/>
      <c r="J454" s="1"/>
    </row>
    <row r="455" spans="1:10" x14ac:dyDescent="0.25">
      <c r="A455" s="1"/>
      <c r="B455" s="1"/>
      <c r="C455" s="1"/>
      <c r="D455" s="1"/>
      <c r="E455" s="1"/>
      <c r="F455" s="1"/>
      <c r="G455" s="1"/>
      <c r="H455" s="1"/>
      <c r="I455" s="1"/>
      <c r="J455" s="1"/>
    </row>
    <row r="456" spans="1:10" x14ac:dyDescent="0.25">
      <c r="A456" s="1"/>
      <c r="B456" s="1"/>
      <c r="C456" s="1"/>
      <c r="D456" s="1"/>
      <c r="E456" s="1"/>
      <c r="F456" s="1"/>
      <c r="G456" s="1"/>
      <c r="H456" s="1"/>
      <c r="I456" s="1"/>
      <c r="J456" s="1"/>
    </row>
    <row r="457" spans="1:10" x14ac:dyDescent="0.25">
      <c r="A457" s="1"/>
      <c r="B457" s="1"/>
      <c r="C457" s="1"/>
      <c r="D457" s="1"/>
      <c r="E457" s="1"/>
      <c r="F457" s="1"/>
      <c r="G457" s="1"/>
      <c r="H457" s="1"/>
      <c r="I457" s="1"/>
      <c r="J457" s="1"/>
    </row>
    <row r="458" spans="1:10" x14ac:dyDescent="0.25">
      <c r="A458" s="1"/>
      <c r="B458" s="1"/>
      <c r="C458" s="1"/>
      <c r="D458" s="1"/>
      <c r="E458" s="1"/>
      <c r="F458" s="1"/>
      <c r="G458" s="1"/>
      <c r="H458" s="1"/>
      <c r="I458" s="1"/>
      <c r="J458" s="1"/>
    </row>
    <row r="459" spans="1:10" x14ac:dyDescent="0.25">
      <c r="A459" s="1"/>
      <c r="B459" s="1"/>
      <c r="C459" s="1"/>
      <c r="D459" s="1"/>
      <c r="E459" s="1"/>
      <c r="F459" s="1"/>
      <c r="G459" s="1"/>
      <c r="H459" s="1"/>
      <c r="I459" s="1"/>
      <c r="J459" s="1"/>
    </row>
    <row r="460" spans="1:10" x14ac:dyDescent="0.25">
      <c r="A460" s="1"/>
      <c r="B460" s="1"/>
      <c r="C460" s="1"/>
      <c r="D460" s="1"/>
      <c r="E460" s="1"/>
      <c r="F460" s="1"/>
      <c r="G460" s="1"/>
      <c r="H460" s="1"/>
      <c r="I460" s="1"/>
      <c r="J460" s="1"/>
    </row>
    <row r="461" spans="1:10" x14ac:dyDescent="0.25">
      <c r="A461" s="1"/>
      <c r="B461" s="1"/>
      <c r="C461" s="1"/>
      <c r="D461" s="1"/>
      <c r="E461" s="1"/>
      <c r="F461" s="1"/>
      <c r="G461" s="1"/>
      <c r="H461" s="1"/>
      <c r="I461" s="1"/>
      <c r="J461" s="1"/>
    </row>
    <row r="462" spans="1:10" x14ac:dyDescent="0.25">
      <c r="A462" s="1"/>
      <c r="B462" s="1"/>
      <c r="C462" s="1"/>
      <c r="D462" s="1"/>
      <c r="E462" s="1"/>
      <c r="F462" s="1"/>
      <c r="G462" s="1"/>
      <c r="H462" s="1"/>
      <c r="I462" s="1"/>
      <c r="J462" s="1"/>
    </row>
    <row r="463" spans="1:10" x14ac:dyDescent="0.25">
      <c r="A463" s="1"/>
      <c r="B463" s="1"/>
      <c r="C463" s="1"/>
      <c r="D463" s="1"/>
      <c r="E463" s="1"/>
      <c r="F463" s="1"/>
      <c r="G463" s="1"/>
      <c r="H463" s="1"/>
      <c r="I463" s="1"/>
      <c r="J463" s="1"/>
    </row>
    <row r="464" spans="1:10" x14ac:dyDescent="0.25">
      <c r="A464" s="1"/>
      <c r="B464" s="1"/>
      <c r="C464" s="1"/>
      <c r="D464" s="1"/>
      <c r="E464" s="1"/>
      <c r="F464" s="1"/>
      <c r="G464" s="1"/>
      <c r="H464" s="1"/>
      <c r="I464" s="1"/>
      <c r="J464" s="1"/>
    </row>
    <row r="465" spans="1:10" x14ac:dyDescent="0.25">
      <c r="A465" s="1"/>
      <c r="B465" s="1"/>
      <c r="C465" s="1"/>
      <c r="D465" s="1"/>
      <c r="E465" s="1"/>
      <c r="F465" s="1"/>
      <c r="G465" s="1"/>
      <c r="H465" s="1"/>
      <c r="I465" s="1"/>
      <c r="J465" s="1"/>
    </row>
    <row r="466" spans="1:10" x14ac:dyDescent="0.25">
      <c r="A466" s="1"/>
      <c r="B466" s="1"/>
      <c r="C466" s="1"/>
      <c r="D466" s="1"/>
      <c r="E466" s="1"/>
      <c r="F466" s="1"/>
      <c r="G466" s="1"/>
      <c r="H466" s="1"/>
      <c r="I466" s="1"/>
      <c r="J466" s="1"/>
    </row>
    <row r="467" spans="1:10" x14ac:dyDescent="0.25">
      <c r="A467" s="1"/>
      <c r="B467" s="1"/>
      <c r="C467" s="1"/>
      <c r="D467" s="1"/>
      <c r="E467" s="1"/>
      <c r="F467" s="1"/>
      <c r="G467" s="1"/>
      <c r="H467" s="1"/>
      <c r="I467" s="1"/>
      <c r="J467" s="1"/>
    </row>
    <row r="468" spans="1:10" x14ac:dyDescent="0.25">
      <c r="A468" s="1"/>
      <c r="B468" s="1"/>
      <c r="C468" s="1"/>
      <c r="D468" s="1"/>
      <c r="E468" s="1"/>
      <c r="F468" s="1"/>
      <c r="G468" s="1"/>
      <c r="H468" s="1"/>
      <c r="I468" s="1"/>
      <c r="J468" s="1"/>
    </row>
    <row r="469" spans="1:10" x14ac:dyDescent="0.25">
      <c r="A469" s="1"/>
      <c r="B469" s="1"/>
      <c r="C469" s="1"/>
      <c r="D469" s="1"/>
      <c r="E469" s="1"/>
      <c r="F469" s="1"/>
      <c r="G469" s="1"/>
      <c r="H469" s="1"/>
      <c r="I469" s="1"/>
      <c r="J469" s="1"/>
    </row>
    <row r="470" spans="1:10" x14ac:dyDescent="0.25">
      <c r="A470" s="1"/>
      <c r="B470" s="1"/>
      <c r="C470" s="1"/>
      <c r="D470" s="1"/>
      <c r="E470" s="1"/>
      <c r="F470" s="1"/>
      <c r="G470" s="1"/>
      <c r="H470" s="1"/>
      <c r="I470" s="1"/>
      <c r="J470" s="1"/>
    </row>
    <row r="471" spans="1:10" x14ac:dyDescent="0.25">
      <c r="A471" s="1"/>
      <c r="B471" s="1"/>
      <c r="C471" s="1"/>
      <c r="D471" s="1"/>
      <c r="E471" s="1"/>
      <c r="F471" s="1"/>
      <c r="G471" s="1"/>
      <c r="H471" s="1"/>
      <c r="I471" s="1"/>
      <c r="J471" s="1"/>
    </row>
    <row r="472" spans="1:10" x14ac:dyDescent="0.25">
      <c r="A472" s="1"/>
      <c r="B472" s="1"/>
      <c r="C472" s="1"/>
      <c r="D472" s="1"/>
      <c r="E472" s="1"/>
      <c r="F472" s="1"/>
      <c r="G472" s="1"/>
      <c r="H472" s="1"/>
      <c r="I472" s="1"/>
      <c r="J472" s="1"/>
    </row>
    <row r="473" spans="1:10" x14ac:dyDescent="0.25">
      <c r="A473" s="1"/>
      <c r="B473" s="1"/>
      <c r="C473" s="1"/>
      <c r="D473" s="1"/>
      <c r="E473" s="1"/>
      <c r="F473" s="1"/>
      <c r="G473" s="1"/>
      <c r="H473" s="1"/>
      <c r="I473" s="1"/>
      <c r="J473" s="1"/>
    </row>
    <row r="474" spans="1:10" x14ac:dyDescent="0.25">
      <c r="A474" s="1"/>
      <c r="B474" s="1"/>
      <c r="C474" s="1"/>
      <c r="D474" s="1"/>
      <c r="E474" s="1"/>
      <c r="F474" s="1"/>
      <c r="G474" s="1"/>
      <c r="H474" s="1"/>
      <c r="I474" s="1"/>
      <c r="J474" s="1"/>
    </row>
    <row r="475" spans="1:10" x14ac:dyDescent="0.25">
      <c r="A475" s="1"/>
      <c r="B475" s="1"/>
      <c r="C475" s="1"/>
      <c r="D475" s="1"/>
      <c r="E475" s="1"/>
      <c r="F475" s="1"/>
      <c r="G475" s="1"/>
      <c r="H475" s="1"/>
      <c r="I475" s="1"/>
      <c r="J475" s="1"/>
    </row>
    <row r="476" spans="1:10" x14ac:dyDescent="0.25">
      <c r="A476" s="1"/>
      <c r="B476" s="1"/>
      <c r="C476" s="1"/>
      <c r="D476" s="1"/>
      <c r="E476" s="1"/>
      <c r="F476" s="1"/>
      <c r="G476" s="1"/>
      <c r="H476" s="1"/>
      <c r="I476" s="1"/>
      <c r="J476" s="1"/>
    </row>
    <row r="477" spans="1:10" x14ac:dyDescent="0.25">
      <c r="A477" s="1"/>
      <c r="B477" s="1"/>
      <c r="C477" s="1"/>
      <c r="D477" s="1"/>
      <c r="E477" s="1"/>
      <c r="F477" s="1"/>
      <c r="G477" s="1"/>
      <c r="H477" s="1"/>
      <c r="I477" s="1"/>
      <c r="J477" s="1"/>
    </row>
    <row r="478" spans="1:10" x14ac:dyDescent="0.25">
      <c r="A478" s="1"/>
      <c r="B478" s="1"/>
      <c r="C478" s="1"/>
      <c r="D478" s="1"/>
      <c r="E478" s="1"/>
      <c r="F478" s="1"/>
      <c r="G478" s="1"/>
      <c r="H478" s="1"/>
      <c r="I478" s="1"/>
      <c r="J478" s="1"/>
    </row>
    <row r="479" spans="1:10" x14ac:dyDescent="0.25">
      <c r="A479" s="1"/>
      <c r="B479" s="1"/>
      <c r="C479" s="1"/>
      <c r="D479" s="1"/>
      <c r="E479" s="1"/>
      <c r="F479" s="1"/>
      <c r="G479" s="1"/>
      <c r="H479" s="1"/>
      <c r="I479" s="1"/>
      <c r="J479" s="1"/>
    </row>
    <row r="480" spans="1:10" x14ac:dyDescent="0.25">
      <c r="A480" s="1"/>
      <c r="B480" s="1"/>
      <c r="C480" s="1"/>
      <c r="D480" s="1"/>
      <c r="E480" s="1"/>
      <c r="F480" s="1"/>
      <c r="G480" s="1"/>
      <c r="H480" s="1"/>
      <c r="I480" s="1"/>
      <c r="J480" s="1"/>
    </row>
    <row r="481" spans="1:10" x14ac:dyDescent="0.25">
      <c r="A481" s="1"/>
      <c r="B481" s="1"/>
      <c r="C481" s="1"/>
      <c r="D481" s="1"/>
      <c r="E481" s="1"/>
      <c r="F481" s="1"/>
      <c r="G481" s="1"/>
      <c r="H481" s="1"/>
      <c r="I481" s="1"/>
      <c r="J481" s="1"/>
    </row>
    <row r="482" spans="1:10" x14ac:dyDescent="0.25">
      <c r="A482" s="1"/>
      <c r="B482" s="1"/>
      <c r="C482" s="1"/>
      <c r="D482" s="1"/>
      <c r="E482" s="1"/>
      <c r="F482" s="1"/>
      <c r="G482" s="1"/>
      <c r="H482" s="1"/>
      <c r="I482" s="1"/>
      <c r="J482" s="1"/>
    </row>
    <row r="483" spans="1:10" x14ac:dyDescent="0.25">
      <c r="A483" s="1"/>
      <c r="B483" s="1"/>
      <c r="C483" s="1"/>
      <c r="D483" s="1"/>
      <c r="E483" s="1"/>
      <c r="F483" s="1"/>
      <c r="G483" s="1"/>
      <c r="H483" s="1"/>
      <c r="I483" s="1"/>
      <c r="J483" s="1"/>
    </row>
    <row r="484" spans="1:10" x14ac:dyDescent="0.25">
      <c r="A484" s="1"/>
      <c r="B484" s="1"/>
      <c r="C484" s="1"/>
      <c r="D484" s="1"/>
      <c r="E484" s="1"/>
      <c r="F484" s="1"/>
      <c r="G484" s="1"/>
      <c r="H484" s="1"/>
      <c r="I484" s="1"/>
      <c r="J484" s="1"/>
    </row>
    <row r="485" spans="1:10" x14ac:dyDescent="0.25">
      <c r="A485" s="1"/>
      <c r="B485" s="1"/>
      <c r="C485" s="1"/>
      <c r="D485" s="1"/>
      <c r="E485" s="1"/>
      <c r="F485" s="1"/>
      <c r="G485" s="1"/>
      <c r="H485" s="1"/>
      <c r="I485" s="1"/>
      <c r="J485" s="1"/>
    </row>
    <row r="486" spans="1:10" x14ac:dyDescent="0.25">
      <c r="A486" s="1"/>
      <c r="B486" s="1"/>
      <c r="C486" s="1"/>
      <c r="D486" s="1"/>
      <c r="E486" s="1"/>
      <c r="F486" s="1"/>
      <c r="G486" s="1"/>
      <c r="H486" s="1"/>
      <c r="I486" s="1"/>
      <c r="J486" s="1"/>
    </row>
  </sheetData>
  <autoFilter ref="A5:T171"/>
  <mergeCells count="16">
    <mergeCell ref="K3:M4"/>
    <mergeCell ref="O3:O5"/>
    <mergeCell ref="F3:F5"/>
    <mergeCell ref="G3:G5"/>
    <mergeCell ref="H2:J4"/>
    <mergeCell ref="A2:G2"/>
    <mergeCell ref="K2:S2"/>
    <mergeCell ref="P3:P5"/>
    <mergeCell ref="N3:N5"/>
    <mergeCell ref="Q3:S4"/>
    <mergeCell ref="A3:A5"/>
    <mergeCell ref="B3:B5"/>
    <mergeCell ref="C3:C5"/>
    <mergeCell ref="D3:D5"/>
    <mergeCell ref="E3:E5"/>
    <mergeCell ref="T2:T5"/>
  </mergeCells>
  <dataValidations xWindow="1087" yWindow="335" count="19">
    <dataValidation allowBlank="1" showInputMessage="1" promptTitle="Recuerde" prompt="El producto debe tener coherencia con la actividad y con la unidad de medida." sqref="P9:P10 M43 P30:P36 P38 O31:O38 O40:P40 P26:P27 N6:N38 N40:N171"/>
    <dataValidation allowBlank="1" showInputMessage="1" showErrorMessage="1" promptTitle="Aviso importante" prompt="Favor no modificar la información  contenida en esta celda" sqref="L171 L169 L56:L64 D73:D81 D83:D131 L141:L166 L45:L53 L6:L43 L66:L139"/>
    <dataValidation allowBlank="1" showInputMessage="1" promptTitle="Mensaje importante" prompt="Favor no modificar la información contenida en esta celda." sqref="K30:K40 K11:K13"/>
    <dataValidation allowBlank="1" showInputMessage="1" showErrorMessage="1" promptTitle="Recuerde" prompt="La información contenida en esta celda debe corresponder con exactitud a lo contemplado en el Plan de Inversiones aprobado por el CSJ para la anualidad vigente y debe ser coherente con la actividad incluida en el PSD (celda anterior)." sqref="M42 M148 M150"/>
    <dataValidation allowBlank="1" showInputMessage="1" promptTitle="Para el diligenciamiento" prompt="Registre en valores absolutos y sin decimales de 0 al 100 el avance en tiempo de la actividad. Se solicita no modificar el formato de esta celda." sqref="O69:O71 O60:O63"/>
    <dataValidation allowBlank="1" showInputMessage="1" showErrorMessage="1" promptTitle="Recuerde" prompt="La información contenida en esta celda debe corresponder con exactitud a lo contemplado en el Plan de Inversiones aprobado por el CSJ para la anualidad vigente. " sqref="M149 M8:M10 M41 M151:M171 M142:M147 M12:M30 M44:M140"/>
    <dataValidation allowBlank="1" showInputMessage="1" promptTitle="Recuerde" prompt="La fecha se debe registrar en formato: AAA/MM/DD." sqref="R26 Q6:Q130 Q132:Q171"/>
    <dataValidation allowBlank="1" showInputMessage="1" promptTitle="Recuerde" prompt="El plazo máximo debe ser hasta el 31 de diciembre del respectivo año. La fecha se debe registrar en formato: AAA/MM/DD." sqref="Q131 R27:R130 R6:R25 R132:R171"/>
    <dataValidation allowBlank="1" showInputMessage="1" promptTitle="A tener en cuenta" prompt="Se debe registrar la información en concordancia con lo aprobado en el Plan Sectorial de Desarrollo y en el Plan de Inversiones." sqref="O115 O64:O68 O13 O124:O171 O47:O59 O41:O45 O27 O72:O113"/>
    <dataValidation allowBlank="1" showInputMessage="1" promptTitle="Mensaje importante" prompt="Favor indique el número del Acuerdo con el cual le fue aprobado el Plan de Inversiones para la anualidad." sqref="K6:K10 K14:K29 K41:K171"/>
    <dataValidation type="whole" operator="greaterThan" allowBlank="1" showInputMessage="1" promptTitle="Para tener en cuenta" prompt="Favor no modificar la información contenida en esta columna." sqref="O46 O114 O116:O123 O6:O12 O14:O20 O22:O26 O28:O30">
      <formula1>0</formula1>
    </dataValidation>
    <dataValidation allowBlank="1" showInputMessage="1" promptTitle="Aviso importante" prompt="La información contenida en esta celda debe corresponder con exactitud a lo aprobado en el Plan Sectorial de Desarrollo y no puede ser modificada" sqref="M11 M6:M7"/>
    <dataValidation allowBlank="1" showInputMessage="1" promptTitle="Aviso importante" prompt="Favor no modificar la información contenida en esta celda." sqref="L140 L167:L168 L170"/>
    <dataValidation allowBlank="1" showInputMessage="1" promptTitle="Esta celda está formulada" prompt="Favor no modificarla" sqref="R131 S6:S171"/>
    <dataValidation allowBlank="1" showInputMessage="1" promptTitle="Para el reporte" prompt="La unidad de medida debe ser coherente con la descripción de la actividad y con el producto y debe actualizarse con base en el Plan de Inversiones aprobado por el CSJ" sqref="P6:P8 P11:P25 P28:P29 P41:P171"/>
    <dataValidation allowBlank="1" showInputMessage="1" sqref="D82 D132:D171 D6:D72"/>
    <dataValidation allowBlank="1" showInputMessage="1" promptTitle="A tener en cuenta" prompt="La justificación se entiende como el impacto esperado al desarrollarse la actividad propuesta en el plan de acción, es decir, da respuesta a la pregunta ¿Para qué? y es diferente al objeto del contrato. " sqref="E6:E26 E28:E171"/>
    <dataValidation allowBlank="1" showInputMessage="1" promptTitle="Para tener en cuenta" prompt="Favor no modificar la información contenida en esta celda." sqref="E27 A6:C171 F6:J171"/>
    <dataValidation allowBlank="1" showInputMessage="1" showErrorMessage="1" promptTitle="Para tener en cuenta" prompt="Favor no modificar la información contenida en esta celda." sqref="T6:T171"/>
  </dataValidations>
  <printOptions horizontalCentered="1"/>
  <pageMargins left="0" right="0" top="0" bottom="0" header="0.31496062992125984" footer="0.31496062992125984"/>
  <pageSetup scale="60" orientation="landscape" horizontalDpi="4294967293" verticalDpi="4294967295" r:id="rId1"/>
  <headerFooter>
    <oddFooter>&amp;L&amp;D&amp;C&amp;P&amp;R&amp;Z&amp;F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ACCIÓN 2020 (F)</vt:lpstr>
      <vt:lpstr>'PLAN DE ACCIÓN 2020 (F)'!Área_de_impresión</vt:lpstr>
      <vt:lpstr>'PLAN DE ACCIÓN 2020 (F)'!Títulos_a_imprimir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Jairo Grueso</cp:lastModifiedBy>
  <cp:lastPrinted>2019-11-15T17:49:08Z</cp:lastPrinted>
  <dcterms:created xsi:type="dcterms:W3CDTF">2018-06-26T15:27:38Z</dcterms:created>
  <dcterms:modified xsi:type="dcterms:W3CDTF">2020-09-02T17:17:05Z</dcterms:modified>
</cp:coreProperties>
</file>