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Salas Únicas" sheetId="1" r:id="rId1"/>
  </sheets>
  <definedNames>
    <definedName name="_xlnm._FilterDatabase" localSheetId="0" hidden="1">'Salas Únicas'!$A$17:$M$53</definedName>
  </definedName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48" i="1"/>
  <c r="J48" i="1"/>
  <c r="I48" i="1"/>
  <c r="H48" i="1"/>
  <c r="K43" i="1"/>
  <c r="J43" i="1"/>
  <c r="I43" i="1"/>
  <c r="H43" i="1"/>
  <c r="K39" i="1"/>
  <c r="J39" i="1"/>
  <c r="I39" i="1"/>
  <c r="H39" i="1"/>
  <c r="K35" i="1"/>
  <c r="J35" i="1"/>
  <c r="I35" i="1"/>
  <c r="H35" i="1"/>
  <c r="K31" i="1"/>
  <c r="J31" i="1"/>
  <c r="I31" i="1"/>
  <c r="H31" i="1"/>
  <c r="K26" i="1"/>
  <c r="J26" i="1"/>
  <c r="I26" i="1"/>
  <c r="H26" i="1"/>
  <c r="K22" i="1"/>
  <c r="J22" i="1"/>
  <c r="I22" i="1"/>
  <c r="H22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<sst xmlns="http://schemas.openxmlformats.org/spreadsheetml/2006/main" count="114" uniqueCount="94">
  <si>
    <t>Consejo Superior de la Judicatura</t>
  </si>
  <si>
    <t>Sala Administrativa</t>
  </si>
  <si>
    <t>Unidad de Desarrollo y Análisis Estadístico</t>
  </si>
  <si>
    <t>JURISDICCIÓN: ORDINARIA</t>
  </si>
  <si>
    <t>COMPETENCIA: SALAS ÚNICAS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</si>
  <si>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</si>
  <si>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</si>
  <si>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</si>
  <si>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</si>
  <si>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</si>
  <si>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</si>
  <si>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</si>
  <si>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</si>
  <si>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</si>
  <si>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</si>
  <si>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</si>
  <si>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</si>
  <si>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</si>
  <si>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</si>
  <si>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Arauca</t>
  </si>
  <si>
    <t>Despacho 001 de la Sala Única del Tribunal Superior de Arauca</t>
  </si>
  <si>
    <t>MATILDE LEMUS SAN MARTIN</t>
  </si>
  <si>
    <t>Despacho 002 de la Sala Única del Tribunal Superior de Arauca</t>
  </si>
  <si>
    <t>JAIME RAUL ALVARADO PACHECO</t>
  </si>
  <si>
    <t>Despacho 003 de la Sala Única del Tribunal Superior de Arauca</t>
  </si>
  <si>
    <t>ANGELA MARIA PUERTA CARDENAS</t>
  </si>
  <si>
    <t>Total Arauca</t>
  </si>
  <si>
    <t>Arch. San Andrés</t>
  </si>
  <si>
    <t>Despacho 001 de la Sala Única del Tribunal Superior de San Andrés</t>
  </si>
  <si>
    <t>SHIRLEY WALTERS ALVAREZ</t>
  </si>
  <si>
    <t>Despacho 002 de la Sala Única del Tribunal Superior de San Andrés</t>
  </si>
  <si>
    <t>Despacho 003 de la Sala Única del Tribunal Superior de San Andrés</t>
  </si>
  <si>
    <t>JAVIER DE JESUS AYOS BATISTA</t>
  </si>
  <si>
    <t>Total Arch. San Andrés</t>
  </si>
  <si>
    <t>Florencia</t>
  </si>
  <si>
    <t>Despacho 001 de la Sala Única del Tribunal Superior de Florencia</t>
  </si>
  <si>
    <t>MARIO GARCIA IBATA</t>
  </si>
  <si>
    <t>Despacho 002 de la Sala Única del Tribunal Superior de Florencia</t>
  </si>
  <si>
    <t>DIELA HORTENCIA LUZ MARINA ORTEGA CASTRO</t>
  </si>
  <si>
    <t>Despacho 003 de la Sala Única del Tribunal Superior de Florencia</t>
  </si>
  <si>
    <t>JHON ROGER LOPEZ GARTNER</t>
  </si>
  <si>
    <t>Despacho 004 de la Sala Única del Tribunal Superior de Florencia</t>
  </si>
  <si>
    <t>Total Florencia</t>
  </si>
  <si>
    <t>Mocoa</t>
  </si>
  <si>
    <t>Despacho 001 de la Sala Única del Tribunal Superior de Mocoa</t>
  </si>
  <si>
    <t>MARIA TERESA CHICA CORTES</t>
  </si>
  <si>
    <t>Despacho 002 de la Sala Única del Tribunal Superior de Mocoa</t>
  </si>
  <si>
    <t>OLGA LUCIA HOYOS SEPULVEDA</t>
  </si>
  <si>
    <t>Despacho 003 de la Sala Única del Tribunal Superior de Mocoa</t>
  </si>
  <si>
    <t>Total Mocoa</t>
  </si>
  <si>
    <t>Pamplona</t>
  </si>
  <si>
    <t>Despacho 001 de la Sala Única del Tribunal Superior de Pamplona</t>
  </si>
  <si>
    <t>DEMOSTENES CAMARGO DE AVILA</t>
  </si>
  <si>
    <t>Despacho 002 de la Sala Única del Tribunal Superior de Pamplona</t>
  </si>
  <si>
    <t>JAIME ANDRES MEJIA GOMEZ</t>
  </si>
  <si>
    <t>Despacho 003 de la Sala Única del Tribunal Superior de Pamplona</t>
  </si>
  <si>
    <t>JESUS HERNANDO LINDARTE ORTIZ</t>
  </si>
  <si>
    <t>Total Pamplona</t>
  </si>
  <si>
    <t>Quibdó</t>
  </si>
  <si>
    <t>Despacho 001 de la Sala Única del Tribunal Superior de Quibdó</t>
  </si>
  <si>
    <t>JUAN CARLOS SOCHA MAZO</t>
  </si>
  <si>
    <t>Despacho 002 de la Sala Única del Tribunal Superior de Quibdó</t>
  </si>
  <si>
    <t>LUZ EDITH DIAZ URRUTIA</t>
  </si>
  <si>
    <t>Despacho 003 de la Sala Única del Tribunal Superior de Quibdó</t>
  </si>
  <si>
    <t>JHON JAIRO ORTIZ ALZATE</t>
  </si>
  <si>
    <t>Total Quibdó</t>
  </si>
  <si>
    <t>Sta. Rosa de Viterbo</t>
  </si>
  <si>
    <t>Despacho 001 de la Sala Única del Tribunal Superior de Santa Rosa de Viterbo</t>
  </si>
  <si>
    <t>LUZ PATRICIA ARISTIZABAL GARAVITO</t>
  </si>
  <si>
    <t>Despacho 002 de la Sala Única del Tribunal Superior de Santa Rosa de Viterbo</t>
  </si>
  <si>
    <t>GLORIA INES LINARES VILLALBA</t>
  </si>
  <si>
    <t>Despacho 003 de la Sala Única del Tribunal Superior de Santa Rosa de Viterbo</t>
  </si>
  <si>
    <t>EURIPIDES MONTOYA SEPULVEDA</t>
  </si>
  <si>
    <t>Despacho 004 de la Sala Única del Tribunal Superior de Santa Rosa de Viterbo</t>
  </si>
  <si>
    <t>Total Sta. Rosa de Viterbo</t>
  </si>
  <si>
    <t>Yopal</t>
  </si>
  <si>
    <t>Despacho 001 de la Sala Única del Tribunal Superior de Yopal</t>
  </si>
  <si>
    <t>JAIRO ARMANDO GONZALEZ GOMEZ</t>
  </si>
  <si>
    <t>Despacho 002 de la Sala Única del Tribunal Superior de Yopal</t>
  </si>
  <si>
    <t>GLORIA ESPERANZA MALAVER DE BONILLA</t>
  </si>
  <si>
    <t>Despacho 003 de la Sala Única del Tribunal Superior de Yopal</t>
  </si>
  <si>
    <t>Total Yopal</t>
  </si>
  <si>
    <t>Total general</t>
  </si>
  <si>
    <t>Fuente: UDAE-SIERJU</t>
  </si>
  <si>
    <t>ESTADÍSTICAS DE MOVIMIENTO DE PROCESOS AÑO 2014 - ENERO A DICIEMBRE</t>
  </si>
  <si>
    <t>PATRICIA CHAVES ECHEVERRY</t>
  </si>
  <si>
    <t>GLORIA MARIA VILLARREAL RAMIREZ</t>
  </si>
  <si>
    <t>ORLANDO ZAMBRANO MARTINEZ</t>
  </si>
  <si>
    <t>JORGE ENRIQUE GOMEZ ANGEL</t>
  </si>
  <si>
    <t>ELCY JIMENA VALENCIA CASTRILLON</t>
  </si>
  <si>
    <t>Corte: Enero 26 de 2015</t>
  </si>
  <si>
    <t>Periodo: Enero a Diciembre de 2014</t>
  </si>
  <si>
    <t>COBERTURA</t>
  </si>
  <si>
    <t>Cobertura: 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</si>
</sst>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/>
    <xf numFmtId="9" fontId="3" fillId="2" borderId="0" xfId="2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justify" vertical="center" wrapText="1"/>
    </xf>
    <xf numFmtId="164" fontId="8" fillId="3" borderId="0" xfId="1" applyNumberFormat="1" applyFont="1" applyFill="1" applyAlignment="1">
      <alignment horizontal="justify" vertical="center" wrapText="1"/>
    </xf>
    <xf numFmtId="0" fontId="11" fillId="2" borderId="0" xfId="0" applyFont="1" applyFill="1" applyBorder="1"/>
    <xf numFmtId="164" fontId="0" fillId="0" borderId="0" xfId="1" applyNumberFormat="1" applyFont="1"/>
    <xf numFmtId="9" fontId="0" fillId="0" borderId="0" xfId="2" applyFont="1"/>
    <xf numFmtId="3" fontId="0" fillId="0" borderId="6" xfId="0" applyNumberFormat="1" applyBorder="1"/>
    <xf numFmtId="3" fontId="2" fillId="7" borderId="6" xfId="0" applyNumberFormat="1" applyFont="1" applyFill="1" applyBorder="1"/>
    <xf numFmtId="3" fontId="0" fillId="0" borderId="5" xfId="0" applyNumberFormat="1" applyBorder="1"/>
    <xf numFmtId="3" fontId="2" fillId="7" borderId="5" xfId="0" applyNumberFormat="1" applyFont="1" applyFill="1" applyBorder="1"/>
    <xf numFmtId="164" fontId="10" fillId="6" borderId="8" xfId="1" applyNumberFormat="1" applyFont="1" applyFill="1" applyBorder="1" applyAlignment="1">
      <alignment horizontal="center" vertical="center" wrapText="1"/>
    </xf>
    <xf numFmtId="0" fontId="0" fillId="0" borderId="9" xfId="0" applyBorder="1"/>
    <xf numFmtId="3" fontId="0" fillId="0" borderId="11" xfId="0" applyNumberFormat="1" applyBorder="1"/>
    <xf numFmtId="3" fontId="0" fillId="0" borderId="10" xfId="0" applyNumberFormat="1" applyBorder="1"/>
    <xf numFmtId="0" fontId="0" fillId="0" borderId="13" xfId="0" applyBorder="1"/>
    <xf numFmtId="0" fontId="2" fillId="7" borderId="13" xfId="0" applyFont="1" applyFill="1" applyBorder="1"/>
    <xf numFmtId="0" fontId="2" fillId="4" borderId="15" xfId="0" applyFont="1" applyFill="1" applyBorder="1"/>
    <xf numFmtId="3" fontId="2" fillId="4" borderId="17" xfId="0" applyNumberFormat="1" applyFont="1" applyFill="1" applyBorder="1"/>
    <xf numFmtId="3" fontId="2" fillId="4" borderId="16" xfId="0" applyNumberFormat="1" applyFont="1" applyFill="1" applyBorder="1"/>
    <xf numFmtId="9" fontId="0" fillId="0" borderId="12" xfId="2" applyNumberFormat="1" applyFont="1" applyBorder="1"/>
    <xf numFmtId="9" fontId="0" fillId="0" borderId="14" xfId="2" applyNumberFormat="1" applyFont="1" applyBorder="1"/>
    <xf numFmtId="9" fontId="2" fillId="7" borderId="14" xfId="2" applyNumberFormat="1" applyFont="1" applyFill="1" applyBorder="1"/>
    <xf numFmtId="9" fontId="2" fillId="4" borderId="18" xfId="2" applyNumberFormat="1" applyFont="1" applyFill="1" applyBorder="1"/>
    <xf numFmtId="165" fontId="0" fillId="0" borderId="19" xfId="2" applyNumberFormat="1" applyFont="1" applyBorder="1"/>
    <xf numFmtId="165" fontId="2" fillId="7" borderId="19" xfId="2" applyNumberFormat="1" applyFont="1" applyFill="1" applyBorder="1"/>
    <xf numFmtId="165" fontId="0" fillId="0" borderId="10" xfId="2" applyNumberFormat="1" applyFont="1" applyBorder="1"/>
    <xf numFmtId="165" fontId="2" fillId="4" borderId="20" xfId="2" applyNumberFormat="1" applyFont="1" applyFill="1" applyBorder="1"/>
    <xf numFmtId="0" fontId="8" fillId="3" borderId="0" xfId="0" applyFont="1" applyFill="1" applyAlignment="1">
      <alignment horizontal="justify" vertical="center" wrapText="1"/>
    </xf>
    <xf numFmtId="9" fontId="9" fillId="4" borderId="1" xfId="2" applyFont="1" applyFill="1" applyBorder="1" applyAlignment="1">
      <alignment horizontal="center" vertical="center" wrapText="1"/>
    </xf>
    <xf numFmtId="9" fontId="9" fillId="4" borderId="7" xfId="2" applyFont="1" applyFill="1" applyBorder="1" applyAlignment="1">
      <alignment horizontal="center" vertical="center" wrapText="1"/>
    </xf>
    <xf numFmtId="164" fontId="10" fillId="5" borderId="4" xfId="1" applyNumberFormat="1" applyFont="1" applyFill="1" applyBorder="1" applyAlignment="1">
      <alignment horizontal="center" vertical="center" wrapText="1"/>
    </xf>
    <xf numFmtId="164" fontId="10" fillId="5" borderId="3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7" xfId="1" applyNumberFormat="1" applyFont="1" applyFill="1" applyBorder="1" applyAlignment="1">
      <alignment horizontal="center" vertical="center" wrapText="1"/>
    </xf>
    <xf numFmtId="164" fontId="10" fillId="5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3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0</xdr:row>
      <xdr:rowOff>104775</xdr:rowOff>
    </xdr:from>
    <xdr:to>
      <xdr:col>0</xdr:col>
      <xdr:colOff>1228724</xdr:colOff>
      <xdr:row>7</xdr:row>
      <xdr:rowOff>28575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49" y="104775"/>
          <a:ext cx="9048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topLeftCell="A46" zoomScaleNormal="100" workbookViewId="0">
      <selection activeCell="A56" sqref="A56"/>
    </sheetView>
  </sheetViews>
  <sheetFormatPr baseColWidth="10" defaultRowHeight="15" x14ac:dyDescent="0.25"/>
  <cols>
    <col min="1" max="1" width="21.85546875" customWidth="1"/>
    <col min="2" max="2" width="41.28515625" style="56" customWidth="1"/>
    <col min="3" max="3" width="29.28515625" style="56" customWidth="1"/>
    <col min="4" max="5" width="11.42578125" style="10"/>
    <col min="6" max="6" width="11.42578125" style="10" customWidth="1"/>
    <col min="7" max="7" width="11.42578125" style="10"/>
    <col min="8" max="8" width="10.140625" style="10" customWidth="1"/>
    <col min="9" max="9" width="9.7109375" style="10" customWidth="1"/>
    <col min="10" max="10" width="10.28515625" style="10" customWidth="1"/>
    <col min="11" max="11" width="9.140625" style="10" customWidth="1"/>
    <col min="12" max="12" width="10.42578125" style="11" customWidth="1"/>
    <col min="13" max="13" width="12.42578125" customWidth="1"/>
  </cols>
  <sheetData>
    <row r="1" spans="1:13" s="1" customFormat="1" ht="12.75" x14ac:dyDescent="0.2">
      <c r="B1" s="44"/>
      <c r="C1" s="44"/>
      <c r="D1" s="2"/>
      <c r="E1" s="2"/>
      <c r="F1" s="2"/>
      <c r="G1" s="2"/>
      <c r="H1" s="2"/>
      <c r="I1" s="2"/>
      <c r="J1" s="2"/>
      <c r="K1" s="2"/>
      <c r="L1" s="3"/>
    </row>
    <row r="2" spans="1:13" s="1" customFormat="1" ht="12.75" x14ac:dyDescent="0.2">
      <c r="B2" s="45" t="s">
        <v>0</v>
      </c>
      <c r="C2" s="44"/>
      <c r="D2" s="2"/>
      <c r="E2" s="2"/>
      <c r="F2" s="2"/>
      <c r="G2" s="2"/>
      <c r="H2" s="2"/>
      <c r="I2" s="2"/>
      <c r="J2" s="2"/>
      <c r="K2" s="2"/>
      <c r="L2" s="3"/>
    </row>
    <row r="3" spans="1:13" s="1" customFormat="1" ht="12.75" x14ac:dyDescent="0.2">
      <c r="B3" s="45" t="s">
        <v>1</v>
      </c>
      <c r="C3" s="44"/>
      <c r="D3" s="2"/>
      <c r="E3" s="2"/>
      <c r="F3" s="2"/>
      <c r="G3" s="2"/>
      <c r="H3" s="2"/>
      <c r="I3" s="2"/>
      <c r="J3" s="2"/>
      <c r="K3" s="2"/>
      <c r="L3" s="3"/>
    </row>
    <row r="4" spans="1:13" s="1" customFormat="1" ht="12.75" x14ac:dyDescent="0.2">
      <c r="B4" s="46" t="s">
        <v>2</v>
      </c>
      <c r="C4" s="44"/>
      <c r="D4" s="2"/>
      <c r="E4" s="2"/>
      <c r="F4" s="2"/>
      <c r="G4" s="2"/>
      <c r="H4" s="2"/>
      <c r="I4" s="2"/>
      <c r="J4" s="2"/>
      <c r="K4" s="2"/>
      <c r="L4" s="3"/>
    </row>
    <row r="5" spans="1:13" s="1" customFormat="1" ht="12.75" x14ac:dyDescent="0.2">
      <c r="A5" s="4"/>
      <c r="B5" s="44"/>
      <c r="C5" s="44"/>
      <c r="D5" s="2"/>
      <c r="E5" s="2"/>
      <c r="F5" s="2"/>
      <c r="G5" s="2"/>
      <c r="H5" s="2"/>
      <c r="I5" s="2"/>
      <c r="J5" s="2"/>
      <c r="K5" s="2"/>
      <c r="L5" s="3"/>
    </row>
    <row r="6" spans="1:13" s="1" customFormat="1" ht="12.75" x14ac:dyDescent="0.2">
      <c r="B6" s="44"/>
      <c r="C6" s="44"/>
      <c r="D6" s="2"/>
      <c r="E6" s="2"/>
      <c r="F6" s="2"/>
      <c r="G6" s="2"/>
      <c r="H6" s="2"/>
      <c r="I6" s="2"/>
      <c r="J6" s="2"/>
      <c r="K6" s="2"/>
      <c r="L6" s="3"/>
    </row>
    <row r="7" spans="1:13" s="1" customFormat="1" ht="12.75" x14ac:dyDescent="0.2">
      <c r="B7" s="44"/>
      <c r="C7" s="44"/>
      <c r="D7" s="2"/>
      <c r="E7" s="2"/>
      <c r="F7" s="2"/>
      <c r="G7" s="2"/>
      <c r="H7" s="2"/>
      <c r="I7" s="2"/>
      <c r="J7" s="2"/>
      <c r="K7" s="2"/>
      <c r="L7" s="3"/>
    </row>
    <row r="8" spans="1:13" s="1" customFormat="1" ht="12.75" x14ac:dyDescent="0.2">
      <c r="B8" s="44"/>
      <c r="C8" s="44"/>
      <c r="D8" s="2"/>
      <c r="E8" s="2"/>
      <c r="F8" s="2"/>
      <c r="G8" s="2"/>
      <c r="H8" s="2"/>
      <c r="I8" s="2"/>
      <c r="J8" s="2"/>
      <c r="K8" s="2"/>
      <c r="L8" s="3"/>
    </row>
    <row r="9" spans="1:13" s="1" customFormat="1" ht="12.75" x14ac:dyDescent="0.2">
      <c r="A9" s="5" t="s">
        <v>84</v>
      </c>
      <c r="B9" s="44"/>
      <c r="C9" s="47"/>
      <c r="D9" s="2"/>
      <c r="E9" s="2"/>
      <c r="F9" s="2"/>
      <c r="G9" s="2"/>
      <c r="H9" s="2"/>
      <c r="I9" s="2"/>
      <c r="J9" s="2"/>
      <c r="K9" s="2"/>
      <c r="L9" s="3"/>
    </row>
    <row r="10" spans="1:13" s="1" customFormat="1" ht="12.75" x14ac:dyDescent="0.2">
      <c r="A10" s="6" t="s">
        <v>3</v>
      </c>
      <c r="B10" s="44"/>
      <c r="C10" s="47"/>
      <c r="D10" s="2"/>
      <c r="E10" s="2"/>
      <c r="F10" s="2"/>
      <c r="G10" s="2"/>
      <c r="H10" s="2"/>
      <c r="I10" s="2"/>
      <c r="J10" s="2"/>
      <c r="K10" s="2"/>
      <c r="L10" s="3"/>
    </row>
    <row r="11" spans="1:13" s="1" customFormat="1" ht="12.75" x14ac:dyDescent="0.2">
      <c r="A11" s="6" t="s">
        <v>4</v>
      </c>
      <c r="B11" s="44"/>
      <c r="C11" s="47"/>
      <c r="D11" s="2"/>
      <c r="E11" s="2"/>
      <c r="F11" s="2"/>
      <c r="G11" s="2"/>
      <c r="H11" s="2"/>
      <c r="I11" s="2"/>
      <c r="J11" s="2"/>
      <c r="K11" s="2"/>
      <c r="L11" s="3"/>
    </row>
    <row r="12" spans="1:13" s="1" customFormat="1" ht="12.75" x14ac:dyDescent="0.2">
      <c r="A12" s="6" t="s">
        <v>5</v>
      </c>
      <c r="B12" s="44"/>
      <c r="C12" s="47"/>
      <c r="D12" s="2"/>
      <c r="E12" s="2"/>
      <c r="F12" s="2"/>
      <c r="G12" s="2"/>
      <c r="H12" s="2"/>
      <c r="I12" s="2"/>
      <c r="J12" s="2"/>
      <c r="K12" s="2"/>
      <c r="L12" s="3"/>
    </row>
    <row r="13" spans="1:13" s="1" customFormat="1" ht="12.75" x14ac:dyDescent="0.2">
      <c r="A13" s="6"/>
      <c r="B13" s="44"/>
      <c r="C13" s="44"/>
      <c r="D13" s="2"/>
      <c r="E13" s="2"/>
      <c r="F13" s="2"/>
      <c r="G13" s="2"/>
      <c r="H13" s="2"/>
      <c r="I13" s="2"/>
      <c r="J13" s="2"/>
      <c r="K13" s="2"/>
      <c r="L13" s="3"/>
    </row>
    <row r="14" spans="1:13" s="1" customFormat="1" ht="12.75" x14ac:dyDescent="0.2">
      <c r="A14" s="6"/>
      <c r="B14" s="44"/>
      <c r="C14" s="44"/>
      <c r="D14" s="2"/>
      <c r="E14" s="2"/>
      <c r="F14" s="2"/>
      <c r="G14" s="2"/>
      <c r="H14" s="2"/>
      <c r="I14" s="2"/>
      <c r="J14" s="2"/>
      <c r="K14" s="2"/>
      <c r="L14" s="3"/>
    </row>
    <row r="15" spans="1:13" s="1" customFormat="1" ht="41.25" customHeight="1" x14ac:dyDescent="0.2">
      <c r="A15" s="43" t="s">
        <v>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1" customFormat="1" ht="19.5" customHeight="1" thickBot="1" x14ac:dyDescent="0.25">
      <c r="A16" s="7"/>
      <c r="B16" s="33"/>
      <c r="C16" s="33"/>
      <c r="D16" s="8"/>
      <c r="E16" s="8"/>
      <c r="F16" s="2"/>
      <c r="G16" s="8"/>
      <c r="H16" s="8"/>
      <c r="I16" s="8"/>
      <c r="J16" s="8"/>
      <c r="K16" s="8"/>
      <c r="L16" s="3"/>
    </row>
    <row r="17" spans="1:13" s="1" customFormat="1" ht="25.5" customHeight="1" thickBot="1" x14ac:dyDescent="0.25">
      <c r="A17" s="38" t="s">
        <v>7</v>
      </c>
      <c r="B17" s="38" t="s">
        <v>8</v>
      </c>
      <c r="C17" s="38" t="s">
        <v>9</v>
      </c>
      <c r="D17" s="40" t="s">
        <v>10</v>
      </c>
      <c r="E17" s="40" t="s">
        <v>11</v>
      </c>
      <c r="F17" s="40" t="s">
        <v>12</v>
      </c>
      <c r="G17" s="40" t="s">
        <v>13</v>
      </c>
      <c r="H17" s="42" t="s">
        <v>14</v>
      </c>
      <c r="I17" s="37"/>
      <c r="J17" s="36" t="s">
        <v>15</v>
      </c>
      <c r="K17" s="37"/>
      <c r="L17" s="34" t="s">
        <v>16</v>
      </c>
      <c r="M17" s="34" t="s">
        <v>92</v>
      </c>
    </row>
    <row r="18" spans="1:13" s="1" customFormat="1" ht="16.5" customHeight="1" thickBot="1" x14ac:dyDescent="0.25">
      <c r="A18" s="39"/>
      <c r="B18" s="39"/>
      <c r="C18" s="39"/>
      <c r="D18" s="41"/>
      <c r="E18" s="41"/>
      <c r="F18" s="41"/>
      <c r="G18" s="41"/>
      <c r="H18" s="16" t="s">
        <v>17</v>
      </c>
      <c r="I18" s="16" t="s">
        <v>18</v>
      </c>
      <c r="J18" s="16" t="s">
        <v>17</v>
      </c>
      <c r="K18" s="16" t="s">
        <v>18</v>
      </c>
      <c r="L18" s="35"/>
      <c r="M18" s="35"/>
    </row>
    <row r="19" spans="1:13" ht="30" x14ac:dyDescent="0.25">
      <c r="A19" s="17" t="s">
        <v>19</v>
      </c>
      <c r="B19" s="48" t="s">
        <v>20</v>
      </c>
      <c r="C19" s="49" t="s">
        <v>21</v>
      </c>
      <c r="D19" s="18">
        <v>12.006578947368423</v>
      </c>
      <c r="E19" s="18">
        <v>147</v>
      </c>
      <c r="F19" s="18">
        <v>132</v>
      </c>
      <c r="G19" s="18">
        <v>57</v>
      </c>
      <c r="H19" s="19">
        <v>7.0794520547945208</v>
      </c>
      <c r="I19" s="18">
        <v>5.1638356164383561</v>
      </c>
      <c r="J19" s="18">
        <v>5.9134246575342466</v>
      </c>
      <c r="K19" s="18">
        <v>5.0805479452054794</v>
      </c>
      <c r="L19" s="31">
        <v>0.89795918367346939</v>
      </c>
      <c r="M19" s="25">
        <f>+D19/12</f>
        <v>1.0005482456140353</v>
      </c>
    </row>
    <row r="20" spans="1:13" ht="30" x14ac:dyDescent="0.25">
      <c r="A20" s="20" t="s">
        <v>19</v>
      </c>
      <c r="B20" s="50" t="s">
        <v>22</v>
      </c>
      <c r="C20" s="51" t="s">
        <v>23</v>
      </c>
      <c r="D20" s="12">
        <v>12.006578947368428</v>
      </c>
      <c r="E20" s="12">
        <v>148</v>
      </c>
      <c r="F20" s="12">
        <v>137</v>
      </c>
      <c r="G20" s="12">
        <v>46</v>
      </c>
      <c r="H20" s="14">
        <v>7.4126027397260277</v>
      </c>
      <c r="I20" s="12">
        <v>4.9139726027397259</v>
      </c>
      <c r="J20" s="12">
        <v>6.5797260273972604</v>
      </c>
      <c r="K20" s="12">
        <v>4.8306849315068492</v>
      </c>
      <c r="L20" s="29">
        <v>0.92567567567567566</v>
      </c>
      <c r="M20" s="26">
        <f t="shared" ref="M20:M53" si="0">+D20/12</f>
        <v>1.0005482456140358</v>
      </c>
    </row>
    <row r="21" spans="1:13" ht="30" x14ac:dyDescent="0.25">
      <c r="A21" s="20" t="s">
        <v>19</v>
      </c>
      <c r="B21" s="50" t="s">
        <v>24</v>
      </c>
      <c r="C21" s="51" t="s">
        <v>25</v>
      </c>
      <c r="D21" s="12">
        <v>12.006578947368428</v>
      </c>
      <c r="E21" s="12">
        <v>147</v>
      </c>
      <c r="F21" s="12">
        <v>127</v>
      </c>
      <c r="G21" s="12">
        <v>117</v>
      </c>
      <c r="H21" s="14">
        <v>7.1627397260273975</v>
      </c>
      <c r="I21" s="12">
        <v>5.0805479452054794</v>
      </c>
      <c r="J21" s="12">
        <v>5.5802739726027397</v>
      </c>
      <c r="K21" s="12">
        <v>4.9972602739726026</v>
      </c>
      <c r="L21" s="29">
        <v>0.86394557823129248</v>
      </c>
      <c r="M21" s="26">
        <f t="shared" si="0"/>
        <v>1.0005482456140358</v>
      </c>
    </row>
    <row r="22" spans="1:13" x14ac:dyDescent="0.25">
      <c r="A22" s="21" t="s">
        <v>26</v>
      </c>
      <c r="B22" s="52"/>
      <c r="C22" s="53"/>
      <c r="D22" s="13">
        <v>12.006578947368407</v>
      </c>
      <c r="E22" s="13">
        <v>442</v>
      </c>
      <c r="F22" s="13">
        <v>396</v>
      </c>
      <c r="G22" s="13">
        <v>220</v>
      </c>
      <c r="H22" s="15">
        <f>+AVERAGE(H19:H21)</f>
        <v>7.2182648401826484</v>
      </c>
      <c r="I22" s="15">
        <f t="shared" ref="I22:K22" si="1">+AVERAGE(I19:I21)</f>
        <v>5.0527853881278535</v>
      </c>
      <c r="J22" s="15">
        <f t="shared" si="1"/>
        <v>6.0244748858447492</v>
      </c>
      <c r="K22" s="15">
        <f t="shared" si="1"/>
        <v>4.9694977168949777</v>
      </c>
      <c r="L22" s="30">
        <v>0.89592760180995479</v>
      </c>
      <c r="M22" s="27">
        <f t="shared" si="0"/>
        <v>1.000548245614034</v>
      </c>
    </row>
    <row r="23" spans="1:13" ht="30" x14ac:dyDescent="0.25">
      <c r="A23" s="20" t="s">
        <v>27</v>
      </c>
      <c r="B23" s="50" t="s">
        <v>28</v>
      </c>
      <c r="C23" s="51" t="s">
        <v>29</v>
      </c>
      <c r="D23" s="12">
        <v>11.611842105263156</v>
      </c>
      <c r="E23" s="12">
        <v>137</v>
      </c>
      <c r="F23" s="12">
        <v>127</v>
      </c>
      <c r="G23" s="12">
        <v>8</v>
      </c>
      <c r="H23" s="14">
        <v>6.4589235127478757</v>
      </c>
      <c r="I23" s="12">
        <v>5.3393767705382427</v>
      </c>
      <c r="J23" s="12">
        <v>6.0283286118980177</v>
      </c>
      <c r="K23" s="12">
        <v>4.9087818696883847</v>
      </c>
      <c r="L23" s="29">
        <v>0.92700729927007297</v>
      </c>
      <c r="M23" s="26">
        <f t="shared" si="0"/>
        <v>0.96765350877192968</v>
      </c>
    </row>
    <row r="24" spans="1:13" ht="30" x14ac:dyDescent="0.25">
      <c r="A24" s="20" t="s">
        <v>27</v>
      </c>
      <c r="B24" s="50" t="s">
        <v>30</v>
      </c>
      <c r="C24" s="51" t="s">
        <v>85</v>
      </c>
      <c r="D24" s="12">
        <v>12.006578947368425</v>
      </c>
      <c r="E24" s="12">
        <v>151</v>
      </c>
      <c r="F24" s="12">
        <v>143</v>
      </c>
      <c r="G24" s="12">
        <v>36</v>
      </c>
      <c r="H24" s="14">
        <v>7.4126027397260277</v>
      </c>
      <c r="I24" s="12">
        <v>5.1638356164383561</v>
      </c>
      <c r="J24" s="12">
        <v>6.5797260273972604</v>
      </c>
      <c r="K24" s="12">
        <v>5.3304109589041095</v>
      </c>
      <c r="L24" s="29">
        <v>0.94701986754966883</v>
      </c>
      <c r="M24" s="26">
        <f t="shared" si="0"/>
        <v>1.0005482456140353</v>
      </c>
    </row>
    <row r="25" spans="1:13" ht="30" x14ac:dyDescent="0.25">
      <c r="A25" s="20" t="s">
        <v>27</v>
      </c>
      <c r="B25" s="50" t="s">
        <v>31</v>
      </c>
      <c r="C25" s="51" t="s">
        <v>32</v>
      </c>
      <c r="D25" s="12">
        <v>8.9802631578947381</v>
      </c>
      <c r="E25" s="12">
        <v>178</v>
      </c>
      <c r="F25" s="12">
        <v>151</v>
      </c>
      <c r="G25" s="12">
        <v>50</v>
      </c>
      <c r="H25" s="14">
        <v>12.360439560439557</v>
      </c>
      <c r="I25" s="12">
        <v>7.4608058608058592</v>
      </c>
      <c r="J25" s="12">
        <v>9.6879120879120855</v>
      </c>
      <c r="K25" s="12">
        <v>7.1267399267399263</v>
      </c>
      <c r="L25" s="29">
        <v>0.848314606741573</v>
      </c>
      <c r="M25" s="26">
        <f t="shared" si="0"/>
        <v>0.7483552631578948</v>
      </c>
    </row>
    <row r="26" spans="1:13" x14ac:dyDescent="0.25">
      <c r="A26" s="21" t="s">
        <v>33</v>
      </c>
      <c r="B26" s="52"/>
      <c r="C26" s="53"/>
      <c r="D26" s="13">
        <v>10.858666061705977</v>
      </c>
      <c r="E26" s="13">
        <v>466</v>
      </c>
      <c r="F26" s="13">
        <v>421</v>
      </c>
      <c r="G26" s="13">
        <v>94</v>
      </c>
      <c r="H26" s="15">
        <f>+AVERAGE(H23:H25)</f>
        <v>8.7439886043044854</v>
      </c>
      <c r="I26" s="15">
        <f t="shared" ref="I26:K26" si="2">+AVERAGE(I23:I25)</f>
        <v>5.9880060825941532</v>
      </c>
      <c r="J26" s="15">
        <f t="shared" si="2"/>
        <v>7.4319889090691218</v>
      </c>
      <c r="K26" s="15">
        <f t="shared" si="2"/>
        <v>5.7886442517774732</v>
      </c>
      <c r="L26" s="30">
        <v>0.90343347639484983</v>
      </c>
      <c r="M26" s="27">
        <f t="shared" si="0"/>
        <v>0.90488883847549806</v>
      </c>
    </row>
    <row r="27" spans="1:13" ht="30" x14ac:dyDescent="0.25">
      <c r="A27" s="20" t="s">
        <v>34</v>
      </c>
      <c r="B27" s="50" t="s">
        <v>35</v>
      </c>
      <c r="C27" s="51" t="s">
        <v>36</v>
      </c>
      <c r="D27" s="12">
        <v>12.006578947368419</v>
      </c>
      <c r="E27" s="12">
        <v>291</v>
      </c>
      <c r="F27" s="12">
        <v>250</v>
      </c>
      <c r="G27" s="12">
        <v>192</v>
      </c>
      <c r="H27" s="14">
        <v>6.1632876712328768</v>
      </c>
      <c r="I27" s="12">
        <v>18.073424657534247</v>
      </c>
      <c r="J27" s="12">
        <v>1.8323287671232877</v>
      </c>
      <c r="K27" s="12">
        <v>18.98958904109589</v>
      </c>
      <c r="L27" s="29">
        <v>0.85910652920962194</v>
      </c>
      <c r="M27" s="26">
        <f t="shared" si="0"/>
        <v>1.0005482456140349</v>
      </c>
    </row>
    <row r="28" spans="1:13" ht="30" x14ac:dyDescent="0.25">
      <c r="A28" s="20" t="s">
        <v>34</v>
      </c>
      <c r="B28" s="50" t="s">
        <v>37</v>
      </c>
      <c r="C28" s="51" t="s">
        <v>38</v>
      </c>
      <c r="D28" s="12">
        <v>12.006578947368418</v>
      </c>
      <c r="E28" s="12">
        <v>270</v>
      </c>
      <c r="F28" s="12">
        <v>232</v>
      </c>
      <c r="G28" s="12">
        <v>164</v>
      </c>
      <c r="H28" s="14">
        <v>6.413150684931507</v>
      </c>
      <c r="I28" s="12">
        <v>16.074520547945205</v>
      </c>
      <c r="J28" s="12">
        <v>2.8317808219178082</v>
      </c>
      <c r="K28" s="12">
        <v>16.49095890410959</v>
      </c>
      <c r="L28" s="29">
        <v>0.85925925925925928</v>
      </c>
      <c r="M28" s="26">
        <f t="shared" si="0"/>
        <v>1.0005482456140349</v>
      </c>
    </row>
    <row r="29" spans="1:13" ht="30" x14ac:dyDescent="0.25">
      <c r="A29" s="20" t="s">
        <v>34</v>
      </c>
      <c r="B29" s="50" t="s">
        <v>39</v>
      </c>
      <c r="C29" s="51" t="s">
        <v>40</v>
      </c>
      <c r="D29" s="12">
        <v>12.006578947368425</v>
      </c>
      <c r="E29" s="12">
        <v>422</v>
      </c>
      <c r="F29" s="12">
        <v>432</v>
      </c>
      <c r="G29" s="12">
        <v>75</v>
      </c>
      <c r="H29" s="14">
        <v>12.493150684931503</v>
      </c>
      <c r="I29" s="12">
        <v>22.654246575342466</v>
      </c>
      <c r="J29" s="12">
        <v>12.493150684931502</v>
      </c>
      <c r="K29" s="12">
        <v>23.487123287671235</v>
      </c>
      <c r="L29" s="29">
        <v>1.0236966824644549</v>
      </c>
      <c r="M29" s="26">
        <f t="shared" si="0"/>
        <v>1.0005482456140353</v>
      </c>
    </row>
    <row r="30" spans="1:13" ht="30" x14ac:dyDescent="0.25">
      <c r="A30" s="20" t="s">
        <v>34</v>
      </c>
      <c r="B30" s="50" t="s">
        <v>41</v>
      </c>
      <c r="C30" s="51" t="s">
        <v>86</v>
      </c>
      <c r="D30" s="12">
        <v>12.006578947368425</v>
      </c>
      <c r="E30" s="12">
        <v>435</v>
      </c>
      <c r="F30" s="12">
        <v>410</v>
      </c>
      <c r="G30" s="12">
        <v>39</v>
      </c>
      <c r="H30" s="14">
        <v>13.15945205479451</v>
      </c>
      <c r="I30" s="12">
        <v>23.07068493150685</v>
      </c>
      <c r="J30" s="12">
        <v>11.99342465753424</v>
      </c>
      <c r="K30" s="12">
        <v>22.154520547945204</v>
      </c>
      <c r="L30" s="29">
        <v>0.94252873563218387</v>
      </c>
      <c r="M30" s="26">
        <f t="shared" si="0"/>
        <v>1.0005482456140353</v>
      </c>
    </row>
    <row r="31" spans="1:13" x14ac:dyDescent="0.25">
      <c r="A31" s="21" t="s">
        <v>42</v>
      </c>
      <c r="B31" s="52"/>
      <c r="C31" s="53"/>
      <c r="D31" s="13">
        <v>12.006578947368411</v>
      </c>
      <c r="E31" s="13">
        <v>1418</v>
      </c>
      <c r="F31" s="13">
        <v>1324</v>
      </c>
      <c r="G31" s="13">
        <v>470</v>
      </c>
      <c r="H31" s="15">
        <f>+AVERAGE(H27:H30)</f>
        <v>9.5572602739725987</v>
      </c>
      <c r="I31" s="15">
        <f t="shared" ref="I31:K31" si="3">+AVERAGE(I27:I30)</f>
        <v>19.96821917808219</v>
      </c>
      <c r="J31" s="15">
        <f t="shared" si="3"/>
        <v>7.2876712328767095</v>
      </c>
      <c r="K31" s="15">
        <f t="shared" si="3"/>
        <v>20.280547945205477</v>
      </c>
      <c r="L31" s="30">
        <v>0.93370944992947813</v>
      </c>
      <c r="M31" s="27">
        <f t="shared" si="0"/>
        <v>1.0005482456140342</v>
      </c>
    </row>
    <row r="32" spans="1:13" ht="30" x14ac:dyDescent="0.25">
      <c r="A32" s="20" t="s">
        <v>43</v>
      </c>
      <c r="B32" s="50" t="s">
        <v>44</v>
      </c>
      <c r="C32" s="51" t="s">
        <v>45</v>
      </c>
      <c r="D32" s="12">
        <v>12.006578947368425</v>
      </c>
      <c r="E32" s="12">
        <v>754</v>
      </c>
      <c r="F32" s="12">
        <v>728</v>
      </c>
      <c r="G32" s="12">
        <v>34</v>
      </c>
      <c r="H32" s="14">
        <v>6.8295890410958906</v>
      </c>
      <c r="I32" s="12">
        <v>55.969315068493152</v>
      </c>
      <c r="J32" s="12">
        <v>6.4964383561643837</v>
      </c>
      <c r="K32" s="12">
        <v>54.136986301369859</v>
      </c>
      <c r="L32" s="29">
        <v>0.96551724137931039</v>
      </c>
      <c r="M32" s="26">
        <f t="shared" si="0"/>
        <v>1.0005482456140353</v>
      </c>
    </row>
    <row r="33" spans="1:13" ht="30" x14ac:dyDescent="0.25">
      <c r="A33" s="20" t="s">
        <v>43</v>
      </c>
      <c r="B33" s="50" t="s">
        <v>46</v>
      </c>
      <c r="C33" s="51" t="s">
        <v>47</v>
      </c>
      <c r="D33" s="12">
        <v>12.006578947368423</v>
      </c>
      <c r="E33" s="12">
        <v>657</v>
      </c>
      <c r="F33" s="12">
        <v>652</v>
      </c>
      <c r="G33" s="12">
        <v>19</v>
      </c>
      <c r="H33" s="14">
        <v>5.3304109589041095</v>
      </c>
      <c r="I33" s="12">
        <v>49.389589041095888</v>
      </c>
      <c r="J33" s="12">
        <v>4.4975342465753423</v>
      </c>
      <c r="K33" s="12">
        <v>49.806027397260273</v>
      </c>
      <c r="L33" s="29">
        <v>0.99238964992389644</v>
      </c>
      <c r="M33" s="26">
        <f t="shared" si="0"/>
        <v>1.0005482456140353</v>
      </c>
    </row>
    <row r="34" spans="1:13" ht="30" x14ac:dyDescent="0.25">
      <c r="A34" s="20" t="s">
        <v>43</v>
      </c>
      <c r="B34" s="50" t="s">
        <v>48</v>
      </c>
      <c r="C34" s="51" t="s">
        <v>87</v>
      </c>
      <c r="D34" s="12">
        <v>12.006578947368423</v>
      </c>
      <c r="E34" s="12">
        <v>690</v>
      </c>
      <c r="F34" s="12">
        <v>676</v>
      </c>
      <c r="G34" s="12">
        <v>71</v>
      </c>
      <c r="H34" s="14">
        <v>5.9967123287671233</v>
      </c>
      <c r="I34" s="12">
        <v>51.471780821917804</v>
      </c>
      <c r="J34" s="12">
        <v>4.4142465753424656</v>
      </c>
      <c r="K34" s="12">
        <v>51.888219178082196</v>
      </c>
      <c r="L34" s="29">
        <v>0.97971014492753628</v>
      </c>
      <c r="M34" s="26">
        <f t="shared" si="0"/>
        <v>1.0005482456140353</v>
      </c>
    </row>
    <row r="35" spans="1:13" x14ac:dyDescent="0.25">
      <c r="A35" s="21" t="s">
        <v>49</v>
      </c>
      <c r="B35" s="52"/>
      <c r="C35" s="53"/>
      <c r="D35" s="13">
        <v>12.006578947368427</v>
      </c>
      <c r="E35" s="13">
        <v>2101</v>
      </c>
      <c r="F35" s="13">
        <v>2056</v>
      </c>
      <c r="G35" s="13">
        <v>124</v>
      </c>
      <c r="H35" s="15">
        <f>+AVERAGE(H32:H34)</f>
        <v>6.0522374429223751</v>
      </c>
      <c r="I35" s="15">
        <f t="shared" ref="I35:K35" si="4">+AVERAGE(I32:I34)</f>
        <v>52.276894977168951</v>
      </c>
      <c r="J35" s="15">
        <f t="shared" si="4"/>
        <v>5.1360730593607302</v>
      </c>
      <c r="K35" s="15">
        <f t="shared" si="4"/>
        <v>51.943744292237433</v>
      </c>
      <c r="L35" s="30">
        <v>0.97858162779628743</v>
      </c>
      <c r="M35" s="27">
        <f t="shared" si="0"/>
        <v>1.0005482456140355</v>
      </c>
    </row>
    <row r="36" spans="1:13" ht="30" x14ac:dyDescent="0.25">
      <c r="A36" s="20" t="s">
        <v>50</v>
      </c>
      <c r="B36" s="50" t="s">
        <v>51</v>
      </c>
      <c r="C36" s="51" t="s">
        <v>52</v>
      </c>
      <c r="D36" s="12">
        <v>12.006578947368421</v>
      </c>
      <c r="E36" s="12">
        <v>109</v>
      </c>
      <c r="F36" s="12">
        <v>108</v>
      </c>
      <c r="G36" s="12">
        <v>1</v>
      </c>
      <c r="H36" s="14">
        <v>3.6646575342465755</v>
      </c>
      <c r="I36" s="12">
        <v>5.4136986301369863</v>
      </c>
      <c r="J36" s="12">
        <v>3.7479452054794522</v>
      </c>
      <c r="K36" s="12">
        <v>5.2471232876712328</v>
      </c>
      <c r="L36" s="29">
        <v>0.99082568807339455</v>
      </c>
      <c r="M36" s="26">
        <f t="shared" si="0"/>
        <v>1.0005482456140351</v>
      </c>
    </row>
    <row r="37" spans="1:13" ht="30" x14ac:dyDescent="0.25">
      <c r="A37" s="20" t="s">
        <v>50</v>
      </c>
      <c r="B37" s="50" t="s">
        <v>53</v>
      </c>
      <c r="C37" s="51" t="s">
        <v>54</v>
      </c>
      <c r="D37" s="12">
        <v>12.006578947368421</v>
      </c>
      <c r="E37" s="12">
        <v>85</v>
      </c>
      <c r="F37" s="12">
        <v>88</v>
      </c>
      <c r="G37" s="12">
        <v>1</v>
      </c>
      <c r="H37" s="14">
        <v>2.8317808219178082</v>
      </c>
      <c r="I37" s="12">
        <v>4.2476712328767121</v>
      </c>
      <c r="J37" s="12">
        <v>2.9983561643835617</v>
      </c>
      <c r="K37" s="12">
        <v>4.3309589041095888</v>
      </c>
      <c r="L37" s="29">
        <v>1.0352941176470589</v>
      </c>
      <c r="M37" s="26">
        <f t="shared" si="0"/>
        <v>1.0005482456140351</v>
      </c>
    </row>
    <row r="38" spans="1:13" ht="30" x14ac:dyDescent="0.25">
      <c r="A38" s="20" t="s">
        <v>50</v>
      </c>
      <c r="B38" s="50" t="s">
        <v>55</v>
      </c>
      <c r="C38" s="51" t="s">
        <v>56</v>
      </c>
      <c r="D38" s="12">
        <v>12.006578947368423</v>
      </c>
      <c r="E38" s="12">
        <v>109</v>
      </c>
      <c r="F38" s="12">
        <v>105</v>
      </c>
      <c r="G38" s="12">
        <v>5</v>
      </c>
      <c r="H38" s="14">
        <v>4.2476712328767121</v>
      </c>
      <c r="I38" s="12">
        <v>4.8306849315068492</v>
      </c>
      <c r="J38" s="12">
        <v>3.7479452054794522</v>
      </c>
      <c r="K38" s="12">
        <v>4.9972602739726026</v>
      </c>
      <c r="L38" s="29">
        <v>0.96330275229357798</v>
      </c>
      <c r="M38" s="26">
        <f t="shared" si="0"/>
        <v>1.0005482456140353</v>
      </c>
    </row>
    <row r="39" spans="1:13" x14ac:dyDescent="0.25">
      <c r="A39" s="21" t="s">
        <v>57</v>
      </c>
      <c r="B39" s="52"/>
      <c r="C39" s="53"/>
      <c r="D39" s="13">
        <v>12.006578947368434</v>
      </c>
      <c r="E39" s="13">
        <v>303</v>
      </c>
      <c r="F39" s="13">
        <v>301</v>
      </c>
      <c r="G39" s="13">
        <v>7</v>
      </c>
      <c r="H39" s="15">
        <f>+AVERAGE(H36:H38)</f>
        <v>3.5813698630136983</v>
      </c>
      <c r="I39" s="15">
        <f t="shared" ref="I39:K39" si="5">+AVERAGE(I36:I38)</f>
        <v>4.8306849315068492</v>
      </c>
      <c r="J39" s="15">
        <f t="shared" si="5"/>
        <v>3.498082191780822</v>
      </c>
      <c r="K39" s="15">
        <f t="shared" si="5"/>
        <v>4.8584474885844751</v>
      </c>
      <c r="L39" s="30">
        <v>0.99339933993399343</v>
      </c>
      <c r="M39" s="27">
        <f t="shared" si="0"/>
        <v>1.0005482456140362</v>
      </c>
    </row>
    <row r="40" spans="1:13" ht="30" x14ac:dyDescent="0.25">
      <c r="A40" s="20" t="s">
        <v>58</v>
      </c>
      <c r="B40" s="50" t="s">
        <v>59</v>
      </c>
      <c r="C40" s="51" t="s">
        <v>60</v>
      </c>
      <c r="D40" s="12">
        <v>12.006578947368425</v>
      </c>
      <c r="E40" s="12">
        <v>323</v>
      </c>
      <c r="F40" s="12">
        <v>307</v>
      </c>
      <c r="G40" s="12">
        <v>13</v>
      </c>
      <c r="H40" s="14">
        <v>13.909041095890403</v>
      </c>
      <c r="I40" s="12">
        <v>12.992876712328767</v>
      </c>
      <c r="J40" s="12">
        <v>12.909589041095879</v>
      </c>
      <c r="K40" s="12">
        <v>12.65972602739726</v>
      </c>
      <c r="L40" s="29">
        <v>0.9504643962848297</v>
      </c>
      <c r="M40" s="26">
        <f t="shared" si="0"/>
        <v>1.0005482456140353</v>
      </c>
    </row>
    <row r="41" spans="1:13" ht="30" x14ac:dyDescent="0.25">
      <c r="A41" s="20" t="s">
        <v>58</v>
      </c>
      <c r="B41" s="50" t="s">
        <v>61</v>
      </c>
      <c r="C41" s="51" t="s">
        <v>62</v>
      </c>
      <c r="D41" s="12">
        <v>12.006578947368423</v>
      </c>
      <c r="E41" s="12">
        <v>244</v>
      </c>
      <c r="F41" s="12">
        <v>244</v>
      </c>
      <c r="G41" s="12">
        <v>41</v>
      </c>
      <c r="H41" s="14">
        <v>11.410410958904109</v>
      </c>
      <c r="I41" s="12">
        <v>8.9117808219178087</v>
      </c>
      <c r="J41" s="12">
        <v>11.66027397260274</v>
      </c>
      <c r="K41" s="12">
        <v>8.6619178082191777</v>
      </c>
      <c r="L41" s="29">
        <v>1</v>
      </c>
      <c r="M41" s="26">
        <f t="shared" si="0"/>
        <v>1.0005482456140353</v>
      </c>
    </row>
    <row r="42" spans="1:13" ht="30" x14ac:dyDescent="0.25">
      <c r="A42" s="20" t="s">
        <v>58</v>
      </c>
      <c r="B42" s="50" t="s">
        <v>63</v>
      </c>
      <c r="C42" s="51" t="s">
        <v>64</v>
      </c>
      <c r="D42" s="12">
        <v>12.006578947368423</v>
      </c>
      <c r="E42" s="12">
        <v>228</v>
      </c>
      <c r="F42" s="12">
        <v>200</v>
      </c>
      <c r="G42" s="12">
        <v>18</v>
      </c>
      <c r="H42" s="14">
        <v>8.9117808219178052</v>
      </c>
      <c r="I42" s="12">
        <v>10.077808219178081</v>
      </c>
      <c r="J42" s="12">
        <v>7.6624657534246579</v>
      </c>
      <c r="K42" s="12">
        <v>8.9950684931506846</v>
      </c>
      <c r="L42" s="29">
        <v>0.8771929824561403</v>
      </c>
      <c r="M42" s="26">
        <f t="shared" si="0"/>
        <v>1.0005482456140353</v>
      </c>
    </row>
    <row r="43" spans="1:13" x14ac:dyDescent="0.25">
      <c r="A43" s="21" t="s">
        <v>65</v>
      </c>
      <c r="B43" s="52"/>
      <c r="C43" s="53"/>
      <c r="D43" s="13">
        <v>12.006578947368428</v>
      </c>
      <c r="E43" s="13">
        <v>795</v>
      </c>
      <c r="F43" s="13">
        <v>751</v>
      </c>
      <c r="G43" s="13">
        <v>72</v>
      </c>
      <c r="H43" s="15">
        <f>+AVERAGE(H40:H42)</f>
        <v>11.410410958904103</v>
      </c>
      <c r="I43" s="15">
        <f t="shared" ref="I43:K43" si="6">+AVERAGE(I40:I42)</f>
        <v>10.660821917808219</v>
      </c>
      <c r="J43" s="15">
        <f t="shared" si="6"/>
        <v>10.744109589041093</v>
      </c>
      <c r="K43" s="15">
        <f t="shared" si="6"/>
        <v>10.105570776255709</v>
      </c>
      <c r="L43" s="30">
        <v>0.94465408805031448</v>
      </c>
      <c r="M43" s="27">
        <f t="shared" si="0"/>
        <v>1.0005482456140358</v>
      </c>
    </row>
    <row r="44" spans="1:13" ht="30" x14ac:dyDescent="0.25">
      <c r="A44" s="20" t="s">
        <v>66</v>
      </c>
      <c r="B44" s="50" t="s">
        <v>67</v>
      </c>
      <c r="C44" s="51" t="s">
        <v>68</v>
      </c>
      <c r="D44" s="12">
        <v>12.006578947368425</v>
      </c>
      <c r="E44" s="12">
        <v>223</v>
      </c>
      <c r="F44" s="12">
        <v>214</v>
      </c>
      <c r="G44" s="12">
        <v>102</v>
      </c>
      <c r="H44" s="14">
        <v>12.32657534246575</v>
      </c>
      <c r="I44" s="12">
        <v>6.2465753424657535</v>
      </c>
      <c r="J44" s="12">
        <v>11.660273972602736</v>
      </c>
      <c r="K44" s="12">
        <v>6.1632876712328768</v>
      </c>
      <c r="L44" s="29">
        <v>0.95964125560538116</v>
      </c>
      <c r="M44" s="26">
        <f t="shared" si="0"/>
        <v>1.0005482456140353</v>
      </c>
    </row>
    <row r="45" spans="1:13" ht="30" x14ac:dyDescent="0.25">
      <c r="A45" s="20" t="s">
        <v>66</v>
      </c>
      <c r="B45" s="50" t="s">
        <v>69</v>
      </c>
      <c r="C45" s="51" t="s">
        <v>70</v>
      </c>
      <c r="D45" s="12">
        <v>12.006578947368423</v>
      </c>
      <c r="E45" s="12">
        <v>249</v>
      </c>
      <c r="F45" s="12">
        <v>287</v>
      </c>
      <c r="G45" s="12">
        <v>85</v>
      </c>
      <c r="H45" s="14">
        <v>15.158356164383559</v>
      </c>
      <c r="I45" s="12">
        <v>5.5802739726027397</v>
      </c>
      <c r="J45" s="12">
        <v>18.073424657534243</v>
      </c>
      <c r="K45" s="12">
        <v>5.8301369863013699</v>
      </c>
      <c r="L45" s="29">
        <v>1.1526104417670682</v>
      </c>
      <c r="M45" s="26">
        <f t="shared" si="0"/>
        <v>1.0005482456140353</v>
      </c>
    </row>
    <row r="46" spans="1:13" ht="30" x14ac:dyDescent="0.25">
      <c r="A46" s="20" t="s">
        <v>66</v>
      </c>
      <c r="B46" s="50" t="s">
        <v>71</v>
      </c>
      <c r="C46" s="51" t="s">
        <v>72</v>
      </c>
      <c r="D46" s="12">
        <v>12.006578947368421</v>
      </c>
      <c r="E46" s="12">
        <v>127</v>
      </c>
      <c r="F46" s="12">
        <v>156</v>
      </c>
      <c r="G46" s="12">
        <v>35</v>
      </c>
      <c r="H46" s="14">
        <v>6.1632876712328768</v>
      </c>
      <c r="I46" s="12">
        <v>4.4142465753424656</v>
      </c>
      <c r="J46" s="12">
        <v>9.2449315068493156</v>
      </c>
      <c r="K46" s="12">
        <v>3.7479452054794522</v>
      </c>
      <c r="L46" s="29">
        <v>1.2283464566929134</v>
      </c>
      <c r="M46" s="26">
        <f t="shared" si="0"/>
        <v>1.0005482456140351</v>
      </c>
    </row>
    <row r="47" spans="1:13" ht="30" x14ac:dyDescent="0.25">
      <c r="A47" s="20" t="s">
        <v>66</v>
      </c>
      <c r="B47" s="50" t="s">
        <v>73</v>
      </c>
      <c r="C47" s="51" t="s">
        <v>88</v>
      </c>
      <c r="D47" s="12">
        <v>12.006578947368419</v>
      </c>
      <c r="E47" s="12">
        <v>111</v>
      </c>
      <c r="F47" s="12">
        <v>120</v>
      </c>
      <c r="G47" s="12">
        <v>11</v>
      </c>
      <c r="H47" s="14">
        <v>5.2471232876712328</v>
      </c>
      <c r="I47" s="12">
        <v>3.9978082191780819</v>
      </c>
      <c r="J47" s="12">
        <v>6.2465753424657535</v>
      </c>
      <c r="K47" s="12">
        <v>3.7479452054794518</v>
      </c>
      <c r="L47" s="29">
        <v>1.0810810810810811</v>
      </c>
      <c r="M47" s="26">
        <f t="shared" si="0"/>
        <v>1.0005482456140349</v>
      </c>
    </row>
    <row r="48" spans="1:13" x14ac:dyDescent="0.25">
      <c r="A48" s="21" t="s">
        <v>74</v>
      </c>
      <c r="B48" s="52"/>
      <c r="C48" s="53"/>
      <c r="D48" s="13">
        <v>12.006578947368411</v>
      </c>
      <c r="E48" s="13">
        <v>710</v>
      </c>
      <c r="F48" s="13">
        <v>777</v>
      </c>
      <c r="G48" s="13">
        <v>233</v>
      </c>
      <c r="H48" s="15">
        <f>+AVERAGE(H44:H47)</f>
        <v>9.7238356164383539</v>
      </c>
      <c r="I48" s="15">
        <f t="shared" ref="I48:K48" si="7">+AVERAGE(I44:I47)</f>
        <v>5.0597260273972609</v>
      </c>
      <c r="J48" s="15">
        <f t="shared" si="7"/>
        <v>11.306301369863013</v>
      </c>
      <c r="K48" s="15">
        <f t="shared" si="7"/>
        <v>4.8723287671232871</v>
      </c>
      <c r="L48" s="30">
        <v>1.0943661971830987</v>
      </c>
      <c r="M48" s="27">
        <f t="shared" si="0"/>
        <v>1.0005482456140342</v>
      </c>
    </row>
    <row r="49" spans="1:13" ht="30" x14ac:dyDescent="0.25">
      <c r="A49" s="20" t="s">
        <v>75</v>
      </c>
      <c r="B49" s="50" t="s">
        <v>76</v>
      </c>
      <c r="C49" s="51" t="s">
        <v>77</v>
      </c>
      <c r="D49" s="12">
        <v>12.006578947368427</v>
      </c>
      <c r="E49" s="12">
        <v>245</v>
      </c>
      <c r="F49" s="12">
        <v>246</v>
      </c>
      <c r="G49" s="12">
        <v>10</v>
      </c>
      <c r="H49" s="14">
        <v>10.910684931506848</v>
      </c>
      <c r="I49" s="12">
        <v>9.4947945205479449</v>
      </c>
      <c r="J49" s="12">
        <v>11.077260273972602</v>
      </c>
      <c r="K49" s="12">
        <v>9.4115068493150673</v>
      </c>
      <c r="L49" s="29">
        <v>1.0040816326530613</v>
      </c>
      <c r="M49" s="26">
        <f t="shared" si="0"/>
        <v>1.0005482456140355</v>
      </c>
    </row>
    <row r="50" spans="1:13" ht="30" x14ac:dyDescent="0.25">
      <c r="A50" s="20" t="s">
        <v>75</v>
      </c>
      <c r="B50" s="50" t="s">
        <v>78</v>
      </c>
      <c r="C50" s="51" t="s">
        <v>79</v>
      </c>
      <c r="D50" s="12">
        <v>11.611842105263166</v>
      </c>
      <c r="E50" s="12">
        <v>259</v>
      </c>
      <c r="F50" s="12">
        <v>269</v>
      </c>
      <c r="G50" s="12">
        <v>13</v>
      </c>
      <c r="H50" s="14">
        <v>12.917847025495748</v>
      </c>
      <c r="I50" s="12">
        <v>9.3869688385269114</v>
      </c>
      <c r="J50" s="12">
        <v>13.262322946175635</v>
      </c>
      <c r="K50" s="12">
        <v>9.9036827195467403</v>
      </c>
      <c r="L50" s="29">
        <v>1.0386100386100385</v>
      </c>
      <c r="M50" s="26">
        <f t="shared" si="0"/>
        <v>0.96765350877193057</v>
      </c>
    </row>
    <row r="51" spans="1:13" ht="30" x14ac:dyDescent="0.25">
      <c r="A51" s="20" t="s">
        <v>75</v>
      </c>
      <c r="B51" s="50" t="s">
        <v>80</v>
      </c>
      <c r="C51" s="51" t="s">
        <v>89</v>
      </c>
      <c r="D51" s="12">
        <v>12.006578947368428</v>
      </c>
      <c r="E51" s="12">
        <v>343</v>
      </c>
      <c r="F51" s="12">
        <v>350</v>
      </c>
      <c r="G51" s="12">
        <v>46</v>
      </c>
      <c r="H51" s="14">
        <v>15.824657534246564</v>
      </c>
      <c r="I51" s="12">
        <v>12.743013698630136</v>
      </c>
      <c r="J51" s="12">
        <v>16.90739726027396</v>
      </c>
      <c r="K51" s="12">
        <v>12.243287671232878</v>
      </c>
      <c r="L51" s="29">
        <v>1.0204081632653061</v>
      </c>
      <c r="M51" s="26">
        <f t="shared" si="0"/>
        <v>1.0005482456140358</v>
      </c>
    </row>
    <row r="52" spans="1:13" x14ac:dyDescent="0.25">
      <c r="A52" s="21" t="s">
        <v>81</v>
      </c>
      <c r="B52" s="52"/>
      <c r="C52" s="53"/>
      <c r="D52" s="13">
        <v>11.870577178239685</v>
      </c>
      <c r="E52" s="13">
        <v>847</v>
      </c>
      <c r="F52" s="13">
        <v>865</v>
      </c>
      <c r="G52" s="13">
        <v>69</v>
      </c>
      <c r="H52" s="15">
        <f>+AVERAGE(H49:H51)</f>
        <v>13.217729830416387</v>
      </c>
      <c r="I52" s="15">
        <f t="shared" ref="I52:K52" si="8">+AVERAGE(I49:I51)</f>
        <v>10.541592352568331</v>
      </c>
      <c r="J52" s="15">
        <f t="shared" si="8"/>
        <v>13.748993493474066</v>
      </c>
      <c r="K52" s="15">
        <f t="shared" si="8"/>
        <v>10.519492413364896</v>
      </c>
      <c r="L52" s="30">
        <v>1.0212514757969304</v>
      </c>
      <c r="M52" s="27">
        <f t="shared" si="0"/>
        <v>0.98921476485330706</v>
      </c>
    </row>
    <row r="53" spans="1:13" ht="15.75" thickBot="1" x14ac:dyDescent="0.3">
      <c r="A53" s="22" t="s">
        <v>82</v>
      </c>
      <c r="B53" s="54"/>
      <c r="C53" s="55"/>
      <c r="D53" s="23">
        <v>11.862055122238903</v>
      </c>
      <c r="E53" s="23">
        <v>7082</v>
      </c>
      <c r="F53" s="23">
        <v>6891</v>
      </c>
      <c r="G53" s="23">
        <v>1289</v>
      </c>
      <c r="H53" s="24">
        <v>9</v>
      </c>
      <c r="I53" s="23">
        <v>14</v>
      </c>
      <c r="J53" s="23">
        <v>8</v>
      </c>
      <c r="K53" s="23">
        <v>14</v>
      </c>
      <c r="L53" s="32">
        <v>0.97303021745269702</v>
      </c>
      <c r="M53" s="28">
        <f t="shared" si="0"/>
        <v>0.9885045935199086</v>
      </c>
    </row>
    <row r="55" spans="1:13" x14ac:dyDescent="0.25">
      <c r="A55" s="9" t="s">
        <v>93</v>
      </c>
    </row>
    <row r="56" spans="1:13" x14ac:dyDescent="0.25">
      <c r="A56" s="9" t="s">
        <v>90</v>
      </c>
    </row>
    <row r="57" spans="1:13" x14ac:dyDescent="0.25">
      <c r="A57" s="9" t="s">
        <v>91</v>
      </c>
    </row>
    <row r="58" spans="1:13" x14ac:dyDescent="0.25">
      <c r="A58" s="9" t="s">
        <v>83</v>
      </c>
    </row>
  </sheetData>
  <mergeCells count="12">
    <mergeCell ref="M17:M18"/>
    <mergeCell ref="J17:K17"/>
    <mergeCell ref="L17:L18"/>
    <mergeCell ref="A17:A18"/>
    <mergeCell ref="B17:B18"/>
    <mergeCell ref="C17:C18"/>
    <mergeCell ref="D17:D18"/>
    <mergeCell ref="E17:E18"/>
    <mergeCell ref="F17:F18"/>
    <mergeCell ref="G17:G18"/>
    <mergeCell ref="H17:I17"/>
    <mergeCell ref="A15:M15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Salas Únicas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2015-02-23T15:49:30Z</dcterms:modified>
</cp:coreProperties>
</file>