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Tribunal Superior" sheetId="1" r:id="rId1"/>
    <sheet name="Juzgado Circuito" sheetId="2" r:id="rId2"/>
    <sheet name="Juzgado Municipal" sheetId="3" r:id="rId3"/>
  </sheets>
  <definedNames>
    <definedName name="_xlnm._FilterDatabase" localSheetId="1" hidden="1">'Juzgado Circuito'!$A$17:$N$793</definedName>
    <definedName name="_xlnm._FilterDatabase" localSheetId="2" hidden="1">'Juzgado Municipal'!$A$18:$N$769</definedName>
    <definedName name="_xlnm._FilterDatabase" localSheetId="0" hidden="1">'Tribunal Superior'!$A$17:$N$192</definedName>
  </definedNames>
  <calcPr calcId="145621"/>
</workbook>
</file>

<file path=xl/calcChain.xml><?xml version="1.0" encoding="utf-8"?>
<calcChain xmlns="http://schemas.openxmlformats.org/spreadsheetml/2006/main">
  <c r="N769" i="3" l="1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L789" i="2"/>
  <c r="L792" i="2" s="1"/>
  <c r="K789" i="2"/>
  <c r="K792" i="2" s="1"/>
  <c r="J789" i="2"/>
  <c r="J792" i="2" s="1"/>
  <c r="I789" i="2"/>
  <c r="I792" i="2" s="1"/>
  <c r="L780" i="2"/>
  <c r="K780" i="2"/>
  <c r="J780" i="2"/>
  <c r="I780" i="2"/>
  <c r="L775" i="2"/>
  <c r="K775" i="2"/>
  <c r="J775" i="2"/>
  <c r="I775" i="2"/>
  <c r="L768" i="2"/>
  <c r="K768" i="2"/>
  <c r="J768" i="2"/>
  <c r="I768" i="2"/>
  <c r="L762" i="2"/>
  <c r="K762" i="2"/>
  <c r="J762" i="2"/>
  <c r="I762" i="2"/>
  <c r="L756" i="2"/>
  <c r="K756" i="2"/>
  <c r="J756" i="2"/>
  <c r="I756" i="2"/>
  <c r="L752" i="2"/>
  <c r="K752" i="2"/>
  <c r="J752" i="2"/>
  <c r="I752" i="2"/>
  <c r="L748" i="2"/>
  <c r="K748" i="2"/>
  <c r="J748" i="2"/>
  <c r="I748" i="2"/>
  <c r="L738" i="2"/>
  <c r="K738" i="2"/>
  <c r="J738" i="2"/>
  <c r="I738" i="2"/>
  <c r="L733" i="2"/>
  <c r="K733" i="2"/>
  <c r="J733" i="2"/>
  <c r="I733" i="2"/>
  <c r="L725" i="2"/>
  <c r="K725" i="2"/>
  <c r="J725" i="2"/>
  <c r="I725" i="2"/>
  <c r="L719" i="2"/>
  <c r="K719" i="2"/>
  <c r="J719" i="2"/>
  <c r="I719" i="2"/>
  <c r="L711" i="2"/>
  <c r="K711" i="2"/>
  <c r="J711" i="2"/>
  <c r="I711" i="2"/>
  <c r="L707" i="2"/>
  <c r="K707" i="2"/>
  <c r="J707" i="2"/>
  <c r="I707" i="2"/>
  <c r="L701" i="2"/>
  <c r="L704" i="2" s="1"/>
  <c r="K701" i="2"/>
  <c r="K704" i="2" s="1"/>
  <c r="J701" i="2"/>
  <c r="J704" i="2" s="1"/>
  <c r="I701" i="2"/>
  <c r="I704" i="2" s="1"/>
  <c r="L691" i="2"/>
  <c r="K691" i="2"/>
  <c r="J691" i="2"/>
  <c r="I691" i="2"/>
  <c r="L681" i="2"/>
  <c r="K681" i="2"/>
  <c r="J681" i="2"/>
  <c r="I681" i="2"/>
  <c r="L678" i="2"/>
  <c r="K678" i="2"/>
  <c r="J678" i="2"/>
  <c r="I678" i="2"/>
  <c r="L674" i="2"/>
  <c r="L675" i="2" s="1"/>
  <c r="K674" i="2"/>
  <c r="K675" i="2" s="1"/>
  <c r="J674" i="2"/>
  <c r="J675" i="2" s="1"/>
  <c r="I674" i="2"/>
  <c r="I675" i="2" s="1"/>
  <c r="L662" i="2"/>
  <c r="L665" i="2" s="1"/>
  <c r="K662" i="2"/>
  <c r="K665" i="2" s="1"/>
  <c r="J662" i="2"/>
  <c r="J665" i="2" s="1"/>
  <c r="I662" i="2"/>
  <c r="I665" i="2" s="1"/>
  <c r="L652" i="2"/>
  <c r="L655" i="2" s="1"/>
  <c r="K652" i="2"/>
  <c r="K655" i="2" s="1"/>
  <c r="J652" i="2"/>
  <c r="J655" i="2" s="1"/>
  <c r="I652" i="2"/>
  <c r="I655" i="2" s="1"/>
  <c r="L643" i="2"/>
  <c r="K643" i="2"/>
  <c r="J643" i="2"/>
  <c r="I643" i="2"/>
  <c r="L640" i="2"/>
  <c r="K640" i="2"/>
  <c r="J640" i="2"/>
  <c r="I640" i="2"/>
  <c r="L635" i="2"/>
  <c r="K635" i="2"/>
  <c r="J635" i="2"/>
  <c r="I635" i="2"/>
  <c r="L629" i="2"/>
  <c r="K629" i="2"/>
  <c r="J629" i="2"/>
  <c r="I629" i="2"/>
  <c r="L624" i="2"/>
  <c r="K624" i="2"/>
  <c r="J624" i="2"/>
  <c r="I624" i="2"/>
  <c r="L618" i="2"/>
  <c r="K618" i="2"/>
  <c r="J618" i="2"/>
  <c r="I618" i="2"/>
  <c r="L612" i="2"/>
  <c r="K612" i="2"/>
  <c r="J612" i="2"/>
  <c r="I612" i="2"/>
  <c r="L608" i="2"/>
  <c r="K608" i="2"/>
  <c r="J608" i="2"/>
  <c r="I608" i="2"/>
  <c r="L604" i="2"/>
  <c r="K604" i="2"/>
  <c r="J604" i="2"/>
  <c r="I604" i="2"/>
  <c r="L600" i="2"/>
  <c r="K600" i="2"/>
  <c r="J600" i="2"/>
  <c r="I600" i="2"/>
  <c r="L597" i="2"/>
  <c r="K597" i="2"/>
  <c r="J597" i="2"/>
  <c r="I597" i="2"/>
  <c r="L585" i="2"/>
  <c r="K585" i="2"/>
  <c r="J585" i="2"/>
  <c r="I585" i="2"/>
  <c r="L579" i="2"/>
  <c r="K579" i="2"/>
  <c r="J579" i="2"/>
  <c r="I579" i="2"/>
  <c r="L573" i="2"/>
  <c r="K573" i="2"/>
  <c r="J573" i="2"/>
  <c r="I573" i="2"/>
  <c r="L569" i="2"/>
  <c r="K569" i="2"/>
  <c r="J569" i="2"/>
  <c r="I569" i="2"/>
  <c r="L562" i="2"/>
  <c r="K562" i="2"/>
  <c r="J562" i="2"/>
  <c r="I562" i="2"/>
  <c r="L558" i="2"/>
  <c r="K558" i="2"/>
  <c r="J558" i="2"/>
  <c r="I558" i="2"/>
  <c r="L553" i="2"/>
  <c r="K553" i="2"/>
  <c r="J553" i="2"/>
  <c r="I553" i="2"/>
  <c r="L547" i="2"/>
  <c r="K547" i="2"/>
  <c r="J547" i="2"/>
  <c r="I547" i="2"/>
  <c r="I539" i="2"/>
  <c r="L539" i="2"/>
  <c r="K539" i="2"/>
  <c r="J539" i="2"/>
  <c r="L533" i="2"/>
  <c r="K533" i="2"/>
  <c r="J533" i="2"/>
  <c r="I533" i="2"/>
  <c r="I534" i="2" s="1"/>
  <c r="L530" i="2"/>
  <c r="K530" i="2"/>
  <c r="J530" i="2"/>
  <c r="I530" i="2"/>
  <c r="L522" i="2"/>
  <c r="K522" i="2"/>
  <c r="J522" i="2"/>
  <c r="I522" i="2"/>
  <c r="L516" i="2"/>
  <c r="K516" i="2"/>
  <c r="J516" i="2"/>
  <c r="I516" i="2"/>
  <c r="L486" i="2"/>
  <c r="K486" i="2"/>
  <c r="J486" i="2"/>
  <c r="I486" i="2"/>
  <c r="L479" i="2"/>
  <c r="K479" i="2"/>
  <c r="J479" i="2"/>
  <c r="I479" i="2"/>
  <c r="L472" i="2"/>
  <c r="K472" i="2"/>
  <c r="J472" i="2"/>
  <c r="I472" i="2"/>
  <c r="L461" i="2"/>
  <c r="K461" i="2"/>
  <c r="J461" i="2"/>
  <c r="I461" i="2"/>
  <c r="L446" i="2"/>
  <c r="K446" i="2"/>
  <c r="J446" i="2"/>
  <c r="I446" i="2"/>
  <c r="L441" i="2"/>
  <c r="K441" i="2"/>
  <c r="J441" i="2"/>
  <c r="I441" i="2"/>
  <c r="L437" i="2"/>
  <c r="K437" i="2"/>
  <c r="J437" i="2"/>
  <c r="I437" i="2"/>
  <c r="L434" i="2"/>
  <c r="K434" i="2"/>
  <c r="J434" i="2"/>
  <c r="I434" i="2"/>
  <c r="L428" i="2"/>
  <c r="K428" i="2"/>
  <c r="J428" i="2"/>
  <c r="I428" i="2"/>
  <c r="L414" i="2"/>
  <c r="K414" i="2"/>
  <c r="J414" i="2"/>
  <c r="I414" i="2"/>
  <c r="L408" i="2"/>
  <c r="K408" i="2"/>
  <c r="J408" i="2"/>
  <c r="I408" i="2"/>
  <c r="L404" i="2"/>
  <c r="K404" i="2"/>
  <c r="J404" i="2"/>
  <c r="I404" i="2"/>
  <c r="L401" i="2"/>
  <c r="K401" i="2"/>
  <c r="J401" i="2"/>
  <c r="I401" i="2"/>
  <c r="L392" i="2"/>
  <c r="K392" i="2"/>
  <c r="J392" i="2"/>
  <c r="I392" i="2"/>
  <c r="L389" i="2"/>
  <c r="K389" i="2"/>
  <c r="J389" i="2"/>
  <c r="I389" i="2"/>
  <c r="L373" i="2"/>
  <c r="K373" i="2"/>
  <c r="J373" i="2"/>
  <c r="I373" i="2"/>
  <c r="L366" i="2"/>
  <c r="K366" i="2"/>
  <c r="J366" i="2"/>
  <c r="I366" i="2"/>
  <c r="L359" i="2"/>
  <c r="K359" i="2"/>
  <c r="J359" i="2"/>
  <c r="I359" i="2"/>
  <c r="L356" i="2"/>
  <c r="K356" i="2"/>
  <c r="J356" i="2"/>
  <c r="I356" i="2"/>
  <c r="L350" i="2"/>
  <c r="K350" i="2"/>
  <c r="J350" i="2"/>
  <c r="I350" i="2"/>
  <c r="L344" i="2"/>
  <c r="K344" i="2"/>
  <c r="J344" i="2"/>
  <c r="I344" i="2"/>
  <c r="L340" i="2"/>
  <c r="K340" i="2"/>
  <c r="J340" i="2"/>
  <c r="I340" i="2"/>
  <c r="L334" i="2"/>
  <c r="K334" i="2"/>
  <c r="J334" i="2"/>
  <c r="I334" i="2"/>
  <c r="L324" i="2"/>
  <c r="K324" i="2"/>
  <c r="J324" i="2"/>
  <c r="I324" i="2"/>
  <c r="L321" i="2"/>
  <c r="K321" i="2"/>
  <c r="J321" i="2"/>
  <c r="I321" i="2"/>
  <c r="L317" i="2"/>
  <c r="K317" i="2"/>
  <c r="J317" i="2"/>
  <c r="I317" i="2"/>
  <c r="L311" i="2"/>
  <c r="K311" i="2"/>
  <c r="J311" i="2"/>
  <c r="I311" i="2"/>
  <c r="L293" i="2"/>
  <c r="K293" i="2"/>
  <c r="J293" i="2"/>
  <c r="I293" i="2"/>
  <c r="L287" i="2"/>
  <c r="K287" i="2"/>
  <c r="J287" i="2"/>
  <c r="I287" i="2"/>
  <c r="L280" i="2"/>
  <c r="K280" i="2"/>
  <c r="J280" i="2"/>
  <c r="I280" i="2"/>
  <c r="L273" i="2"/>
  <c r="K273" i="2"/>
  <c r="J273" i="2"/>
  <c r="I273" i="2"/>
  <c r="L269" i="2"/>
  <c r="K269" i="2"/>
  <c r="J269" i="2"/>
  <c r="I269" i="2"/>
  <c r="L265" i="2"/>
  <c r="K265" i="2"/>
  <c r="J265" i="2"/>
  <c r="I265" i="2"/>
  <c r="L250" i="2"/>
  <c r="K250" i="2"/>
  <c r="J250" i="2"/>
  <c r="I250" i="2"/>
  <c r="L243" i="2"/>
  <c r="K243" i="2"/>
  <c r="J243" i="2"/>
  <c r="I243" i="2"/>
  <c r="L237" i="2"/>
  <c r="K237" i="2"/>
  <c r="J237" i="2"/>
  <c r="I237" i="2"/>
  <c r="L231" i="2"/>
  <c r="K231" i="2"/>
  <c r="J231" i="2"/>
  <c r="I231" i="2"/>
  <c r="L218" i="2"/>
  <c r="K218" i="2"/>
  <c r="J218" i="2"/>
  <c r="I218" i="2"/>
  <c r="L213" i="2"/>
  <c r="K213" i="2"/>
  <c r="J213" i="2"/>
  <c r="I213" i="2"/>
  <c r="K207" i="2"/>
  <c r="K208" i="2" s="1"/>
  <c r="I207" i="2"/>
  <c r="L203" i="2"/>
  <c r="K203" i="2"/>
  <c r="J203" i="2"/>
  <c r="I203" i="2"/>
  <c r="L191" i="2"/>
  <c r="K191" i="2"/>
  <c r="J191" i="2"/>
  <c r="I191" i="2"/>
  <c r="L140" i="2"/>
  <c r="K140" i="2"/>
  <c r="J140" i="2"/>
  <c r="I140" i="2"/>
  <c r="L133" i="2"/>
  <c r="K133" i="2"/>
  <c r="J133" i="2"/>
  <c r="I133" i="2"/>
  <c r="L113" i="2"/>
  <c r="K113" i="2"/>
  <c r="J113" i="2"/>
  <c r="I113" i="2"/>
  <c r="L102" i="2"/>
  <c r="K102" i="2"/>
  <c r="J102" i="2"/>
  <c r="I102" i="2"/>
  <c r="L98" i="2"/>
  <c r="K98" i="2"/>
  <c r="J98" i="2"/>
  <c r="I98" i="2"/>
  <c r="L90" i="2"/>
  <c r="K90" i="2"/>
  <c r="J90" i="2"/>
  <c r="I90" i="2"/>
  <c r="L85" i="2"/>
  <c r="K85" i="2"/>
  <c r="J85" i="2"/>
  <c r="I85" i="2"/>
  <c r="L79" i="2"/>
  <c r="K79" i="2"/>
  <c r="J79" i="2"/>
  <c r="I79" i="2"/>
  <c r="L71" i="2"/>
  <c r="K71" i="2"/>
  <c r="J71" i="2"/>
  <c r="I71" i="2"/>
  <c r="L68" i="2"/>
  <c r="K68" i="2"/>
  <c r="J68" i="2"/>
  <c r="I68" i="2"/>
  <c r="L62" i="2"/>
  <c r="L65" i="2" s="1"/>
  <c r="K62" i="2"/>
  <c r="K65" i="2" s="1"/>
  <c r="J62" i="2"/>
  <c r="J65" i="2" s="1"/>
  <c r="I62" i="2"/>
  <c r="I65" i="2" s="1"/>
  <c r="L55" i="2"/>
  <c r="K55" i="2"/>
  <c r="J55" i="2"/>
  <c r="I52" i="2"/>
  <c r="I55" i="2" s="1"/>
  <c r="L43" i="2"/>
  <c r="K43" i="2"/>
  <c r="J43" i="2"/>
  <c r="I43" i="2"/>
  <c r="L38" i="2"/>
  <c r="K38" i="2"/>
  <c r="J38" i="2"/>
  <c r="I38" i="2"/>
  <c r="L21" i="2"/>
  <c r="K21" i="2"/>
  <c r="J21" i="2"/>
  <c r="I21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K534" i="2" l="1"/>
  <c r="L44" i="2"/>
  <c r="L82" i="2"/>
  <c r="L105" i="2"/>
  <c r="L208" i="2"/>
  <c r="J238" i="2"/>
  <c r="J274" i="2"/>
  <c r="J318" i="2"/>
  <c r="J337" i="2"/>
  <c r="J360" i="2"/>
  <c r="J393" i="2"/>
  <c r="J405" i="2"/>
  <c r="J438" i="2"/>
  <c r="J464" i="2"/>
  <c r="J523" i="2"/>
  <c r="J534" i="2"/>
  <c r="L550" i="2"/>
  <c r="L574" i="2"/>
  <c r="L601" i="2"/>
  <c r="L621" i="2"/>
  <c r="L644" i="2"/>
  <c r="L694" i="2"/>
  <c r="L716" i="2"/>
  <c r="L741" i="2"/>
  <c r="L759" i="2"/>
  <c r="L781" i="2"/>
  <c r="K44" i="2"/>
  <c r="K82" i="2"/>
  <c r="K105" i="2"/>
  <c r="I238" i="2"/>
  <c r="I274" i="2"/>
  <c r="I318" i="2"/>
  <c r="I337" i="2"/>
  <c r="I360" i="2"/>
  <c r="I393" i="2"/>
  <c r="I405" i="2"/>
  <c r="I438" i="2"/>
  <c r="I464" i="2"/>
  <c r="I523" i="2"/>
  <c r="K550" i="2"/>
  <c r="K574" i="2"/>
  <c r="K601" i="2"/>
  <c r="K621" i="2"/>
  <c r="K644" i="2"/>
  <c r="K694" i="2"/>
  <c r="K716" i="2"/>
  <c r="K741" i="2"/>
  <c r="K759" i="2"/>
  <c r="K781" i="2"/>
  <c r="J44" i="2"/>
  <c r="J82" i="2"/>
  <c r="J105" i="2"/>
  <c r="J208" i="2"/>
  <c r="L238" i="2"/>
  <c r="L274" i="2"/>
  <c r="L318" i="2"/>
  <c r="L337" i="2"/>
  <c r="L360" i="2"/>
  <c r="L393" i="2"/>
  <c r="L405" i="2"/>
  <c r="L438" i="2"/>
  <c r="L464" i="2"/>
  <c r="L523" i="2"/>
  <c r="L534" i="2"/>
  <c r="J550" i="2"/>
  <c r="J574" i="2"/>
  <c r="J601" i="2"/>
  <c r="J621" i="2"/>
  <c r="J644" i="2"/>
  <c r="J694" i="2"/>
  <c r="J716" i="2"/>
  <c r="J741" i="2"/>
  <c r="J759" i="2"/>
  <c r="J781" i="2"/>
  <c r="I44" i="2"/>
  <c r="I82" i="2"/>
  <c r="I105" i="2"/>
  <c r="I208" i="2"/>
  <c r="K238" i="2"/>
  <c r="K274" i="2"/>
  <c r="K318" i="2"/>
  <c r="K337" i="2"/>
  <c r="K360" i="2"/>
  <c r="K393" i="2"/>
  <c r="K405" i="2"/>
  <c r="K438" i="2"/>
  <c r="K464" i="2"/>
  <c r="K523" i="2"/>
  <c r="I550" i="2"/>
  <c r="I574" i="2"/>
  <c r="I601" i="2"/>
  <c r="I621" i="2"/>
  <c r="I644" i="2"/>
  <c r="I694" i="2"/>
  <c r="I716" i="2"/>
  <c r="I741" i="2"/>
  <c r="I759" i="2"/>
  <c r="I781" i="2"/>
</calcChain>
</file>

<file path=xl/sharedStrings.xml><?xml version="1.0" encoding="utf-8"?>
<sst xmlns="http://schemas.openxmlformats.org/spreadsheetml/2006/main" count="5945" uniqueCount="2818">
  <si>
    <t>Consejo Superior de la Judicatura</t>
  </si>
  <si>
    <t>Sala Administrativa</t>
  </si>
  <si>
    <t>Unidad de Desarrollo y Análisis Estadístico</t>
  </si>
  <si>
    <t>JURISDICCIÓN: ORDINARIA</t>
  </si>
  <si>
    <t>ESPECIALIDAD: PENAL</t>
  </si>
  <si>
    <t>COMPETENCIA: TRIBUNAL SUPERIOR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</si>
  <si>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</si>
  <si>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</si>
  <si>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</si>
  <si>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</si>
  <si>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</si>
  <si>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</si>
  <si>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</si>
  <si>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</si>
  <si>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</si>
  <si>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</si>
  <si>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</si>
  <si>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</si>
  <si>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</si>
  <si>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</si>
  <si>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Antioquia</t>
  </si>
  <si>
    <t>Despacho 001 de la Sala Penal del Tribunal Superior de Antioquia</t>
  </si>
  <si>
    <t>PLINIO MENDIETA PACHECO</t>
  </si>
  <si>
    <t>Despacho 002 de la Sala Penal del Tribunal Superior de Antioquia</t>
  </si>
  <si>
    <t>EDILBERTO ANTONIO ARENAS CORREA</t>
  </si>
  <si>
    <t>Despacho 003 de la Sala Penal del Tribunal Superior de Antioquia</t>
  </si>
  <si>
    <t>NANCY AVILA DE MIRANDA</t>
  </si>
  <si>
    <t>Despacho 004 de la Sala Penal del Tribunal Superior de Antioquia</t>
  </si>
  <si>
    <t>JUAN CARLOS CARDONA ORTIZ</t>
  </si>
  <si>
    <t>Despacho 005 de la Sala Penal del Tribunal Superior de Antioquia</t>
  </si>
  <si>
    <t>RENE MOLINA CARDENAS</t>
  </si>
  <si>
    <t>Despacho 006 de la Sala Penal del Tribunal Superior de Antioquia</t>
  </si>
  <si>
    <t>GUSTAVO ADOLFO PINZON JACOME</t>
  </si>
  <si>
    <t>Total Antioquia</t>
  </si>
  <si>
    <t>Armenia</t>
  </si>
  <si>
    <t>Despacho 002 de la Sala Penal del Tribunal Superior de Armenia</t>
  </si>
  <si>
    <t>JHON JAIRO CARDONA CASTAÑO</t>
  </si>
  <si>
    <t>Despacho 003 de la Sala Penal del Tribunal Superior de Armenia</t>
  </si>
  <si>
    <t>HENRY NIÑO MENDEZ</t>
  </si>
  <si>
    <t>Despacho 004 de la Sala Penal del Tribunal Superior de Armenia</t>
  </si>
  <si>
    <t>CLAUDIA PATRICIA REY RAMIREZ</t>
  </si>
  <si>
    <t>Total Armenia</t>
  </si>
  <si>
    <t>Barranquilla</t>
  </si>
  <si>
    <t>Despacho 001 de la Sala Penal del Tribunal Superior de Barranquilla</t>
  </si>
  <si>
    <t>JORGE ELIECER MOLA CAPERA</t>
  </si>
  <si>
    <t>Despacho 002 de la Sala Penal del Tribunal Superior de Barranquilla</t>
  </si>
  <si>
    <t>JULIO ANTONIO OJITO PALMA</t>
  </si>
  <si>
    <t>Despacho 003 de la Sala Penal del Tribunal Superior de Barranquilla</t>
  </si>
  <si>
    <t>LUIS FELIPE COLMENARES RUSSO</t>
  </si>
  <si>
    <t>Despacho 004 de la Sala Penal del Tribunal Superior de Barranquilla</t>
  </si>
  <si>
    <t>JOSE HAXEL DE LA PAVA MARULANDA</t>
  </si>
  <si>
    <t>CECILIA LEONOR OLIVELLA ARAUJO</t>
  </si>
  <si>
    <t>GUSTAVO AURELIO ROA AVENDAÑO</t>
  </si>
  <si>
    <t>Total Barranquilla</t>
  </si>
  <si>
    <t>Bogotá</t>
  </si>
  <si>
    <t>Despacho 001 de la Sala Penal del Tribunal Superior de Bogotá</t>
  </si>
  <si>
    <t>HERMENS DARIO LARA ACUÑA</t>
  </si>
  <si>
    <t>Despacho 003 de la Sala Penal del Tribunal Superior de Bogotá</t>
  </si>
  <si>
    <t>JOSE JOAQUIN URBANO MARTINEZ</t>
  </si>
  <si>
    <t>Despacho 004 de la Sala Penal del Tribunal Superior de Bogotá</t>
  </si>
  <si>
    <t>GERSON CHAVERRA CASTRO</t>
  </si>
  <si>
    <t>Despacho 005 de la Sala Penal del Tribunal Superior de Bogotá</t>
  </si>
  <si>
    <t>RAMIRO RIAÑO RIAÑO</t>
  </si>
  <si>
    <t>Despacho 007 de la Sala Penal del Tribunal Superior de Bogotá</t>
  </si>
  <si>
    <t>MAX ALEJANDRO FLOREZ RODRIGUEZ</t>
  </si>
  <si>
    <t>Despacho 008 de la Sala Penal del Tribunal Superior de Bogotá</t>
  </si>
  <si>
    <t>JUAN CARLOS ARIAS LOPEZ</t>
  </si>
  <si>
    <t>Despacho 009 de la Sala Penal del Tribunal Superior de Bogotá</t>
  </si>
  <si>
    <t>FERNANDO ADOLFO PAREJA REINEMER</t>
  </si>
  <si>
    <t>Despacho 010 de la Sala Penal del Tribunal Superior de Bogotá</t>
  </si>
  <si>
    <t>MARCO ANTONIO RUEDA SOTO</t>
  </si>
  <si>
    <t>Despacho 011 de la Sala Penal del Tribunal Superior de Bogotá</t>
  </si>
  <si>
    <t>Despacho 012 de la Sala Penal del Tribunal Superior de Bogotá</t>
  </si>
  <si>
    <t>LEONEL ROGELES MORENO</t>
  </si>
  <si>
    <t>Despacho 013 de la Sala Penal del Tribunal Superior de Bogotá</t>
  </si>
  <si>
    <t>JORGE ENRIQUE VALLEJO JARAMILLO</t>
  </si>
  <si>
    <t>Despacho 014 de la Sala Penal del Tribunal Superior de Bogotá</t>
  </si>
  <si>
    <t>JORGE DEL CARMEN RODRIGUEZ CARDENAS</t>
  </si>
  <si>
    <t>Despacho 015 de la Sala Penal del Tribunal Superior de Bogotá</t>
  </si>
  <si>
    <t>ALBERTO POVEDA PERDOMO</t>
  </si>
  <si>
    <t>Despacho 016 de la Sala Penal del Tribunal Superior de Bogotá</t>
  </si>
  <si>
    <t>Despacho 017 de la Sala Penal del Tribunal Superior de Bogotá</t>
  </si>
  <si>
    <t>CARLOS HECTOR TAMAYO MEDINA</t>
  </si>
  <si>
    <t>Despacho 018 de la Sala Penal del Tribunal Superior de Bogotá</t>
  </si>
  <si>
    <t>PATRICIA RODRIGUEZ TORRES</t>
  </si>
  <si>
    <t>Despacho 021 de la Sala Penal del Tribunal Superior de Bogotá</t>
  </si>
  <si>
    <t>FERNANDO LEON BOLAÑOS PALACIOS</t>
  </si>
  <si>
    <t>Despacho 022 de la Sala Penal del Tribunal Superior de Bogotá</t>
  </si>
  <si>
    <t>HUMBERTO GUTIERREZ RICAURTE</t>
  </si>
  <si>
    <t>Despacho 023 de la Sala Penal del Tribunal Superior de Bogotá</t>
  </si>
  <si>
    <t>JUAN CARLOS GARRIDO BARRIENTOS</t>
  </si>
  <si>
    <t>Despacho 024 de la Sala Penal del Tribunal Superior de Bogotá</t>
  </si>
  <si>
    <t>JAIRO JOSE AGUDELO PARRA</t>
  </si>
  <si>
    <t>Despacho 025 de la Sala Penal del Tribunal Superior de Bogotá</t>
  </si>
  <si>
    <t>FABIO DAVID BERNAL SUAREZ</t>
  </si>
  <si>
    <t>Despacho 026 de la Sala Penal del Tribunal Superior de Bogotá</t>
  </si>
  <si>
    <t>LUIS FERNANDO RAMIREZ CONTRERAS</t>
  </si>
  <si>
    <t>Despacho 027 de la Sala Penal del Tribunal Superior de Bogotá</t>
  </si>
  <si>
    <t>LUIS ENRRIQUE BUSTOS BUSTOS</t>
  </si>
  <si>
    <t>Despacho 028 de la Sala Penal del Tribunal Superior de Bogotá</t>
  </si>
  <si>
    <t>JAVIER ARMANDO FLETSCHER PLAZAS</t>
  </si>
  <si>
    <t>Despacho 029 de la Sala Penal del Tribunal Superior de Bogotá</t>
  </si>
  <si>
    <t>PEDRO ORIOL AVELLA FRANCO</t>
  </si>
  <si>
    <t>Despacho 030 de la Sala Penal del Tribunal Superior de Bogotá</t>
  </si>
  <si>
    <t>ESPERANZA NAJAR MORENO</t>
  </si>
  <si>
    <t>Despacho 031 de la Sala Penal del Tribunal Superior de Bogotá</t>
  </si>
  <si>
    <t>MARIA IDALI MOLINA GUERRERO</t>
  </si>
  <si>
    <t>Total Bogotá</t>
  </si>
  <si>
    <t>Bucaramanga</t>
  </si>
  <si>
    <t>Despacho 001 de la Sala Penal del Tribunal Superior de Bucaramanga</t>
  </si>
  <si>
    <t>LUIS JAIME GONZALEZ ARDILA</t>
  </si>
  <si>
    <t>Despacho 002 de la Sala Penal del Tribunal Superior de Bucaramanga</t>
  </si>
  <si>
    <t>Despacho 003 de la Sala Penal del Tribunal Superior de Bucaramanga</t>
  </si>
  <si>
    <t>HECTOR SALAS MEJÍA</t>
  </si>
  <si>
    <t>Despacho 004 de la Sala Penal del Tribunal Superior de Bucaramanga</t>
  </si>
  <si>
    <t>JUAN  CARLOS DIETTES LUNA</t>
  </si>
  <si>
    <t>Despacho 005 de la Sala Penal del Tribunal Superior de Bucaramanga</t>
  </si>
  <si>
    <t>LUIS EDGAR ALBARRACIN POSADA</t>
  </si>
  <si>
    <t>Total Bucaramanga</t>
  </si>
  <si>
    <t>Buga</t>
  </si>
  <si>
    <t>Despacho 001 de la Sala Penal del Tribunal Superior de Buga</t>
  </si>
  <si>
    <t>JAIME HUMBERTO MORENO ACERO</t>
  </si>
  <si>
    <t>Despacho 002 de la Sala Penal del Tribunal Superior de Buga</t>
  </si>
  <si>
    <t>MARTHA LILIANA BERTIN GALLEGO</t>
  </si>
  <si>
    <t>Despacho 003 de la Sala Penal del Tribunal Superior de Buga</t>
  </si>
  <si>
    <t>LUIS ALBERTO PERALTA ROJAS</t>
  </si>
  <si>
    <t>Despacho 004 de la Sala Penal del Tribunal Superior de Buga</t>
  </si>
  <si>
    <t>ALVARO AUGUSTO NAVIA MANQUILLO</t>
  </si>
  <si>
    <t>Despacho 005 de la Sala Penal del Tribunal Superior de Buga</t>
  </si>
  <si>
    <t>JOSE JAIME VALENCIA CASTRO</t>
  </si>
  <si>
    <t>Total Buga</t>
  </si>
  <si>
    <t>Cali</t>
  </si>
  <si>
    <t>Despacho 001 de la Sala Penal del Tribunal Superior de Cali</t>
  </si>
  <si>
    <t>ORLANDO ECHEVERRY SALAZAR</t>
  </si>
  <si>
    <t>Despacho 002 de la Sala Penal del Tribunal Superior de Cali</t>
  </si>
  <si>
    <t>Despacho 003 de la Sala Penal del Tribunal Superior de Cali</t>
  </si>
  <si>
    <t>MARIA CONSUELO CORDOBA MUÑOZ</t>
  </si>
  <si>
    <t>Despacho 004 de la Sala Penal del Tribunal Superior de Cali</t>
  </si>
  <si>
    <t>LEOXMAR BENJAMIN MUÑOZ ALVEAR</t>
  </si>
  <si>
    <t>Despacho 005 de la Sala Penal del Tribunal Superior de Cali</t>
  </si>
  <si>
    <t>ROBERTO FELIPE MUÑOZ ORTIZ</t>
  </si>
  <si>
    <t>Despacho 006 de la Sala Penal del Tribunal Superior de Cali</t>
  </si>
  <si>
    <t>SOCORRO MORA INSUASTY</t>
  </si>
  <si>
    <t>Despacho 007 de la Sala Penal del Tribunal Superior de Cali</t>
  </si>
  <si>
    <t>Despacho 008 de la Sala Penal del Tribunal Superior de Cali</t>
  </si>
  <si>
    <t>Total Cali</t>
  </si>
  <si>
    <t>Cartagena</t>
  </si>
  <si>
    <t>Despacho 001 de la Sala Penal del Tribunal Superior de Cartagena</t>
  </si>
  <si>
    <t>Despacho 002 de la Sala Penal del Tribunal Superior de Cartagena</t>
  </si>
  <si>
    <t>PATRICIA HELENA CORRALES HERNANDEZ</t>
  </si>
  <si>
    <t>Despacho 003 de la Sala Penal del Tribunal Superior de Cartagena</t>
  </si>
  <si>
    <t>Total Cartagena</t>
  </si>
  <si>
    <t>Cúcuta</t>
  </si>
  <si>
    <t>Despacho 001 de la Sala Penal del Tribunal Superior de Cúcuta</t>
  </si>
  <si>
    <t>EDGAR MANUEL CAICEDO BARRERA</t>
  </si>
  <si>
    <t>Despacho 002 de la Sala Penal del Tribunal Superior de Cúcuta</t>
  </si>
  <si>
    <t>JUAN CARLOS CONDE SERRANO</t>
  </si>
  <si>
    <t>Despacho 003 de la Sala Penal del Tribunal Superior de Cúcuta</t>
  </si>
  <si>
    <t>JOSE RAFAEL LABRADOR BUITRAGO</t>
  </si>
  <si>
    <t>Total Cúcuta</t>
  </si>
  <si>
    <t>Cundinamarca</t>
  </si>
  <si>
    <t>Despacho 001 de la Sala Penal del Tribunal Superior de Cundinamarca</t>
  </si>
  <si>
    <t>ISRAEL GUERRERO HERNANDEZ</t>
  </si>
  <si>
    <t>Despacho 002 de la Sala Penal del Tribunal Superior de Cundinamarca</t>
  </si>
  <si>
    <t>JOSELYN GOMEZ GRANADOS</t>
  </si>
  <si>
    <t>Despacho 003 de la Sala Penal del Tribunal Superior de Cundinamarca</t>
  </si>
  <si>
    <t>AUGUSTO BRUNAL OLARTE</t>
  </si>
  <si>
    <t>Despacho 004 de la Sala Penal del Tribunal Superior de Cundinamarca</t>
  </si>
  <si>
    <t>JAMES SANZ HERRERA</t>
  </si>
  <si>
    <t>Despacho 005 de la Sala Penal del Tribunal Superior de Cundinamarca</t>
  </si>
  <si>
    <t>WILLIAM EDUARDO ROMERO SUAREZ</t>
  </si>
  <si>
    <t>Total Cundinamarca</t>
  </si>
  <si>
    <t>Ibagué</t>
  </si>
  <si>
    <t>Despacho 001 de la Sala Penal del Tribunal Superior de Ibagué</t>
  </si>
  <si>
    <t>MARIA MERCEDES MEJIA BOTERO</t>
  </si>
  <si>
    <t>Despacho 002 de la Sala Penal del Tribunal Superior de Ibagué</t>
  </si>
  <si>
    <t>ALIRIO SEDANO ROLDÁN</t>
  </si>
  <si>
    <t>Despacho 003 de la Sala Penal del Tribunal Superior de Ibagué</t>
  </si>
  <si>
    <t>MARIA JUDITH DURAN CALDERON</t>
  </si>
  <si>
    <t>Despacho 004 de la Sala Penal del Tribunal Superior de Ibagué</t>
  </si>
  <si>
    <t>IVANOV ARTEAGA GUZMAN</t>
  </si>
  <si>
    <t>Despacho 005 de la Sala Penal del Tribunal Superior de Ibagué</t>
  </si>
  <si>
    <t>HECTOR HERNANDEZ QUINTERO</t>
  </si>
  <si>
    <t>Total Ibagué</t>
  </si>
  <si>
    <t>Manizales</t>
  </si>
  <si>
    <t>Despacho 001 de la Sala Penal del Tribunal Superior de Manizales</t>
  </si>
  <si>
    <t>GLORIA LIGIA CASTAÑO DUQUE</t>
  </si>
  <si>
    <t>Despacho 002 de la Sala Penal del Tribunal Superior de Manizales</t>
  </si>
  <si>
    <t>DENNYS MARINA GARZON ORDUÑA</t>
  </si>
  <si>
    <t>Despacho 003 de la Sala Penal del Tribunal Superior de Manizales</t>
  </si>
  <si>
    <t>ANTONIO MARÍA TORO RUIZ</t>
  </si>
  <si>
    <t>Despacho 005 de la Sala Penal del Tribunal Superior de Manizales</t>
  </si>
  <si>
    <t>JOSÉ FERNANDO REYES CUARTAS</t>
  </si>
  <si>
    <t>Total Manizales</t>
  </si>
  <si>
    <t>Medellín</t>
  </si>
  <si>
    <t>Despacho 001 de la Sala Penal del Tribunal Superior de Medellín</t>
  </si>
  <si>
    <t>CESAR AUGUSTO RENGIFO CUELLO</t>
  </si>
  <si>
    <t>Despacho 002 de la Sala Penal del Tribunal Superior de Medellín</t>
  </si>
  <si>
    <t>RAFAEL MARIA DELGADO ORTIZ</t>
  </si>
  <si>
    <t>Despacho 003 de la Sala Penal del Tribunal Superior de Medellín</t>
  </si>
  <si>
    <t>LUIS ENRIQUE  RESTREPO MENDEZ</t>
  </si>
  <si>
    <t>Despacho 004 de la Sala Penal del Tribunal Superior de Medellín</t>
  </si>
  <si>
    <t>HENDER AUGUSTO ANDRADE BECERRA</t>
  </si>
  <si>
    <t>Despacho 005 de la Sala Penal del Tribunal Superior de Medellín</t>
  </si>
  <si>
    <t>LEONARDO EFRAIN CERON ERASO</t>
  </si>
  <si>
    <t>Despacho 006 de la Sala Penal del Tribunal Superior de Medellín</t>
  </si>
  <si>
    <t>JOSE IGNACIO SANCHEZ CALLE</t>
  </si>
  <si>
    <t>Despacho 007 de la Sala Penal del Tribunal Superior de Medellín</t>
  </si>
  <si>
    <t>RICARDO DE LA PAVA MARULANDA</t>
  </si>
  <si>
    <t>Despacho 008 de la Sala Penal del Tribunal Superior de Medellín</t>
  </si>
  <si>
    <t>MIGUEL HUMBERTO JAIME CONTRERAS</t>
  </si>
  <si>
    <t>Despacho 009 de la Sala Penal del Tribunal Superior de Medellín</t>
  </si>
  <si>
    <t>MARITZA DEL SOCORRO ORTIZ CASTRO</t>
  </si>
  <si>
    <t>Despacho 010 de la Sala Penal del Tribunal Superior de Medellín</t>
  </si>
  <si>
    <t>OSCAR BUSTAMANTE HERNANDEZ</t>
  </si>
  <si>
    <t>Despacho 011 de la Sala Penal del Tribunal Superior de Medellín</t>
  </si>
  <si>
    <t>JHON JAIRO GOMEZ JIMENEZ</t>
  </si>
  <si>
    <t>Despacho 012 de la Sala Penal del Tribunal Superior de Medellín</t>
  </si>
  <si>
    <t>Despacho 013 de la Sala Penal del Tribunal Superior de Medellín</t>
  </si>
  <si>
    <t>PIO NICOLAS JARAMILLO MARIN</t>
  </si>
  <si>
    <t>Despacho 014 de la Sala Penal del Tribunal Superior de Medellín</t>
  </si>
  <si>
    <t>NELSON SARAY BOTERO</t>
  </si>
  <si>
    <t>Total Medellín</t>
  </si>
  <si>
    <t>Montería</t>
  </si>
  <si>
    <t>Despacho 001 de la Sala Penal del Tribunal Superior de Montería</t>
  </si>
  <si>
    <t>MANUEL FIDENCIO TORRES GALEANO</t>
  </si>
  <si>
    <t>Despacho 002 de la Sala Penal del Tribunal Superior de Montería</t>
  </si>
  <si>
    <t>LIA CRISTINA OJEDA YEPES</t>
  </si>
  <si>
    <t>Despacho 003 de la Sala Penal del Tribunal Superior de Montería</t>
  </si>
  <si>
    <t>VICTOR RAMON DIZ CASTRO</t>
  </si>
  <si>
    <t>Total Montería</t>
  </si>
  <si>
    <t>Neiva</t>
  </si>
  <si>
    <t>Despacho 001 de la Sala Penal del Tribunal Superior de Neiva</t>
  </si>
  <si>
    <t>ALVARO ARCE TOVAR</t>
  </si>
  <si>
    <t>Despacho 002 de la Sala Penal del Tribunal Superior de Neiva</t>
  </si>
  <si>
    <t>JAVIER IVAN CHAVARRO ROJAS</t>
  </si>
  <si>
    <t>Despacho 003 de la Sala Penal del Tribunal Superior de Neiva</t>
  </si>
  <si>
    <t>HECTOR HUGO TORRES VARGAS</t>
  </si>
  <si>
    <t>Despacho 004 de la Sala Penal del Tribunal Superior de Neiva</t>
  </si>
  <si>
    <t>HERNANDO QUINTERO DELGADO</t>
  </si>
  <si>
    <t>Total Neiva</t>
  </si>
  <si>
    <t>Pasto</t>
  </si>
  <si>
    <t>Despacho 001 de la Sala Penal del Tribunal Superior de Pasto</t>
  </si>
  <si>
    <t>FRANCO GERARDO SOLARTE PORTILLA</t>
  </si>
  <si>
    <t>Despacho 002 de la Sala Penal del Tribunal Superior de Pasto</t>
  </si>
  <si>
    <t>JAIME AUGUSTO CABRERA JIMENEZ</t>
  </si>
  <si>
    <t>Despacho 003 de la Sala Penal del Tribunal Superior de Pasto</t>
  </si>
  <si>
    <t>Despacho 004 de la Sala Penal del Tribunal Superior de Pasto</t>
  </si>
  <si>
    <t>CASTRILLON PAZ SILVIO</t>
  </si>
  <si>
    <t>Total Pasto</t>
  </si>
  <si>
    <t>Pereira</t>
  </si>
  <si>
    <t>Despacho 001 de la Sala Penal del Tribunal Superior de Pereira</t>
  </si>
  <si>
    <t>MANUEL ANTONIO YARZAGARAY BANDERA</t>
  </si>
  <si>
    <t>Despacho 002 de la Sala Penal del Tribunal Superior de Pereira</t>
  </si>
  <si>
    <t>JORGE ARTURO CASTAÑO DUQUE</t>
  </si>
  <si>
    <t>Despacho 003 de la Sala Penal del Tribunal Superior de Pereira</t>
  </si>
  <si>
    <t>LUZ STELLA RAMIREZ GUTIERREZ</t>
  </si>
  <si>
    <t>Total Pereira</t>
  </si>
  <si>
    <t>Popayán</t>
  </si>
  <si>
    <t>Despacho 001 de la Sala Penal del Tribunal Superior de Popayán</t>
  </si>
  <si>
    <t>ARY BERNARDO ORTEGA PLAZA</t>
  </si>
  <si>
    <t>Despacho 002 de la Sala Penal del Tribunal Superior de Popayán</t>
  </si>
  <si>
    <t>JESUS ALBERTO GOMEZ GOMEZ</t>
  </si>
  <si>
    <t>Despacho 003 de la Sala Penal del Tribunal Superior de Popayán</t>
  </si>
  <si>
    <t>ORLANDO DE JESUS PEREZ BEDOYA</t>
  </si>
  <si>
    <t>Despacho 004 de la Sala Penal del Tribunal Superior de Popayán</t>
  </si>
  <si>
    <t>JESUS EDUARDO NAVIA LAME</t>
  </si>
  <si>
    <t>Total Popayán</t>
  </si>
  <si>
    <t>Riohacha</t>
  </si>
  <si>
    <t>Despacho 001 de la Sala Penal del Tribunal Superior de Riohacha</t>
  </si>
  <si>
    <t>JAIME ANTONIO MOVIL MELO</t>
  </si>
  <si>
    <t>Despacho 002 de la Sala Penal del Tribunal Superior de Riohacha</t>
  </si>
  <si>
    <t>CRISTIAN GABRIEL TORRES SAENZ</t>
  </si>
  <si>
    <t>Total Riohacha</t>
  </si>
  <si>
    <t>San Gil</t>
  </si>
  <si>
    <t>Despacho 001 de la Sala Penal del Tribunal Superior de San Gil</t>
  </si>
  <si>
    <t>MARIA TERESA GARCIA SANTAMARIA</t>
  </si>
  <si>
    <t>Despacho 002 de la Sala Penal del Tribunal Superior de San Gil</t>
  </si>
  <si>
    <t>LUIS ELVER SANCHEZ SIERRA</t>
  </si>
  <si>
    <t>Despacho 003 de la Sala Penal del Tribunal Superior de San Gil</t>
  </si>
  <si>
    <t>NILKA GUISELA DEL PILAR ORTIZ CADENA</t>
  </si>
  <si>
    <t>Total San Gil</t>
  </si>
  <si>
    <t>Santa Marta</t>
  </si>
  <si>
    <t>Despacho 001 de la Sala Penal del Tribunal Superior de Santa Marta</t>
  </si>
  <si>
    <t>Despacho 002 de la Sala Penal del Tribunal Superior de Santa Marta</t>
  </si>
  <si>
    <t>Despacho 003 de la Sala Penal del Tribunal Superior de Santa Marta</t>
  </si>
  <si>
    <t>Total Santa Marta</t>
  </si>
  <si>
    <t>Sincelejo</t>
  </si>
  <si>
    <t>Despacho 001 de la Sala Penal del Tribunal Superior de Sincelejo</t>
  </si>
  <si>
    <t>LEANDRO CASTRILLON RUIZ</t>
  </si>
  <si>
    <t>Despacho 002 de la Sala Penal del Tribunal Superior de Sincelejo</t>
  </si>
  <si>
    <t>LUCY BEJARANO MATURANA</t>
  </si>
  <si>
    <t>Total Sincelejo</t>
  </si>
  <si>
    <t>Tunja</t>
  </si>
  <si>
    <t>Despacho 001 de la Sala Penal del Tribunal Superior de Tunja</t>
  </si>
  <si>
    <t>EDGAR KURMEN GOMEZ</t>
  </si>
  <si>
    <t>Despacho 002 de la Sala Penal del Tribunal Superior de Tunja</t>
  </si>
  <si>
    <t>CANDIDA ROSA ARAQUE DE NAVAS</t>
  </si>
  <si>
    <t>Despacho 003 de la Sala Penal del Tribunal Superior de Tunja</t>
  </si>
  <si>
    <t>JOSE ALBERTO PABON ORDOÑEZ</t>
  </si>
  <si>
    <t>Despacho 004 de la Sala Penal del Tribunal Superior de Tunja</t>
  </si>
  <si>
    <t>LUZ ANGELA MONCADA SUAREZ</t>
  </si>
  <si>
    <t>Total Tunja</t>
  </si>
  <si>
    <t>Valledupar</t>
  </si>
  <si>
    <t>Despacho 001 de la Sala Penal del Tribunal Superior de Valledupar</t>
  </si>
  <si>
    <t>DIEGO ANDRES ORTEGA NARVAEZ</t>
  </si>
  <si>
    <t>Despacho 002 de la Sala Penal del Tribunal Superior de Valledupar</t>
  </si>
  <si>
    <t>EDWAR ENRIQUE MARTINEZ PEREZ</t>
  </si>
  <si>
    <t>Despacho 003 de la Sala Penal del Tribunal Superior de Valledupar</t>
  </si>
  <si>
    <t>LUIGUI REYES NUÑEZ</t>
  </si>
  <si>
    <t>Total Valledupar</t>
  </si>
  <si>
    <t>Villavicencio</t>
  </si>
  <si>
    <t>Despacho 001 de la Sala Penal del Tribunal Superior de Villavicencio</t>
  </si>
  <si>
    <t>FAUSTO RUBEN DIAZ  RODRIGUEZ</t>
  </si>
  <si>
    <t>Despacho 002 de la Sala Penal del Tribunal Superior de Villavicencio</t>
  </si>
  <si>
    <t>JOEL DARIO TREJOS LONDOÑO</t>
  </si>
  <si>
    <t>Despacho 003 de la Sala Penal del Tribunal Superior de Villavicencio</t>
  </si>
  <si>
    <t>ALCIBIADES VARGAS BAUTISTA</t>
  </si>
  <si>
    <t>Total Villavicencio</t>
  </si>
  <si>
    <t>Total general</t>
  </si>
  <si>
    <t>Fuente: UDAE-SIERJU</t>
  </si>
  <si>
    <t>JORGE ELIECER CABRERA JIMENEZ</t>
  </si>
  <si>
    <t>Despacho 002 de la Sala Penal de Justicia y Paz del Tribunal Superior de Barranquilla</t>
  </si>
  <si>
    <t>Despacho 003 de la Sala Penal de Justicia y Paz del Tribunal Superior de Barranquilla</t>
  </si>
  <si>
    <t>Despacho 004 de la Sala Penal de Justicia y Paz del Tribunal Superior de Barranquilla</t>
  </si>
  <si>
    <t>Despacho 002 de la Sala Penal del Tribunal Superior de Bogotá</t>
  </si>
  <si>
    <t>ALVARO VALDIVIESO REYES</t>
  </si>
  <si>
    <t>Despacho 006 de la Sala Penal del Tribunal Superior de Bogotá</t>
  </si>
  <si>
    <t>DAGOBERTO HERNANDEZ PEÑA</t>
  </si>
  <si>
    <t>ORLANDO MUÑOZ NEIRA</t>
  </si>
  <si>
    <t>Despacho 020 de la Sala Penal del Tribunal Superior de Bogotá</t>
  </si>
  <si>
    <t>WILLIAM SALAMANCA DAZA</t>
  </si>
  <si>
    <t>Despacho 001 de la Sala Penal de Justicia y Paz del Tribunal Superior de Bogotá</t>
  </si>
  <si>
    <t>EDUARDO CASTELLANOS ROSO</t>
  </si>
  <si>
    <t>Despacho 003 de la Sala Penal de Justicia y Paz del Tribunal Superior de Bogotá</t>
  </si>
  <si>
    <t>LESTER MARIA GONZALEZ ROMERO</t>
  </si>
  <si>
    <t>Despacho 004 de la Sala Penal de Justicia y Paz del Tribunal Superior de Bogotá</t>
  </si>
  <si>
    <t>ULDI TERESA JIMENEZ LOPEZ</t>
  </si>
  <si>
    <t>Despacho 005 de la Sala Penal de Justicia y Paz del Tribunal Superior de Bogotá</t>
  </si>
  <si>
    <t>ALEXANDRA VALENCIA MOLINA</t>
  </si>
  <si>
    <t>JULIAN HERNANDO RODRIGUEZ PINZON</t>
  </si>
  <si>
    <t>VICTOR MANUEL CHAPARRO BORDA</t>
  </si>
  <si>
    <t>FRANCISCO ANTONIO PASCUALES HERNANDEZ</t>
  </si>
  <si>
    <t>TAYLOR IVALDI LONDOÑO HERRERA</t>
  </si>
  <si>
    <t>MARIA  CRISTINA YEPES  AVIVI</t>
  </si>
  <si>
    <t>CESAR AUGUSTO BEDOYA BEDOYA</t>
  </si>
  <si>
    <t>Despacho 002 de la Sala Penal de Justicia y Paz del Tribunal Superior de Medellín</t>
  </si>
  <si>
    <t>JUAN  GUILLERMO CARDENAS  GOMEZ</t>
  </si>
  <si>
    <t>Despacho 003 de la Sala Penal de Justicia y Paz del Tribunal Superior de Medellín</t>
  </si>
  <si>
    <t>MARÍA CONSUELO RINCÓN JARAMILLO</t>
  </si>
  <si>
    <t>Despacho 004 de la Sala Penal de Justicia y Paz del Tribunal Superior de Medellín</t>
  </si>
  <si>
    <t>RUBEN DARIO PINILLA COGOLLO</t>
  </si>
  <si>
    <t>GLORIA MARLY OVIEDO ZAMBRANO</t>
  </si>
  <si>
    <t>JAIRO ERNESTO ESCOBAR SANZ</t>
  </si>
  <si>
    <t>MONICA CALDERON CRUZ</t>
  </si>
  <si>
    <t>JOSE DE JESUS CUMPLIDO MONTIEL</t>
  </si>
  <si>
    <t>CARLOS MILTON FONSECA LIDUEÑA</t>
  </si>
  <si>
    <t>JOSE ALBERTO DIETES LUNA</t>
  </si>
  <si>
    <t>Corte: Enero 26 de 2015</t>
  </si>
  <si>
    <t>Periodo: Enero a Diciembre de 2014</t>
  </si>
  <si>
    <t>COMPETENCIA: JUZGADOS DEL CIRCUITO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</si>
  <si>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</si>
  <si>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Especialidad</t>
  </si>
  <si>
    <t>Ejpms</t>
  </si>
  <si>
    <t>VICTOR MANUEL CERON LONDOÑO</t>
  </si>
  <si>
    <t>MONICA LUCIA VASQUEZ GOMEZ</t>
  </si>
  <si>
    <t>Total Ejpms</t>
  </si>
  <si>
    <t>Penal</t>
  </si>
  <si>
    <t>JULIO MARTIN SALAZAR GIRALDO</t>
  </si>
  <si>
    <t>ANTONIO MARIA MARTINEZ MONTERO</t>
  </si>
  <si>
    <t>EUGENIA PATRICIA GUARIN DUARTE</t>
  </si>
  <si>
    <t>MARIO DE JESUS HOYOS OSPINA</t>
  </si>
  <si>
    <t>ADRIANA SABOGAL JARAMILLO</t>
  </si>
  <si>
    <t>BEATRIZ EUGENIA ARIAS PUERTA</t>
  </si>
  <si>
    <t>URIEL MONTAÑEZ GUERRERO</t>
  </si>
  <si>
    <t>EDINSON ALONSO OROZCO PEREZ</t>
  </si>
  <si>
    <t>YUDY CAROLINA LOZANO MURIEL</t>
  </si>
  <si>
    <t>CIRO ANTONIO DUARTE ARDILA</t>
  </si>
  <si>
    <t>CARINA MARCELA ARBOLEDA GRISALES</t>
  </si>
  <si>
    <t>LUIS ALBERTO QUINTERO LOPEZ</t>
  </si>
  <si>
    <t>AURA DEL PILAR SUAREZ CORTES</t>
  </si>
  <si>
    <t>Total Penal</t>
  </si>
  <si>
    <t>Penal Conocimiento</t>
  </si>
  <si>
    <t>ANGELA MARIA GOMEZ BASTIDAS</t>
  </si>
  <si>
    <t>Total Penal Conocimiento</t>
  </si>
  <si>
    <t>Penal Especializado</t>
  </si>
  <si>
    <t>JAIME HERRERA NIÑO</t>
  </si>
  <si>
    <t>Total Penal Especializado</t>
  </si>
  <si>
    <t>Arauca</t>
  </si>
  <si>
    <t>Adolescentes Conocimiento</t>
  </si>
  <si>
    <t>LEONIDAS BAEZ ARAQUE</t>
  </si>
  <si>
    <t>Total Adolescentes Conocimiento</t>
  </si>
  <si>
    <t>VICTOR HUGO HIDALGO HIDALGO</t>
  </si>
  <si>
    <t>LUIS ARNULFO SARMIENTO PEREZ</t>
  </si>
  <si>
    <t>MARIA ELENA TORRES HERNANDEZ</t>
  </si>
  <si>
    <t>ALFONSO BERDUGO BALLESTEROS</t>
  </si>
  <si>
    <t>Total Arauca</t>
  </si>
  <si>
    <t>Arch. San Andrés</t>
  </si>
  <si>
    <t>NEDDA ARCELIA REEVES POMARE</t>
  </si>
  <si>
    <t>GONZALO BOWIE GORDON</t>
  </si>
  <si>
    <t>REMO AREIZA TAYLOR</t>
  </si>
  <si>
    <t>Total Arch. San Andrés</t>
  </si>
  <si>
    <t>JACQUELINE AMAYA ALVAREZ</t>
  </si>
  <si>
    <t>ALVARO WEISS BAUTISTA</t>
  </si>
  <si>
    <t>RUTH SILVANA CORTES BOLAÑOS</t>
  </si>
  <si>
    <t>MIGUEL ANTONIO MEDINA VILLA</t>
  </si>
  <si>
    <t>CARLOS ALBERTO GÓMEZ BERMÚDEZ</t>
  </si>
  <si>
    <t>JAIRO MIGUEL MONCAYO JIMENEZ</t>
  </si>
  <si>
    <t>JULIETA ISABEL MEJÍA ARCILA</t>
  </si>
  <si>
    <t>EDGAR ALFONSO SAENZ ALFARO</t>
  </si>
  <si>
    <t>ALICIA PIÑEROS REYES</t>
  </si>
  <si>
    <t>ANGELA MARIA PATIÑO SUAZA</t>
  </si>
  <si>
    <t>LUIS GUIOVANNI SANCHEZ CORDOBA</t>
  </si>
  <si>
    <t>HERNANDO TORRES ORTIZ</t>
  </si>
  <si>
    <t>ANGEL HUMBERTO  PERNETT PEREZ</t>
  </si>
  <si>
    <t>ALBERTO FALLA SANCHEZ</t>
  </si>
  <si>
    <t>DUVIT OSPINO ALVARADO</t>
  </si>
  <si>
    <t>FERNANDO ANTONIO DAZA RACERO</t>
  </si>
  <si>
    <t>GREIS MARIA VILLAMIL MARTÍNEZ</t>
  </si>
  <si>
    <t>SONIA MARIA SANCHEZ PÉREZ</t>
  </si>
  <si>
    <t>GLORIA AMPARO GIRALDO RUIZ</t>
  </si>
  <si>
    <t>ALVARO ENRIQUE DE LA TORRE RAMOS</t>
  </si>
  <si>
    <t>ALVARO  PAJARO GUARDO</t>
  </si>
  <si>
    <t>CARLOS ANDRES VASQUEZ VELASQUEZ</t>
  </si>
  <si>
    <t>MARGARITA SALAS RUIZ</t>
  </si>
  <si>
    <t>BORYS GUTIERREZ STAND</t>
  </si>
  <si>
    <t>MARIA TERESA CHEDRAUI LISSA</t>
  </si>
  <si>
    <t>MARIA ISABEL FERRER RODRIGUEZ</t>
  </si>
  <si>
    <t>EDUARDO DELGADO LIZCANO</t>
  </si>
  <si>
    <t>ANGEL ALBERTO ROMERO CAMPOS</t>
  </si>
  <si>
    <t>ROSA IRENE VELOSA ESCOBAR</t>
  </si>
  <si>
    <t>OLGA PATRICIA URIBE PRIETO</t>
  </si>
  <si>
    <t>RAQUEL AYA MONTERO</t>
  </si>
  <si>
    <t>JAIRO ALBERTO PALACIOS DIAZ</t>
  </si>
  <si>
    <t>LUIS ALEJANDRO PINILLA</t>
  </si>
  <si>
    <t>WILSON GUARNIZO CARRANZA</t>
  </si>
  <si>
    <t>MARTHA JAEL AMEZQUITA</t>
  </si>
  <si>
    <t>JUAN CARLOS SANTANA BALAGUERA</t>
  </si>
  <si>
    <t>LUISA FERNANDA HERNANDEZ AVILA</t>
  </si>
  <si>
    <t>JAVIER RICARDO DIAZ GUAMAN</t>
  </si>
  <si>
    <t>SOCORRO ALVAREZ MENESES</t>
  </si>
  <si>
    <t>JOSÉ HENRY TORRES MARIÑO</t>
  </si>
  <si>
    <t>FRANCISCO JAVIER ACOSTA ROSERO</t>
  </si>
  <si>
    <t>LUZ AMANDA GOMEZ ECHEVERRY</t>
  </si>
  <si>
    <t>CAROL LICETTE CUBIDES HERNANDEZ</t>
  </si>
  <si>
    <t>SHIRLEY DEL VALLE ALBARRACIN CONDIA</t>
  </si>
  <si>
    <t>HERNANDO REMOLINA ACEVEDO</t>
  </si>
  <si>
    <t>FLOR MARGARITA LEON CASTILLO</t>
  </si>
  <si>
    <t>CARLOS RAFAEL MASMELA ANDRADE</t>
  </si>
  <si>
    <t>MARIA DE JESUS MENDEZ MOLINA</t>
  </si>
  <si>
    <t>MARIA ESTHER NOVOA PARRA</t>
  </si>
  <si>
    <t>MARIA TERESA NOSSA BERNAL</t>
  </si>
  <si>
    <t>MARIA CRISTINA TREJOS SALAZAR</t>
  </si>
  <si>
    <t>CARLOS ENRIQUE TORRES MELÉNDEZ</t>
  </si>
  <si>
    <t>OSWALDO MOJICA QUINTERO</t>
  </si>
  <si>
    <t>CARLOS ANDRES VALENZUELA</t>
  </si>
  <si>
    <t>LUZ MARINA RAMIREZ GUIO</t>
  </si>
  <si>
    <t>TERESITA BARRERA MADERA</t>
  </si>
  <si>
    <t>YENNY PATRICIA GARCÍA OTÁLORA</t>
  </si>
  <si>
    <t>MAURICIO ALFONSO SENEJOA VENEGAS</t>
  </si>
  <si>
    <t>WILSON HENRY CADENA GUERRERO</t>
  </si>
  <si>
    <t>NESTOR GILBERTO AMAYA BARRERA</t>
  </si>
  <si>
    <t>WILSON RICARDO BERAL DEVIA</t>
  </si>
  <si>
    <t>RICARDO MOJICA VARGAS</t>
  </si>
  <si>
    <t>LAUREANO CUBILLOS TRIANA</t>
  </si>
  <si>
    <t>MAGDA LORENA BELALCAZAR REVELO</t>
  </si>
  <si>
    <t>ANA BERTHA ROJAS SANMIGUEL</t>
  </si>
  <si>
    <t>HUGO FERNANDO FARFAN CASTRO</t>
  </si>
  <si>
    <t>CARLOS ENRIQUE CAMARGO CARMONA</t>
  </si>
  <si>
    <t>SONIA CASTILLO ROJAS</t>
  </si>
  <si>
    <t>JAIRO ALFONSO BUSTOS VASQUEZ</t>
  </si>
  <si>
    <t>OMAR AUGUSTO CAMARGO MACHADO</t>
  </si>
  <si>
    <t>BLANCA HELENA MATEUS MORALES</t>
  </si>
  <si>
    <t>NELSON FRANCISCO TORRES MURILLO</t>
  </si>
  <si>
    <t>INGRID KAROLA PALACIOS ORTEGA</t>
  </si>
  <si>
    <t>ALEXANDER DIAZ PEDROZO</t>
  </si>
  <si>
    <t>XIMENA DE LAS VIOLETAS VIDAL PERDOMO</t>
  </si>
  <si>
    <t>MARTHA CECILIA ARTUNDUAGA GUARACA</t>
  </si>
  <si>
    <t>WILLIAM ANDRES CASTIBLANCO CASTELLANOS</t>
  </si>
  <si>
    <t>Penal Extinción de dominio</t>
  </si>
  <si>
    <t>FREDY MIGUEL JOYA ARGUELLO</t>
  </si>
  <si>
    <t>DIEGO FRANCISCO MENDIVELSO PINZON</t>
  </si>
  <si>
    <t>Total Penal Extinción de dominio</t>
  </si>
  <si>
    <t>JUDITH BERNAL DE VALDIVIESO</t>
  </si>
  <si>
    <t>JUAN OMAR RIVERO ARANGO</t>
  </si>
  <si>
    <t>ALICIA MARTINEZ ULLOA</t>
  </si>
  <si>
    <t>MARIA HERMINIA CALA MORENO</t>
  </si>
  <si>
    <t>NELLY ORTIZ MONROY</t>
  </si>
  <si>
    <t>Menores</t>
  </si>
  <si>
    <t>SANDRA YULIET AREVALO BLANCO</t>
  </si>
  <si>
    <t>Total Menores</t>
  </si>
  <si>
    <t>MARIA PIEDAD DIAZ MATEUS</t>
  </si>
  <si>
    <t>OLGA LUCIA OCHOA POSADA</t>
  </si>
  <si>
    <t>LIDA EDME RODRIGUEZ RINCON</t>
  </si>
  <si>
    <t>JUAN CARLOS MORALES MELENDEZ</t>
  </si>
  <si>
    <t>ILEANA DUARTE PULIDO</t>
  </si>
  <si>
    <t>GLORIA IZA GOMEZ</t>
  </si>
  <si>
    <t>JAIME ENRIQUE PUENTES TORRADO</t>
  </si>
  <si>
    <t>HUGO ELEAZAR MARTINEZ MARIN</t>
  </si>
  <si>
    <t>MERCEDES RUEDA NIÑO</t>
  </si>
  <si>
    <t>RAFAEL MONTERO VARGAS</t>
  </si>
  <si>
    <t>HERNAN SUAREZ DELGADO</t>
  </si>
  <si>
    <t>ALFONSO GONZALEZ LOPEZ</t>
  </si>
  <si>
    <t>MARIA LAURENCIA MUÑOZ GUTIERREZ</t>
  </si>
  <si>
    <t>EDER ARNOLDO GUZMAN MONROY</t>
  </si>
  <si>
    <t>RUBY GIMENA VELEZ GOMEZ</t>
  </si>
  <si>
    <t>FERNANDO GUILLEN RUIZ</t>
  </si>
  <si>
    <t>ANGELA MARIA CORTAZAR GIRALDO</t>
  </si>
  <si>
    <t>HUBERT VIDAL OROBIO</t>
  </si>
  <si>
    <t>ANA JAZMIN RODRIGUEZ RODRIGUEZ</t>
  </si>
  <si>
    <t>JOHN EDWARD ROMERO RINCON</t>
  </si>
  <si>
    <t>FABIAN RICARDO BERNAL DIAZ</t>
  </si>
  <si>
    <t>FREDDY ALEJANDRO MORENO JARAMILLO</t>
  </si>
  <si>
    <t>JHON EDISON JARAMILLO MARIN</t>
  </si>
  <si>
    <t>ALVARO ENRIQUE BETANCUR MANRTINEZ</t>
  </si>
  <si>
    <t>JAIRO DE JESUS VASQUEZ MARTINEZ</t>
  </si>
  <si>
    <t>NESTOR RAMOS ORTIZ</t>
  </si>
  <si>
    <t>ALBEIRO MARIN CATAÑO</t>
  </si>
  <si>
    <t>CARLOS EDUARDO RIVERA BORJA</t>
  </si>
  <si>
    <t>MARIA EUGENIA CORREA RESTREPO</t>
  </si>
  <si>
    <t>LYDA RUBIO PUERTA</t>
  </si>
  <si>
    <t>WINSTON JORGE TOBAR MESA</t>
  </si>
  <si>
    <t>EDGAR ELIECER ROMO ROMERO</t>
  </si>
  <si>
    <t>OLGA GOMEZ MARIÑO</t>
  </si>
  <si>
    <t>HUGO FERNELLY FRANCO OBANDO</t>
  </si>
  <si>
    <t>NATALIA ISABEL PLATA BUENO</t>
  </si>
  <si>
    <t>PABLO ANDRES SEGURA QUIÑONEZ</t>
  </si>
  <si>
    <t>NELLY AMPARO DE LA CRUZ GOMEZ</t>
  </si>
  <si>
    <t>JAIME ANDRES GERARDO VELASCO MUÑOZ</t>
  </si>
  <si>
    <t>VICTOR FLOVER ORTIZ MONGUI</t>
  </si>
  <si>
    <t>JOSE ILARIO NUÑEZ BERMEO</t>
  </si>
  <si>
    <t>JORGE ENRIQUE RAMIREZ MONTOYA</t>
  </si>
  <si>
    <t>RUFILO HENOC MUÑOZ BERMEO</t>
  </si>
  <si>
    <t>GUILLERMO ADAME SUAREZ</t>
  </si>
  <si>
    <t>ALEXANDRA PATRICIA CORREA LOZANO</t>
  </si>
  <si>
    <t>JOSE GREGORIO TORRES ESPITIA</t>
  </si>
  <si>
    <t>ELKIN DARIO CASTAÑEDA DUARTE</t>
  </si>
  <si>
    <t>MARIA WBALDINA BENITEZ SARMIENTO</t>
  </si>
  <si>
    <t>JORGE DAVID MORA MUÑOZ</t>
  </si>
  <si>
    <t>NADIA CHAR AMASTA</t>
  </si>
  <si>
    <t>LUIS SANTIAGO BLANCO CASTELLANOS</t>
  </si>
  <si>
    <t>ELZIE DEL CARMEN MARRIAGA MERCADO</t>
  </si>
  <si>
    <t>MARIA CLAUDIA DELGADO MARTINEZ</t>
  </si>
  <si>
    <t>BEATRIZ CABALLERO DONADO</t>
  </si>
  <si>
    <t>ALDENIS GOMEZ ROBLES</t>
  </si>
  <si>
    <t>LUIS ALBERTO SALAS MEDINA</t>
  </si>
  <si>
    <t>JOSE ENCARNACION FUENTES TRIGOS</t>
  </si>
  <si>
    <t>JHON JAIRO ACEVEDO PUERTO</t>
  </si>
  <si>
    <t>MARIA EUGENIA AVENDAÑO VILLAMIZAR</t>
  </si>
  <si>
    <t>MARCELINO ANGARITA CACUA</t>
  </si>
  <si>
    <t>EVARISTO ORDOÑEZ SANTAELLA</t>
  </si>
  <si>
    <t>JOSE RAFAEL JAIMES JAIMES</t>
  </si>
  <si>
    <t>LUIS JESÚS VILLAMIZAR MATTOS</t>
  </si>
  <si>
    <t>EDGAR MENDOZA</t>
  </si>
  <si>
    <t>GUILLERMO GUTIERREZ</t>
  </si>
  <si>
    <t>ANNIE GONZALEZ ALVAREZ</t>
  </si>
  <si>
    <t>ALBA DEL ROSARIO GUTIERREZ YAÑEZ</t>
  </si>
  <si>
    <t>RUTH STELLA MELGAREJO MOLINA</t>
  </si>
  <si>
    <t>MARITZA PINTO GUERRERO</t>
  </si>
  <si>
    <t>MARIEN RAMIREZ LOPEZ</t>
  </si>
  <si>
    <t>NEILA CLEMENCIA GARZON ORJUELA</t>
  </si>
  <si>
    <t>NUBIA IRENE GRANADOS RODRIGUEZ</t>
  </si>
  <si>
    <t>ROLANDO BERNAL SUAREZ</t>
  </si>
  <si>
    <t>NELSON NOGUERA PINILLOS</t>
  </si>
  <si>
    <t>CRISTHIAN CAMILO TORRES ORTIZ</t>
  </si>
  <si>
    <t>PEDRO NEL ESCOBAR ESCOBAR</t>
  </si>
  <si>
    <t>JORGE RAFAEL ISAZA JIMENEZ</t>
  </si>
  <si>
    <t>BEATRIZ ELENA GIRALDO MEJIA</t>
  </si>
  <si>
    <t>GUSTAVO MAURICIO GONZALEZ LIZARAZO</t>
  </si>
  <si>
    <t>CARLOS ARMANDO LINARES BEJARANO</t>
  </si>
  <si>
    <t>ROSALBA BELLO LOPEZ</t>
  </si>
  <si>
    <t>LUIS RAFAEL AMAYA LOPEZ</t>
  </si>
  <si>
    <t>LUIS FRANCISCO BALLESTEROS ALBARRACIN</t>
  </si>
  <si>
    <t>DANIEL LARA LOPEZ</t>
  </si>
  <si>
    <t>LUIS HERNANDO ROJAS ISAZA</t>
  </si>
  <si>
    <t>HAROLD MANUEL GARZON PEÑA</t>
  </si>
  <si>
    <t>GUSTAVO BARBOSA NEIRA</t>
  </si>
  <si>
    <t>MARIO ANTONIO AMADO DUEÑAS</t>
  </si>
  <si>
    <t>CLARA INES AGUDELO MAHECHA</t>
  </si>
  <si>
    <t>Florencia</t>
  </si>
  <si>
    <t>REINALDO ANTONIO RUEDA ROJAS</t>
  </si>
  <si>
    <t>OSCAR ENRIQUE AGUIRRE PERDOMO</t>
  </si>
  <si>
    <t>AYDA CONSTANZA LOPEZ RODRIGUEZ</t>
  </si>
  <si>
    <t>JOSE ALEJANDRO PELAEZ ROMERO</t>
  </si>
  <si>
    <t>HERNANDO GARZON RODRIGUEZ</t>
  </si>
  <si>
    <t>Total Florencia</t>
  </si>
  <si>
    <t>LUIS ERNESTO CARDOZO AVILA</t>
  </si>
  <si>
    <t>LUIS EDUARDO GUTIERREZ LOZANO</t>
  </si>
  <si>
    <t>LUIS JAIME HERNANDEZ AVILA</t>
  </si>
  <si>
    <t>JESUS ORLANDO QUIJANO GOMEZ</t>
  </si>
  <si>
    <t>SILVIA LILIANA BUITRAGO BURGOS</t>
  </si>
  <si>
    <t>MARCO FIDEL MURCIA ZAPATA</t>
  </si>
  <si>
    <t>FERMIN SANCHEZ GOMEZ</t>
  </si>
  <si>
    <t>CARLOS WILSON MORA RICO</t>
  </si>
  <si>
    <t>DIEGO MARIA TRIANA ROMERO</t>
  </si>
  <si>
    <t>AUGUSTO TRIANA REINA</t>
  </si>
  <si>
    <t>MELQUISEDEC VILLARREAL ROSAS</t>
  </si>
  <si>
    <t>MAURICIO IREGUI TORRES</t>
  </si>
  <si>
    <t>HENRY HERNAN BELTRAN MAYORQUIN</t>
  </si>
  <si>
    <t>LUIS CARLOS GARCIA ARANDA</t>
  </si>
  <si>
    <t>JOSE RAMIRO TORRADO LLAIN</t>
  </si>
  <si>
    <t>NORBERTO FERRER BORJA</t>
  </si>
  <si>
    <t>JESUS HUMBERTO GARCIA OVALLOS</t>
  </si>
  <si>
    <t>ROMELIA BOCANEGRA MOSSOS</t>
  </si>
  <si>
    <t>DIEGO FERNANDO CABALLERO PIRABAN</t>
  </si>
  <si>
    <t>SEGUNDO OLMEDO OJEDA BURBANO</t>
  </si>
  <si>
    <t>GERMAN ALBERTO ISAZA GOMEZ</t>
  </si>
  <si>
    <t>PAULA JULIANA HERRENA HOYOS</t>
  </si>
  <si>
    <t>GERMAN GALLON JARAMILLO</t>
  </si>
  <si>
    <t>JORGE ELIECER OSORIO RAMÍZEZ</t>
  </si>
  <si>
    <t>JULIAN MAURICIO OCAMPO CASTRO</t>
  </si>
  <si>
    <t>JULIAN MARIN OCAMPO</t>
  </si>
  <si>
    <t>JAIRO HUGO BURITICA TRUJILLO</t>
  </si>
  <si>
    <t>MARCELA RAMIREZ CARVAJAL</t>
  </si>
  <si>
    <t>HECTOR FERNANDO ALZATE VELEZ</t>
  </si>
  <si>
    <t>OSCAR ALBEIRO CARDONA TRUJILLO</t>
  </si>
  <si>
    <t>NESTOR JAIRO BETANCOURTH</t>
  </si>
  <si>
    <t>LUCY FABERY ROJAS CORTES</t>
  </si>
  <si>
    <t>JAIME SOTO RAMIREZ</t>
  </si>
  <si>
    <t>MARTHA INES CANDAMIL CALLE</t>
  </si>
  <si>
    <t>RUBY DEL CARMEN RIASCOS VALLEJO</t>
  </si>
  <si>
    <t>MONICA MARIA BOTERO LOPEZ</t>
  </si>
  <si>
    <t>MARTHA ANGELICA PINILLA AVILA</t>
  </si>
  <si>
    <t>ANDRES MAURICIO MONTOYA BETANCUR</t>
  </si>
  <si>
    <t>JORGE ALONSO RESTREPO PEREZ</t>
  </si>
  <si>
    <t>HUMBERTO ARCILA RAMIREZ</t>
  </si>
  <si>
    <t>YAMIL CYLENIA MARTINEZ RUIZ</t>
  </si>
  <si>
    <t>JAFET  PUELLO GUTIERREZ</t>
  </si>
  <si>
    <t>LUZ MARINA GOMEZ DUQUE</t>
  </si>
  <si>
    <t>YANETH AMPARO HOYOS ARISTIZABAL</t>
  </si>
  <si>
    <t>MONICA PATRICIA LONDOÑO YARZA</t>
  </si>
  <si>
    <t>JORGE ELIECER OLANO ASUAD</t>
  </si>
  <si>
    <t>NICOLAS ALBERTO YEPES PUERTA</t>
  </si>
  <si>
    <t>ANIBAL FIDEL ARROYO ORTEGA</t>
  </si>
  <si>
    <t>ADALBERTO DIAZ ESPINOZA</t>
  </si>
  <si>
    <t>LUJIS AUGUSTO NAVAS QUINTERO</t>
  </si>
  <si>
    <t>JHON HARVEY GÓMEZ PATIÑO</t>
  </si>
  <si>
    <t>JHON DARIO CADAVID LEDESMA</t>
  </si>
  <si>
    <t>GLORIA INES TAMAYO MISAS</t>
  </si>
  <si>
    <t>GERMAN JARAMILLO LONDOÑO</t>
  </si>
  <si>
    <t>GILBERTO VILLA VALLEJO</t>
  </si>
  <si>
    <t>GLORIA LUZ RESTREPO MEJIA</t>
  </si>
  <si>
    <t>JAIRO GUARIN ARENAS</t>
  </si>
  <si>
    <t>RAFAEL RESTREPO QUIJANO</t>
  </si>
  <si>
    <t>DIANA PATRICIA VELEZ RESTREPO</t>
  </si>
  <si>
    <t>JOSE ALBEIRO TRUJILLO GIRALDO</t>
  </si>
  <si>
    <t>ISABEL ALVAREZ FERNANDEZ</t>
  </si>
  <si>
    <t>LILIANA DEL SOCORRO ARIAS DUQUE</t>
  </si>
  <si>
    <t>JOSE BERNARDO ORTEGA MURILLO</t>
  </si>
  <si>
    <t>DORA ELENA MUÑOZ PEREZ</t>
  </si>
  <si>
    <t>GLORIA CECILIA NIEBLES ALVAREZ</t>
  </si>
  <si>
    <t>NICOLAS ALBERTO MOLINA ATEHORTUA</t>
  </si>
  <si>
    <t>JUAN GUILLERMO OSORIO ZULUAGA</t>
  </si>
  <si>
    <t>PIEDAD LUCIA VANEGAS VILLA</t>
  </si>
  <si>
    <t>CARLOS ALBERTO PAZ ZUÑIGA</t>
  </si>
  <si>
    <t>RAUL EMILIANO LADINO LEON</t>
  </si>
  <si>
    <t>ANGELA MARINA VELEZ VELEZ</t>
  </si>
  <si>
    <t>LUIS ARMANDO VASQUEZ GARCIA</t>
  </si>
  <si>
    <t>RUBEN DARIO MADRID ARBELÁEZ</t>
  </si>
  <si>
    <t>JHON JAIRO BOTERO MESA</t>
  </si>
  <si>
    <t>ANGELA MARIA POSADA HERNANDEZ</t>
  </si>
  <si>
    <t>TOMAS FLORENTINO SERRANO SERRANO</t>
  </si>
  <si>
    <t>DAVID VANEGAS GONZALEZ</t>
  </si>
  <si>
    <t>MARIA ISABEL ARANGO HENAO</t>
  </si>
  <si>
    <t>Mocoa</t>
  </si>
  <si>
    <t>ADRIANO ROBERTO ACOSTA VALLEJO</t>
  </si>
  <si>
    <t>SERVIO ALEXANDER PAEZ ROSERO</t>
  </si>
  <si>
    <t>CATALINA RODRÍGUEZ PABON</t>
  </si>
  <si>
    <t>JACQUELINE ORTIZ GUERRERO</t>
  </si>
  <si>
    <t>Total Mocoa</t>
  </si>
  <si>
    <t>ADRIAN ANTONIO ARROYO FRANCO</t>
  </si>
  <si>
    <t>ALBERTO LACHARME COMBAT</t>
  </si>
  <si>
    <t>JORGE ELIAS NUÑEZ NUÑEZ</t>
  </si>
  <si>
    <t>EDWIN JOSE RODELO TAPIA</t>
  </si>
  <si>
    <t>MIGUEL CABARCAS VIELLARD</t>
  </si>
  <si>
    <t>FRANCISCO DAZA RAMIREZ</t>
  </si>
  <si>
    <t>ALBERTO CAYETANO BURGOS BURGOS</t>
  </si>
  <si>
    <t>CARMEN CECILIA ARRIETA BURGOS</t>
  </si>
  <si>
    <t>XENIA ROCIO TRUJILLO HERNANDEZ</t>
  </si>
  <si>
    <t>HECTOR PUERTO POLANCO</t>
  </si>
  <si>
    <t>WILLIAM MANUEL SALAZAR RODRIGUEZ</t>
  </si>
  <si>
    <t>AMANDA SOCORRO ORTIZ ORTIZ</t>
  </si>
  <si>
    <t>ARMANDO GONZALEZ TORRES</t>
  </si>
  <si>
    <t>JORGE ARCECIO HOYOS ARIAS</t>
  </si>
  <si>
    <t>PATRICIA CRUZ PEÑA</t>
  </si>
  <si>
    <t>MARTHA LUCIA MUÑOZ GOMEZ</t>
  </si>
  <si>
    <t>NANCY ESPERANZA RAMIREZ CASTRO</t>
  </si>
  <si>
    <t>HERMOGENES TRUJILLO SALAS</t>
  </si>
  <si>
    <t>JORGE ENRIQUE LUNA CORRALES</t>
  </si>
  <si>
    <t>JAIRO FERNANDO FIERRO CABRERA</t>
  </si>
  <si>
    <t>JOSE RICARDO VARGAS MANCERA</t>
  </si>
  <si>
    <t>EDGAR HERNANDO DUARTE TORO</t>
  </si>
  <si>
    <t>VICTOR HUGO RUBIANO MACIAS</t>
  </si>
  <si>
    <t>Pamplona</t>
  </si>
  <si>
    <t>JAVIER ALFONSO LARA RAMÍREZ</t>
  </si>
  <si>
    <t>NOEL ALBERTO RAMIREZ MENESES</t>
  </si>
  <si>
    <t>Total Pamplona</t>
  </si>
  <si>
    <t>LUIS ALFONSO BELTRAN PANTOJA</t>
  </si>
  <si>
    <t>ANA PATRICIA QUIJANO VODNIZA</t>
  </si>
  <si>
    <t>RICHARD GONZALO FLOREZ CARVAJAL</t>
  </si>
  <si>
    <t>ALVARO VICENTE ANDRADE RESTREPO</t>
  </si>
  <si>
    <t>NANCY JOSEFINA VILLARREAL CORAL</t>
  </si>
  <si>
    <t>ANNA GUERRERO DE BOLAÑOS</t>
  </si>
  <si>
    <t>JUAN CARLOS ARTURO CHAVES</t>
  </si>
  <si>
    <t>LUIS BAYARDO BASTIDAS PEREZ</t>
  </si>
  <si>
    <t>MARIA VICTORIA BENAVIDES JURADO</t>
  </si>
  <si>
    <t>GERMAN EDUARDO ORDOÑEZ OSEJO</t>
  </si>
  <si>
    <t>LENIN ADUAR HUERTAS SOLARTE</t>
  </si>
  <si>
    <t>OLMEDO FERNANDO INSUASTY ENRIQUEZ</t>
  </si>
  <si>
    <t>EDUARDO ARTURO VELASCO CORDOBA</t>
  </si>
  <si>
    <t>EDGAR ANTONIO VILLAMARIN SOLARTE</t>
  </si>
  <si>
    <t>JAIRO EDMUNDO HIDALGO DAVILA</t>
  </si>
  <si>
    <t>SAMUEL HERNANDEZ HERNANDEZ</t>
  </si>
  <si>
    <t>CARMEN ELISA LOZANO MARIN</t>
  </si>
  <si>
    <t>CARLOS MARIO CASTRILLON CARDONA</t>
  </si>
  <si>
    <t>LUIS MARIANO ZABALA ESQUIBEL</t>
  </si>
  <si>
    <t>CARLOS ALFONSO RODRIGUEZ HENAO</t>
  </si>
  <si>
    <t>ANA MARIA HINCAPIE FLOREZ</t>
  </si>
  <si>
    <t>CARLOS ANDRES PÈREZ ALARCÒN</t>
  </si>
  <si>
    <t>LUCELLY AMPARO MARIN MARTINEZ</t>
  </si>
  <si>
    <t>LUCIA VERONICA URIBE RAMIREZ</t>
  </si>
  <si>
    <t>JOSB FERNANDO  ZULUAGA GIRALDO</t>
  </si>
  <si>
    <t>LUIS ROMAN ARDILA MEDINA</t>
  </si>
  <si>
    <t>LUZ MERY HENAO SALGADO</t>
  </si>
  <si>
    <t>JOSE HILDER HERNANDEZ BURITICA</t>
  </si>
  <si>
    <t>CARLOS EDUARDO GONZALEZ ANGEL</t>
  </si>
  <si>
    <t>PEDRO AUGUSTO CHIMBORAZO CALVACHE</t>
  </si>
  <si>
    <t>HECTOR MARTIN RODRIGUEZ LOPEZ</t>
  </si>
  <si>
    <t>MARIA LILIANA OROZCO SANDOVAL</t>
  </si>
  <si>
    <t>DANIEL FERNANDO SALAZAR MONTENEGRO</t>
  </si>
  <si>
    <t>GUILLERMO ANGEL RAMIREZ ESPINOSA</t>
  </si>
  <si>
    <t>ORIOL LIBARDO BURBANO BAZANTE</t>
  </si>
  <si>
    <t>CARLOS EDUARDO BARRAGAN MAYA</t>
  </si>
  <si>
    <t>RODRIGO HERNANDO SANTACRUZ RAMIREZ</t>
  </si>
  <si>
    <t>GERSON AUGUSTO GUERRERO OTOYA</t>
  </si>
  <si>
    <t>FABIO ALBERTO BURBANO VASQUEZ</t>
  </si>
  <si>
    <t>LUCY DAMAR MARTINEZ PEÑA</t>
  </si>
  <si>
    <t>HECTOR ROVEIRO AGREDO LEON</t>
  </si>
  <si>
    <t>GLORIA INES ROJAS ESTELA</t>
  </si>
  <si>
    <t>Quibdó</t>
  </si>
  <si>
    <t>MARITZA DEL CARMEN CORDOBA TELLO</t>
  </si>
  <si>
    <t>BENJAMIN FERRER MOSQUERA</t>
  </si>
  <si>
    <t>CHELCY DEL CARMEN PEREA CONTO</t>
  </si>
  <si>
    <t>Total Quibdó</t>
  </si>
  <si>
    <t>VICENTE RAFAEL LAFAURIE CORREA</t>
  </si>
  <si>
    <t>MARIA DEL PILAR SIERRA MEJIA</t>
  </si>
  <si>
    <t>CARLOS DE JESUS ALTAMIRANDA BALDIRIS</t>
  </si>
  <si>
    <t>ROGER HUMBERTO REINOSO IBARRA</t>
  </si>
  <si>
    <t>JORGE ENRIQUE CAMACHO CARVAJAL</t>
  </si>
  <si>
    <t>EDUARDO JOSE CAMACHO ROJAS</t>
  </si>
  <si>
    <t>NELSON MANTILLA CADENA</t>
  </si>
  <si>
    <t>ALONSO ESPINOSA BERDUGO</t>
  </si>
  <si>
    <t>ROBERTO CORTES PONCE</t>
  </si>
  <si>
    <t>LEONOR AYALA CARREÑO</t>
  </si>
  <si>
    <t>MARIA JOSE ALVAREZ CORREA</t>
  </si>
  <si>
    <t>ALFONSO SAADE MARCO</t>
  </si>
  <si>
    <t>HELDER SAID DURAN RODRIGUEZ</t>
  </si>
  <si>
    <t>JAIRO RAFAEL VILLALBA DE ANGEL</t>
  </si>
  <si>
    <t>ANA JOAQUINA CORMANE GOENAGA</t>
  </si>
  <si>
    <t>IVAN ELIAS BADER PICO</t>
  </si>
  <si>
    <t>LIA DENISSE ESCUDERO BARBOZA</t>
  </si>
  <si>
    <t>MARIA MARGARITA TAMARA GOMEZ</t>
  </si>
  <si>
    <t>DALGY ESTHER BLANCO BLANCO</t>
  </si>
  <si>
    <t>Sta. Rosa de Viterbo</t>
  </si>
  <si>
    <t>JUAN FERNANDO TOLOSA SUAREZ</t>
  </si>
  <si>
    <t>YAMEL DEL PILAR FORERO COLMENARES</t>
  </si>
  <si>
    <t>JOSE HUBER HERRERA RODRIGUEZ</t>
  </si>
  <si>
    <t>Total Sta. Rosa de Viterbo</t>
  </si>
  <si>
    <t>ALDA NUBIA SOLER RUBIO</t>
  </si>
  <si>
    <t>OSCAR ARMANDO NITOLA TORRES</t>
  </si>
  <si>
    <t>OSCAR BENJAMIN GALAN GONZALEZ</t>
  </si>
  <si>
    <t>MARIO HUMBERTO GONZALEZ FERNANDEZ</t>
  </si>
  <si>
    <t>FRANK WILIAM PARRA TELLEZ</t>
  </si>
  <si>
    <t>HENRY SALATIEL RODRIGUEZ REYES</t>
  </si>
  <si>
    <t>CLAUDIA PATRICIA MENDIETA PINEDA</t>
  </si>
  <si>
    <t>GERMAN ARTURO GOMEZ GARCIA</t>
  </si>
  <si>
    <t>ALMA GERTRUDIS CHAMAT LOZANO</t>
  </si>
  <si>
    <t>JOSE NEFTALI MARTINEZ PULIDO</t>
  </si>
  <si>
    <t>GUSTAVO PAEZ ESPINOSA</t>
  </si>
  <si>
    <t>RODRIGO ALONSO FERNANDEZ DORADO</t>
  </si>
  <si>
    <t>RUBIEL ALEJANDRO MUNEVAR LOPEZ</t>
  </si>
  <si>
    <t>SIMON EDUARDO MARTINEZ ESCANDON</t>
  </si>
  <si>
    <t>FABIO ADALBERTO SERRANO SALAMANCA</t>
  </si>
  <si>
    <t>YESID RODRIGO RODRIGUEZ CALDERON</t>
  </si>
  <si>
    <t>HAROLD MAURICIO GUTIERREZ ROMERO</t>
  </si>
  <si>
    <t>NORKYS MARIA CUELLO OÑATE</t>
  </si>
  <si>
    <t>LUZ MYRIAM FLOREZ CESPEDES</t>
  </si>
  <si>
    <t>ANDRES PALENCIA FAJARDO</t>
  </si>
  <si>
    <t>MARIA DEL PILAR SOTO GARCIA</t>
  </si>
  <si>
    <t>ALFONSO TATIS VASQUEZ</t>
  </si>
  <si>
    <t>FRANKLIN MARTINEZ SOLANO</t>
  </si>
  <si>
    <t>ANIBAL ROYERO SINNING</t>
  </si>
  <si>
    <t>NELLYS DEL SOCORRO ALVAREZ OCHOA</t>
  </si>
  <si>
    <t>LEONEL FRANCISCO ROMERO RAMIREZ</t>
  </si>
  <si>
    <t>ROSARIO VILLALOBOS CAAMAÑO</t>
  </si>
  <si>
    <t>EFRAIN VARGAS MARQUEZ</t>
  </si>
  <si>
    <t>HENRY ANTONIO RODRIGUEZ AYALA</t>
  </si>
  <si>
    <t>MARIA ESPERANZA TORRES GONZALEZ</t>
  </si>
  <si>
    <t>EDWIN JAVIER MURILLO SUAREZ</t>
  </si>
  <si>
    <t>ALVARO CARRILLO GARZON</t>
  </si>
  <si>
    <t>GABRIEL GOMEZ BERNAL</t>
  </si>
  <si>
    <t>FERNANDO RINCON CORTES</t>
  </si>
  <si>
    <t>LUIS EFREN  BLANCO LOPEZ</t>
  </si>
  <si>
    <t>ALVARO ENRÍQUE SIZA ACEVEDO</t>
  </si>
  <si>
    <t>JOSE CRISANTO SOLANO JIMENEZ</t>
  </si>
  <si>
    <t>LUIS FERNANDO ARCINIEGAS VARGAS</t>
  </si>
  <si>
    <t>JOSE RAMIRO GUZMAN ROA</t>
  </si>
  <si>
    <t>CARLOS ALBERTO ROMERO GUERRERO</t>
  </si>
  <si>
    <t>MAURO DE JESÚS ÁVILA TIBATÁ</t>
  </si>
  <si>
    <t>Yopal</t>
  </si>
  <si>
    <t>OSCAR MARTIN PINILLA NIÑO</t>
  </si>
  <si>
    <t>FANNY ACHAGUA VELANDIA</t>
  </si>
  <si>
    <t>IVAN DE JESÚS DUEÑAS GARCIA</t>
  </si>
  <si>
    <t>RAFAEL NEVARDO SANCHEZ GOMEZ</t>
  </si>
  <si>
    <t>Total Yopal</t>
  </si>
  <si>
    <t>ESTADÍSTICAS DE MOVIMIENTO DE PROCESOS AÑO 2014 - ENERO - DICIEMBRE</t>
  </si>
  <si>
    <t>Juzgado 001 de Ejecución de Penas y Medidas de Seguridad de Antioquia</t>
  </si>
  <si>
    <t>Juzgado 002 de Ejecución de Penas y Medidas de Seguridad de Antioquia</t>
  </si>
  <si>
    <t>Juzgado 001 Penal del Circuito de Andes</t>
  </si>
  <si>
    <t>JUAN DAVID PALACIO VASQUEZ</t>
  </si>
  <si>
    <t>Juzgado 001 Penal del Circuito de Apartadó</t>
  </si>
  <si>
    <t>Juzgado 002 Penal del Circuito de Apartadó</t>
  </si>
  <si>
    <t>RICARDO EMILIO LEIVA PRIETO</t>
  </si>
  <si>
    <t>Juzgado 001 Penal del Circuito de Caucasia</t>
  </si>
  <si>
    <t>Juzgado 001 Penal del Circuito de Fredonia</t>
  </si>
  <si>
    <t>Juzgado 001 Penal del Circuito de La Ceja</t>
  </si>
  <si>
    <t>CARLOS ALBERTO GUTIERREZ ZAPATA</t>
  </si>
  <si>
    <t>Juzgado 001 Penal del Circuito de El Santuario</t>
  </si>
  <si>
    <t>Juzgado 001 Penal del Circuito de Sonsón</t>
  </si>
  <si>
    <t>Juzgado 001 Penal del Circuito de Turbo</t>
  </si>
  <si>
    <t>Juzgado 002 Penal del Circuito de Turbo</t>
  </si>
  <si>
    <t>Juzgado 001 Penal del Circuito de Yarumal</t>
  </si>
  <si>
    <t>Juzgado 001 Penal del Circuito Especializado de Antioquia</t>
  </si>
  <si>
    <t>Juzgado 002 Penal del Circuito Especializado de Antioquia</t>
  </si>
  <si>
    <t>CESAR AUGUSTO RAMIREZ POVEDA</t>
  </si>
  <si>
    <t>Juzgado 001 Penal para Adolescentes con Función de Conocimiento del Circuito de Arauca</t>
  </si>
  <si>
    <t>Juzgado 001 de Ejecución de Penas y Medidas de Seguridad de Arauca</t>
  </si>
  <si>
    <t>JAIME ENRIQUE BERNAL LADINO</t>
  </si>
  <si>
    <t>Juzgado 001 Penal del Circuito de Arauca</t>
  </si>
  <si>
    <t>Juzgado 002 Penal del Circuito de Arauca</t>
  </si>
  <si>
    <t>Juzgado 001 Penal del Circuito de Saravena</t>
  </si>
  <si>
    <t>Juzgado 001 Penal del Circuito Especializado de Arauca</t>
  </si>
  <si>
    <t>Juzgado 001 Penal para Adolescentes con Función de Conocimiento del Circuito de San Andrés</t>
  </si>
  <si>
    <t>ALDA MARIE CORPUS SJOGREEN</t>
  </si>
  <si>
    <t>Juzgado 001 de Ejecución de Penas y Medidas de Seguridad de San Andrés</t>
  </si>
  <si>
    <t>Juzgado 001 Penal del Circuito de San Andrés</t>
  </si>
  <si>
    <t>Juzgado 002 Penal del Circuito de San Andrés</t>
  </si>
  <si>
    <t>GINA MARIA PUELLO BOWIE</t>
  </si>
  <si>
    <t>Juzgado 001 Penal del Circuito Especializado de San Andrés</t>
  </si>
  <si>
    <t>Juzgado 001 Penal para Adolescentes con Función de Conocimiento del Circuito de Armenia</t>
  </si>
  <si>
    <t>Juzgado 002 Penal para Adolescentes con Función de Conocimiento del Circuito de Armenia</t>
  </si>
  <si>
    <t>Juzgado 001 de Ejecución de Penas y Medidas de Seguridad de Armenia</t>
  </si>
  <si>
    <t>Juzgado 002 de Ejecución de Penas y Medidas de Seguridad de Armenia</t>
  </si>
  <si>
    <t>ADRIANA GAVIRIA MARQUEZ</t>
  </si>
  <si>
    <t>Juzgado 001 Penal con Función de Conocimiento del Circuito de Armenia</t>
  </si>
  <si>
    <t>Juzgado 002 Penal con Función de Conocimiento del Circuito de Armenia</t>
  </si>
  <si>
    <t>Juzgado 003 Penal con Función de Conocimiento del Circuito de Armenia</t>
  </si>
  <si>
    <t>Juzgado 004 Penal con Función de Conocimiento del Circuito de Armenia</t>
  </si>
  <si>
    <t>Juzgado 005 Penal con Función de Conocimiento del Circuito de Armenia</t>
  </si>
  <si>
    <t>Juzgado 001 Penal del Circuito Especializado de Armenia</t>
  </si>
  <si>
    <t>Juzgado 001 Penal para Adolescentes con Función de Conocimiento del Circuito de Barranquilla</t>
  </si>
  <si>
    <t>Juzgado 002 Penal para Adolescentes con Función de Conocimiento del Circuito de Barranquilla</t>
  </si>
  <si>
    <t>Juzgado 001 de Ejecución de Penas y Medidas de Seguridad de Barranquilla</t>
  </si>
  <si>
    <t>Juzgado 002 de Ejecución de Penas y Medidas de Seguridad de Barranquilla</t>
  </si>
  <si>
    <t>DIANA IMITOLA ACERO</t>
  </si>
  <si>
    <t>Juzgado 003 de Ejecución de Penas y Medidas de Seguridad de Barranquilla</t>
  </si>
  <si>
    <t>Juzgado 004 de Ejecución de Penas y Medidas de Seguridad de Barranquilla</t>
  </si>
  <si>
    <t>Juzgado 001 Penal del Circuito de Barranquilla</t>
  </si>
  <si>
    <t>Juzgado 002 Penal del Circuito de Barranquilla</t>
  </si>
  <si>
    <t>Juzgado 003 Penal del Circuito de Barranquilla</t>
  </si>
  <si>
    <t>JAIME ROBERTO ANGULO DE CASTRO</t>
  </si>
  <si>
    <t>Juzgado 004 Penal del Circuito de Barranquilla</t>
  </si>
  <si>
    <t>Juzgado 007 Penal del Circuito de Barranquilla</t>
  </si>
  <si>
    <t>Juzgado 008 Penal del Circuito de Barranquilla</t>
  </si>
  <si>
    <t>Juzgado 001 Penal del Circuito de Soledad</t>
  </si>
  <si>
    <t>Juzgado 005 Penal con Función de Conocimiento del Circuito de Barranquilla</t>
  </si>
  <si>
    <t>Juzgado 006 Penal con Función de Conocimiento del Circuito de Barranquilla</t>
  </si>
  <si>
    <t>DOMINGO RAFAEL GARCIA PEREZ</t>
  </si>
  <si>
    <t>Juzgado 007 Penal con Función de Conocimiento del Circuito de Barranquilla</t>
  </si>
  <si>
    <t>JHON FIDEL RICO CASTRO RICO CASTRO</t>
  </si>
  <si>
    <t>Juzgado 001 Penal del Circuito Especializado de Barranquilla</t>
  </si>
  <si>
    <t>Juzgado 001 Penal para Adolescentes con Función de Conocimiento del Circuito de Bogotá</t>
  </si>
  <si>
    <t>Juzgado 002 Penal para Adolescentes con Función de Conocimiento del Circuito de Bogotá</t>
  </si>
  <si>
    <t>MELBA DEL PILAR GONZALEZ BARRERA</t>
  </si>
  <si>
    <t>Juzgado 003 Penal para Adolescentes con Función de Conocimiento del Circuito de Bogotá</t>
  </si>
  <si>
    <t>Juzgado 004 Penal para Adolescentes con Función de Conocimiento del Circuito de Bogotá</t>
  </si>
  <si>
    <t>Juzgado 005 Penal para Adolescentes con Función de Conocimiento del Circuito de Bogotá</t>
  </si>
  <si>
    <t>Juzgado 006 Penal para Adolescentes con Función de Conocimiento del Circuito de Bogotá</t>
  </si>
  <si>
    <t>Juzgado 007 Penal para Adolescentes con Función de Conocimiento del Circuito de Bogotá</t>
  </si>
  <si>
    <t>Juzgado 001 de Ejecución de Penas y Medidas de Seguridad de Bogotá</t>
  </si>
  <si>
    <t>Juzgado 002 de Ejecución de Penas y Medidas de Seguridad de Bogotá</t>
  </si>
  <si>
    <t>Juzgado 003 de Ejecución de Penas y Medidas de Seguridad de Bogotá</t>
  </si>
  <si>
    <t>ANYELO MAURICIO ACOSTA GARCIA</t>
  </si>
  <si>
    <t>Juzgado 004 de Ejecución de Penas y Medidas de Seguridad de Bogotá</t>
  </si>
  <si>
    <t>Juzgado 005 de Ejecución de Penas y Medidas de Seguridad de Bogotá</t>
  </si>
  <si>
    <t>Juzgado 006 de Ejecución de Penas y Medidas de Seguridad de Bogotá</t>
  </si>
  <si>
    <t>GLADYS JINNETH AYA TRUJILLO</t>
  </si>
  <si>
    <t>Juzgado 007 de Ejecución de Penas y Medidas de Seguridad de Bogotá</t>
  </si>
  <si>
    <t>Juzgado 008 de Ejecución de Penas y Medidas de Seguridad de Bogotá</t>
  </si>
  <si>
    <t>Juzgado 009 de Ejecución de Penas y Medidas de Seguridad de Bogotá</t>
  </si>
  <si>
    <t>Juzgado 010 de Ejecución de Penas y Medidas de Seguridad de Bogotá</t>
  </si>
  <si>
    <t>Juzgado 011 de Ejecución de Penas y Medidas de Seguridad de Bogotá</t>
  </si>
  <si>
    <t>GLORIA MARGARITA SALAZAR PUERTA</t>
  </si>
  <si>
    <t>Juzgado 012 de Ejecución de Penas y Medidas de Seguridad de Bogotá</t>
  </si>
  <si>
    <t>Juzgado 013 de Ejecución de Penas y Medidas de Seguridad de Bogotá</t>
  </si>
  <si>
    <t>Juzgado 014 de Ejecución de Penas y Medidas de Seguridad de Bogotá</t>
  </si>
  <si>
    <t>LEONOR MARINA PUIN CAMACHO</t>
  </si>
  <si>
    <t>Juzgado 015 de Ejecución de Penas y Medidas de Seguridad de Bogotá</t>
  </si>
  <si>
    <t>Juzgado 016 de Ejecución de Penas y Medidas de Seguridad de Bogotá</t>
  </si>
  <si>
    <t>Juzgado 017 de Ejecución de Penas y Medidas de Seguridad de Bogotá</t>
  </si>
  <si>
    <t>Juzgado 018 de Ejecución de Penas y Medidas de Seguridad de Bogotá</t>
  </si>
  <si>
    <t>Juzgado 019 de Ejecución de Penas y Medidas de Seguridad de Bogotá</t>
  </si>
  <si>
    <t>Juzgado 016 Penal del Circuito de Bogotá</t>
  </si>
  <si>
    <t>Juzgado 049 Penal del Circuito de Bogotá</t>
  </si>
  <si>
    <t>Juzgado 050 Penal del Circuito de Bogotá</t>
  </si>
  <si>
    <t>Juzgado 051 Penal del Circuito de Bogotá</t>
  </si>
  <si>
    <t>Juzgado 055 Penal del Circuito de Bogotá</t>
  </si>
  <si>
    <t>Juzgado 056 Penal del Circuito de Bogotá</t>
  </si>
  <si>
    <t>GLORIA GUZMAN DUQUE</t>
  </si>
  <si>
    <t>Juzgado 050 Penal con Función de Conocimiento del Circuito de Bogotá</t>
  </si>
  <si>
    <t>Juzgado 001 Penal con Función de Conocimiento del Circuito de Bogotá</t>
  </si>
  <si>
    <t>JOSE RAMIRO RODRIGUEZ BASANTE</t>
  </si>
  <si>
    <t>Juzgado 002 Penal con Función de Conocimiento del Circuito de Bogotá</t>
  </si>
  <si>
    <t>OCTAVIO CARRILLO CARREÑO</t>
  </si>
  <si>
    <t>Juzgado 003 Penal con Función de Conocimiento del Circuito de Bogotá</t>
  </si>
  <si>
    <t>OSCAR JOSE CASTILLO ALARCON</t>
  </si>
  <si>
    <t>Juzgado 004 Penal con Función de Conocimiento del Circuito de Bogotá</t>
  </si>
  <si>
    <t>CARLOS JULIO CAVIEDES HERNANDEZ</t>
  </si>
  <si>
    <t>Juzgado 005 Penal con Función de Conocimiento del Circuito de Bogotá</t>
  </si>
  <si>
    <t>RAUL SANTACRUZ LÓPEZ</t>
  </si>
  <si>
    <t>Juzgado 006 Penal con Función de Conocimiento del Circuito de Bogotá</t>
  </si>
  <si>
    <t>PATRICIA MEDINA TORRES</t>
  </si>
  <si>
    <t>Juzgado 007 Penal con Función de Conocimiento del Circuito de Bogotá</t>
  </si>
  <si>
    <t>Juzgado 008 Penal con Función de Conocimiento del Circuito de Bogotá</t>
  </si>
  <si>
    <t>Juzgado 009 Penal con Función de Conocimiento del Circuito de Bogotá</t>
  </si>
  <si>
    <t>Juzgado 010 Penal con Función de Conocimiento del Circuito de Bogotá</t>
  </si>
  <si>
    <t>Juzgado 012 Penal con Función de Conocimiento del Circuito de Bogotá</t>
  </si>
  <si>
    <t>Juzgado 013 Penal con Función de Conocimiento del Circuito de Bogotá</t>
  </si>
  <si>
    <t>ROMEL DAVID AREVALO GONZALEZ</t>
  </si>
  <si>
    <t>Juzgado 014 Penal con Función de Conocimiento del Circuito de Bogotá</t>
  </si>
  <si>
    <t>OSCAR ORLANDO GARZON VEGA</t>
  </si>
  <si>
    <t>Juzgado 015 Penal con Función de Conocimiento del Circuito de Bogotá</t>
  </si>
  <si>
    <t>CARLOS ALBERTO MORENO ARBOLEDA</t>
  </si>
  <si>
    <t>Juzgado 016 Penal con Función de Conocimiento del Circuito de Bogotá</t>
  </si>
  <si>
    <t>LILIANA PATRICIA BERNAL MORENO</t>
  </si>
  <si>
    <t>Juzgado 017 Penal con Función de Conocimiento del Circuito de Bogotá</t>
  </si>
  <si>
    <t>Juzgado 018 Penal con Función de Conocimiento del Circuito de Bogotá</t>
  </si>
  <si>
    <t>CARMEN HELENA ORTIZ RASSA</t>
  </si>
  <si>
    <t>Juzgado 019 Penal con Función de Conocimiento del Circuito de Bogotá</t>
  </si>
  <si>
    <t>AIDA BEATRIZ DIAZ MUÑOZ</t>
  </si>
  <si>
    <t>Juzgado 020 Penal con Función de Conocimiento del Circuito de Bogotá</t>
  </si>
  <si>
    <t>Juzgado 021 Penal con Función de Conocimiento del Circuito de Bogotá</t>
  </si>
  <si>
    <t>CLAUDIA YANETH BOHORQUEZ ORTIZ</t>
  </si>
  <si>
    <t>Juzgado 022 Penal con Función de Conocimiento del Circuito de Bogotá</t>
  </si>
  <si>
    <t>ROSA TULIA RAMOS VILLALOBOS</t>
  </si>
  <si>
    <t>Juzgado 023 Penal con Función de Conocimiento del Circuito de Bogotá</t>
  </si>
  <si>
    <t>Juzgado 024 Penal con Función de Conocimiento del Circuito de Bogotá</t>
  </si>
  <si>
    <t>ALVARO LAUREANO GOMEZ LUNA</t>
  </si>
  <si>
    <t>Juzgado 025 Penal con Función de Conocimiento del Circuito de Bogotá</t>
  </si>
  <si>
    <t>LUIS ANTONIO MURILLO GOMEZ</t>
  </si>
  <si>
    <t>Juzgado 027 Penal con Función de Conocimiento del Circuito de Bogotá</t>
  </si>
  <si>
    <t>IGNACIO ALBERTO ALFONSO BELTRAN</t>
  </si>
  <si>
    <t>Juzgado 028 Penal con Función de Conocimiento del Circuito de Bogotá</t>
  </si>
  <si>
    <t>ANA LUCELLY MURCIA PARRADO</t>
  </si>
  <si>
    <t>Juzgado 029 Penal con Función de Conocimiento del Circuito de Bogotá</t>
  </si>
  <si>
    <t>JAVIER GARCIA PRIETO</t>
  </si>
  <si>
    <t>Juzgado 030 Penal con Función de Conocimiento del Circuito de Bogotá</t>
  </si>
  <si>
    <t>Juzgado 031 Penal con Función de Conocimiento del Circuito de Bogotá</t>
  </si>
  <si>
    <t>ARMANDO PADILLA ROMERO</t>
  </si>
  <si>
    <t>Juzgado 032 Penal con Función de Conocimiento del Circuito de Bogotá</t>
  </si>
  <si>
    <t>Juzgado 033 Penal con Función de Conocimiento del Circuito de Bogotá</t>
  </si>
  <si>
    <t>Juzgado 034 Penal con Función de Conocimiento del Circuito de Bogotá</t>
  </si>
  <si>
    <t>BLANCA CECILIA GUTIERREZ ALBA</t>
  </si>
  <si>
    <t>Juzgado 035 Penal con Función de Conocimiento del Circuito de Bogotá</t>
  </si>
  <si>
    <t>YADIA ENY MOSQUERA AGUIRRE</t>
  </si>
  <si>
    <t>Juzgado 036 Penal con Función de Conocimiento del Circuito de Bogotá</t>
  </si>
  <si>
    <t>YESMYD DALILA TORRES</t>
  </si>
  <si>
    <t>Juzgado 037 Penal con Función de Conocimiento del Circuito de Bogotá</t>
  </si>
  <si>
    <t>JARVEIR DE JESUS RODRIGUEZ GONZALEZ</t>
  </si>
  <si>
    <t>Juzgado 038 Penal con Función de Conocimiento del Circuito de Bogotá</t>
  </si>
  <si>
    <t>JESUS IGNACIO MARTINEZ NARVAEZ</t>
  </si>
  <si>
    <t>Juzgado 039 Penal con Función de Conocimiento del Circuito de Bogotá</t>
  </si>
  <si>
    <t>LUZ ANGELA CELY SERRATO</t>
  </si>
  <si>
    <t>Juzgado 040 Penal con Función de Conocimiento del Circuito de Bogotá</t>
  </si>
  <si>
    <t>CARLOS DUQUE CERTUCHE</t>
  </si>
  <si>
    <t>Juzgado 041 Penal con Función de Conocimiento del Circuito de Bogotá</t>
  </si>
  <si>
    <t>ADRIANA MARCELA ARDILA TELLEZ</t>
  </si>
  <si>
    <t>Juzgado 042 Penal con Función de Conocimiento del Circuito de Bogotá</t>
  </si>
  <si>
    <t>NURI JANET LOZANO CUBILLOS</t>
  </si>
  <si>
    <t>Juzgado 043 Penal con Función de Conocimiento del Circuito de Bogotá</t>
  </si>
  <si>
    <t>Juzgado 044 Penal con Función de Conocimiento del Circuito de Bogotá</t>
  </si>
  <si>
    <t>Juzgado 045 Penal con Función de Conocimiento del Circuito de Bogotá</t>
  </si>
  <si>
    <t>DUBLEY MAHECHA VEGA</t>
  </si>
  <si>
    <t>Juzgado 047 Penal con Función de Conocimiento del Circuito de Bogotá</t>
  </si>
  <si>
    <t>Juzgado 048 Penal con Función de Conocimiento del Circuito de Bogotá</t>
  </si>
  <si>
    <t>Juzgado 049 Penal con Función de Conocimiento del Circuito de Bogotá</t>
  </si>
  <si>
    <t>Juzgado 001 Penal del Circuito Especializado de Bogotá</t>
  </si>
  <si>
    <t>Juzgado 002 Penal del Circuito Especializado de Bogotá</t>
  </si>
  <si>
    <t>Juzgado 003 Penal del Circuito Especializado de Bogotá</t>
  </si>
  <si>
    <t>Juzgado 004 Penal del Circuito Especializado de Bogotá</t>
  </si>
  <si>
    <t>CLAUDIA MARCELA CASTRO MARTINEZ</t>
  </si>
  <si>
    <t>Juzgado 005 Penal del Circuito Especializado de Bogotá</t>
  </si>
  <si>
    <t>Juzgado 006 Penal del Circuito Especializado de Bogotá</t>
  </si>
  <si>
    <t>Juzgado 007 Penal del Circuito Especializado de Bogotá</t>
  </si>
  <si>
    <t>AIDE LOPEZ FERNANDEZ</t>
  </si>
  <si>
    <t>Juzgado 008 Penal del Circuito Especializado de Bogotá</t>
  </si>
  <si>
    <t>DIEGO MAURICIO TORRES REYES</t>
  </si>
  <si>
    <t>Juzgado 009 Penal del Circuito Especializado de Bogotá</t>
  </si>
  <si>
    <t>Juzgado 010 Penal del Circuito Especializado de Bogotá</t>
  </si>
  <si>
    <t>Juzgado 011 Penal del Circuito Especializado de Bogotá</t>
  </si>
  <si>
    <t>Juzgado 001 Penal de Extinción de Dominio de Bogotá</t>
  </si>
  <si>
    <t>Juzgado 002 Penal de Extinción de Dominio de Bogotá</t>
  </si>
  <si>
    <t>Juzgado 003 Penal de Extinción de Dominio de Bogotá</t>
  </si>
  <si>
    <t>PAOLA TATIANA MARTINEZ CORTES</t>
  </si>
  <si>
    <t>Juzgado 001 Penal para Adolescentes con Función de Conocimiento del Circuito de Bucaramanga</t>
  </si>
  <si>
    <t>Juzgado 002 Penal para Adolescentes con Función de Conocimiento del Circuito de Bucaramanga</t>
  </si>
  <si>
    <t>Juzgado 003 Penal para Adolescentes con Función de Conocimiento del Circuito de Bucaramanga</t>
  </si>
  <si>
    <t>ORLANDO PEREZ AGUILAR</t>
  </si>
  <si>
    <t>Juzgado 004 Penal para Adolescentes con Función de Conocimiento del Circuito de Bucaramanga</t>
  </si>
  <si>
    <t>Juzgado 001 de Ejecución de Penas y Medidas de Seguridad de Bucaramanga</t>
  </si>
  <si>
    <t>Juzgado 002 de Ejecución de Penas y Medidas de Seguridad de Bucaramanga</t>
  </si>
  <si>
    <t>Juzgado 003 de Ejecución de Penas y Medidas de Seguridad de Bucaramanga</t>
  </si>
  <si>
    <t>Juzgado 004 de Ejecución de Penas y Medidas de Seguridad de Bucaramanga</t>
  </si>
  <si>
    <t>Juzgado 002 Penal del Circuito de Bucaramanga</t>
  </si>
  <si>
    <t>Juzgado 003 Penal del Circuito de Bucaramanga</t>
  </si>
  <si>
    <t>PEDRO ANTONIO VILLAMIZAR GIRALDO</t>
  </si>
  <si>
    <t>Juzgado 004 Penal del Circuito de Bucaramanga</t>
  </si>
  <si>
    <t>Juzgado 005 Penal del Circuito de Bucaramanga</t>
  </si>
  <si>
    <t>Juzgado 006 Penal del Circuito de Bucaramanga</t>
  </si>
  <si>
    <t>Juzgado 007 Penal del Circuito de Bucaramanga</t>
  </si>
  <si>
    <t>DIANA CAROLINA VARGAS ESTEBAN</t>
  </si>
  <si>
    <t>Juzgado 008 Penal del Circuito de Bucaramanga</t>
  </si>
  <si>
    <t>ESPERANZA OTERO RODRIGUEZ</t>
  </si>
  <si>
    <t>Juzgado 009 Penal del Circuito de Bucaramanga</t>
  </si>
  <si>
    <t>Juzgado 010 Penal del Circuito de Bucaramanga</t>
  </si>
  <si>
    <t>Juzgado 001 Penal del Circuito de Barrancabermeja</t>
  </si>
  <si>
    <t>LUZ ELENA RUIZ MARTINEZ</t>
  </si>
  <si>
    <t>Juzgado 002 Penal del Circuito de Barrancabermeja</t>
  </si>
  <si>
    <t>CARLOS DANIEL ARIAS LOZANO</t>
  </si>
  <si>
    <t>Juzgado 001 Penal con Función de Conocimiento del Circuito de Bucaramanga</t>
  </si>
  <si>
    <t>Juzgado 001 Penal del Circuito Especializado de Bucaramanga</t>
  </si>
  <si>
    <t>MARIO BELTRÁN GARCÍA</t>
  </si>
  <si>
    <t>Juzgado 002 Penal del Circuito Especializado de Bucaramanga</t>
  </si>
  <si>
    <t>Juzgado 003 Penal del Circuito Especializado de Bucaramanga</t>
  </si>
  <si>
    <t>Juzgado 001 de Ejecución de Penas y Medidas de Seguridad de Buga</t>
  </si>
  <si>
    <t>JUAN CARLOS ZAMORA PORTILLA</t>
  </si>
  <si>
    <t>Juzgado 002 de Ejecución de Penas y Medidas de Seguridad de Buga</t>
  </si>
  <si>
    <t>MARIO GERMAN BARON GONZALEZ</t>
  </si>
  <si>
    <t>Juzgado 001 de Ejecución de Penas y Medidas de Seguridad de Palmira</t>
  </si>
  <si>
    <t>Juzgado 002 de Ejecución de Penas y Medidas de Seguridad de Palmira</t>
  </si>
  <si>
    <t>Juzgado 001 de Menores de Buenaventura</t>
  </si>
  <si>
    <t>Juzgado 001 de Menores de Buga</t>
  </si>
  <si>
    <t>Juzgado 002 de Menores de Buga</t>
  </si>
  <si>
    <t>Juzgado 001 de Menores de Cartago</t>
  </si>
  <si>
    <t>Juzgado 001 de Menores de Palmira</t>
  </si>
  <si>
    <t>CARLOS ALBERTO BAEZA LOPEZ</t>
  </si>
  <si>
    <t>YENITH ESTELA RAMIREZ VALENCIA</t>
  </si>
  <si>
    <t>Juzgado 001 Penal del Circuito de Buenaventura</t>
  </si>
  <si>
    <t>Juzgado 002 Penal del Circuito de Buenaventura</t>
  </si>
  <si>
    <t>Juzgado 003 Penal del Circuito de Buenaventura</t>
  </si>
  <si>
    <t>Juzgado 001 Penal del Circuito de Buga</t>
  </si>
  <si>
    <t>MILTON JAIME LOPEZ CASTAÑO</t>
  </si>
  <si>
    <t>Juzgado 002 Penal del Circuito de Buga</t>
  </si>
  <si>
    <t>ANA JULIETA ARGUELLES DARAVIÑA</t>
  </si>
  <si>
    <t>Juzgado 001 Penal del Circuito de Cartago</t>
  </si>
  <si>
    <t>Juzgado 002 Penal del Circuito de Cartago</t>
  </si>
  <si>
    <t>ZORAYDA OLAYA RENDÓN</t>
  </si>
  <si>
    <t>Juzgado 003 Penal del Circuito de Cartago</t>
  </si>
  <si>
    <t>Juzgado 004 Penal del Circuito de Palmira</t>
  </si>
  <si>
    <t>Juzgado 001 Penal del Circuito de Roldanillo</t>
  </si>
  <si>
    <t>Juzgado 001 Penal del Circuito de Sevilla</t>
  </si>
  <si>
    <t>GILMA ROSA ROSERO CAICEDO</t>
  </si>
  <si>
    <t>JAIRO HERNAN SANTAFE URREGO</t>
  </si>
  <si>
    <t>Juzgado 001 Penal con Función de Conocimiento del Circuito de Palmira</t>
  </si>
  <si>
    <t>MARIA VERONICA NIETO JARAMILLO</t>
  </si>
  <si>
    <t>Juzgado 002 Penal con Función de Conocimiento del Circuito de Palmira</t>
  </si>
  <si>
    <t>Juzgado 003 Penal con Función de Conocimiento del Circuito de Palmira</t>
  </si>
  <si>
    <t>JUDAS JAIRO EVELIO SANTA PARRA</t>
  </si>
  <si>
    <t>Juzgado 001 Penal del Circuito Especializado de Buga</t>
  </si>
  <si>
    <t>Juzgado 002 Penal del Circuito Especializado de Buga</t>
  </si>
  <si>
    <t>GERALD DIEGO CHAVES BRAVO</t>
  </si>
  <si>
    <t>Juzgado 003 Penal del Circuito Especializado de Buga</t>
  </si>
  <si>
    <t>Juzgado 001 Penal para Adolescentes con Función de Conocimiento del Circuito de Cali</t>
  </si>
  <si>
    <t>Juzgado 002 Penal para Adolescentes con Función de Conocimiento del Circuito de Cali</t>
  </si>
  <si>
    <t>GERARDO ALFONSO CERON OROZCO</t>
  </si>
  <si>
    <t>Juzgado 003 Penal para Adolescentes con Función de Conocimiento del Circuito de Cali</t>
  </si>
  <si>
    <t>Juzgado 004 Penal para Adolescentes con Función de Conocimiento del Circuito de Cali</t>
  </si>
  <si>
    <t>CLAUDIA LORENA HURTADO DOMINGUEZ</t>
  </si>
  <si>
    <t>Juzgado 005 Penal para Adolescentes con Función de Conocimiento del Circuito de Cali</t>
  </si>
  <si>
    <t>Juzgado 001 de Ejecución de Penas y Medidas de Seguridad de Cali</t>
  </si>
  <si>
    <t>GUILLERMO AFANADOR VACA</t>
  </si>
  <si>
    <t>Juzgado 002 de Ejecución de Penas y Medidas de Seguridad de Cali</t>
  </si>
  <si>
    <t>Juzgado 003 de Ejecución de Penas y Medidas de Seguridad de Cali</t>
  </si>
  <si>
    <t>Juzgado 004 de Ejecución de Penas y Medidas de Seguridad de Cali</t>
  </si>
  <si>
    <t>Juzgado 005 de Ejecución de Penas y Medidas de Seguridad de Cali</t>
  </si>
  <si>
    <t>JAVIER SANCHEZ ARBOLEDA</t>
  </si>
  <si>
    <t>Juzgado 006 de Ejecución de Penas y Medidas de Seguridad de Cali</t>
  </si>
  <si>
    <t>Juzgado 003 Penal del Circuito de Cali</t>
  </si>
  <si>
    <t>Juzgado 012 Penal del Circuito de Cali</t>
  </si>
  <si>
    <t>YOLANDA ARBOLEDA GRANADA</t>
  </si>
  <si>
    <t>Juzgado 017 Penal del Circuito de Cali</t>
  </si>
  <si>
    <t>Juzgado 019 Penal del Circuito de Cali</t>
  </si>
  <si>
    <t>HELMER VELASCO CAICEDO</t>
  </si>
  <si>
    <t>Juzgado 020 Penal del Circuito de Cali</t>
  </si>
  <si>
    <t>YAMILE ARMINÍA MOGOLLON ERAZO</t>
  </si>
  <si>
    <t>Juzgado 001 Penal con Función de Conocimiento del Circuito de Cali</t>
  </si>
  <si>
    <t>Juzgado 002 Penal con Función de Conocimiento del Circuito de Cali</t>
  </si>
  <si>
    <t>Juzgado 004 Penal con Función de Conocimiento del Circuito de Cali</t>
  </si>
  <si>
    <t>Juzgado 005 Penal con Función de Conocimiento del Circuito de Cali</t>
  </si>
  <si>
    <t>Juzgado 006 Penal con Función de Conocimiento del Circuito de Cali</t>
  </si>
  <si>
    <t>CARLOS ARTURO SINISTERRA CALDAS</t>
  </si>
  <si>
    <t>Juzgado 007 Penal con Función de Conocimiento del Circuito de Cali</t>
  </si>
  <si>
    <t>VICTOR GILDARDO TRUJILLO CORREA</t>
  </si>
  <si>
    <t>Juzgado 008 Penal con Función de Conocimiento del Circuito de Cali</t>
  </si>
  <si>
    <t>JULIAN RIVERA LOAIZA</t>
  </si>
  <si>
    <t>Juzgado 009 Penal con Función de Conocimiento del Circuito de Cali</t>
  </si>
  <si>
    <t>Juzgado 010 Penal con Función de Conocimiento del Circuito de Cali</t>
  </si>
  <si>
    <t>Juzgado 011 Penal con Función de Conocimiento del Circuito de Cali</t>
  </si>
  <si>
    <t>DOLORES CECILIA MARTINEZ RIASCOS</t>
  </si>
  <si>
    <t>Juzgado 013 Penal con Función de Conocimiento del Circuito de Cali</t>
  </si>
  <si>
    <t>JOSE GERMAN MARIN CASTRO</t>
  </si>
  <si>
    <t>Juzgado 015 Penal con Función de Conocimiento del Circuito de Cali</t>
  </si>
  <si>
    <t>FREDDY ANDRES VELASQUEZ DIAZ</t>
  </si>
  <si>
    <t>Juzgado 016 Penal con Función de Conocimiento del Circuito de Cali</t>
  </si>
  <si>
    <t>JAIME AUGUSTO CASTRO VELASQUEZ</t>
  </si>
  <si>
    <t>Juzgado 018 Penal con Función de Conocimiento del Circuito de Cali</t>
  </si>
  <si>
    <t>Juzgado 021 Penal con Función de Conocimiento del Circuito de Cali</t>
  </si>
  <si>
    <t>NAZARIO GUZMAN HERNANDEZ</t>
  </si>
  <si>
    <t>Juzgado 022 Penal con Función de Conocimiento del Circuito de Cali</t>
  </si>
  <si>
    <t>CARLOS EDUARDO QUINTERO COLONIA</t>
  </si>
  <si>
    <t>Juzgado 001 Penal del Circuito Especializado de Cali</t>
  </si>
  <si>
    <t>Juzgado 002 Penal del Circuito Especializado de Cali</t>
  </si>
  <si>
    <t>Juzgado 003 Penal del Circuito Especializado de Cali</t>
  </si>
  <si>
    <t>Juzgado 004 Penal del Circuito Especializado de Cali</t>
  </si>
  <si>
    <t>FLOR MIRIAN NIETO HERRERA</t>
  </si>
  <si>
    <t>Juzgado 001 Penal para Adolescentes con Función de Conocimiento del Circuito de Cartagena</t>
  </si>
  <si>
    <t>WILLIAM GONZALEZ DE LA HOZ</t>
  </si>
  <si>
    <t>Juzgado 002 Penal para Adolescentes con Función de Conocimiento del Circuito de Cartagena</t>
  </si>
  <si>
    <t>Juzgado 001 de Ejecución de Penas y Medidas de Seguridad de Cartagena</t>
  </si>
  <si>
    <t>Juzgado 002 de Ejecución de Penas y Medidas de Seguridad de Cartagena</t>
  </si>
  <si>
    <t>KATIA CABALLERO TOVIO</t>
  </si>
  <si>
    <t>Juzgado 001 de Menores de Cartagena</t>
  </si>
  <si>
    <t>Juzgado 001 Penal del Circuito de Cartagena</t>
  </si>
  <si>
    <t>FREDY ANTONIO MACHADO LOPEZ</t>
  </si>
  <si>
    <t>Juzgado 002 Penal del Circuito de Cartagena</t>
  </si>
  <si>
    <t>LILIA ROSA POSSO BENITEZ</t>
  </si>
  <si>
    <t>Juzgado 003 Penal del Circuito de Cartagena</t>
  </si>
  <si>
    <t>EDGARDO VICENTE CALVO VENENCIA</t>
  </si>
  <si>
    <t>Juzgado 004 Penal del Circuito de Cartagena</t>
  </si>
  <si>
    <t>LUIS FERNANDO MACHADO LOPEZ</t>
  </si>
  <si>
    <t>Juzgado 005 Penal del Circuito de Cartagena</t>
  </si>
  <si>
    <t>PERICLES ANTONIO RODRIGEZ SEHK</t>
  </si>
  <si>
    <t>Juzgado 006 Penal del Circuito de Cartagena</t>
  </si>
  <si>
    <t>Juzgado 001 Penal del Circuito de Magangué</t>
  </si>
  <si>
    <t>Juzgado 001 Penal del Circuito Especializado de Cartagena</t>
  </si>
  <si>
    <t>LUIS GERMAN HERRERA VANEGAS</t>
  </si>
  <si>
    <t>Juzgado 001 Penal para Adolescentes con Función de Conocimiento del Circuito de Cúcuta</t>
  </si>
  <si>
    <t>YAMILE VERGEL ORTIZ</t>
  </si>
  <si>
    <t>Juzgado 002 Penal para Adolescentes con Función de Conocimiento del Circuito de Cúcuta</t>
  </si>
  <si>
    <t>Juzgado 001 de Ejecución de Penas y Medidas de Seguridad de Cúcuta</t>
  </si>
  <si>
    <t>LUZ BEATRIZ MENESES RIVEROS</t>
  </si>
  <si>
    <t>Juzgado 002 de Ejecución de Penas y Medidas de Seguridad de Cúcuta</t>
  </si>
  <si>
    <t>RAFAEL MENESES PARADA</t>
  </si>
  <si>
    <t>Juzgado 003 de Ejecución de Penas y Medidas de Seguridad de Cúcuta</t>
  </si>
  <si>
    <t>ORIANA THAYENYA PARADA VILA</t>
  </si>
  <si>
    <t>Juzgado 001 Penal del Circuito de Cúcuta</t>
  </si>
  <si>
    <t>Juzgado 002 Penal del Circuito de Cúcuta</t>
  </si>
  <si>
    <t>Juzgado 004 Penal del Circuito de Cúcuta</t>
  </si>
  <si>
    <t>Juzgado 001 Penal del Circuito de Ocaña</t>
  </si>
  <si>
    <t>Juzgado 002 Penal del Circuito de Ocaña</t>
  </si>
  <si>
    <t>Juzgado 002 Penal con Función de Conocimiento del Circuito de Cúcuta</t>
  </si>
  <si>
    <t>Juzgado 003 Penal con Función de Conocimiento del Circuito de Cúcuta</t>
  </si>
  <si>
    <t>Juzgado 004 Penal con Función de Conocimiento del Circuito de Cúcuta</t>
  </si>
  <si>
    <t>CESAR ALEJANDRO ORDOÑEZ OCHOA</t>
  </si>
  <si>
    <t>Juzgado 005 Penal con Función de Conocimiento del Circuito de Cúcuta</t>
  </si>
  <si>
    <t>Juzgado 006 Penal con Función de Conocimiento del Circuito de Cúcuta</t>
  </si>
  <si>
    <t>Juzgado 001 Penal del Circuito Especializado de Cúcuta</t>
  </si>
  <si>
    <t>Juzgado 002 Penal del Circuito Especializado de Cúcuta</t>
  </si>
  <si>
    <t>Juzgado 001 Penal para Adolescentes con Función de Conocimiento del Circuito de Funza</t>
  </si>
  <si>
    <t>Juzgado 001 Penal para Adolescentes con Función de Conocimiento del Circuito de Fusagasugá</t>
  </si>
  <si>
    <t>Juzgado 001 Penal para Adolescentes con Función de Conocimiento del Circuito de Soacha</t>
  </si>
  <si>
    <t>Juzgado 002 Penal para Adolescentes con Función de Conocimiento del Circuito de Soacha</t>
  </si>
  <si>
    <t>Juzgado 001 Penal para Adolescentes con Función de Conocimiento del Circuito de Zipaquirá</t>
  </si>
  <si>
    <t>Juzgado 001 de Ejecución de Penas y Medidas de Seguridad de Cáqueza</t>
  </si>
  <si>
    <t>Juzgado 001 de Ejecución de Penas y Medidas de Seguridad de Facatativá</t>
  </si>
  <si>
    <t>Juzgado 001 de Ejecución de Penas y Medidas de Seguridad de Fusagasugá</t>
  </si>
  <si>
    <t>Juzgado 001 de Ejecución de Penas y Medidas de Seguridad de Girardot</t>
  </si>
  <si>
    <t>Juzgado 001 de Ejecución de Penas y Medidas de Seguridad de Zipaquirá</t>
  </si>
  <si>
    <t>JOSE RICARDO ECHEVERRI SEGURA</t>
  </si>
  <si>
    <t>Juzgado 001 de Ejecución de Penas y Medidas de Seguridad de Leticia</t>
  </si>
  <si>
    <t>Juzgado 001 Penal del Circuito de Cáqueza</t>
  </si>
  <si>
    <t>Juzgado 001 Penal del Circuito de Chocontá</t>
  </si>
  <si>
    <t>RUTH EMILCE CANO ROJAS</t>
  </si>
  <si>
    <t>Juzgado 001 Penal del Circuito de Facatativá</t>
  </si>
  <si>
    <t>MARIA ESPERANZA CASTILLO SANCHEZ</t>
  </si>
  <si>
    <t>Juzgado 002 Penal del Circuito de Facatativá</t>
  </si>
  <si>
    <t>IVONNE ROCIO VALLEJO FRANCO</t>
  </si>
  <si>
    <t>Juzgado 001 Penal del Circuito de Funza</t>
  </si>
  <si>
    <t>Juzgado 001 Penal del Circuito de Fusagasugá</t>
  </si>
  <si>
    <t>JUAN CARLOS MERCHAN MENESES</t>
  </si>
  <si>
    <t>Juzgado 001 Penal del Circuito de Gachetá</t>
  </si>
  <si>
    <t>Juzgado 001 Penal del Circuito de Girardot</t>
  </si>
  <si>
    <t>Juzgado 002 Penal del Circuito de Girardot</t>
  </si>
  <si>
    <t>RODRIGO IGNACIO HUERTAS DAZA</t>
  </si>
  <si>
    <t>Juzgado 001 Penal del Circuito de La Mesa</t>
  </si>
  <si>
    <t>Juzgado 001 Penal del Circuito de Soacha</t>
  </si>
  <si>
    <t>Juzgado 002 Penal del Circuito de Soacha</t>
  </si>
  <si>
    <t>SANDRO JOSE ARAUJO LIÑAN</t>
  </si>
  <si>
    <t>RUBEN ORLANDO VARGAS</t>
  </si>
  <si>
    <t>Juzgado 001 Penal del Circuito de Villeta</t>
  </si>
  <si>
    <t>Juzgado 001 Penal del Circuito de Zipaquirá</t>
  </si>
  <si>
    <t>Juzgado 001 Penal del Circuito Especializado de Cundinamarca</t>
  </si>
  <si>
    <t>Juzgado 002 Penal del Circuito Especializado de Cundinamarca</t>
  </si>
  <si>
    <t>Juzgado 001 Penal para Adolescentes con Función de Conocimiento del Circuito de Florencia</t>
  </si>
  <si>
    <t>DIANA LORENA MEDINA TRUJILLO</t>
  </si>
  <si>
    <t>Juzgado 001 de Ejecución de Penas y Medidas de Seguridad de Florencia</t>
  </si>
  <si>
    <t>Juzgado 001 Penal del Circuito de Florencia</t>
  </si>
  <si>
    <t>REINERIO ORTIZ TRUJILLO</t>
  </si>
  <si>
    <t>Juzgado 002 Penal del Circuito de Florencia</t>
  </si>
  <si>
    <t>MARTHA LILIANA BENAVIDES GUEVARA</t>
  </si>
  <si>
    <t>Juzgado 003 Penal del Circuito de Florencia</t>
  </si>
  <si>
    <t>Juzgado 001 Penal del Circuito Especializado de Florencia</t>
  </si>
  <si>
    <t>Juzgado 002 Penal del Circuito Especializado de Florencia</t>
  </si>
  <si>
    <t>Juzgado 001 Penal para Adolescentes con Función de Conocimiento del Circuito de Ibagué</t>
  </si>
  <si>
    <t>Juzgado 002 Penal para Adolescentes con Función de Conocimiento del Circuito de Ibagué</t>
  </si>
  <si>
    <t>Juzgado 001 de Ejecución de Penas y Medidas de Seguridad de Ibagué</t>
  </si>
  <si>
    <t>CAMILO VILLARREAL HERRERA</t>
  </si>
  <si>
    <t>Juzgado 002 de Ejecución de Penas y Medidas de Seguridad de Ibagué</t>
  </si>
  <si>
    <t>BARRERO REYES PAOLA ANDREA</t>
  </si>
  <si>
    <t>Juzgado 003 de Ejecución de Penas y Medidas de Seguridad de Ibagué</t>
  </si>
  <si>
    <t>Juzgado 004 de Ejecución de Penas y Medidas de Seguridad de Ibagué</t>
  </si>
  <si>
    <t>DIEGO  ALBERTO  PRIETO DUARTE</t>
  </si>
  <si>
    <t>Juzgado 005 de Ejecución de Penas y Medidas de Seguridad de Ibagué</t>
  </si>
  <si>
    <t>JUAN EBROUL GELVEZ GUTIERREZ</t>
  </si>
  <si>
    <t>Juzgado 004 Penal del Circuito de Ibagué</t>
  </si>
  <si>
    <t>Juzgado 007 Penal del Circuito de Ibagué</t>
  </si>
  <si>
    <t>ROGER  ADRIANO RUBIO MOLINA</t>
  </si>
  <si>
    <t>Juzgado 008 Penal del Circuito de Ibagué</t>
  </si>
  <si>
    <t>Juzgado 001 Penal del Circuito de Chaparral</t>
  </si>
  <si>
    <t>Juzgado 001 Penal del Circuito de Espinal</t>
  </si>
  <si>
    <t>Juzgado 002 Penal del Circuito de Espinal</t>
  </si>
  <si>
    <t>Juzgado 001 Penal del Circuito de Fresno</t>
  </si>
  <si>
    <t>Juzgado 001 Penal del Circuito de Guamo</t>
  </si>
  <si>
    <t>Juzgado 001 Penal del Circuito de Honda</t>
  </si>
  <si>
    <t>Juzgado 001 Penal del Circuito de Lérida</t>
  </si>
  <si>
    <t>EVERARDO ESCOBAR VARON</t>
  </si>
  <si>
    <t>Juzgado 001 Penal del Circuito de Líbano</t>
  </si>
  <si>
    <t>Juzgado 001 Penal del Circuito de Melgar</t>
  </si>
  <si>
    <t>Juzgado 001 Penal del Circuito de Purificación</t>
  </si>
  <si>
    <t>Juzgado 001 Penal con Función de Conocimiento del Circuito de Ibagué</t>
  </si>
  <si>
    <t>Juzgado 002 Penal con Función de Conocimiento del Circuito de Ibagué</t>
  </si>
  <si>
    <t>Juzgado 003 Penal con Función de Conocimiento del Circuito de Ibagué</t>
  </si>
  <si>
    <t>Juzgado 005 Penal con Función de Conocimiento del Circuito de Ibagué</t>
  </si>
  <si>
    <t>HUGO ERNESTO RUBIO NOVOA</t>
  </si>
  <si>
    <t>Juzgado 006 Penal con Función de Conocimiento del Circuito de Ibagué</t>
  </si>
  <si>
    <t>CAMILO ANDRES CORTES COLORADO</t>
  </si>
  <si>
    <t>Juzgado 001 Penal del Circuito Especializado de Ibagué</t>
  </si>
  <si>
    <t>Juzgado 002 Penal del Circuito Especializado de Ibagué</t>
  </si>
  <si>
    <t>ELISEO OSORIO CAVIEDES</t>
  </si>
  <si>
    <t>Juzgado 001 Penal para Adolescentes con Función de Conocimiento del Circuito de Manizales</t>
  </si>
  <si>
    <t>Juzgado 002 Penal para Adolescentes con Función de Conocimiento del Circuito de Manizales</t>
  </si>
  <si>
    <t>Juzgado 001 de Ejecución de Penas y Medidas de Seguridad de Manizales</t>
  </si>
  <si>
    <t>Juzgado 002 de Ejecución de Penas y Medidas de Seguridad de Manizales</t>
  </si>
  <si>
    <t>Juzgado 001 de Ejecución de Penas y Medidas de Seguridad de La Dorada</t>
  </si>
  <si>
    <t>PAULO ANDRES VALENCIA TAMAYO</t>
  </si>
  <si>
    <t>Juzgado 002 de Ejecución de Penas y Medidas de Seguridad de La Dorada</t>
  </si>
  <si>
    <t>Juzgado 001 Penal del Circuito de Manizales</t>
  </si>
  <si>
    <t>Juzgado 002 Penal del Circuito de Manizales</t>
  </si>
  <si>
    <t>Juzgado 003 Penal del Circuito de Manizales</t>
  </si>
  <si>
    <t>Juzgado 004 Penal del Circuito de Manizales</t>
  </si>
  <si>
    <t>Juzgado 005 Penal del Circuito de Manizales</t>
  </si>
  <si>
    <t>Juzgado 006 Penal del Circuito de Manizales</t>
  </si>
  <si>
    <t>Juzgado 007 Penal del Circuito de Manizales</t>
  </si>
  <si>
    <t>Juzgado 001 Penal del Circuito de Aguadas</t>
  </si>
  <si>
    <t>Juzgado 001 Penal del Circuito de Anserma</t>
  </si>
  <si>
    <t>Juzgado 001 Penal del Circuito de Chinchiná</t>
  </si>
  <si>
    <t>Juzgado 002 Penal del Circuito de Chinchiná</t>
  </si>
  <si>
    <t>Juzgado 001 Penal del Circuito de La Dorada</t>
  </si>
  <si>
    <t>Juzgado 001 Penal del Circuito de Riosucio</t>
  </si>
  <si>
    <t>Juzgado 001 Penal del Circuito de Salamina</t>
  </si>
  <si>
    <t>Juzgado 001 Penal del Circuito Especializado de Manizales</t>
  </si>
  <si>
    <t>LUZ ADELA ARISTIZABAL ZAPATA</t>
  </si>
  <si>
    <t>Juzgado 001 Penal para Adolescentes con Función de Conocimiento del Circuito de Medellín</t>
  </si>
  <si>
    <t>Juzgado 002 Penal para Adolescentes con Función de Conocimiento del Circuito de Medellín</t>
  </si>
  <si>
    <t>Juzgado 003 Penal para Adolescentes con Función de Conocimiento del Circuito de Medellín</t>
  </si>
  <si>
    <t>LUDWING COY BAUTISTA</t>
  </si>
  <si>
    <t>Juzgado 004 Penal para Adolescentes con Función de Conocimiento del Circuito de Medellín</t>
  </si>
  <si>
    <t>Juzgado 005 Penal para Adolescentes con Función de Conocimiento del Circuito de Medellín</t>
  </si>
  <si>
    <t>Juzgado 006 Penal para Adolescentes con Función de Conocimiento del Circuito de Medellín</t>
  </si>
  <si>
    <t>JUAN CARLOS CARVAJAL SILVA</t>
  </si>
  <si>
    <t>Juzgado 007 Penal para Adolescentes con Función de Conocimiento del Circuito de Medellín</t>
  </si>
  <si>
    <t>Juzgado 001 de Ejecución de Penas y Medidas de Seguridad de Medellín</t>
  </si>
  <si>
    <t>Juzgado 002 de Ejecución de Penas y Medidas de Seguridad de Medellín</t>
  </si>
  <si>
    <t>YIMI FERNANDO PULIDO AFRICANO</t>
  </si>
  <si>
    <t>Juzgado 003 de Ejecución de Penas y Medidas de Seguridad de Medellín</t>
  </si>
  <si>
    <t>Juzgado 004 de Ejecución de Penas y Medidas de Seguridad de Medellín</t>
  </si>
  <si>
    <t>Juzgado 005 de Ejecución de Penas y Medidas de Seguridad de Medellín</t>
  </si>
  <si>
    <t>Juzgado 006 de Ejecución de Penas y Medidas de Seguridad de Medellín</t>
  </si>
  <si>
    <t>Juzgado 009 Penal del Circuito de Medellín</t>
  </si>
  <si>
    <t>Juzgado 026 Penal del Circuito de Medellín</t>
  </si>
  <si>
    <t>Juzgado 002 Penal del Circuito de Bello</t>
  </si>
  <si>
    <t>Juzgado 003 Penal del Circuito de Bello</t>
  </si>
  <si>
    <t>Juzgado 021 Penal con Función de Conocimiento del Circuito de Medellín</t>
  </si>
  <si>
    <t>Juzgado 001 Penal con Función de Conocimiento del Circuito de Medellín</t>
  </si>
  <si>
    <t>MONICA A QUINTERO TABARES</t>
  </si>
  <si>
    <t>Juzgado 002 Penal con Función de Conocimiento del Circuito de Medellín</t>
  </si>
  <si>
    <t>Juzgado 003 Penal con Función de Conocimiento del Circuito de Medellín</t>
  </si>
  <si>
    <t>Juzgado 004 Penal con Función de Conocimiento del Circuito de Medellín</t>
  </si>
  <si>
    <t>Juzgado 005 Penal con Función de Conocimiento del Circuito de Medellín</t>
  </si>
  <si>
    <t>Juzgado 006 Penal con Función de Conocimiento del Circuito de Medellín</t>
  </si>
  <si>
    <t>Juzgado 007 Penal con Función de Conocimiento del Circuito de Medellín</t>
  </si>
  <si>
    <t>Juzgado 008 Penal con Función de Conocimiento del Circuito de Medellín</t>
  </si>
  <si>
    <t>Juzgado 010 Penal con Función de Conocimiento del Circuito de Medellín</t>
  </si>
  <si>
    <t>CONSUELO LAVERDE SALAZAR</t>
  </si>
  <si>
    <t>Juzgado 011 Penal con Función de Conocimiento del Circuito de Medellín</t>
  </si>
  <si>
    <t>Juzgado 012 Penal con Función de Conocimiento del Circuito de Medellín</t>
  </si>
  <si>
    <t>JUAN GUILLERMO JIMENEZ MORENO</t>
  </si>
  <si>
    <t>Juzgado 013 Penal con Función de Conocimiento del Circuito de Medellín</t>
  </si>
  <si>
    <t>Juzgado 014 Penal con Función de Conocimiento del Circuito de Medellín</t>
  </si>
  <si>
    <t>Juzgado 015 Penal con Función de Conocimiento del Circuito de Medellín</t>
  </si>
  <si>
    <t>Juzgado 016 Penal con Función de Conocimiento del Circuito de Medellín</t>
  </si>
  <si>
    <t>Juzgado 017 Penal con Función de Conocimiento del Circuito de Medellín</t>
  </si>
  <si>
    <t>Juzgado 018 Penal con Función de Conocimiento del Circuito de Medellín</t>
  </si>
  <si>
    <t>Juzgado 019 Penal con Función de Conocimiento del Circuito de Medellín</t>
  </si>
  <si>
    <t>Juzgado 020 Penal con Función de Conocimiento del Circuito de Medellín</t>
  </si>
  <si>
    <t>GABRIEL FERNANDO ROLDAN RESTREPO</t>
  </si>
  <si>
    <t>Juzgado 022 Penal con Función de Conocimiento del Circuito de Medellín</t>
  </si>
  <si>
    <t>GLORIA PATRICIA LOAIZA GUERRA</t>
  </si>
  <si>
    <t>Juzgado 023 Penal con Función de Conocimiento del Circuito de Medellín</t>
  </si>
  <si>
    <t>LUIS GONZAGA VELEZ OSORIO</t>
  </si>
  <si>
    <t>Juzgado 024 Penal con Función de Conocimiento del Circuito de Medellín</t>
  </si>
  <si>
    <t>Juzgado 025 Penal con Función de Conocimiento del Circuito de Medellín</t>
  </si>
  <si>
    <t>Juzgado 027 Penal con Función de Conocimiento del Circuito de Medellín</t>
  </si>
  <si>
    <t>ANA CATALINA SANCHEZ GAVIRIA</t>
  </si>
  <si>
    <t>Juzgado 028 Penal con Función de Conocimiento del Circuito de Medellín</t>
  </si>
  <si>
    <t>Juzgado 001 Penal con Función de Conocimiento del Circuito de Bello</t>
  </si>
  <si>
    <t>Juzgado 001 Penal con Función de Conocimiento del Circuito de Envigado</t>
  </si>
  <si>
    <t>LUIS ALBERTO DUQUE URREA</t>
  </si>
  <si>
    <t>Juzgado 001 Penal con Función de Conocimiento del Circuito de Girardota</t>
  </si>
  <si>
    <t>Juzgado 001 Penal del Circuito Especializado de Medellín</t>
  </si>
  <si>
    <t>Juzgado 002 Penal del Circuito Especializado de Medellín</t>
  </si>
  <si>
    <t>Juzgado 003 Penal del Circuito Especializado de Medellín</t>
  </si>
  <si>
    <t>Juzgado 004 Penal del Circuito Especializado de Medellín</t>
  </si>
  <si>
    <t>Juzgado 005 Penal del Circuito Especializado de Medellín</t>
  </si>
  <si>
    <t>CATALINA RENDON HENAO</t>
  </si>
  <si>
    <t>Juzgado 001 Penal para Adolescentes con Función de Conocimiento del Circuito de Mocoa</t>
  </si>
  <si>
    <t>Juzgado 001 de Ejecución de Penas y Medidas de Seguridad de Mocoa</t>
  </si>
  <si>
    <t>CAROLINA GUDIÑO PATIÑO</t>
  </si>
  <si>
    <t>Juzgado 001 Penal del Circuito de Mocoa</t>
  </si>
  <si>
    <t>Juzgado 002 Penal del Circuito de Mocoa</t>
  </si>
  <si>
    <t>Juzgado 001 Penal del Circuito Especializado de Mocoa</t>
  </si>
  <si>
    <t>Juzgado 001 Penal del Circuito Especializado de Puerto Asís</t>
  </si>
  <si>
    <t>CARLOS HENRY VILLALOBOS RIOS</t>
  </si>
  <si>
    <t>Juzgado 001 Penal para Adolescentes con Función de Conocimiento del Circuito de Montería</t>
  </si>
  <si>
    <t>Juzgado 001 de Ejecución de Penas y Medidas de Seguridad de Montería</t>
  </si>
  <si>
    <t>Juzgado 002 de Ejecución de Penas y Medidas de Seguridad de Montería</t>
  </si>
  <si>
    <t>Juzgado 001 Penal del Circuito de Montería</t>
  </si>
  <si>
    <t>JULIA DEL CARMEN RODRIGUEZ CABARCAS</t>
  </si>
  <si>
    <t>Juzgado 002 Penal del Circuito de Montería</t>
  </si>
  <si>
    <t>Juzgado 003 Penal del Circuito de Montería</t>
  </si>
  <si>
    <t>PATRICIA LUCIA SEJIN RUIZ</t>
  </si>
  <si>
    <t>Juzgado 004 Penal del Circuito de Montería</t>
  </si>
  <si>
    <t>Juzgado 001 Penal del Circuito de Cereté</t>
  </si>
  <si>
    <t>Juzgado 001 Penal del Circuito de Lorica</t>
  </si>
  <si>
    <t>GABRIEL JOSE DIAZ ANAYA</t>
  </si>
  <si>
    <t>Juzgado 001 Penal del Circuito de Sahagún</t>
  </si>
  <si>
    <t>Juzgado 001 Penal del Circuito Especializado de Montería</t>
  </si>
  <si>
    <t>Juzgado 001 Penal para Adolescentes con Función de Conocimiento del Circuito de Neiva</t>
  </si>
  <si>
    <t>Juzgado 002 Penal para Adolescentes con Función de Conocimiento del Circuito de Neiva</t>
  </si>
  <si>
    <t>Juzgado 001 de Ejecución de Penas y Medidas de Seguridad de Neiva</t>
  </si>
  <si>
    <t>Juzgado 002 de Ejecución de Penas y Medidas de Seguridad de Neiva</t>
  </si>
  <si>
    <t>Juzgado 003 de Ejecución de Penas y Medidas de Seguridad de Neiva</t>
  </si>
  <si>
    <t>EVEDITH MANRIQUE ARANDA</t>
  </si>
  <si>
    <t>Juzgado 004 de Ejecución de Penas y Medidas de Seguridad de Neiva</t>
  </si>
  <si>
    <t>Juzgado 005 Penal del Circuito de Neiva</t>
  </si>
  <si>
    <t>Juzgado 001 Penal del Circuito de Pitalito</t>
  </si>
  <si>
    <t>Juzgado 002 Penal del Circuito de Pitalito</t>
  </si>
  <si>
    <t>MARTHA INES COVALEDA CASTAÑO</t>
  </si>
  <si>
    <t>Juzgado 001 Penal con Función de Conocimiento del Circuito de Neiva</t>
  </si>
  <si>
    <t>Juzgado 002 Penal con Función de Conocimiento del Circuito de Neiva</t>
  </si>
  <si>
    <t>Juzgado 003 Penal con Función de Conocimiento del Circuito de Neiva</t>
  </si>
  <si>
    <t>JUAN CARLOS MOTTA VARGAS</t>
  </si>
  <si>
    <t>Juzgado 004 Penal con Función de Conocimiento del Circuito de Neiva</t>
  </si>
  <si>
    <t>WILSON REINALDO CARRIZOSA CUELLAR</t>
  </si>
  <si>
    <t>Juzgado 001 Penal con Función de Conocimiento del Circuito de Garzón</t>
  </si>
  <si>
    <t>Juzgado 002 Penal con Función de Conocimiento del Circuito de Garzón</t>
  </si>
  <si>
    <t>Juzgado 001 Penal del Circuito Especializado de Neiva</t>
  </si>
  <si>
    <t>Juzgado 002 Penal del Circuito Especializado de Neiva</t>
  </si>
  <si>
    <t>Juzgado 003 Penal del Circuito Especializado de Neiva</t>
  </si>
  <si>
    <t>Juzgado 001 de Ejecución de Penas y Medidas de Seguridad de Pamplona</t>
  </si>
  <si>
    <t>Juzgado 001 Penal del Circuito de Pamplona</t>
  </si>
  <si>
    <t>MIGUEL ANGEL LEAL GONZALEZ</t>
  </si>
  <si>
    <t>Juzgado 001 Penal para Adolescentes con Función de Conocimiento del Circuito de Pasto</t>
  </si>
  <si>
    <t>Juzgado 001 de Ejecución de Penas y Medidas de Seguridad de Pasto</t>
  </si>
  <si>
    <t>Juzgado 002 de Ejecución de Penas y Medidas de Seguridad de Pasto</t>
  </si>
  <si>
    <t>Juzgado 003 de Ejecución de Penas y Medidas de Seguridad de Pasto</t>
  </si>
  <si>
    <t>Juzgado 001 Penal del Circuito de Pasto</t>
  </si>
  <si>
    <t>Juzgado 002 Penal del Circuito de Pasto</t>
  </si>
  <si>
    <t>Juzgado 003 Penal del Circuito de Pasto</t>
  </si>
  <si>
    <t>Juzgado 004 Penal del Circuito de Pasto</t>
  </si>
  <si>
    <t>Juzgado 005 Penal del Circuito de Pasto</t>
  </si>
  <si>
    <t>Juzgado 001 Penal del Circuito de Ipiales</t>
  </si>
  <si>
    <t>Juzgado 002 Penal del Circuito de Ipiales</t>
  </si>
  <si>
    <t>Juzgado 001 Penal del Circuito de La Unión</t>
  </si>
  <si>
    <t>Juzgado 001 Penal del Circuito de Tumaco</t>
  </si>
  <si>
    <t>JORGE ROBERTO ALVARADO VILLARREAL</t>
  </si>
  <si>
    <t>Juzgado 002 Penal del Circuito de Tumaco</t>
  </si>
  <si>
    <t>Juzgado 001 Penal del Circuito de Túquerres</t>
  </si>
  <si>
    <t>Juzgado 001 Penal del Circuito Especializado de Pasto</t>
  </si>
  <si>
    <t>BLANCA LIDIA ARELLANO MORENO</t>
  </si>
  <si>
    <t>Juzgado 002 Penal del Circuito Especializado de Pasto</t>
  </si>
  <si>
    <t>Juzgado 001 Penal para Adolescentes con Función de Conocimiento del Circuito de Pereira</t>
  </si>
  <si>
    <t>Juzgado 002 Penal para Adolescentes con Función de Conocimiento del Circuito de Pereira</t>
  </si>
  <si>
    <t>MARIO HUMBERTO ARISTIZABAL ARISTIZABAL</t>
  </si>
  <si>
    <t>Juzgado 001 de Ejecución de Penas y Medidas de Seguridad de Pereira</t>
  </si>
  <si>
    <t>Juzgado 002 de Ejecución de Penas y Medidas de Seguridad de Pereira</t>
  </si>
  <si>
    <t>Juzgado 003 de Ejecución de Penas y Medidas de Seguridad de Pereira</t>
  </si>
  <si>
    <t>Juzgado 005 Penal del Circuito de Pereira</t>
  </si>
  <si>
    <t>Juzgado 001 Penal del Circuito de Dosquebradas</t>
  </si>
  <si>
    <t>Juzgado 001 Penal del Circuito de Santa Rosa de Cabal</t>
  </si>
  <si>
    <t>Juzgado 001 Penal con Función de Conocimiento del Circuito de Pereira</t>
  </si>
  <si>
    <t>Juzgado 002 Penal con Función de Conocimiento del Circuito de Pereira</t>
  </si>
  <si>
    <t>Juzgado 003 Penal con Función de Conocimiento del Circuito de Pereira</t>
  </si>
  <si>
    <t>Juzgado 004 Penal con Función de Conocimiento del Circuito de Pereira</t>
  </si>
  <si>
    <t>Juzgado 006 Penal con Función de Conocimiento del Circuito de Pereira</t>
  </si>
  <si>
    <t>Juzgado 001 Penal del Circuito Especializado de Pereira</t>
  </si>
  <si>
    <t>Juzgado 001 Penal para Adolescentes con Función de Conocimiento del Circuito de Popayán</t>
  </si>
  <si>
    <t>MARTHA LUCIA CERON FERNANDEZ</t>
  </si>
  <si>
    <t>Juzgado 002 Penal para Adolescentes con Función de Conocimiento del Circuito de Popayán</t>
  </si>
  <si>
    <t>Juzgado 001 de Ejecución de Penas y Medidas de Seguridad de Popayán</t>
  </si>
  <si>
    <t>Juzgado 002 de Ejecución de Penas y Medidas de Seguridad de Popayán</t>
  </si>
  <si>
    <t>Juzgado 003 de Ejecución de Penas y Medidas de Seguridad de Popayán</t>
  </si>
  <si>
    <t>Juzgado 004 de Ejecución de Penas y Medidas de Seguridad de Popayán</t>
  </si>
  <si>
    <t>Juzgado 004 Penal del Circuito de Popayán</t>
  </si>
  <si>
    <t>RUBEN DARIO HURTADO GIRONZA</t>
  </si>
  <si>
    <t>Juzgado 001 Penal del Circuito de Patía</t>
  </si>
  <si>
    <t>Juzgado 001 Penal del Circuito de Puerto Tejada</t>
  </si>
  <si>
    <t>VICTORIA EUGENIA VALENCIA PEÑA</t>
  </si>
  <si>
    <t>Juzgado 001 Penal del Circuito de Santander de Quilichao</t>
  </si>
  <si>
    <t>Juzgado 002 Penal del Circuito de Santander de Quilichao</t>
  </si>
  <si>
    <t>Juzgado 001 Penal con Función de Conocimiento del Circuito de Popayán</t>
  </si>
  <si>
    <t>DARIO CASTRILLON PAZ</t>
  </si>
  <si>
    <t>Juzgado 002 Penal con Función de Conocimiento del Circuito de Popayán</t>
  </si>
  <si>
    <t>Juzgado 003 Penal con Función de Conocimiento del Circuito de Popayán</t>
  </si>
  <si>
    <t>Juzgado 005 Penal con Función de Conocimiento del Circuito de Popayán</t>
  </si>
  <si>
    <t>Juzgado 001 Penal del Circuito Especializado de Popayán</t>
  </si>
  <si>
    <t>Juzgado 002 Penal del Circuito Especializado de Popayán</t>
  </si>
  <si>
    <t>Juzgado 001 Penal para Adolescentes con Función de Conocimiento del Circuito de Quibdó</t>
  </si>
  <si>
    <t>SHARA EVA CORDOBA APONZA</t>
  </si>
  <si>
    <t>Juzgado 001 de Ejecución de Penas y Medidas de Seguridad de Quibdó</t>
  </si>
  <si>
    <t>Juzgado 001 Penal del Circuito de Quibdó</t>
  </si>
  <si>
    <t>Juzgado 002 Penal del Circuito de Quibdó</t>
  </si>
  <si>
    <t>LUIS ALBERTO ARIAS PINO</t>
  </si>
  <si>
    <t>Juzgado 001 Penal del Circuito de Istmina</t>
  </si>
  <si>
    <t>GUSTAVO ARLEY CORDOBA MURILLO</t>
  </si>
  <si>
    <t>Juzgado 001 Penal del Circuito Especializado de Quibdó</t>
  </si>
  <si>
    <t>Juzgado 001 Penal para Adolescentes con Función de Conocimiento del Circuito de Riohacha</t>
  </si>
  <si>
    <t>Juzgado 001 de Ejecución de Penas y Medidas de Seguridad de Riohacha</t>
  </si>
  <si>
    <t>Juzgado 001 Penal del Circuito de Riohacha</t>
  </si>
  <si>
    <t>MOISES RAMON AVILA SIERRA</t>
  </si>
  <si>
    <t>Juzgado 002 Penal del Circuito de Riohacha</t>
  </si>
  <si>
    <t>Juzgado 001 Penal del Circuito Especializado de Riohacha</t>
  </si>
  <si>
    <t>Juzgado 001 Penal del Circuito de Puente Nacional</t>
  </si>
  <si>
    <t>Juzgado 001 Penal del Circuito de San Gil</t>
  </si>
  <si>
    <t>Juzgado 002 Penal del Circuito de San Gil</t>
  </si>
  <si>
    <t>Juzgado 001 Penal del Circuito de Socorro</t>
  </si>
  <si>
    <t>Juzgado 002 Penal del Circuito de Socorro</t>
  </si>
  <si>
    <t>Juzgado 003 Penal del Circuito de Socorro</t>
  </si>
  <si>
    <t>Juzgado 001 Penal del Circuito de Vélez</t>
  </si>
  <si>
    <t>BEATRIZ ELENA BAUTISTA SANCHEZ</t>
  </si>
  <si>
    <t>Juzgado 002 Penal del Circuito de Vélez</t>
  </si>
  <si>
    <t>Juzgado 001 Penal para Adolescentes con Función de Conocimiento del Circuito de Santa Marta</t>
  </si>
  <si>
    <t>BIBIANA GOMEZ ESCOBAR</t>
  </si>
  <si>
    <t>Juzgado 002 Penal para Adolescentes con Función de Conocimiento del Circuito de Santa Marta</t>
  </si>
  <si>
    <t>Juzgado 001 de Ejecución de Penas y Medidas de Seguridad de Santa Marta</t>
  </si>
  <si>
    <t>OLMIS CENELIA COTES RODRIGUEZ</t>
  </si>
  <si>
    <t>Juzgado 002 de Ejecución de Penas y Medidas de Seguridad de Santa Marta</t>
  </si>
  <si>
    <t>Juzgado 001 Penal del Circuito de Santa Marta</t>
  </si>
  <si>
    <t>CARLOS JULIO ZAGARRA SILVA</t>
  </si>
  <si>
    <t>Juzgado 002 Penal del Circuito de Santa Marta</t>
  </si>
  <si>
    <t>Juzgado 003 Penal del Circuito de Santa Marta</t>
  </si>
  <si>
    <t>Juzgado 004 Penal del Circuito de Santa Marta</t>
  </si>
  <si>
    <t>ORLANDO JOSE PETRO VANDERBILT</t>
  </si>
  <si>
    <t>Juzgado 005 Penal del Circuito de Santa Marta</t>
  </si>
  <si>
    <t>ANTONIO MANUEL BARRIOS GUARDIOLA</t>
  </si>
  <si>
    <t>Juzgado 001 Penal del Circuito de Ciénaga</t>
  </si>
  <si>
    <t>RAFAEL EMILIO MANJARRES BUSTOS</t>
  </si>
  <si>
    <t>Juzgado 002 Penal del Circuito de Ciénaga</t>
  </si>
  <si>
    <t>GERMAN ESCORCIA FLOREZ</t>
  </si>
  <si>
    <t>Juzgado 001 Penal del Circuito de El Banco</t>
  </si>
  <si>
    <t>NESTOR ALVEAR OSPINO</t>
  </si>
  <si>
    <t>Juzgado 001 Penal del Circuito de Fundación</t>
  </si>
  <si>
    <t>Juzgado 001 Penal del Circuito Especializado de Santa Marta</t>
  </si>
  <si>
    <t>Juzgado 001 Penal para Adolescentes con Función de Conocimiento del Circuito de Sincelejo</t>
  </si>
  <si>
    <t>Juzgado 001 de Ejecución de Penas y Medidas de Seguridad de Sincelejo</t>
  </si>
  <si>
    <t>Juzgado 001 Penal del Circuito de Sincelejo</t>
  </si>
  <si>
    <t>Juzgado 002 Penal del Circuito de Sincelejo</t>
  </si>
  <si>
    <t>OBDULINA GARCIA FONTALVO</t>
  </si>
  <si>
    <t>Juzgado 001 Penal del Circuito Especializado de Sincelejo</t>
  </si>
  <si>
    <t>Juzgado 001 de Ejecución de Penas y Medidas de Seguridad de Santa Rosa de Viterbo</t>
  </si>
  <si>
    <t>RUTH ALCIRA COMBARIZA ROJAS</t>
  </si>
  <si>
    <t>Juzgado 002 de Ejecución de Penas y Medidas de Seguridad de Santa Rosa de Viterbo</t>
  </si>
  <si>
    <t>ANGELA CONSUELO SOCHA HERNANDEZ</t>
  </si>
  <si>
    <t>Juzgado 002 Penal del Circuito de Duitama</t>
  </si>
  <si>
    <t>Juzgado 001 Penal del Circuito de Sogamoso</t>
  </si>
  <si>
    <t>Juzgado 002 Penal del Circuito de Sogamoso</t>
  </si>
  <si>
    <t>Juzgado 001 Penal con Función de Conocimiento del Circuito de Duitama</t>
  </si>
  <si>
    <t>ALVARO RINCON MONROY</t>
  </si>
  <si>
    <t>Juzgado 001 Penal del Circuito Especializado de Santa Rosa de Viterbo</t>
  </si>
  <si>
    <t>CARLOS ANDRES OTALORA FONSECA</t>
  </si>
  <si>
    <t>Juzgado 001 Penal para Adolescentes con Función de Conocimiento del Circuito de Tunja</t>
  </si>
  <si>
    <t>Juzgado 001 Penal para Adolescentes con Función de Conocimiento del Circuito de Chiquinquirá</t>
  </si>
  <si>
    <t>Juzgado 001 de Ejecución de Penas y Medidas de Seguridad de Tunja</t>
  </si>
  <si>
    <t>Juzgado 002 de Ejecución de Penas y Medidas de Seguridad de Tunja</t>
  </si>
  <si>
    <t>Juzgado 003 de Ejecución de Penas y Medidas de Seguridad de Tunja</t>
  </si>
  <si>
    <t>AGUSTIN QUIÑONEZ FORERO</t>
  </si>
  <si>
    <t>Juzgado 004 de Ejecución de Penas y Medidas de Seguridad de Tunja</t>
  </si>
  <si>
    <t>Juzgado 005 de Ejecución de Penas y Medidas de Seguridad de Tunja</t>
  </si>
  <si>
    <t>Juzgado 001 Penal del Circuito de Tunja</t>
  </si>
  <si>
    <t>Juzgado 001 Penal del Circuito de Chiquinquirá</t>
  </si>
  <si>
    <t>MANUEL RODRIGUEZ ACEVEDO</t>
  </si>
  <si>
    <t>Juzgado 002 Penal del Circuito de Chiquinquirá</t>
  </si>
  <si>
    <t>Juzgado 001 Penal del Circuito de Garagoa</t>
  </si>
  <si>
    <t>CARLOS EDUARDO BOHORQUEZ CARO</t>
  </si>
  <si>
    <t>Juzgado 001 Penal del Circuito de Guateque</t>
  </si>
  <si>
    <t>Juzgado 001 Penal del Circuito de Moniquirá</t>
  </si>
  <si>
    <t>Juzgado 001 Penal del Circuito de Ramiriquí</t>
  </si>
  <si>
    <t>Juzgado 002 Penal con Función de Conocimiento del Circuito de Tunja</t>
  </si>
  <si>
    <t>Juzgado 003 Penal con Función de Conocimiento del Circuito de Tunja</t>
  </si>
  <si>
    <t>Juzgado 004 Penal con Función de Conocimiento del Circuito de Tunja</t>
  </si>
  <si>
    <t>Juzgado 005 Penal con Función de Conocimiento del Circuito de Tunja</t>
  </si>
  <si>
    <t>Juzgado 001 Penal del Circuito Especializado de Tunja</t>
  </si>
  <si>
    <t>Juzgado 001 Penal para Adolescentes con Función de Conocimiento del Circuito de Valledupar</t>
  </si>
  <si>
    <t>Juzgado 001 de Ejecución de Penas y Medidas de Seguridad de Valledupar</t>
  </si>
  <si>
    <t>JUAN JOSE PATERNINA SIMANCAS</t>
  </si>
  <si>
    <t>Juzgado 002 de Ejecución de Penas y Medidas de Seguridad de Valledupar</t>
  </si>
  <si>
    <t>Juzgado 003 de Ejecución de Penas y Medidas de Seguridad de Valledupar</t>
  </si>
  <si>
    <t>Juzgado 004 de Ejecución de Penas y Medidas de Seguridad de Valledupar</t>
  </si>
  <si>
    <t>Juzgado 003 Penal del Circuito de Valledupar</t>
  </si>
  <si>
    <t>Juzgado 004 Penal del Circuito de Valledupar</t>
  </si>
  <si>
    <t>Juzgado 001 Penal del Circuito de Chiriguaná</t>
  </si>
  <si>
    <t>Juzgado 001 Penal con Función de Conocimiento del Circuito de Valledupar</t>
  </si>
  <si>
    <t>Juzgado 002 Penal con Función de Conocimiento del Circuito de Valledupar</t>
  </si>
  <si>
    <t>Juzgado 003 Penal con Función de Conocimiento del Circuito de Valledupar</t>
  </si>
  <si>
    <t>ALEX MOVILLA ANDRADE</t>
  </si>
  <si>
    <t>Juzgado 001 Penal del Circuito Especializado de Valledupar</t>
  </si>
  <si>
    <t>Juzgado 001 Penal para Adolescentes con Función de Conocimiento del Circuito de Villavicencio</t>
  </si>
  <si>
    <t>Juzgado 002 Penal para Adolescentes con Función de Conocimiento del Circuito de Villavicencio</t>
  </si>
  <si>
    <t>Juzgado 001 de Ejecución de Penas y Medidas de Seguridad de Villavicencio</t>
  </si>
  <si>
    <t>JUAN CARLOS SOGAMOZO GARCIA</t>
  </si>
  <si>
    <t>Juzgado 002 de Ejecución de Penas y Medidas de Seguridad de Villavicencio</t>
  </si>
  <si>
    <t>FELIX ANDRES SUAREZ SAAVEDRA</t>
  </si>
  <si>
    <t>Juzgado 001 de Ejecución de Penas y Medidas de Seguridad de Acacías</t>
  </si>
  <si>
    <t>Juzgado 002 de Ejecución de Penas y Medidas de Seguridad de Acacías</t>
  </si>
  <si>
    <t>INES HINCAPIE CORREA</t>
  </si>
  <si>
    <t>Juzgado 003 de Ejecución de Penas y Medidas de Seguridad de Acacías</t>
  </si>
  <si>
    <t>Juzgado 001 Penal del Circuito de Villavicencio</t>
  </si>
  <si>
    <t>Juzgado 002 Penal del Circuito de Villavicencio</t>
  </si>
  <si>
    <t>Juzgado 003 Penal del Circuito de Villavicencio</t>
  </si>
  <si>
    <t>JUAN DE DIOS ALFONSO GARZON VALDERRAMA</t>
  </si>
  <si>
    <t>Juzgado 004 Penal del Circuito de Villavicencio</t>
  </si>
  <si>
    <t>Juzgado 001 Penal del Circuito de Acacías</t>
  </si>
  <si>
    <t>Juzgado 001 Penal del Circuito de Granada</t>
  </si>
  <si>
    <t>Juzgado 001 Penal del Circuito Especializado de Villavicencio</t>
  </si>
  <si>
    <t>RAUL HERNAN ARDILA BAQUERO</t>
  </si>
  <si>
    <t>Juzgado 002 Penal del Circuito Especializado de Villavicencio</t>
  </si>
  <si>
    <t>Juzgado 003 Penal del Circuito Especializado de Villavicencio</t>
  </si>
  <si>
    <t>Juzgado 004 Penal del Circuito Especializado de Villavicencio</t>
  </si>
  <si>
    <t>Juzgado 001 Penal para Adolescentes con Función de Conocimiento del Circuito de Yopal</t>
  </si>
  <si>
    <t>Juzgado 001 de Ejecución de Penas y Medidas de Seguridad de Yopal</t>
  </si>
  <si>
    <t>Juzgado 001 Penal del Circuito de Yopal</t>
  </si>
  <si>
    <t>FABIO RAFAEL CONTRERAS ALVARADO</t>
  </si>
  <si>
    <t>Juzgado 002 Penal del Circuito de Yopal</t>
  </si>
  <si>
    <t>JUAN ALBERTO PULIDO PRIETO</t>
  </si>
  <si>
    <t>Juzgado 003 Penal del Circuito de Yopal</t>
  </si>
  <si>
    <t>Juzgado 001 Penal del Circuito Especializado de Yopal</t>
  </si>
  <si>
    <t>Juzgado 014 Penal con Función de Conocimiento del Circuito de Cali</t>
  </si>
  <si>
    <t>Juzgado 005 Penal del Circuito Especializado de Cali</t>
  </si>
  <si>
    <t>COMPETENCIA: JUZGADOS MUNICIPALES</t>
  </si>
  <si>
    <t>Control de Garantías</t>
  </si>
  <si>
    <t>Total Control de Garantías</t>
  </si>
  <si>
    <t>PAULA ANDREA PAREJA URREGO</t>
  </si>
  <si>
    <t>Adolescentes Control de Garantías</t>
  </si>
  <si>
    <t>ELQUIN ALEXI PAYARES PEROZA</t>
  </si>
  <si>
    <t>DANIA MANUELA GRANADOS SALAMANCA</t>
  </si>
  <si>
    <t>Total Adolescentes Control de Garantías</t>
  </si>
  <si>
    <t>LESDY JOHANA SUÀREZ PARDO</t>
  </si>
  <si>
    <t>HERIBERTO PRADA TAPIA</t>
  </si>
  <si>
    <t>ALICIA RIOS BERMUDEZ</t>
  </si>
  <si>
    <t>MARTHA LUCELLY VALENCIA GALVIS</t>
  </si>
  <si>
    <t>OLGA PATRICIA CACERES LOAIZA</t>
  </si>
  <si>
    <t>CARLOS ALBERTO ARANGO RESTREPO</t>
  </si>
  <si>
    <t>FREDY ALBERTO MONDRAGÓN</t>
  </si>
  <si>
    <t>DIEGO GIRALDO LOPEZ</t>
  </si>
  <si>
    <t>AURA LUZ RUBIO NARVAEZ</t>
  </si>
  <si>
    <t>JAIRO MAURICIO CARVAJAL BELTRAN</t>
  </si>
  <si>
    <t>MELBA JANNETH LOPEZ GIL</t>
  </si>
  <si>
    <t>LUIS ARTURO SALAS PORTILLA</t>
  </si>
  <si>
    <t>MARIA PAULINA DIAZGRANADOS HERNANDEZ</t>
  </si>
  <si>
    <t>JOSE DE JESUS VERGARA OTERO</t>
  </si>
  <si>
    <t>DANIEL EDUARDO CORRALES OVIEDO</t>
  </si>
  <si>
    <t>DELIO IVAN NIETO OMAÑA</t>
  </si>
  <si>
    <t>RICARDO ANTONIO MENDEZ DIAZ</t>
  </si>
  <si>
    <t>RAFAEL SOFANOR CUENTAS CERVANTES</t>
  </si>
  <si>
    <t>SANDRA CARBONELL CABALLERO</t>
  </si>
  <si>
    <t>MARGARITA LUCIA VELEZ VERBEL</t>
  </si>
  <si>
    <t>GABRIEL MODESTO OSPINO GUZMAN</t>
  </si>
  <si>
    <t>MARIBEL CONCEPCIÓN CORREA RODRIGUEZ</t>
  </si>
  <si>
    <t>CLAUDIA MARLENY SARMIENTO ROMERO</t>
  </si>
  <si>
    <t>MARIA CRISTINA CARDOZO MONTEALEGRE</t>
  </si>
  <si>
    <t>DEISSY YOLANDA FAJARDO CABREJO</t>
  </si>
  <si>
    <t>ANDREA PATRICIA RODRIGUEZ TORRES</t>
  </si>
  <si>
    <t>MARIA DEL SOCORRO OLIER OLIVER</t>
  </si>
  <si>
    <t>ELMER CALDERON</t>
  </si>
  <si>
    <t>JUAN CARLOS OLMOS LEAL</t>
  </si>
  <si>
    <t>MARIA DEL CARMEN VALLEJO VALLEJO</t>
  </si>
  <si>
    <t>AURA LUZ FORERO GONZALEZ</t>
  </si>
  <si>
    <t>NATHALIE ANDREA MOTTA CORTES</t>
  </si>
  <si>
    <t>ANA VICTORIA HERNANDEZ SANCHEZ</t>
  </si>
  <si>
    <t>MARIA TERESA VERGARA GUTIERREZ</t>
  </si>
  <si>
    <t>MARINA GUZMAN HERNANDEZ</t>
  </si>
  <si>
    <t>CLAUDIA MARLEN CONTRERAS NIETO</t>
  </si>
  <si>
    <t>CLAUDIA EULALIA ROMERO SILVA</t>
  </si>
  <si>
    <t>LUISA FERNANDA VILLALOBOS OLARTE</t>
  </si>
  <si>
    <t>OLGA LUCIA TINJACA SALAZAR</t>
  </si>
  <si>
    <t>MARTHA PATRICIA LOZADA BARRERA</t>
  </si>
  <si>
    <t>JUANA CATALINA REYES SARMIENTO</t>
  </si>
  <si>
    <t>HERNANDO DIAZ FRANCO</t>
  </si>
  <si>
    <t>BETULIA ORDUÑA HOLGUIN</t>
  </si>
  <si>
    <t>ALEXANDER KANDIA RAMIREZ</t>
  </si>
  <si>
    <t>ANDRES FERNANDO RUIZ HERNANDEZ</t>
  </si>
  <si>
    <t>ROSA ESPERANZA HERNANDEZ AGUIRRE</t>
  </si>
  <si>
    <t>FLOREDDY GONZALEZ SANCHEZ</t>
  </si>
  <si>
    <t>MIRIAN MAYERLY RODRIGUEZ RODRIGUEZ</t>
  </si>
  <si>
    <t>DIANA FERNANDA BAQUERO BETANCOURT</t>
  </si>
  <si>
    <t>JOSE ORLANDO MONROY RAMIREZ</t>
  </si>
  <si>
    <t>JORGE POLIDORO BERNAL TORRES</t>
  </si>
  <si>
    <t>NORMA TICIANA OSPITIA USECHE</t>
  </si>
  <si>
    <t>FRAY LIBARDO PARRA ROJAS</t>
  </si>
  <si>
    <t>LUZ MARINA CATAÑO RICO</t>
  </si>
  <si>
    <t>CARLOS EDUARDO VELASQUEZ RODRIGUEZ</t>
  </si>
  <si>
    <t>JANETH ROCIO HERRERA ONOFRE</t>
  </si>
  <si>
    <t>JOSE FERNANDO LEON RIVAS</t>
  </si>
  <si>
    <t>FABIAN ANDRES MORENO GARCIA</t>
  </si>
  <si>
    <t>SANDRA JIMENA VALENCIA TORRES</t>
  </si>
  <si>
    <t>FRANCISCO JAVIER BARBON LOPEZ</t>
  </si>
  <si>
    <t>CARLOS ANDRES HERNANDEZ HOYOS</t>
  </si>
  <si>
    <t>GUEILER ANDREA QUINTERO OSORIO</t>
  </si>
  <si>
    <t>LUZ ADRIANA FLOREZ RODRÍGUEZ</t>
  </si>
  <si>
    <t>EDGARDO ALFONSO SANCHEZ DEL VILLAR</t>
  </si>
  <si>
    <t>JOHN JAIRO ZAMBRANO SANCHEZ</t>
  </si>
  <si>
    <t>GLORIA STELLA ROJAS OBANDO</t>
  </si>
  <si>
    <t>JOSE EDILBERTO MORENO BECERRA</t>
  </si>
  <si>
    <t>LUIS EDUARDO GALVEZ ROA</t>
  </si>
  <si>
    <t>JAQUELINE DIAZ RODRIGUEZ</t>
  </si>
  <si>
    <t>ADRIANA CAROLINA ROJAS GARCIA</t>
  </si>
  <si>
    <t>CORTES BERNAL NOEL RICARDO</t>
  </si>
  <si>
    <t>RAFAEL ENRIQUE LOPEZ GELIZ</t>
  </si>
  <si>
    <t>JHADIRA TERESA SANCHEZ FELIZZOLA</t>
  </si>
  <si>
    <t>ELIZABETH ORTIZ MENDEZ</t>
  </si>
  <si>
    <t>HUGO RAFAEL DIAZ BANQUEZ</t>
  </si>
  <si>
    <t>MARDOQUEO MARTINEZ VERA</t>
  </si>
  <si>
    <t>MERY  ELENA MORENO GUERRERO</t>
  </si>
  <si>
    <t>JOSE MANUEL ALJURE ECHEVERRY</t>
  </si>
  <si>
    <t>SANDRA JOHANNA LONDOÑO CUELLAR</t>
  </si>
  <si>
    <t>PAOLO FRANCISCO NIETO AGUACIA</t>
  </si>
  <si>
    <t>GABRIEL LARA GARZON</t>
  </si>
  <si>
    <t>SANDRA ISABEL DIAZ RAMIREZ</t>
  </si>
  <si>
    <t>DANILO ALARCON MENDEZ</t>
  </si>
  <si>
    <t>MARTHA YULIETH OTALORA RINCON</t>
  </si>
  <si>
    <t>CRISANTO RHENALS CORREA</t>
  </si>
  <si>
    <t>MARTHA LUCIA OLAYA PATIÑO</t>
  </si>
  <si>
    <t>CARLOS ARTURO PERALTA MORA</t>
  </si>
  <si>
    <t>FERNANDO GOMEZ GOMEZ</t>
  </si>
  <si>
    <t>LUZ ANGELA CORREDOR COLLAZOS</t>
  </si>
  <si>
    <t>MANUEL JOSE PULIDO BRAVO</t>
  </si>
  <si>
    <t>MARIA CRISTINA RAMIREZ ARDILA</t>
  </si>
  <si>
    <t>CESAR ARMANDO PARRA RODRIGUEZ</t>
  </si>
  <si>
    <t>GEORGINA ESPERANZA BAYONA PEREZ</t>
  </si>
  <si>
    <t>IVONE MARITZA SORZA MORA</t>
  </si>
  <si>
    <t>ANA CRISTINA FUERTES CHAVES</t>
  </si>
  <si>
    <t>CARMEN ROCIO VASQUEZ VILLANUEVA</t>
  </si>
  <si>
    <t>GLORIA LUCIA GONZALEZ OSPINA</t>
  </si>
  <si>
    <t>LUZ MARINA GARZON SANCHEZ</t>
  </si>
  <si>
    <t>HENRY GONZALO GUILLEN MARTINEZ</t>
  </si>
  <si>
    <t>ELVER GAMBOA SALAZAR</t>
  </si>
  <si>
    <t>ELIZABETH PERRILLA FINO</t>
  </si>
  <si>
    <t>MARTHA SALDARRIAGA MARTINEZ</t>
  </si>
  <si>
    <t>AURA MARITZA RIOS SANABRIA</t>
  </si>
  <si>
    <t>NATALIA SOFIA ORTIZ LEMUS</t>
  </si>
  <si>
    <t>JUAN PABLO LOZANO ROJAS</t>
  </si>
  <si>
    <t>JAVIER RODRIGO PINZON PINZON</t>
  </si>
  <si>
    <t>MARIA DEL PILAR RODRIGUEZ MONTES</t>
  </si>
  <si>
    <t>ANA EMILIA SOCHA MANRIQUE</t>
  </si>
  <si>
    <t>JESUS GIOVANNI ALVAREZ BERMUDEZ</t>
  </si>
  <si>
    <t>ELSA LUCIA ROMERO SANTOS</t>
  </si>
  <si>
    <t>MARIA ALEJANDRA CRUZ LOAIZA</t>
  </si>
  <si>
    <t>JUAN FRANCISCO GARAVITO SUAREZ</t>
  </si>
  <si>
    <t>JULIO CESAR SANMIGUEL CUBILLOS</t>
  </si>
  <si>
    <t>GERMAN DARIO ARENAS OBREGON</t>
  </si>
  <si>
    <t>LILIANA NELLY PARRA PINZON</t>
  </si>
  <si>
    <t>DIANA CAROLINA ALVARADO MARTÍNEZ</t>
  </si>
  <si>
    <t>ADRIANA AMEZQUITA CASTRO</t>
  </si>
  <si>
    <t>PILAR EMILIA RUEDA CASTELLANOS</t>
  </si>
  <si>
    <t>ANA JOSEFA VILLARREAL GOMEZ</t>
  </si>
  <si>
    <t>ANDRES HERNANDO LUNA OSORIO</t>
  </si>
  <si>
    <t>CARLOS NORBERTO SOLANO ARDILA</t>
  </si>
  <si>
    <t>SEBASTIAN ORDOÑEZ MURILLO</t>
  </si>
  <si>
    <t>LIBIA CRISTINA TORRES BECERRA</t>
  </si>
  <si>
    <t>DUPERLY ISOLINA RIAÑO ACELAS</t>
  </si>
  <si>
    <t>ALVARO RUSSI SIERRA</t>
  </si>
  <si>
    <t>YOLANDA ARDILA PINTO</t>
  </si>
  <si>
    <t>MIGUEL ANTONIO ESPINEL JASBON</t>
  </si>
  <si>
    <t>MILENA ARDILA SALCEDO</t>
  </si>
  <si>
    <t>BALDOMERO RAMON ROJAS</t>
  </si>
  <si>
    <t>CLAUDIA JOHANNA CACERES MORA</t>
  </si>
  <si>
    <t>SANDRA LILIANA SANTA HENAO</t>
  </si>
  <si>
    <t>STELLA MARIA BELLO FLOREZ</t>
  </si>
  <si>
    <t>GERARDO MOSQUERA TORRES</t>
  </si>
  <si>
    <t>CRISTHIAM PAVELL ZAPATA</t>
  </si>
  <si>
    <t>HENRY RAMIREZ CASTILLO</t>
  </si>
  <si>
    <t>ANDRES FERNANDO CORDOBA BENITEZ</t>
  </si>
  <si>
    <t>JAMES COBO IZQUIERDO</t>
  </si>
  <si>
    <t>CAROLINA GARCIA FERNANDEZ</t>
  </si>
  <si>
    <t>MERCEDES PEREZ ROLDAN</t>
  </si>
  <si>
    <t>MARIO FERNANDO MANRIQUE PALOMINO</t>
  </si>
  <si>
    <t>NANCY ENITH FERNANDEZ ORTIZ</t>
  </si>
  <si>
    <t>MARTHA RUTH GRISALES JIMENEZ</t>
  </si>
  <si>
    <t>MARIA DEL SOCORRO SANDOVAL ROJAS</t>
  </si>
  <si>
    <t>MONICA ANDREA GARCIA MICOLTA</t>
  </si>
  <si>
    <t>GILBERTO ARIAS GIRALDO</t>
  </si>
  <si>
    <t>MARIA ELENA PARRA GARCIA</t>
  </si>
  <si>
    <t>BEATRIZ ELENA MADRID RAMIREZ</t>
  </si>
  <si>
    <t>LIGIA IZQUIERDO JARAMILLO</t>
  </si>
  <si>
    <t>AMPARO BEDOYA RESTREPO</t>
  </si>
  <si>
    <t>ALEXANDRA SALAZAR ANAYA</t>
  </si>
  <si>
    <t>MARIA DEL PILAR CASTRO PICO</t>
  </si>
  <si>
    <t>ANGELA LOZANO GARCIA</t>
  </si>
  <si>
    <t>LUZ MARINA CASTELLANOS OROZCO</t>
  </si>
  <si>
    <t>FERNANDO AGUILAR</t>
  </si>
  <si>
    <t>MARIA ALEJANDRA HORMIGA SANCHEZ</t>
  </si>
  <si>
    <t>MARTHA RUTH GIRON ROMERO</t>
  </si>
  <si>
    <t>MARIA GILMA LOPEZ PABON</t>
  </si>
  <si>
    <t>JAIRO GUTIERREZ BONILLA</t>
  </si>
  <si>
    <t>MARTHA CECILIA PAZ ARGOTY</t>
  </si>
  <si>
    <t>MAIBY LISSETTE GONZALEZ QUINTERO</t>
  </si>
  <si>
    <t>JOSE MANUEL TORRES VANEGAS</t>
  </si>
  <si>
    <t>CESAR ALPIDIO BLANDON JARAMILLO</t>
  </si>
  <si>
    <t>YOLEDYS OBANDO GOMEZ</t>
  </si>
  <si>
    <t>JORGE ELIECER OSPINA TAMAYO</t>
  </si>
  <si>
    <t>HAROLD ELIAS ESCOBAR VALENCIA</t>
  </si>
  <si>
    <t>NELSON TRIANA CARDENAS</t>
  </si>
  <si>
    <t>WILLIAM GONZALEZ MURIEL</t>
  </si>
  <si>
    <t>SANDRA MILENA CARDONA PIEDRAHITA</t>
  </si>
  <si>
    <t>CARMEN EMILIA MALDONADO NAVARRO</t>
  </si>
  <si>
    <t>YOHANA BENAVIDES FRANCO</t>
  </si>
  <si>
    <t>ANA LYDA  ESPINOSA VIAFARA</t>
  </si>
  <si>
    <t>IBER JAMES MORENO HERNANDEZ</t>
  </si>
  <si>
    <t>VICTORIA EUGENIA PATIÑO OSORIO</t>
  </si>
  <si>
    <t>EDGARDO ENRIQUE MULFORD PINEDA</t>
  </si>
  <si>
    <t>MARUJA ESTHER JOTTY MARTINEZ</t>
  </si>
  <si>
    <t>GRACIELA MARIA MOLINA SIERRA</t>
  </si>
  <si>
    <t>ZOA ESTER PEREZ TORRES</t>
  </si>
  <si>
    <t>JOSE LUIS SEPULVEDA VARGAS</t>
  </si>
  <si>
    <t>DAVID ALBERTO ARAZOLA FLOREZ</t>
  </si>
  <si>
    <t>MARIA PATRICIA DUEÑAS SOTO</t>
  </si>
  <si>
    <t>IBETH CATALINA DE LA OSSA SIERRA</t>
  </si>
  <si>
    <t>ALEXANDER ENRIQUE SIERRA GUTIERREZ</t>
  </si>
  <si>
    <t>MARIA ISABEL SANTOS RAMOS</t>
  </si>
  <si>
    <t>ALEXANDER GIL AGUIRRE</t>
  </si>
  <si>
    <t>JHONATAN JOSE PELAEZ SAENZ</t>
  </si>
  <si>
    <t>ELIZABETH CENELIA ARAUJO ARNEDO</t>
  </si>
  <si>
    <t>JOE VALIENTE NEGRETE</t>
  </si>
  <si>
    <t>GRACIELA MOROS CLAVIJO</t>
  </si>
  <si>
    <t>ELISEO ORDOÑEZ SUAREZ</t>
  </si>
  <si>
    <t>ISMAEL VALBUENA ORTEGA</t>
  </si>
  <si>
    <t>DIEGO JAVIER BARAJAS CONDE</t>
  </si>
  <si>
    <t>HERNANDO RAFAEL SARMIENTO CASTRO</t>
  </si>
  <si>
    <t>TRINA GLADYS TORRES SALAMANCA</t>
  </si>
  <si>
    <t>YASMINA DEL SOCORRO VERGARA</t>
  </si>
  <si>
    <t>RAUL OROZCO VILLAMIZAR</t>
  </si>
  <si>
    <t>JOHN ROBINSSON IBAÑEZ NAVARRO</t>
  </si>
  <si>
    <t>NAYID ALARCON ANDRADE</t>
  </si>
  <si>
    <t>ELENA MOLINA ROJAS</t>
  </si>
  <si>
    <t>JULIO CESAR MIKAN VENEGAS</t>
  </si>
  <si>
    <t>REGINA SANCHEZ LEON</t>
  </si>
  <si>
    <t>JORGE ARMANDO VILLALOBOS VILLALOBOS</t>
  </si>
  <si>
    <t>JOSE MAURICIO VARGAS SEGURA</t>
  </si>
  <si>
    <t>CLAUDIA ISABEL RONCANCIO LOPEZ</t>
  </si>
  <si>
    <t>MAURO HEBERTO MORALES ARDILA</t>
  </si>
  <si>
    <t>JUAN CARLOS PANTOJA NIÑO</t>
  </si>
  <si>
    <t>WILSON CASAS ARANDA</t>
  </si>
  <si>
    <t>DIANA ENEIDY MUÑOZ MARTINEZ</t>
  </si>
  <si>
    <t>ALVARO FORERO SOTO</t>
  </si>
  <si>
    <t>SANDRA RAMOS BAQUERO</t>
  </si>
  <si>
    <t>DIEGO HORACIO VASQUEZ TELLEZ</t>
  </si>
  <si>
    <t>MARISOL GIRALDO SEPULVEDA</t>
  </si>
  <si>
    <t>MARIA FERNANDA AMAYA</t>
  </si>
  <si>
    <t>MARIA DEL SOCORRO GARCIA DIAZ</t>
  </si>
  <si>
    <t>MYRIAM ELVIRA GARCIA CONDE</t>
  </si>
  <si>
    <t>NYDIA LORENA RAMIREZ ORTIGOZA</t>
  </si>
  <si>
    <t>JUAN JOSE GARAY RODRIGUEZ</t>
  </si>
  <si>
    <t>MARLENY MURILLO SANCHEZ</t>
  </si>
  <si>
    <t>OLGA PATRICIA VARGAS GUTIERREZ</t>
  </si>
  <si>
    <t>OSCAR EDUARDO GODOY ARANZAZU</t>
  </si>
  <si>
    <t>CLAUDIA PATRICIA BARRERO TORO</t>
  </si>
  <si>
    <t>GUSTAVO ANDRES LEAL PERALTA</t>
  </si>
  <si>
    <t>ISAIAS CARDENAS CRUZ</t>
  </si>
  <si>
    <t>SANDRA LILIANA HEREDIA ARANDA</t>
  </si>
  <si>
    <t>CRISTHIAN CAMILO VALDERRAMA REYES</t>
  </si>
  <si>
    <t>HELIA LETTY PIÑEROS SANCHEZ</t>
  </si>
  <si>
    <t>LUZ MARINA OLAYA RODRIGUEZ</t>
  </si>
  <si>
    <t>PEDRO TORRES LOMBANA</t>
  </si>
  <si>
    <t>MARIA DORIS BARRETO REYES</t>
  </si>
  <si>
    <t>ROSIBETH DEL ROSARIO YEPEZ CORDOBA</t>
  </si>
  <si>
    <t>YEIMI JOHANA PINILLA ARROYABE</t>
  </si>
  <si>
    <t>JOSE GERMAN VARGAS CASTAÑO</t>
  </si>
  <si>
    <t>HERNANDO LONDOÑO</t>
  </si>
  <si>
    <t>CAROL ANDREA CORTÉS GARCÍA</t>
  </si>
  <si>
    <t>MARTHA LUCIA GARCIA RAMIREZ</t>
  </si>
  <si>
    <t>FRANCIA INES GALLO ORREGO</t>
  </si>
  <si>
    <t>CESAR AUGUSTO GRISALES GRISALES</t>
  </si>
  <si>
    <t>ADRIANA CONSTANZA MENDIETA CAÑAS</t>
  </si>
  <si>
    <t>JUAN MAURICIO PEÑA SALAZAR</t>
  </si>
  <si>
    <t>BLANCA LIRIA VILLEGAS GOMEZ</t>
  </si>
  <si>
    <t>TERESITA DE JESUS ALTURO GOMEZ</t>
  </si>
  <si>
    <t>LUZ AIDE GAVIRIA ZAPATA</t>
  </si>
  <si>
    <t>JULIA MARIA RIVERA GOMEZ</t>
  </si>
  <si>
    <t>LIGIA ESTHER LOPEZ VANEGAS</t>
  </si>
  <si>
    <t>CATALINA ANDREA LOPEZ RICO</t>
  </si>
  <si>
    <t>CONSUELO CERVERA CERVERA</t>
  </si>
  <si>
    <t>DAMARIS HENAO RESTREPO</t>
  </si>
  <si>
    <t>AYDA NATALIA BETANCUR RIOS</t>
  </si>
  <si>
    <t>HERNAN ANTONIO MEJIA HENAO</t>
  </si>
  <si>
    <t>EUNICE CORREA DAVILA</t>
  </si>
  <si>
    <t>JORGE ENRIQUE FIGUEROA MORANTES</t>
  </si>
  <si>
    <t>GERMAN DARIO QUINTERO GOMEZ</t>
  </si>
  <si>
    <t>MARIETTA CECILIA OSPINO RODRIGUEZ</t>
  </si>
  <si>
    <t>MARIA FERNANDA GOMEZ ÁLAVA</t>
  </si>
  <si>
    <t>MARTHA GLORIA ISAZA ALVAREZ</t>
  </si>
  <si>
    <t>HERNAN DE JESUS OSPINA RODRIGUEZ</t>
  </si>
  <si>
    <t>RAFAEL CALLE BENITEZ</t>
  </si>
  <si>
    <t>GUILLERMO DURAN URIBE</t>
  </si>
  <si>
    <t>ALVARO DIEGO QUINTERO GIRALDO</t>
  </si>
  <si>
    <t>GERMAN DARIO BEDOYA RESTREPO</t>
  </si>
  <si>
    <t>JORGE ALBERTO ROBLEDO GIRALDO</t>
  </si>
  <si>
    <t>MARIA DEL CARMEN ESCOBAR JORGE</t>
  </si>
  <si>
    <t>RODRIGO ALBERTO MEJIA ARROYAVE</t>
  </si>
  <si>
    <t>NATHALIA QUINTERO GALVIS</t>
  </si>
  <si>
    <t>MARLENY PELAEZ JURADO</t>
  </si>
  <si>
    <t>MARIA CRISTINA ZAPATA RUIZ</t>
  </si>
  <si>
    <t>LUZ AMPARO CALAD IDARRAGA</t>
  </si>
  <si>
    <t>JOSE LUIS BUSTAMANTE HERNANDEZ</t>
  </si>
  <si>
    <t>JUAN FRANCISCO ALVAREZ CARDONA</t>
  </si>
  <si>
    <t>MARIA SOLEDAD POSADA ARBOLEDA</t>
  </si>
  <si>
    <t>ANIBAL DE JESUS RAMIREZ GOMEZ</t>
  </si>
  <si>
    <t>JUSTINIANO HERNAN SIERRA TURISO</t>
  </si>
  <si>
    <t>ALVARO RESTREPO GONZALEZ</t>
  </si>
  <si>
    <t>FERNANDO ERNESTO APRAEZ MUÑOZ</t>
  </si>
  <si>
    <t>CARLOS FERNANDO NARVAEZ BENAVIDES</t>
  </si>
  <si>
    <t>JESUS ALBERTO CIFUENTES GUERRERO</t>
  </si>
  <si>
    <t>MARTHA ALICIA GALVAN CRUZ</t>
  </si>
  <si>
    <t>XIOMARA GUZMAN SIERRA</t>
  </si>
  <si>
    <t>SALVADOR FARIT ROMERO COLEY</t>
  </si>
  <si>
    <t>ODILA ESTER PEREZ REYES</t>
  </si>
  <si>
    <t>MERCEDES CECILIA USTA DE LEON</t>
  </si>
  <si>
    <t>JOAQUIN VEGA PEREZ</t>
  </si>
  <si>
    <t>ROCIO DEL PILAR POLANCO MOSQUERA</t>
  </si>
  <si>
    <t>CECILIA AGUIRRE LEGUIZAMO</t>
  </si>
  <si>
    <t>INES RUEDA FRAGUA</t>
  </si>
  <si>
    <t>GLADYS DIAZ PERDOMO</t>
  </si>
  <si>
    <t>FRANCISCO SOTOMAYOR GONZALEZ</t>
  </si>
  <si>
    <t>GABRIEL JORGE TRIANA PERDOMO</t>
  </si>
  <si>
    <t>DILIA JARAMILLO MOLINA</t>
  </si>
  <si>
    <t>GABRIEL ARCOS CERON</t>
  </si>
  <si>
    <t>EVA SOFIA SALCEDO GALVIS</t>
  </si>
  <si>
    <t>HILDA RESTREPO SANCHEZ</t>
  </si>
  <si>
    <t>ROSALBA PASCUAZA RODRIGUEZ</t>
  </si>
  <si>
    <t>LIDIA MERCEDES PATIÑO YEPEZ</t>
  </si>
  <si>
    <t>DAYRA JENNY AGUILAR LOPEZ</t>
  </si>
  <si>
    <t>MIRTHA LUCIA CEBALLOS VALENCIA</t>
  </si>
  <si>
    <t>JOHN JAIRO RODRIGUEZ SALAZAR</t>
  </si>
  <si>
    <t>ANA LUCIA REVELO HERNANDEZ</t>
  </si>
  <si>
    <t>ALVARO JAIME CAICEDO GUZMAN</t>
  </si>
  <si>
    <t>NOHORA DEL TRANSITO UNIGARRO FIGUEROA</t>
  </si>
  <si>
    <t>MARIA   ELENA DAVILA ORTIZ</t>
  </si>
  <si>
    <t>MARIA FERNANDA NAVAS GARZON</t>
  </si>
  <si>
    <t>AIDA CRISTINA ARTEAGA RAMOS</t>
  </si>
  <si>
    <t>SANDRA CATALINA MEDINA SANCHEZ</t>
  </si>
  <si>
    <t>GERMAN BASTIDAS ACOSTA</t>
  </si>
  <si>
    <t>BERNARDO ALFREDO RIASCOS GUERRERO</t>
  </si>
  <si>
    <t>WILLIAM EFRAIN CALVACHI OBANDO</t>
  </si>
  <si>
    <t>LUZ AMPARO CHAMORRO CALVO</t>
  </si>
  <si>
    <t>ANGELA MARIA AYALA LOPEZ</t>
  </si>
  <si>
    <t>JESUS ARMANDO PORTILLA PORTILLA</t>
  </si>
  <si>
    <t>JHON ESTEBAN ORTEGA PUERTAS</t>
  </si>
  <si>
    <t>CARLOS HERNANDO PEÑAFIEL AREVALO</t>
  </si>
  <si>
    <t>MARIA VICTORIA RODRIGUEZ RODRIGUEZ</t>
  </si>
  <si>
    <t>MARINO DE JESUS ARCILA ALZATE</t>
  </si>
  <si>
    <t>ELIZABETH ESPINOSA GIRALDO</t>
  </si>
  <si>
    <t>JORGE ALBERTO CEBALLOS DAVILA</t>
  </si>
  <si>
    <t>RUBEN DARIO AMAYA CAMACHO</t>
  </si>
  <si>
    <t>MARCELA GUTIERREZ MENDOZA</t>
  </si>
  <si>
    <t>RUBY BUITRAGO OCAMPO</t>
  </si>
  <si>
    <t>MARIA ESPERANZA AGUDELO MARIN</t>
  </si>
  <si>
    <t>PATRICIA DEL PILAR DIAZ MOLINA</t>
  </si>
  <si>
    <t>GLORIA ELENA VARGAS BOTERO</t>
  </si>
  <si>
    <t>JUAN CARLOS GONZALEZ RAMIREZ</t>
  </si>
  <si>
    <t>MONICA GABRIELA ROSERO MUÑOZ</t>
  </si>
  <si>
    <t>LIBERTAD GALIDEZ MUÑOZ</t>
  </si>
  <si>
    <t>LUIS FERNANDO ESCOBAR ORDOÑEZ</t>
  </si>
  <si>
    <t>EFREN VICENTE URBANO MUÑOZ</t>
  </si>
  <si>
    <t>GERARDO ERNESTO RUIZ QUIÑOÑEZ</t>
  </si>
  <si>
    <t>ELKIN FERNANDO MUÑOZ PACHECO</t>
  </si>
  <si>
    <t>IVONNE DEL SOCORRO ESPINOSA VALENCIA</t>
  </si>
  <si>
    <t>VICTORIA EUGENIA CAICEDO SANTACRUZ</t>
  </si>
  <si>
    <t>LUCY EUGENIA OREJUELA TRUJILLO</t>
  </si>
  <si>
    <t>YOLIMA DANZO IGLESIAS</t>
  </si>
  <si>
    <t>PIEDAD VICTORIA PAREDES VIVAS</t>
  </si>
  <si>
    <t>FANNOR GERARDO ORTEGA MAZORRA</t>
  </si>
  <si>
    <t>MARIA CONCEPCION CHAVERRA CORDOBA</t>
  </si>
  <si>
    <t>LIDES LOZANO LOZANO</t>
  </si>
  <si>
    <t>ELIZABETH QUEJADA MAYO</t>
  </si>
  <si>
    <t>CARLA MILENA CORDOBA CORDOBA</t>
  </si>
  <si>
    <t>ARMENTA OVALLE CIELO MARIA</t>
  </si>
  <si>
    <t>KARINA YELENA TORO BRITO</t>
  </si>
  <si>
    <t>GABRIELA SOFIA DUARTE BALCAZAR</t>
  </si>
  <si>
    <t>ROBERTO CARLOS RODRIGUEZ GONZALEZ</t>
  </si>
  <si>
    <t>ENEDIS MERCEDES MONROY REDONDO</t>
  </si>
  <si>
    <t>NOHEMI DEL ROSARIO LOZANO BARRERA</t>
  </si>
  <si>
    <t>PEDRO VIRGILIO URIBE SANMIGUEL</t>
  </si>
  <si>
    <t>ELIZABETH ANTONIA DIAZGRANADOS PALENCIA</t>
  </si>
  <si>
    <t>YESICA STORINO HERNANDEZ</t>
  </si>
  <si>
    <t>PAULINA FERNANDEZ PUCHE</t>
  </si>
  <si>
    <t>LAURENTINA MARGARITA MINDIOLA VASQUEZ</t>
  </si>
  <si>
    <t>BERENICE JULIETA ALBIS SALAS</t>
  </si>
  <si>
    <t>SANDRA MEDINA PAGUANA</t>
  </si>
  <si>
    <t>VÍCTOR ARTURO MERCADO DEL CASTILLO</t>
  </si>
  <si>
    <t>XAVIER ANDRÉS ORDÓÑEZ GIL</t>
  </si>
  <si>
    <t>MARIBEL MOLANO VEGA</t>
  </si>
  <si>
    <t>YANITH STELLA GOMEZ PICO</t>
  </si>
  <si>
    <t>LINO ARTEMIO RODRIGUEZ RODRIGUEZ</t>
  </si>
  <si>
    <t>MARIA CONSUELO GUARIN RUBIO</t>
  </si>
  <si>
    <t>JORGE HUMBERTO RODRIGUEZ PINZON</t>
  </si>
  <si>
    <t>WILMAN YESID GOMEZ UNRIZA</t>
  </si>
  <si>
    <t>PEDRO PABLO VELANDIA RAMIREZ</t>
  </si>
  <si>
    <t>CLAUDIA MAYERLI LEON PERDOMO</t>
  </si>
  <si>
    <t>ZAÍA NOVA PALMERA ARQUEZ</t>
  </si>
  <si>
    <t>JUAN JOSE CASTILLA BARRAZA</t>
  </si>
  <si>
    <t>SANDRA BELEN HERRERA CLAVIJO</t>
  </si>
  <si>
    <t>NESTOR SEGUNDO PRIMERA RAMIREZ</t>
  </si>
  <si>
    <t>JAMILIS HERRERA  IBARRA</t>
  </si>
  <si>
    <t>IVETTE CECILIA LAFAURIE PERDOMO</t>
  </si>
  <si>
    <t>LUZ STELLA PATIÑO ARANGO</t>
  </si>
  <si>
    <t>NELIDA YADIRA PEDRAZA MORENO</t>
  </si>
  <si>
    <t>LOURDES TONCELL PITRE</t>
  </si>
  <si>
    <t>HERNANDO DE JESÚS VALVERDE FERRER</t>
  </si>
  <si>
    <t>HECTOR JULIO USECHE CASTAÑEDA</t>
  </si>
  <si>
    <t>SONIA PATRICIA FIGUEREDO VIVAS</t>
  </si>
  <si>
    <t>HECTOR HUGO PUENTES MORA</t>
  </si>
  <si>
    <t>GUSTAVO ADOLFO RESTREPO BOLIVAR</t>
  </si>
  <si>
    <t>ANDRÉS GIOVANNI ROSAS CALVO</t>
  </si>
  <si>
    <t>AMPARO CUBILLOS LAVERDE</t>
  </si>
  <si>
    <t>GLORIA STELLA LOPEZ BENITO</t>
  </si>
  <si>
    <t>DAGOBERTO RUBIO GONZALEZ</t>
  </si>
  <si>
    <t>JORGE EDUARDO ANGARITA TORRES</t>
  </si>
  <si>
    <t>JORGE ANDRES VALCARCEL SUAREZ</t>
  </si>
  <si>
    <t>LUZ NIDIA DEL SOCORRO TOBON GONZALEZ</t>
  </si>
  <si>
    <t>GLORIA ELIZABETH MADRID SERNA</t>
  </si>
  <si>
    <t>Juzgado 001 Penal para Adolescentes con Función de Control de Garantías Municipal de Arauca</t>
  </si>
  <si>
    <t>Juzgado 002 Penal para Adolescentes con Función de Control de Garantías Municipal de Arauca</t>
  </si>
  <si>
    <t>Juzgado 001 Penal para Adolescentes con Función de Control de Garantías Municipal de San Andrés</t>
  </si>
  <si>
    <t>JACKSON MITCHELL JENNIFER</t>
  </si>
  <si>
    <t>Juzgado 002 Penal para Adolescentes con Función de Control de Garantías Municipal de San Andrés</t>
  </si>
  <si>
    <t>LICENIA BURBANO SMITH</t>
  </si>
  <si>
    <t>Juzgado 001 Penal para Adolescentes con Función de Control de Garantías Municipal de Armenia</t>
  </si>
  <si>
    <t>Juzgado 002 Penal para Adolescentes con Función de Control de Garantías Municipal de Armenia</t>
  </si>
  <si>
    <t>Juzgado 003 Penal para Adolescentes con Función de Control de Garantías Municipal de Armenia</t>
  </si>
  <si>
    <t>Juzgado 001 Penal con Función de Control de Garantías Municipal de Armenia</t>
  </si>
  <si>
    <t>Juzgado 002 Penal con Función de Control de Garantías Municipal de Armenia</t>
  </si>
  <si>
    <t>Juzgado 003 Penal con Función de Control de Garantías Municipal de Armenia</t>
  </si>
  <si>
    <t>Juzgado 004 Penal con Función de Control de Garantías Municipal de Armenia</t>
  </si>
  <si>
    <t>Juzgado 005 Penal con Función de Control de Garantías Municipal de Armenia</t>
  </si>
  <si>
    <t>Juzgado 006 Penal con Función de Control de Garantías Municipal de Armenia</t>
  </si>
  <si>
    <t>ELIZABETH CUBILLOS PATIÑO</t>
  </si>
  <si>
    <t>Juzgado 001 Penal con Función de Conocimiento Municipal de Armenia</t>
  </si>
  <si>
    <t>Juzgado 002 Penal con Función de Conocimiento Municipal de Armenia</t>
  </si>
  <si>
    <t>Juzgado 002 Penal para Adolescentes con Función de Control de Garantías Municipal de Barranquilla</t>
  </si>
  <si>
    <t>Juzgado 003 Penal para Adolescentes con Función de Control de Garantías Municipal de Barranquilla</t>
  </si>
  <si>
    <t>JESUS ALONSO CASTRO CAMARGO</t>
  </si>
  <si>
    <t>Juzgado 012 Penal con Función de Control de Garantías Municipal de Barranquilla</t>
  </si>
  <si>
    <t>Juzgado 013 Penal con Función de Control de Garantías Municipal de Barranquilla</t>
  </si>
  <si>
    <t>RAFAEL DE JESUS URIBE ENRIQUEZ</t>
  </si>
  <si>
    <t>Juzgado 014 Penal con Función de Control de Garantías Municipal de Barranquilla</t>
  </si>
  <si>
    <t>JORGE LUIS URBINA ARMELLA</t>
  </si>
  <si>
    <t>Juzgado 015 Penal con Función de Control de Garantías Municipal de Barranquilla</t>
  </si>
  <si>
    <t>Juzgado 016 Penal con Función de Control de Garantías Municipal de Barranquilla</t>
  </si>
  <si>
    <t>CARLOS GUILLERMO OCHOA TORRES</t>
  </si>
  <si>
    <t>Juzgado 017 Penal con Función de Control de Garantías Municipal de Barranquilla</t>
  </si>
  <si>
    <t>Juzgado 018 Penal con Función de Control de Garantías Municipal de Barranquilla</t>
  </si>
  <si>
    <t>ELIA RESTREPO DE LA CRUZ</t>
  </si>
  <si>
    <t>Juzgado 101 Penal con Función de Control de Garantías Ambulante de Barranquilla</t>
  </si>
  <si>
    <t>Juzgado 001 Penal Municipal de Barranquilla</t>
  </si>
  <si>
    <t>ALBERTO OYAGA MACHADO</t>
  </si>
  <si>
    <t>Juzgado 002 Penal Municipal de Barranquilla</t>
  </si>
  <si>
    <t>DAVID HASSAN SAADE MORAD</t>
  </si>
  <si>
    <t>Juzgado 003 Penal Municipal de Barranquilla</t>
  </si>
  <si>
    <t>EDGAR FRANCISCO BONILLA POLO</t>
  </si>
  <si>
    <t>Juzgado 004 Penal Municipal de Barranquilla</t>
  </si>
  <si>
    <t>Juzgado 005 Penal Municipal de Barranquilla</t>
  </si>
  <si>
    <t>Juzgado 006 Penal Municipal de Barranquilla</t>
  </si>
  <si>
    <t>CARMEN CECILIA BLANCO VENECIA</t>
  </si>
  <si>
    <t>Juzgado 007 Penal Municipal de Barranquilla</t>
  </si>
  <si>
    <t>YADIRA DEL CARMEN GIRALDO MALDONADO</t>
  </si>
  <si>
    <t>Juzgado 008 Penal Municipal de Barranquilla</t>
  </si>
  <si>
    <t>Juzgado 010 Penal Municipal de Barranquilla</t>
  </si>
  <si>
    <t>MANUEL AUGUSTO LOPEZ NORIEGA</t>
  </si>
  <si>
    <t>Juzgado 001 Penal Municipal de Soledad</t>
  </si>
  <si>
    <t>Juzgado 002 Penal Municipal de Soledad</t>
  </si>
  <si>
    <t>JOSE FERNANDO DE LA CRUZ ROCHA</t>
  </si>
  <si>
    <t>Juzgado 001 Penal para Adolescentes con Función de Control de Garantías Municipal de Bogotá</t>
  </si>
  <si>
    <t>Juzgado 002 Penal para Adolescentes con Función de Control de Garantías Municipal de Bogotá</t>
  </si>
  <si>
    <t>Juzgado 003 Penal para Adolescentes con Función de Control de Garantías Municipal de Bogotá</t>
  </si>
  <si>
    <t>Juzgado 004 Penal para Adolescentes con Función de Control de Garantías Municipal de Bogotá</t>
  </si>
  <si>
    <t>Juzgado 005 Penal para Adolescentes con Función de Control de Garantías Municipal de Bogotá</t>
  </si>
  <si>
    <t>Juzgado 007 Penal para Adolescentes con Función de Control de Garantías Municipal de Bogotá</t>
  </si>
  <si>
    <t>Juzgado 008 Penal para Adolescentes con Función de Control de Garantías Municipal de Bogotá</t>
  </si>
  <si>
    <t>AURA ALEXANDRA ROSERO VAQUERO</t>
  </si>
  <si>
    <t>Juzgado 009 Penal para Adolescentes con Función de Control de Garantías Municipal de Bogotá</t>
  </si>
  <si>
    <t>LEONARDO ANTONIO VILLESCAS PULIDO</t>
  </si>
  <si>
    <t>Juzgado 010 Penal para Adolescentes con Función de Control de Garantías Municipal de Bogotá</t>
  </si>
  <si>
    <t>Juzgado 001 Penal con Función de Control de Garantías Municipal de Bogotá</t>
  </si>
  <si>
    <t>Juzgado 002 Penal con Función de Control de Garantías Municipal de Bogotá</t>
  </si>
  <si>
    <t>CARMEN ALIRIA GUALTEROS CANDELA</t>
  </si>
  <si>
    <t>Juzgado 003 Penal con Función de Control de Garantías Municipal de Bogotá</t>
  </si>
  <si>
    <t>Juzgado 004 Penal con Función de Control de Garantías Municipal de Bogotá</t>
  </si>
  <si>
    <t>Juzgado 005 Penal con Función de Control de Garantías Municipal de Bogotá</t>
  </si>
  <si>
    <t>Juzgado 006 Penal con Función de Control de Garantías Municipal de Bogotá</t>
  </si>
  <si>
    <t>Juzgado 007 Penal con Función de Control de Garantías Municipal de Bogotá</t>
  </si>
  <si>
    <t>ANA MILEIDY MENDIETA GALINDO</t>
  </si>
  <si>
    <t>Juzgado 008 Penal con Función de Control de Garantías Municipal de Bogotá</t>
  </si>
  <si>
    <t>Juzgado 009 Penal con Función de Control de Garantías Municipal de Bogotá</t>
  </si>
  <si>
    <t>LUIS GONZALO SANABRIA MONROY</t>
  </si>
  <si>
    <t>Juzgado 010 Penal con Función de Control de Garantías Municipal de Bogotá</t>
  </si>
  <si>
    <t>Juzgado 011 Penal con Función de Control de Garantías Municipal de Bogotá</t>
  </si>
  <si>
    <t>Juzgado 012 Penal con Función de Control de Garantías Municipal de Bogotá</t>
  </si>
  <si>
    <t>DIANA MARIA VANEGAS CASADIEGO</t>
  </si>
  <si>
    <t>Juzgado 013 Penal con Función de Control de Garantías Municipal de Bogotá</t>
  </si>
  <si>
    <t>Juzgado 014 Penal con Función de Control de Garantías Municipal de Bogotá</t>
  </si>
  <si>
    <t>Juzgado 015 Penal con Función de Control de Garantías Municipal de Bogotá</t>
  </si>
  <si>
    <t>Juzgado 016 Penal con Función de Control de Garantías Municipal de Bogotá</t>
  </si>
  <si>
    <t>Juzgado 017 Penal con Función de Control de Garantías Municipal de Bogotá</t>
  </si>
  <si>
    <t>Juzgado 018 Penal con Función de Control de Garantías Municipal de Bogotá</t>
  </si>
  <si>
    <t>NILSA RUIZ GALICIA</t>
  </si>
  <si>
    <t>Juzgado 019 Penal con Función de Control de Garantías Municipal de Bogotá</t>
  </si>
  <si>
    <t>Juzgado 020 Penal con Función de Control de Garantías Municipal de Bogotá</t>
  </si>
  <si>
    <t>Juzgado 021 Penal con Función de Control de Garantías Municipal de Bogotá</t>
  </si>
  <si>
    <t>Juzgado 022 Penal con Función de Control de Garantías Municipal de Bogotá</t>
  </si>
  <si>
    <t>Juzgado 023 Penal con Función de Control de Garantías Municipal de Bogotá</t>
  </si>
  <si>
    <t>Juzgado 024 Penal con Función de Control de Garantías Municipal de Bogotá</t>
  </si>
  <si>
    <t>Juzgado 025 Penal con Función de Control de Garantías Municipal de Bogotá</t>
  </si>
  <si>
    <t>Juzgado 026 Penal con Función de Control de Garantías Municipal de Bogotá</t>
  </si>
  <si>
    <t>Juzgado 027 Penal con Función de Control de Garantías Municipal de Bogotá</t>
  </si>
  <si>
    <t>Juzgado 028 Penal con Función de Control de Garantías Municipal de Bogotá</t>
  </si>
  <si>
    <t>Juzgado 029 Penal con Función de Control de Garantías Municipal de Bogotá</t>
  </si>
  <si>
    <t>Juzgado 030 Penal con Función de Control de Garantías Municipal de Bogotá</t>
  </si>
  <si>
    <t>Juzgado 031 Penal con Función de Control de Garantías Municipal de Bogotá</t>
  </si>
  <si>
    <t>Juzgado 032 Penal con Función de Control de Garantías Municipal de Bogotá</t>
  </si>
  <si>
    <t>Juzgado 033 Penal con Función de Control de Garantías Municipal de Bogotá</t>
  </si>
  <si>
    <t>Juzgado 034 Penal con Función de Control de Garantías Municipal de Bogotá</t>
  </si>
  <si>
    <t>Juzgado 035 Penal con Función de Control de Garantías Municipal de Bogotá</t>
  </si>
  <si>
    <t>Juzgado 036 Penal con Función de Control de Garantías Municipal de Bogotá</t>
  </si>
  <si>
    <t>Juzgado 037 Penal con Función de Control de Garantías Municipal de Bogotá</t>
  </si>
  <si>
    <t>Juzgado 038 Penal con Función de Control de Garantías Municipal de Bogotá</t>
  </si>
  <si>
    <t>Juzgado 039 Penal con Función de Control de Garantías Municipal de Bogotá</t>
  </si>
  <si>
    <t>Juzgado 040 Penal con Función de Control de Garantías Municipal de Bogotá</t>
  </si>
  <si>
    <t>Juzgado 041 Penal con Función de Control de Garantías Municipal de Bogotá</t>
  </si>
  <si>
    <t>Juzgado 042 Penal con Función de Control de Garantías Municipal de Bogotá</t>
  </si>
  <si>
    <t>Juzgado 043 Penal con Función de Control de Garantías Municipal de Bogotá</t>
  </si>
  <si>
    <t>Juzgado 044 Penal con Función de Control de Garantías Municipal de Bogotá</t>
  </si>
  <si>
    <t>Juzgado 045 Penal con Función de Control de Garantías Municipal de Bogotá</t>
  </si>
  <si>
    <t>Juzgado 046 Penal con Función de Control de Garantías Municipal de Bogotá</t>
  </si>
  <si>
    <t>Juzgado 047 Penal con Función de Control de Garantías Municipal de Bogotá</t>
  </si>
  <si>
    <t>Juzgado 048 Penal con Función de Control de Garantías Municipal de Bogotá</t>
  </si>
  <si>
    <t>Juzgado 049 Penal con Función de Control de Garantías Municipal de Bogotá</t>
  </si>
  <si>
    <t>Juzgado 050 Penal con Función de Control de Garantías Municipal de Bogotá</t>
  </si>
  <si>
    <t>LUIS ANTONIO MORENO BECERRA</t>
  </si>
  <si>
    <t>Juzgado 051 Penal con Función de Control de Garantías Municipal de Bogotá</t>
  </si>
  <si>
    <t>Juzgado 052 Penal con Función de Control de Garantías Municipal de Bogotá</t>
  </si>
  <si>
    <t>Juzgado 054 Penal con Función de Control de Garantías Municipal de Bogotá</t>
  </si>
  <si>
    <t>Juzgado 055 Penal con Función de Control de Garantías Municipal de Bogotá</t>
  </si>
  <si>
    <t>CATALINA GUERRERO ROSAS</t>
  </si>
  <si>
    <t>Juzgado 056 Penal con Función de Control de Garantías Municipal de Bogotá</t>
  </si>
  <si>
    <t>Juzgado 057 Penal con Función de Control de Garantías Municipal de Bogotá</t>
  </si>
  <si>
    <t>MILADIS DE JESUS CAMPO IGLESIAS</t>
  </si>
  <si>
    <t>Juzgado 058 Penal con Función de Control de Garantías Municipal de Bogotá</t>
  </si>
  <si>
    <t>Juzgado 059 Penal con Función de Control de Garantías Municipal de Bogotá</t>
  </si>
  <si>
    <t>Juzgado 060 Penal con Función de Control de Garantías Municipal de Bogotá</t>
  </si>
  <si>
    <t>Juzgado 061 Penal con Función de Control de Garantías Municipal de Bogotá</t>
  </si>
  <si>
    <t>Juzgado 062 Penal con Función de Control de Garantías Municipal de Bogotá</t>
  </si>
  <si>
    <t>HUGO FERNEY FAJARDO RODRIGUEZ</t>
  </si>
  <si>
    <t>Juzgado 063 Penal con Función de Control de Garantías Municipal de Bogotá</t>
  </si>
  <si>
    <t>LUIS GARCIA FORERO</t>
  </si>
  <si>
    <t>Juzgado 064 Penal con Función de Control de Garantías Municipal de Bogotá</t>
  </si>
  <si>
    <t>Juzgado 065 Penal con Función de Control de Garantías Municipal de Bogotá</t>
  </si>
  <si>
    <t>JESUS ALBERTO CASTELLANOS MARTINEZ</t>
  </si>
  <si>
    <t>Juzgado 067 Penal con Función de Control de Garantías Municipal de Bogotá</t>
  </si>
  <si>
    <t>Juzgado 068 Penal con Función de Control de Garantías Municipal de Bogotá</t>
  </si>
  <si>
    <t>Juzgado 069 Penal con Función de Control de Garantías Municipal de Bogotá</t>
  </si>
  <si>
    <t>Juzgado 070 Penal con Función de Control de Garantías Municipal de Bogotá</t>
  </si>
  <si>
    <t>Juzgado 071 Penal con Función de Control de Garantías Municipal de Bogotá</t>
  </si>
  <si>
    <t>Juzgado 072 Penal con Función de Control de Garantías Municipal de Bogotá</t>
  </si>
  <si>
    <t>Juzgado 073 Penal con Función de Control de Garantías Municipal de Bogotá</t>
  </si>
  <si>
    <t>Juzgado 074 Penal con Función de Control de Garantías Municipal de Bogotá</t>
  </si>
  <si>
    <t>Juzgado 075 Penal con Función de Control de Garantías Municipal de Bogotá</t>
  </si>
  <si>
    <t>Juzgado 076 Penal con Función de Control de Garantías Municipal de Bogotá</t>
  </si>
  <si>
    <t>Juzgado 077 Penal con Función de Control de Garantías Municipal de Bogotá</t>
  </si>
  <si>
    <t>MIRIAM ALCIRA MARTINEZ LOPEZ</t>
  </si>
  <si>
    <t>Juzgado 078 Penal con Función de Control de Garantías Municipal de Bogotá</t>
  </si>
  <si>
    <t>Juzgado 079 Penal con Función de Control de Garantías Municipal de Bogotá</t>
  </si>
  <si>
    <t>Juzgado 033 Penal Municipal de Bogotá</t>
  </si>
  <si>
    <t>Juzgado 037 Penal Municipal de Bogotá</t>
  </si>
  <si>
    <t>Juzgado 043 Penal Municipal de Bogotá</t>
  </si>
  <si>
    <t>Juzgado 034 Penal con Función de Conocimiento Municipal de Bogotá</t>
  </si>
  <si>
    <t>Juzgado 035 Penal con Función de Conocimiento Municipal de Bogotá</t>
  </si>
  <si>
    <t>Juzgado 036 Penal con Función de Conocimiento Municipal de Bogotá</t>
  </si>
  <si>
    <t>Juzgado 037 Penal con Función de Conocimiento Municipal de Bogotá</t>
  </si>
  <si>
    <t>Juzgado 001 Penal con Función de Conocimiento Municipal de Bogotá</t>
  </si>
  <si>
    <t>Juzgado 002 Penal con Función de Conocimiento Municipal de Bogotá</t>
  </si>
  <si>
    <t>Juzgado 003 Penal con Función de Conocimiento Municipal de Bogotá</t>
  </si>
  <si>
    <t>JULIO ROBERTO MARTINEZ CORREA</t>
  </si>
  <si>
    <t>Juzgado 004 Penal con Función de Conocimiento Municipal de Bogotá</t>
  </si>
  <si>
    <t>Juzgado 005 Penal con Función de Conocimiento Municipal de Bogotá</t>
  </si>
  <si>
    <t>Juzgado 006 Penal con Función de Conocimiento Municipal de Bogotá</t>
  </si>
  <si>
    <t>Juzgado 007 Penal con Función de Conocimiento Municipal de Bogotá</t>
  </si>
  <si>
    <t>Juzgado 008 Penal con Función de Conocimiento Municipal de Bogotá</t>
  </si>
  <si>
    <t>GUIDO ERNESTO GONZALEZ BOTIA</t>
  </si>
  <si>
    <t>Juzgado 009 Penal con Función de Conocimiento Municipal de Bogotá</t>
  </si>
  <si>
    <t>Juzgado 010 Penal con Función de Conocimiento Municipal de Bogotá</t>
  </si>
  <si>
    <t>Juzgado 011 Penal con Función de Conocimiento Municipal de Bogotá</t>
  </si>
  <si>
    <t>FRANCISCO ARTURO PABON GOMEZ</t>
  </si>
  <si>
    <t>Juzgado 012 Penal con Función de Conocimiento Municipal de Bogotá</t>
  </si>
  <si>
    <t>MARIA LUISA BRAVO VILLA</t>
  </si>
  <si>
    <t>Juzgado 013 Penal con Función de Conocimiento Municipal de Bogotá</t>
  </si>
  <si>
    <t>Juzgado 014 Penal con Función de Conocimiento Municipal de Bogotá</t>
  </si>
  <si>
    <t>FIDEL AURELIO AMAYA MORALES</t>
  </si>
  <si>
    <t>Juzgado 015 Penal con Función de Conocimiento Municipal de Bogotá</t>
  </si>
  <si>
    <t>DORIS ROCIO GARCIA RINCON</t>
  </si>
  <si>
    <t>Juzgado 016 Penal con Función de Conocimiento Municipal de Bogotá</t>
  </si>
  <si>
    <t>WILMAR FERNANDO GONZALEZ OLAVE</t>
  </si>
  <si>
    <t>Juzgado 017 Penal con Función de Conocimiento Municipal de Bogotá</t>
  </si>
  <si>
    <t>Juzgado 018 Penal con Función de Conocimiento Municipal de Bogotá</t>
  </si>
  <si>
    <t>PABLO JORGE LOZANO CASTRO</t>
  </si>
  <si>
    <t>Juzgado 019 Penal con Función de Conocimiento Municipal de Bogotá</t>
  </si>
  <si>
    <t>Juzgado 020 Penal con Función de Conocimiento Municipal de Bogotá</t>
  </si>
  <si>
    <t>Juzgado 021 Penal con Función de Conocimiento Municipal de Bogotá</t>
  </si>
  <si>
    <t>Juzgado 022 Penal con Función de Conocimiento Municipal de Bogotá</t>
  </si>
  <si>
    <t>JAIRO ALBERTO ORTEGON BUITRAGO</t>
  </si>
  <si>
    <t>Juzgado 023 Penal con Función de Conocimiento Municipal de Bogotá</t>
  </si>
  <si>
    <t>Juzgado 024 Penal con Función de Conocimiento Municipal de Bogotá</t>
  </si>
  <si>
    <t>Juzgado 025 Penal con Función de Conocimiento Municipal de Bogotá</t>
  </si>
  <si>
    <t>MARIA HERMELINA HERRERA ROJAS</t>
  </si>
  <si>
    <t>Juzgado 026 Penal con Función de Conocimiento Municipal de Bogotá</t>
  </si>
  <si>
    <t>Juzgado 027 Penal con Función de Conocimiento Municipal de Bogotá</t>
  </si>
  <si>
    <t>GILDA MARIA PEDRAZA AVILA</t>
  </si>
  <si>
    <t>Juzgado 028 Penal con Función de Conocimiento Municipal de Bogotá</t>
  </si>
  <si>
    <t>Juzgado 029 Penal con Función de Conocimiento Municipal de Bogotá</t>
  </si>
  <si>
    <t>GELBER ALEXANDER PIRABAN RODRIGUEZ</t>
  </si>
  <si>
    <t>Juzgado 030 Penal con Función de Conocimiento Municipal de Bogotá</t>
  </si>
  <si>
    <t>NEYDER PEREZ NAVARRO</t>
  </si>
  <si>
    <t>Juzgado 031 Penal con Función de Conocimiento Municipal de Bogotá</t>
  </si>
  <si>
    <t>Juzgado 032 Penal con Función de Conocimiento Municipal de Bogotá</t>
  </si>
  <si>
    <t>MARTHA RUTH TRUJILLO GUZMAN</t>
  </si>
  <si>
    <t>Juzgado 033 Penal con Función de Conocimiento Municipal de Bogotá</t>
  </si>
  <si>
    <t>JENNYFFER ADRIANA ROJAS MANCIPE</t>
  </si>
  <si>
    <t>Juzgado 001 Penal para Adolescentes con Función de Control de Garantías Municipal de Bucaramanga</t>
  </si>
  <si>
    <t>Juzgado 002 Penal para Adolescentes con Función de Control de Garantías Municipal de Bucaramanga</t>
  </si>
  <si>
    <t>REYNALDO RUEDA GOMEZ</t>
  </si>
  <si>
    <t>Juzgado 003 Penal para Adolescentes con Función de Control de Garantías Municipal de Bucaramanga</t>
  </si>
  <si>
    <t>Juzgado 004 Penal para Adolescentes con Función de Control de Garantías Municipal de Bucaramanga</t>
  </si>
  <si>
    <t>Juzgado 014 Penal con Función de Control de Garantías Municipal de Bucaramanga</t>
  </si>
  <si>
    <t>Juzgado 001 Penal con Función de Control de Garantías Municipal de Bucaramanga</t>
  </si>
  <si>
    <t>Juzgado 002 Penal con Función de Control de Garantías Municipal de Bucaramanga</t>
  </si>
  <si>
    <t>Juzgado 003 Penal con Función de Control de Garantías Municipal de Bucaramanga</t>
  </si>
  <si>
    <t>RAMIRO ANDRES RIVERO ALVAREZ</t>
  </si>
  <si>
    <t>Juzgado 004 Penal con Función de Control de Garantías Municipal de Bucaramanga</t>
  </si>
  <si>
    <t>LILIBETH ALSINA BUSTOS</t>
  </si>
  <si>
    <t>Juzgado 005 Penal con Función de Control de Garantías Municipal de Bucaramanga</t>
  </si>
  <si>
    <t>GUILLERMO VILLABONA PINILLA</t>
  </si>
  <si>
    <t>Juzgado 006 Penal con Función de Control de Garantías Municipal de Bucaramanga</t>
  </si>
  <si>
    <t>JAIRO ENRIQUE SERRANO ACEVEDO</t>
  </si>
  <si>
    <t>Juzgado 007 Penal con Función de Control de Garantías Municipal de Bucaramanga</t>
  </si>
  <si>
    <t>Juzgado 008 Penal con Función de Control de Garantías Municipal de Bucaramanga</t>
  </si>
  <si>
    <t>Juzgado 009 Penal con Función de Control de Garantías Municipal de Bucaramanga</t>
  </si>
  <si>
    <t>JONH ALEXANDER ANGEL RAMÍREZ</t>
  </si>
  <si>
    <t>Juzgado 010 Penal con Función de Control de Garantías Municipal de Bucaramanga</t>
  </si>
  <si>
    <t>GABRIEL ANTONIO LARA OTALORA</t>
  </si>
  <si>
    <t>Juzgado 011 Penal con Función de Control de Garantías Municipal de Bucaramanga</t>
  </si>
  <si>
    <t>VARGAS MIRANDA GLADYS</t>
  </si>
  <si>
    <t>Juzgado 012 Penal con Función de Control de Garantías Municipal de Bucaramanga</t>
  </si>
  <si>
    <t>DIEGO FERNANDO MENDEZ RAMIREZ</t>
  </si>
  <si>
    <t>Juzgado 013 Penal con Función de Control de Garantías Municipal de Bucaramanga</t>
  </si>
  <si>
    <t>MARIA CONSUELO PARODI GAMEZ</t>
  </si>
  <si>
    <t>Juzgado 021 Penal con Función de Control de Garantías Municipal de Bucaramanga</t>
  </si>
  <si>
    <t>GABRIEL ANDRES MORENO CASTAÑEDA</t>
  </si>
  <si>
    <t>Juzgado 022 Penal con Función de Control de Garantías Municipal de Bucaramanga</t>
  </si>
  <si>
    <t>Juzgado 101 Penal con Función de Control de Garantías Ambulante de Bucaramanga</t>
  </si>
  <si>
    <t>Juzgado 102 Penal con Función de Control de Garantías Ambulante de Bucaramanga</t>
  </si>
  <si>
    <t>Juzgado 001 Penal Municipal de Barrancabermeja</t>
  </si>
  <si>
    <t>LUZ MARINA AREVALO CAVIEDES</t>
  </si>
  <si>
    <t>Juzgado 002 Penal Municipal de Barrancabermeja</t>
  </si>
  <si>
    <t>Juzgado 003 Penal Municipal de Barrancabermeja</t>
  </si>
  <si>
    <t>Juzgado 004 Penal Municipal de Barrancabermeja</t>
  </si>
  <si>
    <t>Juzgado 001 Penal con Función de Conocimiento Municipal de Bucaramanga</t>
  </si>
  <si>
    <t>MARITZA JANETH OSORIO PLATA</t>
  </si>
  <si>
    <t>Juzgado 002 Penal con Función de Conocimiento Municipal de Bucaramanga</t>
  </si>
  <si>
    <t>Juzgado 003 Penal con Función de Conocimiento Municipal de Bucaramanga</t>
  </si>
  <si>
    <t>ELIZABETH GALVIS VILLARREAL</t>
  </si>
  <si>
    <t>Juzgado 004 Penal con Función de Conocimiento Municipal de Bucaramanga</t>
  </si>
  <si>
    <t>INGRID YOHANNA SANTAMARIA CARVAJAL</t>
  </si>
  <si>
    <t>Juzgado 005 Penal con Función de Conocimiento del Circuito de Bucaramanga</t>
  </si>
  <si>
    <t>Juzgado 006 Penal con Función de Conocimiento Municipal de Bucaramanga</t>
  </si>
  <si>
    <t>Juzgado 007 Penal con Función de Conocimiento Municipal de Bucaramanga</t>
  </si>
  <si>
    <t>Juzgado 008 Penal con Función de Conocimiento Municipal de Bucaramanga</t>
  </si>
  <si>
    <t>LILIANA VILLARREAL PAVA</t>
  </si>
  <si>
    <t>Juzgado 009 Penal con Función de Conocimiento Municipal de Bucaramanga</t>
  </si>
  <si>
    <t>Juzgado 001 Penal para Adolescentes con Función de Control de Garantías Municipal de Buga</t>
  </si>
  <si>
    <t>Juzgado 002 Penal para Adolescentes con Función de Control de Garantías Municipal de Buga</t>
  </si>
  <si>
    <t>Juzgado 002 Penal con Función de Control de Garantías Municipal de Buenaventura</t>
  </si>
  <si>
    <t>Juzgado 003 Penal con Función de Control de Garantías Municipal de Buenaventura</t>
  </si>
  <si>
    <t>FLOR ARALITH MOLANO SANCHEZ</t>
  </si>
  <si>
    <t>Juzgado 005 Penal con Función de Control de Garantías Municipal de Buenaventura</t>
  </si>
  <si>
    <t>Juzgado 003 Penal con Función de Control de Garantías Municipal de Buga</t>
  </si>
  <si>
    <t>Juzgado 004 Penal con Función de Control de Garantías Municipal de Buga</t>
  </si>
  <si>
    <t>HERNANDO RAFAEL AGUDELO CHARRIS</t>
  </si>
  <si>
    <t>Juzgado 005 Penal con Función de Control de Garantías Municipal de Buga</t>
  </si>
  <si>
    <t>MARTHA SOCORRO TIRADO</t>
  </si>
  <si>
    <t>Juzgado 101 Penal con Función de Control de Garantías Ambulante de Buga</t>
  </si>
  <si>
    <t>Juzgado 001 Penal con Función de Control de Garantías Municipal de Cartago</t>
  </si>
  <si>
    <t>Juzgado 003 Penal con Función de Control de Garantías Municipal de Cartago</t>
  </si>
  <si>
    <t>GERARDO AUGUSTO DIAZ MARMOLEJO</t>
  </si>
  <si>
    <t>Juzgado 002 Penal con Función de Control de Garantías Municipal de Palmira</t>
  </si>
  <si>
    <t>Juzgado 003 Penal con Función de Control de Garantías Municipal de Palmira</t>
  </si>
  <si>
    <t>Juzgado 004 Penal con Función de Control de Garantías Municipal de Palmira</t>
  </si>
  <si>
    <t>Juzgado 006 Penal con Función de Control de Garantías Municipal de Palmira</t>
  </si>
  <si>
    <t>Juzgado 002 Penal con Función de Control de Garantías Municipal de Roldanillo</t>
  </si>
  <si>
    <t>LUZ NELLY GUTIERREZ ARIZABALETA</t>
  </si>
  <si>
    <t>Juzgado 003 Penal con Función de Control de Garantías Municipal de Roldanillo</t>
  </si>
  <si>
    <t>Juzgado 002 Penal con Función de Control de Garantías Municipal de Sevilla</t>
  </si>
  <si>
    <t>OLMEDO HOYOS BOTERO</t>
  </si>
  <si>
    <t>Juzgado 003 Penal con Función de Control de Garantías Municipal de Sevilla</t>
  </si>
  <si>
    <t>EIBER HERNAN SENDOYA GONZALEZ</t>
  </si>
  <si>
    <t>JAIME DAVID ASTAIZA ZAMBRANO</t>
  </si>
  <si>
    <t>VLADIMIR CORAL QUIÑONEZ</t>
  </si>
  <si>
    <t>Juzgado 001 Penal Municipal de Buenaventura</t>
  </si>
  <si>
    <t>Juzgado 001 Penal Municipal de Buga</t>
  </si>
  <si>
    <t>NANCY ESCALANTE ARIAS</t>
  </si>
  <si>
    <t>Juzgado 004 Penal Municipal de Cartago</t>
  </si>
  <si>
    <t>Juzgado 005 Penal Municipal de Palmira</t>
  </si>
  <si>
    <t>Juzgado 001 Penal Municipal de Roldanillo</t>
  </si>
  <si>
    <t>Juzgado 001 Penal Municipal de Sevilla</t>
  </si>
  <si>
    <t>ALEYDA SAAVEDRA LONDOÑO</t>
  </si>
  <si>
    <t>Juzgado 004 Penal con Función de Conocimiento Municipal de Buenaventura</t>
  </si>
  <si>
    <t>JAIME DAVID PENILLA DIAZ</t>
  </si>
  <si>
    <t>Juzgado 002 Penal con Función de Conocimiento Municipal de Buga</t>
  </si>
  <si>
    <t>Juzgado 002 Penal con Función de Conocimiento Municipal de Cartago</t>
  </si>
  <si>
    <t>Juzgado 001 Penal con Función de Conocimiento Municipal de Palmira</t>
  </si>
  <si>
    <t>MARIA DEL PILAR RAMIREZ MORALES</t>
  </si>
  <si>
    <t>Juzgado 001 Penal para Adolescentes con Función de Control de Garantías Municipal de Cali</t>
  </si>
  <si>
    <t>Juzgado 002 Penal para Adolescentes con Función de Control de Garantías Municipal de Cali</t>
  </si>
  <si>
    <t>EDINSON GUTIERREZ AGUDELO</t>
  </si>
  <si>
    <t>Juzgado 003 Penal para Adolescentes con Función de Control de Garantías Municipal de Cali</t>
  </si>
  <si>
    <t>Juzgado 004 Penal para Adolescentes con Función de Control de Garantías Municipal de Cali</t>
  </si>
  <si>
    <t>Juzgado 005 Penal para Adolescentes con Función de Control de Garantías Municipal de Cali</t>
  </si>
  <si>
    <t>Juzgado 006 Penal para Adolescentes con Función de Control de Garantías Municipal de Cali</t>
  </si>
  <si>
    <t>Juzgado 002 Penal con Función de Control de Garantías Municipal de Cali</t>
  </si>
  <si>
    <t>Juzgado 003 Penal con Función de Control de Garantías Municipal de Cali</t>
  </si>
  <si>
    <t>Juzgado 004 Penal con Función de Control de Garantías Municipal de Cali</t>
  </si>
  <si>
    <t>JOSÉ MOISES SÚAREZ MALAVER</t>
  </si>
  <si>
    <t>Juzgado 006 Penal con Función de Control de Garantías Municipal de Cali</t>
  </si>
  <si>
    <t>Juzgado 008 Penal con Función de Control de Garantías Municipal de Cali</t>
  </si>
  <si>
    <t>Juzgado 009 Penal con Función de Control de Garantías Municipal de Cali</t>
  </si>
  <si>
    <t>Juzgado 012 Penal con Función de Control de Garantías Municipal de Cali</t>
  </si>
  <si>
    <t>PEDRO IVAN BONILLA ARCOS</t>
  </si>
  <si>
    <t>Juzgado 013 Penal con Función de Control de Garantías Municipal de Cali</t>
  </si>
  <si>
    <t>MARIA DORIS MOLINA TORRES</t>
  </si>
  <si>
    <t>Juzgado 014 Penal con Función de Control de Garantías Municipal de Cali</t>
  </si>
  <si>
    <t>Juzgado 015 Penal con Función de Control de Garantías Municipal de Cali</t>
  </si>
  <si>
    <t>CARLOS ALONSO BENAVIDES GAMBOA BENAVIDES GAMBOA</t>
  </si>
  <si>
    <t>Juzgado 016 Penal con Función de Control de Garantías Municipal de Cali</t>
  </si>
  <si>
    <t>ROSMIRA AGUILAR ROMERO</t>
  </si>
  <si>
    <t>Juzgado 017 Penal con Función de Control de Garantías Municipal de Cali</t>
  </si>
  <si>
    <t>RUBEN DARIO PLAZAS HERRERA</t>
  </si>
  <si>
    <t>Juzgado 018 Penal con Función de Control de Garantías Municipal de Cali</t>
  </si>
  <si>
    <t>Juzgado 020 Penal con Función de Control de Garantías Municipal de Cali</t>
  </si>
  <si>
    <t>EDMUNDO OCTAVIO LOPEZ GUERRERO</t>
  </si>
  <si>
    <t>Juzgado 021 Penal con Función de Control de Garantías Municipal de Cali</t>
  </si>
  <si>
    <t>LUIS FERNANDO HERNANDEZ SUAREZ</t>
  </si>
  <si>
    <t>Juzgado 024 Penal con Función de Control de Garantías Municipal de Cali</t>
  </si>
  <si>
    <t>Juzgado 025 Penal con Función de Control de Garantías Municipal de Cali</t>
  </si>
  <si>
    <t>Juzgado 026 Penal con Función de Control de Garantías Municipal de Cali</t>
  </si>
  <si>
    <t>MARTHA ANGELA ORTIZ ASTUDILLO</t>
  </si>
  <si>
    <t>Juzgado 027 Penal con Función de Control de Garantías Municipal de Cali</t>
  </si>
  <si>
    <t>JULIAN ANDRES DURAN PUENTES</t>
  </si>
  <si>
    <t>Juzgado 028 Penal con Función de Control de Garantías Municipal de Cali</t>
  </si>
  <si>
    <t>Juzgado 029 Penal con Función de Control de Garantías Municipal de Cali</t>
  </si>
  <si>
    <t>Juzgado 030 Penal con Función de Control de Garantías Municipal de Cali</t>
  </si>
  <si>
    <t>Juzgado 031 Penal con Función de Control de Garantías Municipal de Cali</t>
  </si>
  <si>
    <t>Juzgado 001 Penal Municipal de Cali</t>
  </si>
  <si>
    <t>Juzgado 011 Penal Municipal de Cali</t>
  </si>
  <si>
    <t>Juzgado 019 Penal Municipal de Cali</t>
  </si>
  <si>
    <t>Juzgado 023 Penal Municipal de Cali</t>
  </si>
  <si>
    <t>Juzgado 001 Penal Municipal de Yumbo</t>
  </si>
  <si>
    <t>ALFONSO ELIVERT TABARES MARIN</t>
  </si>
  <si>
    <t>Juzgado 002 Penal Municipal de Yumbo</t>
  </si>
  <si>
    <t>Juzgado 005 Penal con Función de Conocimiento Municipal de Cali</t>
  </si>
  <si>
    <t>Juzgado 007 Penal con Función de Conocimiento Municipal de Cali</t>
  </si>
  <si>
    <t>GUILLERMO MARIN OSPINA</t>
  </si>
  <si>
    <t>Juzgado 010 Penal con Función de Conocimiento Municipal de Cali</t>
  </si>
  <si>
    <t>CARLOS ALBERTO CALVACHE MAIGUAL</t>
  </si>
  <si>
    <t>Juzgado 001 Penal para Adolescentes con Función de Control de Garantías Municipal de Cartagena</t>
  </si>
  <si>
    <t>JOHANA ESMUNI TATIS BAIZER</t>
  </si>
  <si>
    <t>Juzgado 002 Penal para Adolescentes con Función de Control de Garantías Municipal de Cartagena</t>
  </si>
  <si>
    <t>Juzgado 003 Penal para Adolescentes con Función de Control de Garantías Municipal de Cartagena</t>
  </si>
  <si>
    <t>Juzgado 004 Penal para Adolescentes con Función de Control de Garantías Municipal de Cartagena</t>
  </si>
  <si>
    <t>ROMINA PAOLA ARRAEZ HERAZO</t>
  </si>
  <si>
    <t>Juzgado 005 Penal para Adolescentes con Función de Control de Garantías Municipal de Cartagena</t>
  </si>
  <si>
    <t>Juzgado 010 Penal con Función de Control de Garantías Municipal de Cartagena</t>
  </si>
  <si>
    <t>Juzgado 011 Penal con Función de Control de Garantías Municipal de Cartagena</t>
  </si>
  <si>
    <t>MAGDALENA OTERO DAVILA</t>
  </si>
  <si>
    <t>Juzgado 012 Penal con Función de Control de Garantías Municipal de Cartagena</t>
  </si>
  <si>
    <t>Juzgado 101 Penal con Función de Control de Garantías Ambulante de Cartagena</t>
  </si>
  <si>
    <t>Juzgado 102 Penal con Función de Control de Garantías Ambulante de Cartagena</t>
  </si>
  <si>
    <t>Juzgado 001 Penal Municipal de Cartagena</t>
  </si>
  <si>
    <t>REINALDO CUADRADO MARIN</t>
  </si>
  <si>
    <t>Juzgado 002 Penal Municipal de Cartagena</t>
  </si>
  <si>
    <t>Juzgado 003 Penal Municipal de Cartagena</t>
  </si>
  <si>
    <t>Juzgado 004 Penal Municipal de Cartagena</t>
  </si>
  <si>
    <t>Juzgado 006 Penal Municipal de Cartagena</t>
  </si>
  <si>
    <t>ALFREDO MERCADO HERNANDEZ</t>
  </si>
  <si>
    <t>Juzgado 007 Penal Municipal de Cartagena</t>
  </si>
  <si>
    <t>Juzgado 008 Penal Municipal de Cartagena</t>
  </si>
  <si>
    <t>Juzgado 009 Penal Municipal de Cartagena</t>
  </si>
  <si>
    <t>Juzgado 013 Penal con Función de Conocimiento Municipal de Cartagena</t>
  </si>
  <si>
    <t>Juzgado 014 Penal con Función de Conocimiento Municipal de Cartagena</t>
  </si>
  <si>
    <t>LUIS JAVIER GIRALDO CORTECERO</t>
  </si>
  <si>
    <t>Juzgado 001 Penal para Adolescentes con Función de Control de Garantías Municipal de Cúcuta</t>
  </si>
  <si>
    <t>Juzgado 002 Penal para Adolescentes con Función de Control de Garantías Municipal de Cúcuta</t>
  </si>
  <si>
    <t>CARLOS JAVIER BERNAL RIVERA</t>
  </si>
  <si>
    <t>Juzgado 003 Penal para Adolescentes con Función de Control de Garantías Municipal de Cúcuta</t>
  </si>
  <si>
    <t>Juzgado 101 Penal con Función de Control de Garantías Ambulante de Cúcuta</t>
  </si>
  <si>
    <t>Juzgado 102 Penal con Función de Control de Garantías Ambulante de Cúcuta</t>
  </si>
  <si>
    <t>Juzgado 001 Penal Municipal de Cúcuta</t>
  </si>
  <si>
    <t>WILSON LEONEL LINDARTE CONTRERAS</t>
  </si>
  <si>
    <t>Juzgado 002 Penal Municipal de Cúcuta</t>
  </si>
  <si>
    <t>NADIA LISBETH CASTRO ORTEGA</t>
  </si>
  <si>
    <t>Juzgado 003 Penal Municipal de Cúcuta</t>
  </si>
  <si>
    <t>Juzgado 004 Penal Municipal de Cúcuta</t>
  </si>
  <si>
    <t>MAURICIO ANDRES RUEDA MANTILLA</t>
  </si>
  <si>
    <t>Juzgado 005 Penal Municipal de Cúcuta</t>
  </si>
  <si>
    <t>MONICA YUNID GOMEZ VERA</t>
  </si>
  <si>
    <t>Juzgado 006 Penal Municipal de Cúcuta</t>
  </si>
  <si>
    <t>YANT KARLO MORENO CARDENAS</t>
  </si>
  <si>
    <t>Juzgado 007 Penal Municipal de Cúcuta</t>
  </si>
  <si>
    <t>Juzgado 008 Penal Municipal de Cúcuta</t>
  </si>
  <si>
    <t>Juzgado 009 Penal Municipal de Cúcuta</t>
  </si>
  <si>
    <t>Juzgado 001 Penal Municipal de Los Patios</t>
  </si>
  <si>
    <t>EDGAR ENRIQUE ROJAS LOZANO</t>
  </si>
  <si>
    <t>Juzgado 002 Penal Municipal de Los Patios</t>
  </si>
  <si>
    <t>PEDRO FERNANDO BALLESTEROS PEÑARANDA</t>
  </si>
  <si>
    <t>Juzgado 001 Penal Municipal de Ocaña</t>
  </si>
  <si>
    <t>Juzgado 002 Penal Municipal de Ocaña</t>
  </si>
  <si>
    <t>Juzgado 003 Penal Municipal de Ocaña</t>
  </si>
  <si>
    <t>LAURA LIZETH PEÑARANDA OSPINA</t>
  </si>
  <si>
    <t>Juzgado 001 Penal para Adolescentes con Función de Control de Garantías Municipal de Soacha</t>
  </si>
  <si>
    <t>Juzgado 002 Penal para Adolescentes con Función de Control de Garantías Municipal de Soacha</t>
  </si>
  <si>
    <t>Juzgado 001 Penal con Función de Control de Garantías Municipal de Zipaquirá</t>
  </si>
  <si>
    <t>MARTHA CECILIA TRESPALACIOS RANGEL</t>
  </si>
  <si>
    <t>Juzgado 001 Penal Municipal de Chocontá</t>
  </si>
  <si>
    <t>Juzgado 001 Penal Municipal de Facatativá</t>
  </si>
  <si>
    <t>Juzgado 002 Penal Municipal de Facatativá</t>
  </si>
  <si>
    <t>Juzgado 001 Penal Municipal de Funza</t>
  </si>
  <si>
    <t>EZEQUIEL HERNANDEZ CARRILLO</t>
  </si>
  <si>
    <t>Juzgado 001 Penal Municipal de Fusagasugá</t>
  </si>
  <si>
    <t>MAYRA ALEJANDRA MORA LOPEZ</t>
  </si>
  <si>
    <t>Juzgado 002 Penal Municipal de Fusagasugá</t>
  </si>
  <si>
    <t>Juzgado 001 Penal Municipal de Girardot</t>
  </si>
  <si>
    <t>SANTIAGO HERRAN BARRIOS</t>
  </si>
  <si>
    <t>Juzgado 002 Penal Municipal de Girardot</t>
  </si>
  <si>
    <t>ALEXANDER CARABALLO MARTINEZ</t>
  </si>
  <si>
    <t>Juzgado 003 Penal Municipal de Girardot</t>
  </si>
  <si>
    <t>Juzgado 001 Penal Municipal de La Mesa</t>
  </si>
  <si>
    <t>GERMAN JAVIER GIRALDO HERRAN</t>
  </si>
  <si>
    <t>Juzgado 001 Penal Municipal de Madrid</t>
  </si>
  <si>
    <t>Juzgado 001 Penal Municipal de Mosquera</t>
  </si>
  <si>
    <t>Juzgado 003 Penal Municipal de Soacha</t>
  </si>
  <si>
    <t>Juzgado 001 Penal Municipal de Soacha</t>
  </si>
  <si>
    <t>BIANCA MILDRED GONZALEZ BERMUDEZ</t>
  </si>
  <si>
    <t>Juzgado 002 Penal Municipal de Soacha</t>
  </si>
  <si>
    <t>Juzgado 004 Penal Municipal de Soacha</t>
  </si>
  <si>
    <t>LEIDY MILENA MOSQUERA CASTRO</t>
  </si>
  <si>
    <t>Juzgado 002 Penal Municipal de Zipaquirá</t>
  </si>
  <si>
    <t>Juzgado 004 Penal Municipal de Zipaquirá</t>
  </si>
  <si>
    <t>Juzgado 001 Penal Municipal de Leticia</t>
  </si>
  <si>
    <t>LUIS CARLOS LEON PERICO</t>
  </si>
  <si>
    <t>Juzgado 002 Penal Municipal de Leticia</t>
  </si>
  <si>
    <t>Juzgado 003 Penal con Función de Conocimiento Municipal de Zipaquirá</t>
  </si>
  <si>
    <t>MARISOL RODRIGUEZ VARGAS</t>
  </si>
  <si>
    <t>Juzgado 001 Penal Municipal de Florencia</t>
  </si>
  <si>
    <t>Juzgado 002 Penal Municipal de Florencia</t>
  </si>
  <si>
    <t>JOS JOSÉ DE LOS RIOS CABRALES</t>
  </si>
  <si>
    <t>Juzgado 003 Penal Municipal de Florencia</t>
  </si>
  <si>
    <t>Juzgado 004 Penal Municipal de Florencia</t>
  </si>
  <si>
    <t>JOSE LEONARDO SUAREZ RAMIREZ</t>
  </si>
  <si>
    <t>Juzgado 001 Penal para Adolescentes con Función de Control de Garantías Municipal de Ibagué</t>
  </si>
  <si>
    <t>Juzgado 002 Penal para Adolescentes con Función de Control de Garantías Municipal de Ibagué</t>
  </si>
  <si>
    <t>Juzgado 003 Penal para Adolescentes con Función de Control de Garantías Municipal de Ibagué</t>
  </si>
  <si>
    <t>ASTRID RODRIGUEZ BARRIOS</t>
  </si>
  <si>
    <t>Juzgado 001 Penal Municipal de Ibagué</t>
  </si>
  <si>
    <t>Juzgado 002 Penal Municipal de Ibagué</t>
  </si>
  <si>
    <t>ADRIANA DEL PILAR GUZMAN MARTINEZ</t>
  </si>
  <si>
    <t>Juzgado 005 Penal Municipal de Ibagué</t>
  </si>
  <si>
    <t>PABLO EMILIO LOZANO HERNANDEZ</t>
  </si>
  <si>
    <t>Juzgado 006 Penal Municipal de Ibagué</t>
  </si>
  <si>
    <t>LUZ ELENA HERNANDEZ ANGEL</t>
  </si>
  <si>
    <t>Juzgado 007 Penal Municipal de Ibagué</t>
  </si>
  <si>
    <t>Juzgado 008 Penal Municipal de Ibagué</t>
  </si>
  <si>
    <t>Juzgado 010 Penal Municipal de Ibagué</t>
  </si>
  <si>
    <t>Juzgado 011 Penal Municipal de Ibagué</t>
  </si>
  <si>
    <t>Juzgado 012 Penal Municipal de Ibagué</t>
  </si>
  <si>
    <t>Juzgado 013 Penal Municipal de Ibagué</t>
  </si>
  <si>
    <t>Juzgado 001 Penal Municipal de Chaparral</t>
  </si>
  <si>
    <t>Juzgado 002 Penal Municipal de Chaparral</t>
  </si>
  <si>
    <t>ANDRES FELIPE TORRES DIAZ</t>
  </si>
  <si>
    <t>Juzgado 001 Penal Municipal de Espinal</t>
  </si>
  <si>
    <t>Juzgado 002 Penal Municipal de Espinal</t>
  </si>
  <si>
    <t>Juzgado 003 Penal Municipal de Espinal</t>
  </si>
  <si>
    <t>Juzgado 001 Penal Municipal de Honda</t>
  </si>
  <si>
    <t>Juzgado 002 Penal Municipal de Honda</t>
  </si>
  <si>
    <t>Juzgado 003 Penal con Función de Conocimiento Municipal de Ibagué</t>
  </si>
  <si>
    <t>EDGAR MAURICIO  CASTAÑEDA  PIÑEROS</t>
  </si>
  <si>
    <t>Juzgado 004 Penal con Función de Conocimiento Municipal de Ibagué</t>
  </si>
  <si>
    <t>Juzgado 009 Penal con Función de Conocimiento Municipal de Ibagué</t>
  </si>
  <si>
    <t>Juzgado 001 Penal para Adolescentes con Función de Control de Garantías Municipal de Manizales</t>
  </si>
  <si>
    <t>Juzgado 002 Penal para Adolescentes con Función de Control de Garantías Municipal de Manizales</t>
  </si>
  <si>
    <t>LEIDY JOHANA FRANCO HERRERA</t>
  </si>
  <si>
    <t>Juzgado 003 Penal para Adolescentes con Función de Control de Garantías Municipal de Manizales</t>
  </si>
  <si>
    <t>Juzgado 001 Penal con Función de Control de Garantías Municipal de Manizales</t>
  </si>
  <si>
    <t>NORBERTO GOMEZ BONILLA</t>
  </si>
  <si>
    <t>Juzgado 002 Penal con Función de Control de Garantías Municipal de Manizales</t>
  </si>
  <si>
    <t>Juzgado 003 Penal con Función de Control de Garantías Municipal de Manizales</t>
  </si>
  <si>
    <t>Juzgado 004 Penal con Función de Control de Garantías Municipal de Manizales</t>
  </si>
  <si>
    <t>MONICA JOHANA GIRALDO CASTAÑEDA</t>
  </si>
  <si>
    <t>Juzgado 005 Penal con Función de Control de Garantías Municipal de Manizales</t>
  </si>
  <si>
    <t>Juzgado 006 Penal con Función de Control de Garantías Municipal de Manizales</t>
  </si>
  <si>
    <t>Juzgado 007 Penal con Función de Control de Garantías Municipal de Manizales</t>
  </si>
  <si>
    <t>Juzgado 008 Penal con Función de Control de Garantías Municipal de Manizales</t>
  </si>
  <si>
    <t>Juzgado 001 Penal con Función de Conocimiento Municipal de Manizales</t>
  </si>
  <si>
    <t>CARLOS FERNANDO ALZATE RAMIREZ</t>
  </si>
  <si>
    <t>Juzgado 002 Penal con Función de Conocimiento Municipal de Manizales</t>
  </si>
  <si>
    <t>Juzgado 003 Penal con Función de Conocimiento Municipal de Manizales</t>
  </si>
  <si>
    <t>Juzgado 001 Penal para Adolescentes con Función de Control de Garantías Municipal de Medellín</t>
  </si>
  <si>
    <t>Juzgado 002 Penal para Adolescentes con Función de Control de Garantías Municipal de Medellín</t>
  </si>
  <si>
    <t>Juzgado 003 Penal para Adolescentes con Función de Control de Garantías Municipal de Medellín</t>
  </si>
  <si>
    <t>CRUZ ISLAYD ZULUAGA HENAO</t>
  </si>
  <si>
    <t>Juzgado 004 Penal para Adolescentes con Función de Control de Garantías Municipal de Medellín</t>
  </si>
  <si>
    <t>Juzgado 005 Penal para Adolescentes con Función de Control de Garantías Municipal de Medellín</t>
  </si>
  <si>
    <t>Juzgado 006 Penal para Adolescentes con Función de Control de Garantías Municipal de Medellín</t>
  </si>
  <si>
    <t>Juzgado 002 Penal con Función de Control de Garantías Municipal de Medellín</t>
  </si>
  <si>
    <t>EDGAR DE JESUS HOYOS ARIAS</t>
  </si>
  <si>
    <t>Juzgado 003 Penal con Función de Control de Garantías Municipal de Medellín</t>
  </si>
  <si>
    <t>Juzgado 004 Penal con Función de Control de Garantías Municipal de Medellín</t>
  </si>
  <si>
    <t>BORIS DE JESUS GALVEZ SALAZAR</t>
  </si>
  <si>
    <t>Juzgado 006 Penal con Función de Control de Garantías Municipal de Medellín</t>
  </si>
  <si>
    <t>MARIA LUCENY HENAO CARMONA</t>
  </si>
  <si>
    <t>Juzgado 007 Penal con Función de Control de Garantías Municipal de Medellín</t>
  </si>
  <si>
    <t>Juzgado 008 Penal con Función de Control de Garantías Municipal de Medellín</t>
  </si>
  <si>
    <t>Juzgado 010 Penal con Función de Control de Garantías Municipal de Medellín</t>
  </si>
  <si>
    <t>Juzgado 011 Penal con Función de Control de Garantías Municipal de Medellín</t>
  </si>
  <si>
    <t>Juzgado 012 Penal con Función de Control de Garantías Municipal de Medellín</t>
  </si>
  <si>
    <t>Juzgado 013 Penal con Función de Control de Garantías Municipal de Medellín</t>
  </si>
  <si>
    <t>Juzgado 014 Penal con Función de Control de Garantías Municipal de Medellín</t>
  </si>
  <si>
    <t>ANGELA MARIA PUERTA NAVARRO</t>
  </si>
  <si>
    <t>Juzgado 017 Penal con Función de Control de Garantías Municipal de Medellín</t>
  </si>
  <si>
    <t>Juzgado 018 Penal con Función de Control de Garantías Municipal de Medellín</t>
  </si>
  <si>
    <t>JAIME ARCILA QUINTERO</t>
  </si>
  <si>
    <t>Juzgado 021 Penal con Función de Control de Garantías Municipal de Medellín</t>
  </si>
  <si>
    <t>Juzgado 022 Penal con Función de Control de Garantías Municipal de Medellín</t>
  </si>
  <si>
    <t>Juzgado 024 Penal con Función de Control de Garantías Municipal de Medellín</t>
  </si>
  <si>
    <t>Juzgado 027 Penal con Función de Control de Garantías Municipal de Medellín</t>
  </si>
  <si>
    <t>Juzgado 029 Penal con Función de Control de Garantías Municipal de Medellín</t>
  </si>
  <si>
    <t>URIEL CARDONA RAMIREZ</t>
  </si>
  <si>
    <t>Juzgado 030 Penal con Función de Control de Garantías Municipal de Medellín</t>
  </si>
  <si>
    <t>Juzgado 031 Penal con Función de Control de Garantías Municipal de Medellín</t>
  </si>
  <si>
    <t>Juzgado 032 Penal con Función de Control de Garantías Municipal de Medellín</t>
  </si>
  <si>
    <t>Juzgado 035 Penal con Función de Control de Garantías Municipal de Medellín</t>
  </si>
  <si>
    <t>Juzgado 038 Penal con Función de Control de Garantías Municipal de Medellín</t>
  </si>
  <si>
    <t>Juzgado 039 Penal con Función de Control de Garantías Municipal de Medellín</t>
  </si>
  <si>
    <t>Juzgado 040 Penal con Función de Control de Garantías Municipal de Medellín</t>
  </si>
  <si>
    <t>ANDRES FELIPE TOBON RAMIREZ</t>
  </si>
  <si>
    <t>Juzgado 041 Penal con Función de Control de Garantías Municipal de Medellín</t>
  </si>
  <si>
    <t>JUAN FERNANDO SILVA HENAO</t>
  </si>
  <si>
    <t>Juzgado 042 Penal con Función de Control de Garantías Municipal de Medellín</t>
  </si>
  <si>
    <t>LILIANA FRANCO ARCE</t>
  </si>
  <si>
    <t>Juzgado 101 Penal con Función de Control de Garantías Ambulante de Medellín</t>
  </si>
  <si>
    <t>JHUDY FRANCELY VASQUEZ ARANGO</t>
  </si>
  <si>
    <t>Juzgado 102 Penal con Función de Control de Garantías Ambulante de Medellín</t>
  </si>
  <si>
    <t>Juzgado 103 Penal con Función de Control de Garantías Ambulante de Medellín</t>
  </si>
  <si>
    <t>Juzgado 001 Penal con Función de Control de Garantías Municipal de Envigado</t>
  </si>
  <si>
    <t>SANDRA MARITZA FRANCO VARELA</t>
  </si>
  <si>
    <t>Juzgado 005 Penal Municipal de Medellín</t>
  </si>
  <si>
    <t>BEATRIZ ELENA IDARRAGA GOMEZ</t>
  </si>
  <si>
    <t>Juzgado 009 Penal Municipal de Medellín</t>
  </si>
  <si>
    <t>ANA MARIA SALAZAR PIEDRAHITA</t>
  </si>
  <si>
    <t>Juzgado 015 Penal Municipal de Medellín</t>
  </si>
  <si>
    <t>CLAUDIA JANETH TOLEDO DUGARTE</t>
  </si>
  <si>
    <t>Juzgado 016 Penal Municipal de Medellín</t>
  </si>
  <si>
    <t>ARTURO CASTAÑEDA SANJUAN</t>
  </si>
  <si>
    <t>Juzgado 020 Penal Municipal de Medellín</t>
  </si>
  <si>
    <t>Juzgado 025 Penal Municipal de Medellín</t>
  </si>
  <si>
    <t>SONIA ESPERANZA VALENCIA GOMEZ</t>
  </si>
  <si>
    <t>Juzgado 026 Penal Municipal de Medellín</t>
  </si>
  <si>
    <t>JUAN NICOLAS MARIN BOTERO</t>
  </si>
  <si>
    <t>Juzgado 028 Penal Municipal de Medellín</t>
  </si>
  <si>
    <t>Juzgado 001 Penal Municipal de Bello</t>
  </si>
  <si>
    <t>WALTER PATIÑO MONTOYA</t>
  </si>
  <si>
    <t>Juzgado 002 Penal Municipal de Bello</t>
  </si>
  <si>
    <t>Juzgado 003 Penal Municipal de Bello</t>
  </si>
  <si>
    <t>Juzgado 002 Penal Municipal de Envigado</t>
  </si>
  <si>
    <t>ROGELIO ARTURO SANCHEZ IDARRAGA</t>
  </si>
  <si>
    <t>Juzgado 001 Penal Municipal de Girardota</t>
  </si>
  <si>
    <t>JULIAN DUQUE PEREZ</t>
  </si>
  <si>
    <t>Juzgado 002 Penal Municipal de Girardota</t>
  </si>
  <si>
    <t>JOSE LUIS OCHOA ESCOBAR</t>
  </si>
  <si>
    <t>LUZ MARINA MEDINA AGUDELO</t>
  </si>
  <si>
    <t>Juzgado 001 Penal con Función de Conocimiento Municipal de Medellín</t>
  </si>
  <si>
    <t>Juzgado 019 Penal con Función de Conocimiento Municipal de Medellín</t>
  </si>
  <si>
    <t>MERY IVONNE GUERRA PUERTA</t>
  </si>
  <si>
    <t>Juzgado 023 Penal con Función de Conocimiento Municipal de Medellín</t>
  </si>
  <si>
    <t>Juzgado 033 Penal con Función de Conocimiento Municipal de Medellín</t>
  </si>
  <si>
    <t>Juzgado 034 Penal con Función de Conocimiento Municipal de Medellín</t>
  </si>
  <si>
    <t>MARIA ANTONIETA PELAEZ PELAEZ</t>
  </si>
  <si>
    <t>Juzgado 036 Penal con Función de Conocimiento Municipal de Medellín</t>
  </si>
  <si>
    <t>ALIRIO BETANCOURTH QUIQUE</t>
  </si>
  <si>
    <t>Juzgado 037 Penal con Función de Conocimiento Municipal de Medellín</t>
  </si>
  <si>
    <t>Juzgado 001 Penal Municipal de Mocoa</t>
  </si>
  <si>
    <t>JUAN CARLOS ROSERO GARCIA</t>
  </si>
  <si>
    <t>Juzgado 002 Penal Municipal de Mocoa</t>
  </si>
  <si>
    <t>Juzgado 003 Penal Municipal de Mocoa</t>
  </si>
  <si>
    <t>Juzgado 001 Penal para Adolescentes con Función de Control de Garantías Municipal de Montería</t>
  </si>
  <si>
    <t>Juzgado 002 Penal para Adolescentes con Función de Control de Garantías Municipal de Montería</t>
  </si>
  <si>
    <t>MARCELA SOFIA ARTEAGA ARDILA</t>
  </si>
  <si>
    <t>Juzgado 003 Penal para Adolescentes con Función de Control de Garantías Municipal de Montería</t>
  </si>
  <si>
    <t>Juzgado 101 Penal con Función de Control de Garantías Ambulante de Montería</t>
  </si>
  <si>
    <t>Juzgado 102 Penal con Función de Control de Garantías Ambulante de Montería</t>
  </si>
  <si>
    <t>Juzgado 001 Penal Municipal de Montería</t>
  </si>
  <si>
    <t>Juzgado 002 Penal Municipal de Montería</t>
  </si>
  <si>
    <t>GUSTAVO MANUEL LEMUS MUÑOZ</t>
  </si>
  <si>
    <t>Juzgado 003 Penal Municipal de Montería</t>
  </si>
  <si>
    <t>RUBEN DARIO GOMEZ FLOREZ</t>
  </si>
  <si>
    <t>Juzgado 004 Penal Municipal de Montería</t>
  </si>
  <si>
    <t>AURA ELISA PORTNOY CRUZ</t>
  </si>
  <si>
    <t>Juzgado 001 Penal para Adolescentes con Función de Control de Garantías Municipal de Neiva</t>
  </si>
  <si>
    <t>Juzgado 002 Penal para Adolescentes con Función de Control de Garantías Municipal de Neiva</t>
  </si>
  <si>
    <t>Juzgado 003 Penal para Adolescentes con Función de Control de Garantías Municipal de Neiva</t>
  </si>
  <si>
    <t>KAORI VANESSA CARDOZO VASQUEZ</t>
  </si>
  <si>
    <t>Juzgado 002 Penal con Función de Control de Garantías Municipal de Neiva</t>
  </si>
  <si>
    <t>ORLANDO FIERRO PERDOMO</t>
  </si>
  <si>
    <t>Juzgado 003 Penal con Función de Control de Garantías Municipal de Neiva</t>
  </si>
  <si>
    <t>Juzgado 004 Penal con Función de Control de Garantías Municipal de Neiva</t>
  </si>
  <si>
    <t>CAROL PATRICIA MORA MEJIA</t>
  </si>
  <si>
    <t>Juzgado 006 Penal Municipal de Neiva</t>
  </si>
  <si>
    <t>EDINSON NORVEY HENRIQUEZ ORTIZ</t>
  </si>
  <si>
    <t>Juzgado 001 Penal Municipal de Garzón</t>
  </si>
  <si>
    <t>Juzgado 002 Penal Municipal de Garzón</t>
  </si>
  <si>
    <t>Juzgado 001 Penal Municipal de La Plata</t>
  </si>
  <si>
    <t>Juzgado 002 Penal Municipal de La Plata</t>
  </si>
  <si>
    <t>DIANA ESPERANZA DIAZ BARRAGAN</t>
  </si>
  <si>
    <t>Juzgado 001 Penal Municipal de Pitalito</t>
  </si>
  <si>
    <t>Juzgado 002 Penal Municipal de Pitalito</t>
  </si>
  <si>
    <t>Juzgado 003 Penal Municipal de Pitalito</t>
  </si>
  <si>
    <t>Juzgado 001 Penal con Función de Conocimiento Municipal de Neiva</t>
  </si>
  <si>
    <t>FABIO BELLO RAMIREZ</t>
  </si>
  <si>
    <t>Juzgado 005 Penal con Función de Conocimiento Municipal de Neiva</t>
  </si>
  <si>
    <t>Juzgado 001 Penal Municipal de Pamplona</t>
  </si>
  <si>
    <t>Juzgado 002 Penal Municipal de Pamplona</t>
  </si>
  <si>
    <t>PEDRO ORTIZ SANTOS</t>
  </si>
  <si>
    <t>Juzgado 001 Penal para Adolescentes con Función de Control de Garantías Municipal de Pasto</t>
  </si>
  <si>
    <t>Juzgado 002 Penal para Adolescentes con Función de Control de Garantías Municipal de Pasto</t>
  </si>
  <si>
    <t>Juzgado 003 Penal para Adolescentes con Función de Control de Garantías Municipal de Pasto</t>
  </si>
  <si>
    <t>Juzgado 001 Penal para Adolescentes con Función de Control de Garantías Municipal de Tumaco</t>
  </si>
  <si>
    <t>Juzgado 002 Penal para Adolescentes con Función de Control de Garantías Municipal de Tumaco</t>
  </si>
  <si>
    <t>Juzgado 001 Penal con Función de Control de Garantías Municipal de Pasto</t>
  </si>
  <si>
    <t>Juzgado 002 Penal con Función de Control de Garantías Municipal de Pasto</t>
  </si>
  <si>
    <t>Juzgado 003 Penal con Función de Control de Garantías Municipal de Pasto</t>
  </si>
  <si>
    <t>Juzgado 101 Penal con Función de Control de Garantías Ambulante de Pasto</t>
  </si>
  <si>
    <t>Juzgado 102 Penal con Función de Control de Garantías Ambulante de Pasto</t>
  </si>
  <si>
    <t>Juzgado 001 Penal Municipal de Pasto</t>
  </si>
  <si>
    <t>Juzgado 004 Penal Municipal de Pasto</t>
  </si>
  <si>
    <t>Juzgado 006 Penal Municipal de Pasto</t>
  </si>
  <si>
    <t>Juzgado 007 Penal Municipal de Pasto</t>
  </si>
  <si>
    <t>Juzgado 008 Penal Municipal de Pasto</t>
  </si>
  <si>
    <t>Juzgado 009 Penal Municipal de Pasto</t>
  </si>
  <si>
    <t>JOHN ALEXANDER HURTADO PAREDES</t>
  </si>
  <si>
    <t>Juzgado 010 Penal Municipal de Pasto</t>
  </si>
  <si>
    <t>Juzgado 001 Penal Municipal de Ipiales</t>
  </si>
  <si>
    <t>Juzgado 002 Penal Municipal de Ipiales</t>
  </si>
  <si>
    <t>Juzgado 003 Penal Municipal de Ipiales</t>
  </si>
  <si>
    <t>Juzgado 001 Penal Municipal de Tumaco</t>
  </si>
  <si>
    <t>EDWARD CINIBALDO PAZ ERAZO</t>
  </si>
  <si>
    <t>Juzgado 002 Penal Municipal de Tumaco</t>
  </si>
  <si>
    <t>Juzgado 003 Penal Municipal de Tumaco</t>
  </si>
  <si>
    <t>Juzgado 001 Penal Municipal de Túquerres</t>
  </si>
  <si>
    <t>Juzgado 002 Penal Municipal de Túquerres</t>
  </si>
  <si>
    <t>Juzgado 001 Penal para Adolescentes con Función de Control de Garantías Municipal de Pereira</t>
  </si>
  <si>
    <t>Juzgado 002 Penal para Adolescentes con Función de Control de Garantías Municipal de Pereira</t>
  </si>
  <si>
    <t>Juzgado 003 Penal para Adolescentes con Función de Control de Garantías Municipal de Pereira</t>
  </si>
  <si>
    <t>Juzgado 001 Penal con Función de Control de Garantías Municipal de Pereira</t>
  </si>
  <si>
    <t>Juzgado 002 Penal con Función de Control de Garantías Municipal de Pereira</t>
  </si>
  <si>
    <t>Juzgado 003 Penal con Función de Control de Garantías Municipal de Pereira</t>
  </si>
  <si>
    <t>MABEL YOLANDA GARZON CALPA</t>
  </si>
  <si>
    <t>Juzgado 004 Penal con Función de Control de Garantías Municipal de Pereira</t>
  </si>
  <si>
    <t>JUAN CARLOS MORALES RAMIREZ</t>
  </si>
  <si>
    <t>Juzgado 005 Penal con Función de Control de Garantías Municipal de Pereira</t>
  </si>
  <si>
    <t>Juzgado 006 Penal con Función de Control de Garantías Municipal de Pereira</t>
  </si>
  <si>
    <t>PATRICIA ELENA ZULUAGA DELGADO</t>
  </si>
  <si>
    <t>Juzgado 007 Penal con Función de Control de Garantías Municipal de Pereira</t>
  </si>
  <si>
    <t>Juzgado 001 Penal Municipal de Dosquebradas</t>
  </si>
  <si>
    <t>Juzgado 002 Penal Municipal de Dosquebradas</t>
  </si>
  <si>
    <t>Juzgado 001 Penal Municipal de Santa Rosa de Cabal</t>
  </si>
  <si>
    <t>Juzgado 001 Penal con Función de Conocimiento Municipal de Pereira</t>
  </si>
  <si>
    <t>Juzgado 002 Penal con Función de Conocimiento Municipal de Pereira</t>
  </si>
  <si>
    <t>Juzgado 003 Penal con Función de Conocimiento Municipal de Pereira</t>
  </si>
  <si>
    <t>Juzgado 001 Penal para Adolescentes con Función de Control de Garantías Municipal de Popayán</t>
  </si>
  <si>
    <t>SOFIA QUESSEP ARBOLEDA</t>
  </si>
  <si>
    <t>Juzgado 002 Penal para Adolescentes con Función de Control de Garantías Municipal de Popayán</t>
  </si>
  <si>
    <t>Juzgado 003 Penal para Adolescentes con Función de Control de Garantías Municipal de Popayán</t>
  </si>
  <si>
    <t>EDWIN SAMIR QUIÑONEZ BENAVIDES</t>
  </si>
  <si>
    <t>Juzgado 001 Penal con Función de Control de Garantías Municipal de Popayán</t>
  </si>
  <si>
    <t>Juzgado 003 Penal con Función de Control de Garantías Municipal de Popayán</t>
  </si>
  <si>
    <t>DIEGO ARMANDO VALENCIA SERNA</t>
  </si>
  <si>
    <t>Juzgado 004 Penal con Función de Control de Garantías Municipal de Popayán</t>
  </si>
  <si>
    <t>Juzgado 005 Penal con Función de Control de Garantías Municipal de Popayán</t>
  </si>
  <si>
    <t>Juzgado 101 Penal con Función de Control de Garantías Ambulante de Popayán</t>
  </si>
  <si>
    <t>Juzgado 102 Penal con Función de Control de Garantías Ambulante de Popayán</t>
  </si>
  <si>
    <t>Juzgado 001 Penal Municipal de Puerto Tejada</t>
  </si>
  <si>
    <t>ROVIER VILLAQUIRAN URRUTIA</t>
  </si>
  <si>
    <t>Juzgado 002 Penal Municipal de Puerto Tejada</t>
  </si>
  <si>
    <t>Juzgado 001 Penal Municipal de Santander de Quilichao</t>
  </si>
  <si>
    <t>Juzgado 002 Penal Municipal de Santander de Quilichao</t>
  </si>
  <si>
    <t>Juzgado 002 Penal con Función de Conocimiento Municipal de Popayán</t>
  </si>
  <si>
    <t>Juzgado 006 Penal con Función de Conocimiento Municipal de Popayán</t>
  </si>
  <si>
    <t>Juzgado 007 Penal con Función de Conocimiento Municipal de Popayán</t>
  </si>
  <si>
    <t>Juzgado 001 Penal para Adolescentes con Función de Control de Garantías Municipal de Quibdó</t>
  </si>
  <si>
    <t>WINSTON COPETE QUEJADA</t>
  </si>
  <si>
    <t>Juzgado 002 Penal para Adolescentes con Función de Control de Garantías Municipal de Quibdó</t>
  </si>
  <si>
    <t>Juzgado 101 Penal con Función de Control de Garantías Ambulante de Quibdó</t>
  </si>
  <si>
    <t>Juzgado 102 Penal con Función de Control de Garantías Ambulante de Quibdó</t>
  </si>
  <si>
    <t>Juzgado 001 Penal Municipal de Quibdó</t>
  </si>
  <si>
    <t>DIANA JOHANA PALACIOS VALDERRAMA</t>
  </si>
  <si>
    <t>Juzgado 002 Penal Municipal de Quibdó</t>
  </si>
  <si>
    <t>Juzgado 003 Penal Municipal de Quibdó</t>
  </si>
  <si>
    <t>JULIO ELIAS MOSQUERA DUEÑAS</t>
  </si>
  <si>
    <t>Juzgado 001 Penal para Adolescentes con Función de Control de Garantías Municipal de Riohacha</t>
  </si>
  <si>
    <t>Juzgado 002 Penal para Adolescentes con Función de Control de Garantías Municipal de Riohacha</t>
  </si>
  <si>
    <t>Juzgado 003 Penal para Adolescentes con Función de Control de Garantías Municipal de Riohacha</t>
  </si>
  <si>
    <t>ANA CLARA FONSECA MARTINEZ</t>
  </si>
  <si>
    <t>Juzgado 101 Penal con Función de Control de Garantías Ambulante de Riohacha</t>
  </si>
  <si>
    <t>Juzgado 102 Penal con Función de Control de Garantías Ambulante de Riohacha</t>
  </si>
  <si>
    <t>Juzgado 001 Penal Municipal de Riohacha</t>
  </si>
  <si>
    <t>NAYKE YANINE REVEROL PIMIENTA</t>
  </si>
  <si>
    <t>Juzgado 002 Penal Municipal de Riohacha</t>
  </si>
  <si>
    <t>Juzgado 003 Penal Municipal de Riohacha</t>
  </si>
  <si>
    <t>Juzgado 001 Penal para Adolescentes con Función de Control de Garantías Municipal de San Gil</t>
  </si>
  <si>
    <t>Juzgado 002 Penal para Adolescentes con Función de Control de Garantías Municipal de San Gil</t>
  </si>
  <si>
    <t>CARLOS DANIEL BUSTAMANTE JAIMES</t>
  </si>
  <si>
    <t>Juzgado 001 Penal para Adolescentes con Función de Control de Garantías Municipal de Santa Marta</t>
  </si>
  <si>
    <t>Juzgado 002 Penal para Adolescentes con Función de Control de Garantías Municipal de Santa Marta</t>
  </si>
  <si>
    <t>Juzgado 003 Penal para Adolescentes con Función de Control de Garantías Municipal de Santa Marta</t>
  </si>
  <si>
    <t>Juzgado 101 Penal con Función de Control de Garantías Ambulante de Santa Marta</t>
  </si>
  <si>
    <t>Juzgado 102 Penal con Función de Control de Garantías Ambulante de Santa Marta</t>
  </si>
  <si>
    <t>BETXY MARTINEZ FAJARDO</t>
  </si>
  <si>
    <t>Juzgado 001 Penal Municipal de Santa Marta</t>
  </si>
  <si>
    <t>MARJOIRIE TATIANA FUENTES PIMIENTA</t>
  </si>
  <si>
    <t>Juzgado 002 Penal Municipal de Santa Marta</t>
  </si>
  <si>
    <t>LUIS RICARDO TRONCOSO MAESTRE</t>
  </si>
  <si>
    <t>Juzgado 006 Penal Municipal de Santa Marta</t>
  </si>
  <si>
    <t>JAIRO DE JESUS RAMOS LAGO</t>
  </si>
  <si>
    <t>Juzgado 007 Penal Municipal de Santa Marta</t>
  </si>
  <si>
    <t>CLAUDIA PATRICIA CONSUEGRA CARRILLO</t>
  </si>
  <si>
    <t>Juzgado 001 Penal para Adolescentes con Función de Control de Garantías Municipal de Sincelejo</t>
  </si>
  <si>
    <t>DANIEL ESTEBAN CORENA SALAZAR</t>
  </si>
  <si>
    <t>Juzgado 002 Penal para Adolescentes con Función de Control de Garantías Municipal de Sincelejo</t>
  </si>
  <si>
    <t>Juzgado 003 Penal para Adolescentes con Función de Control de Garantías Municipal de Sincelejo</t>
  </si>
  <si>
    <t>SALLY MARIA TAMARA RAMIREZ</t>
  </si>
  <si>
    <t>Juzgado 101 Penal con Función de Control de Garantías Itinerante de Sincelejo</t>
  </si>
  <si>
    <t>Juzgado 102 Penal con Función de Control de Garantías Itinerante de Sincelejo</t>
  </si>
  <si>
    <t>VIVIANA ISABEL SALCEDO HERRERA</t>
  </si>
  <si>
    <t>Juzgado 001 Penal Municipal de Sincelejo</t>
  </si>
  <si>
    <t>Juzgado 002 Penal Municipal de Sincelejo</t>
  </si>
  <si>
    <t>Juzgado 003 Penal Municipal de Sincelejo</t>
  </si>
  <si>
    <t>JAIRO ANTONIO ROMERO CONTRERAS</t>
  </si>
  <si>
    <t>Juzgado 001 Penal para Adolescentes con Función de Control de Garantías Municipal de Sogamoso</t>
  </si>
  <si>
    <t>Juzgado 002 Penal para Adolescentes con Función de Control de Garantías Municipal de Sogamoso</t>
  </si>
  <si>
    <t>Juzgado 002 Penal con Función de Control de Garantías Municipal de Sogamoso</t>
  </si>
  <si>
    <t>JAIRO ENRIQUE ANGARITA ALVARADO</t>
  </si>
  <si>
    <t>Juzgado 002 Penal Municipal de Duitama</t>
  </si>
  <si>
    <t>NHORA ESTHER GONZALEZ APONTE</t>
  </si>
  <si>
    <t>Juzgado 003 Penal Municipal de Duitama</t>
  </si>
  <si>
    <t>Juzgado 004 Penal Municipal de Duitama</t>
  </si>
  <si>
    <t>NELSON GILBERTO ORTEGA SUAREZ</t>
  </si>
  <si>
    <t>Juzgado 001 Penal Municipal de Sogamoso</t>
  </si>
  <si>
    <t>SONIA BENAVIDES VALLEJO</t>
  </si>
  <si>
    <t>Juzgado 001 Penal con Función de Conocimiento Municipal de Duitama</t>
  </si>
  <si>
    <t>EDNA MARIBEL CONDIA RINCON</t>
  </si>
  <si>
    <t>Juzgado 001 Penal con Función de Conocimiento Municipal de Sogamoso</t>
  </si>
  <si>
    <t>JULIAN EDGARDO TEJEDOR ESTUPIÑAN</t>
  </si>
  <si>
    <t>Juzgado 002 Penal con Función de Conocimiento Municipal de Sogamoso</t>
  </si>
  <si>
    <t>RAFAEL LEONARDO ROJAS AZULA</t>
  </si>
  <si>
    <t>Juzgado 001 Penal para Adolescentes con Función de Control de Garantías Municipal de Tunja</t>
  </si>
  <si>
    <t>FRANCISCO DANIEL PULIDO NIÑO</t>
  </si>
  <si>
    <t>Juzgado 002 Penal para Adolescentes con Función de Control de Garantías Municipal de Tunja</t>
  </si>
  <si>
    <t>DELFINA FONSECA SALAMANCA</t>
  </si>
  <si>
    <t>Juzgado 003 Penal para Adolescentes con Función de Control de Garantías Municipal de Tunja</t>
  </si>
  <si>
    <t>Juzgado 003 Penal con Función de Control de Garantías Municipal de Tunja</t>
  </si>
  <si>
    <t>ANDRES FERNANDO SERRANO BETANCOURT</t>
  </si>
  <si>
    <t>Juzgado 001 Penal Municipal de Tunja</t>
  </si>
  <si>
    <t>MARTHA LUCIA RUEDA CAMARGO</t>
  </si>
  <si>
    <t>Juzgado 002 Penal Municipal de Tunja</t>
  </si>
  <si>
    <t>LUIS ALBERTO ACONCHA CUADRADO</t>
  </si>
  <si>
    <t>Juzgado 001 Penal Municipal de Chiquinquirá</t>
  </si>
  <si>
    <t>Juzgado 002 Penal Municipal de Chiquinquirá</t>
  </si>
  <si>
    <t>KENIA YOLANDA RUIZ ZARATE</t>
  </si>
  <si>
    <t>Juzgado 003 Penal Municipal de Chiquinquirá</t>
  </si>
  <si>
    <t>Juzgado 001 Penal con Función de Conocimiento Municipal de Tunja</t>
  </si>
  <si>
    <t>Juzgado 002 Penal con Función de Conocimiento Municipal de Tunja</t>
  </si>
  <si>
    <t>Juzgado 003 Penal con Función de Conocimiento Municipal de Tunja</t>
  </si>
  <si>
    <t>Juzgado 004 Penal con Función de Conocimiento Municipal de Tunja</t>
  </si>
  <si>
    <t>JUAN DAVID SIERRA RODRIGUEZ</t>
  </si>
  <si>
    <t>Juzgado 001 Penal para Adolescentes con Función de Control de Garantías Municipal de Valledupar</t>
  </si>
  <si>
    <t>Juzgado 002 Penal para Adolescentes con Función de Control de Garantías Municipal de Valledupar</t>
  </si>
  <si>
    <t>Juzgado 003 Penal para Adolescentes con Función de Control de Garantías Municipal de Valledupar</t>
  </si>
  <si>
    <t>Juzgado 002 Penal con Función de Control de Garantías Municipal de Valledupar</t>
  </si>
  <si>
    <t>Juzgado 003 Penal con Función de Control de Garantías Municipal de Valledupar</t>
  </si>
  <si>
    <t>Juzgado 004 Penal con Función de Control de Garantías Municipal de Valledupar</t>
  </si>
  <si>
    <t>Juzgado 101 Penal con Función de Control de Garantías Ambulante de Valledupar</t>
  </si>
  <si>
    <t>Juzgado 102 Penal con Función de Control de Garantías Ambulante de Valledupar</t>
  </si>
  <si>
    <t>Juzgado 001 Penal Municipal de Valledupar</t>
  </si>
  <si>
    <t>Juzgado 002 Penal con Función de Conocimiento Municipal de Valledupar</t>
  </si>
  <si>
    <t>Juzgado 005 Penal con Función de Conocimiento Municipal de Valledupar</t>
  </si>
  <si>
    <t>Juzgado 001 Penal para Adolescentes con Función de Control de Garantías Municipal de Villavicencio</t>
  </si>
  <si>
    <t>SANDRA JANETH LUGO CASTRO</t>
  </si>
  <si>
    <t>Juzgado 002 Penal para Adolescentes con Función de Control de Garantías Municipal de Villavicencio</t>
  </si>
  <si>
    <t>Juzgado 001 Penal con Función de Control de Garantías Municipal de Villavicencio</t>
  </si>
  <si>
    <t>Juzgado 002 Penal con Función de Control de Garantías Municipal de Villavicencio</t>
  </si>
  <si>
    <t>ANDREA GRANADOS GALLEGO</t>
  </si>
  <si>
    <t>Juzgado 006 Penal con Función de Control de Garantías Municipal de Villavicencio</t>
  </si>
  <si>
    <t>Juzgado 101 Penal con Función de Control de Garantías Ambulante de Villavicencio</t>
  </si>
  <si>
    <t>Juzgado 102 Penal con Función de Control de Garantías Ambulante de Villavicencio</t>
  </si>
  <si>
    <t>Juzgado 103 Penal con Función de Control de Garantías Ambulante de Villavicencio</t>
  </si>
  <si>
    <t>YOHANA CAROLINA GUEVARA TOLOSA</t>
  </si>
  <si>
    <t>Juzgado 005 Penal Municipal de Villavicencio</t>
  </si>
  <si>
    <t>Juzgado 003 Penal con Función de Conocimiento Municipal de Villavicencio</t>
  </si>
  <si>
    <t>Juzgado 004 Penal con Función de Conocimiento Municipal de Villavicencio</t>
  </si>
  <si>
    <t>Juzgado 007 Penal con Función de Conocimiento Municipal de Villavicencio</t>
  </si>
  <si>
    <t>MARÍA LEIDY ÁVILA ROMERO</t>
  </si>
  <si>
    <t>Juzgado 001 Penal para Adolescentes con Función de Control de Garantías Municipal de Yopal</t>
  </si>
  <si>
    <t>Juzgado 002 Penal para Adolescentes con Función de Control de Garantías Municipal de Yopal</t>
  </si>
  <si>
    <t>Juzgado 001 Penal Municipal de Yopal</t>
  </si>
  <si>
    <t>ROSA YANNETH WALTEROS CARVAJAL</t>
  </si>
  <si>
    <t>Juzgado 002 Penal Municipal de Yopal</t>
  </si>
  <si>
    <t>Juzgado 003 Penal para Adolescentes con Función de Control de Garantías Municipal de Buga</t>
  </si>
  <si>
    <t>Juzgado 005 Penal Municipal de Cartagena</t>
  </si>
  <si>
    <t>Despacho 001 de la Sala Penal de Justicia y Paz del Tribunal Superior de Barranquilla</t>
  </si>
  <si>
    <t>Despacho 002 de la Sala Penal de Justicia y Paz del Tribunal Superior de Bogotá</t>
  </si>
  <si>
    <t>Despacho 006 de la Sala Penal de Justicia y Paz del Tribunal Superior de Bogotá</t>
  </si>
  <si>
    <t>Despacho 001 de la Sala Penal de Justicia y Paz del Tribunal Superior de Bucaramanga</t>
  </si>
  <si>
    <t>Despacho 001 de la Sala Penal de Justicia y Paz del Tribunal Superior de Medellín</t>
  </si>
  <si>
    <t>Juzgado 011 Penal con Función de Conocimiento del Circuito de Bogotá</t>
  </si>
  <si>
    <t>Juzgado 026 Penal con Función de Conocimiento del Circuito de Bogotá</t>
  </si>
  <si>
    <t>Juzgado 046 Penal con Función de Conocimiento del Circuito de Bogotá</t>
  </si>
  <si>
    <t>Juzgado 001 Penal del Circuito de Bucaramanga</t>
  </si>
  <si>
    <t>Juzgado 009 Penal con Función de Conocimiento Municipal de Barranquilla</t>
  </si>
  <si>
    <t>Juzgado 011 Penal con Función de Conocimiento Municipal de Barranquilla</t>
  </si>
  <si>
    <t>CATHERINE LUCIA MURILLO GUZMAN</t>
  </si>
  <si>
    <t>Juzgado 103 Penal con Función de Control de Garantías Ambulante de Santa Marta</t>
  </si>
  <si>
    <t>Juzgado 104 Penal con Función de Control de Garantías Ambulante de Santa Marta</t>
  </si>
  <si>
    <t>Juzgado 105 Penal con Función de Control de Garantías Ambulante de Santa Marta</t>
  </si>
  <si>
    <t>ESTADÍSTICAS DE MOVIMIENTO DE PROCESOS AÑO 2014 - ENERO A DICIEMBRE-</t>
  </si>
  <si>
    <t>COBERTURA</t>
  </si>
  <si>
    <t>Cobertura: 97%</t>
  </si>
  <si>
    <t>Juzgado 002 Penal del Circuito de Rionegro</t>
  </si>
  <si>
    <t>Juzgado 003 Penal del Circuito de Rionegro</t>
  </si>
  <si>
    <t>Juzgado 001 Penal con Función de Conocimiento del Circuito de Rionegro</t>
  </si>
  <si>
    <t>Juzgado 001 Penal del Circuito de Calarcá</t>
  </si>
  <si>
    <t>Juzgado 001 de Menores de Tuluá</t>
  </si>
  <si>
    <t>Juzgado 001 Penal del Circuito de Tuluá</t>
  </si>
  <si>
    <t>Juzgado 002 Penal del Circuito de Tuluá</t>
  </si>
  <si>
    <t>Juzgado 003 Penal del Circuito de Tuluá</t>
  </si>
  <si>
    <t>Juzgado 001 Penal del Circuito de Itagüí</t>
  </si>
  <si>
    <t>Juzgado 002 Penal del Circuito de Itagüí</t>
  </si>
  <si>
    <t>Juzgado 001 Penal del Circuito de Puerto Berrío</t>
  </si>
  <si>
    <t>Juzgado 001 Penal del Circuito de Bolívar</t>
  </si>
  <si>
    <t>Juzgado 001 Penal del Circuito de Marinilla</t>
  </si>
  <si>
    <t>Juzgado 001 Penal del Circuito de Ubaté</t>
  </si>
  <si>
    <t>Cobertura: 93%</t>
  </si>
  <si>
    <t>Cobertura: 96%</t>
  </si>
  <si>
    <t>Juzgado 001 Penal Municipal de Ubaté</t>
  </si>
  <si>
    <t>Juzgado 001 Penal con Función de Control de Garantías Municipal de Rionegro</t>
  </si>
  <si>
    <t>Juzgado 002 Penal Municipal de Rionegro</t>
  </si>
  <si>
    <t>Juzgado 001 Penal Municipal de Calarcá</t>
  </si>
  <si>
    <t>Juzgado 002 Penal Municipal de Calarcá</t>
  </si>
  <si>
    <t>Juzgado 002 Penal con Función de Control de Garantías Municipal de Tuluá</t>
  </si>
  <si>
    <t>Juzgado 004 Penal con Función de Control de Garantías Municipal de Tuluá</t>
  </si>
  <si>
    <t>Juzgado 001 Penal Municipal de Tuluá</t>
  </si>
  <si>
    <t>Juzgado 003 Penal con Función de Conocimiento Municipal de Tuluá</t>
  </si>
  <si>
    <t>Juzgado 001 Penal Municipal de Itagüí</t>
  </si>
  <si>
    <t>Juzgado 002 Penal Municipal de Itagüí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</si>
</sst>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8"/>
      <name val="Arial"/>
      <family val="2"/>
    </font>
    <font>
      <b/>
      <sz val="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3" fillId="2" borderId="0" xfId="0" applyFont="1" applyFill="1"/>
    <xf numFmtId="164" fontId="3" fillId="2" borderId="0" xfId="1" applyNumberFormat="1" applyFont="1" applyFill="1"/>
    <xf numFmtId="9" fontId="3" fillId="2" borderId="0" xfId="2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0" xfId="0" applyFill="1"/>
    <xf numFmtId="164" fontId="0" fillId="2" borderId="0" xfId="1" applyNumberFormat="1" applyFont="1" applyFill="1"/>
    <xf numFmtId="9" fontId="0" fillId="2" borderId="0" xfId="2" applyFont="1" applyFill="1"/>
    <xf numFmtId="0" fontId="11" fillId="2" borderId="0" xfId="0" applyFont="1" applyFill="1"/>
    <xf numFmtId="3" fontId="0" fillId="0" borderId="1" xfId="0" applyNumberFormat="1" applyBorder="1"/>
    <xf numFmtId="3" fontId="0" fillId="0" borderId="1" xfId="0" applyNumberFormat="1" applyFill="1" applyBorder="1"/>
    <xf numFmtId="3" fontId="2" fillId="7" borderId="1" xfId="0" applyNumberFormat="1" applyFont="1" applyFill="1" applyBorder="1"/>
    <xf numFmtId="0" fontId="0" fillId="0" borderId="5" xfId="0" applyFont="1" applyBorder="1"/>
    <xf numFmtId="0" fontId="2" fillId="7" borderId="5" xfId="0" applyFont="1" applyFill="1" applyBorder="1"/>
    <xf numFmtId="0" fontId="2" fillId="8" borderId="7" xfId="0" applyFont="1" applyFill="1" applyBorder="1"/>
    <xf numFmtId="3" fontId="2" fillId="8" borderId="8" xfId="0" applyNumberFormat="1" applyFont="1" applyFill="1" applyBorder="1"/>
    <xf numFmtId="3" fontId="2" fillId="9" borderId="8" xfId="0" applyNumberFormat="1" applyFont="1" applyFill="1" applyBorder="1"/>
    <xf numFmtId="3" fontId="0" fillId="0" borderId="11" xfId="0" applyNumberFormat="1" applyBorder="1"/>
    <xf numFmtId="165" fontId="3" fillId="2" borderId="0" xfId="0" applyNumberFormat="1" applyFont="1" applyFill="1"/>
    <xf numFmtId="165" fontId="0" fillId="2" borderId="0" xfId="0" applyNumberFormat="1" applyFill="1"/>
    <xf numFmtId="0" fontId="0" fillId="2" borderId="0" xfId="0" applyFont="1" applyFill="1"/>
    <xf numFmtId="165" fontId="0" fillId="2" borderId="0" xfId="0" applyNumberFormat="1" applyFont="1" applyFill="1"/>
    <xf numFmtId="3" fontId="0" fillId="0" borderId="12" xfId="0" applyNumberFormat="1" applyBorder="1"/>
    <xf numFmtId="3" fontId="2" fillId="7" borderId="12" xfId="0" applyNumberFormat="1" applyFont="1" applyFill="1" applyBorder="1"/>
    <xf numFmtId="3" fontId="2" fillId="7" borderId="11" xfId="0" applyNumberFormat="1" applyFont="1" applyFill="1" applyBorder="1"/>
    <xf numFmtId="165" fontId="0" fillId="0" borderId="1" xfId="2" applyNumberFormat="1" applyFont="1" applyBorder="1"/>
    <xf numFmtId="165" fontId="2" fillId="7" borderId="1" xfId="2" applyNumberFormat="1" applyFont="1" applyFill="1" applyBorder="1"/>
    <xf numFmtId="3" fontId="2" fillId="10" borderId="12" xfId="0" applyNumberFormat="1" applyFont="1" applyFill="1" applyBorder="1"/>
    <xf numFmtId="3" fontId="2" fillId="10" borderId="11" xfId="0" applyNumberFormat="1" applyFont="1" applyFill="1" applyBorder="1"/>
    <xf numFmtId="165" fontId="2" fillId="10" borderId="1" xfId="2" applyNumberFormat="1" applyFont="1" applyFill="1" applyBorder="1"/>
    <xf numFmtId="164" fontId="10" fillId="6" borderId="15" xfId="1" applyNumberFormat="1" applyFont="1" applyFill="1" applyBorder="1" applyAlignment="1">
      <alignment horizontal="center" vertical="center" wrapText="1"/>
    </xf>
    <xf numFmtId="0" fontId="0" fillId="0" borderId="2" xfId="0" applyBorder="1"/>
    <xf numFmtId="3" fontId="0" fillId="0" borderId="16" xfId="0" applyNumberFormat="1" applyBorder="1"/>
    <xf numFmtId="3" fontId="0" fillId="0" borderId="3" xfId="0" applyNumberFormat="1" applyBorder="1"/>
    <xf numFmtId="0" fontId="0" fillId="0" borderId="10" xfId="0" applyBorder="1"/>
    <xf numFmtId="0" fontId="2" fillId="10" borderId="10" xfId="0" applyFont="1" applyFill="1" applyBorder="1"/>
    <xf numFmtId="0" fontId="2" fillId="7" borderId="10" xfId="0" applyFont="1" applyFill="1" applyBorder="1"/>
    <xf numFmtId="0" fontId="2" fillId="4" borderId="17" xfId="0" applyFont="1" applyFill="1" applyBorder="1"/>
    <xf numFmtId="3" fontId="2" fillId="4" borderId="19" xfId="0" applyNumberFormat="1" applyFont="1" applyFill="1" applyBorder="1"/>
    <xf numFmtId="3" fontId="2" fillId="4" borderId="18" xfId="0" applyNumberFormat="1" applyFont="1" applyFill="1" applyBorder="1"/>
    <xf numFmtId="9" fontId="0" fillId="0" borderId="6" xfId="2" applyNumberFormat="1" applyFont="1" applyBorder="1"/>
    <xf numFmtId="9" fontId="2" fillId="7" borderId="6" xfId="2" applyNumberFormat="1" applyFont="1" applyFill="1" applyBorder="1"/>
    <xf numFmtId="9" fontId="2" fillId="9" borderId="9" xfId="2" applyNumberFormat="1" applyFont="1" applyFill="1" applyBorder="1"/>
    <xf numFmtId="0" fontId="0" fillId="0" borderId="2" xfId="0" applyFont="1" applyBorder="1"/>
    <xf numFmtId="3" fontId="0" fillId="0" borderId="3" xfId="0" applyNumberFormat="1" applyFill="1" applyBorder="1"/>
    <xf numFmtId="165" fontId="0" fillId="0" borderId="3" xfId="2" applyNumberFormat="1" applyFont="1" applyBorder="1"/>
    <xf numFmtId="9" fontId="0" fillId="0" borderId="4" xfId="2" applyNumberFormat="1" applyFont="1" applyBorder="1"/>
    <xf numFmtId="165" fontId="2" fillId="9" borderId="8" xfId="2" applyNumberFormat="1" applyFont="1" applyFill="1" applyBorder="1"/>
    <xf numFmtId="9" fontId="2" fillId="10" borderId="6" xfId="2" applyNumberFormat="1" applyFont="1" applyFill="1" applyBorder="1"/>
    <xf numFmtId="9" fontId="2" fillId="4" borderId="9" xfId="2" applyNumberFormat="1" applyFont="1" applyFill="1" applyBorder="1"/>
    <xf numFmtId="165" fontId="2" fillId="4" borderId="8" xfId="2" applyNumberFormat="1" applyFont="1" applyFill="1" applyBorder="1"/>
    <xf numFmtId="164" fontId="10" fillId="11" borderId="15" xfId="1" applyNumberFormat="1" applyFont="1" applyFill="1" applyBorder="1" applyAlignment="1">
      <alignment horizontal="center" vertical="center" wrapText="1"/>
    </xf>
    <xf numFmtId="9" fontId="9" fillId="4" borderId="4" xfId="2" applyFont="1" applyFill="1" applyBorder="1" applyAlignment="1">
      <alignment horizontal="center" vertical="center" wrapText="1"/>
    </xf>
    <xf numFmtId="9" fontId="9" fillId="4" borderId="13" xfId="2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164" fontId="9" fillId="4" borderId="15" xfId="1" applyNumberFormat="1" applyFont="1" applyFill="1" applyBorder="1" applyAlignment="1">
      <alignment horizontal="center" vertical="center" wrapText="1"/>
    </xf>
    <xf numFmtId="164" fontId="10" fillId="5" borderId="3" xfId="1" applyNumberFormat="1" applyFont="1" applyFill="1" applyBorder="1" applyAlignment="1">
      <alignment horizontal="center" vertical="center" wrapText="1"/>
    </xf>
    <xf numFmtId="165" fontId="9" fillId="4" borderId="4" xfId="0" applyNumberFormat="1" applyFont="1" applyFill="1" applyBorder="1" applyAlignment="1">
      <alignment horizontal="center" vertical="center" wrapText="1"/>
    </xf>
    <xf numFmtId="165" fontId="9" fillId="4" borderId="1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4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 wrapText="1"/>
    </xf>
    <xf numFmtId="164" fontId="10" fillId="10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9" fontId="12" fillId="4" borderId="4" xfId="2" applyFont="1" applyFill="1" applyBorder="1" applyAlignment="1">
      <alignment horizontal="center" vertical="center" wrapText="1"/>
    </xf>
    <xf numFmtId="9" fontId="12" fillId="4" borderId="13" xfId="2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10" borderId="11" xfId="0" applyFont="1" applyFill="1" applyBorder="1" applyAlignment="1">
      <alignment wrapText="1"/>
    </xf>
    <xf numFmtId="0" fontId="2" fillId="10" borderId="12" xfId="0" applyFont="1" applyFill="1" applyBorder="1" applyAlignment="1">
      <alignment wrapText="1"/>
    </xf>
    <xf numFmtId="0" fontId="2" fillId="7" borderId="11" xfId="0" applyFont="1" applyFill="1" applyBorder="1" applyAlignment="1">
      <alignment wrapText="1"/>
    </xf>
    <xf numFmtId="0" fontId="2" fillId="7" borderId="12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2" fillId="4" borderId="19" xfId="0" applyFont="1" applyFill="1" applyBorder="1" applyAlignment="1">
      <alignment wrapText="1"/>
    </xf>
    <xf numFmtId="0" fontId="0" fillId="0" borderId="0" xfId="0" applyAlignment="1">
      <alignment wrapText="1"/>
    </xf>
    <xf numFmtId="165" fontId="13" fillId="4" borderId="4" xfId="0" applyNumberFormat="1" applyFont="1" applyFill="1" applyBorder="1" applyAlignment="1">
      <alignment horizontal="center" vertical="center" wrapText="1"/>
    </xf>
    <xf numFmtId="165" fontId="13" fillId="4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2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133350</xdr:rowOff>
    </xdr:from>
    <xdr:to>
      <xdr:col>0</xdr:col>
      <xdr:colOff>1400175</xdr:colOff>
      <xdr:row>7</xdr:row>
      <xdr:rowOff>57150</xdr:rowOff>
    </xdr:to>
    <xdr:pic>
      <xdr:nvPicPr>
        <xdr:cNvPr id="3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13335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104775</xdr:rowOff>
    </xdr:from>
    <xdr:to>
      <xdr:col>0</xdr:col>
      <xdr:colOff>1114425</xdr:colOff>
      <xdr:row>7</xdr:row>
      <xdr:rowOff>28575</xdr:rowOff>
    </xdr:to>
    <xdr:pic>
      <xdr:nvPicPr>
        <xdr:cNvPr id="4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0" y="104775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104775</xdr:rowOff>
    </xdr:from>
    <xdr:to>
      <xdr:col>1</xdr:col>
      <xdr:colOff>28575</xdr:colOff>
      <xdr:row>7</xdr:row>
      <xdr:rowOff>28575</xdr:rowOff>
    </xdr:to>
    <xdr:pic>
      <xdr:nvPicPr>
        <xdr:cNvPr id="3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104775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showGridLines="0" tabSelected="1" zoomScaleNormal="100" workbookViewId="0">
      <pane xSplit="3" ySplit="18" topLeftCell="D19" activePane="bottomRight" state="frozen"/>
      <selection pane="topRight" activeCell="D1" sqref="D1"/>
      <selection pane="bottomLeft" activeCell="A19" sqref="A19"/>
      <selection pane="bottomRight" activeCell="D19" sqref="D19"/>
    </sheetView>
  </sheetViews>
  <sheetFormatPr baseColWidth="10" defaultRowHeight="15" x14ac:dyDescent="0.25"/>
  <cols>
    <col min="1" max="1" width="22.5703125" style="7" customWidth="1"/>
    <col min="2" max="3" width="34.7109375" style="74" customWidth="1"/>
    <col min="4" max="11" width="11.42578125" style="8"/>
    <col min="12" max="12" width="11.42578125" style="9"/>
    <col min="13" max="16384" width="11.42578125" style="7"/>
  </cols>
  <sheetData>
    <row r="1" spans="1:12" s="1" customFormat="1" ht="12.75" x14ac:dyDescent="0.2">
      <c r="B1" s="71"/>
      <c r="C1" s="71"/>
      <c r="D1" s="2"/>
      <c r="E1" s="2"/>
      <c r="F1" s="2"/>
      <c r="G1" s="2"/>
      <c r="H1" s="2"/>
      <c r="I1" s="2"/>
      <c r="J1" s="2"/>
      <c r="K1" s="2"/>
      <c r="L1" s="3"/>
    </row>
    <row r="2" spans="1:12" s="1" customFormat="1" ht="12.75" x14ac:dyDescent="0.2">
      <c r="B2" s="71"/>
      <c r="C2" s="72" t="s">
        <v>0</v>
      </c>
      <c r="D2" s="2"/>
      <c r="E2" s="2"/>
      <c r="F2" s="2"/>
      <c r="G2" s="2"/>
      <c r="H2" s="2"/>
      <c r="I2" s="2"/>
      <c r="J2" s="2"/>
      <c r="K2" s="2"/>
      <c r="L2" s="3"/>
    </row>
    <row r="3" spans="1:12" s="1" customFormat="1" ht="12.75" x14ac:dyDescent="0.2">
      <c r="B3" s="71"/>
      <c r="C3" s="72" t="s">
        <v>1</v>
      </c>
      <c r="D3" s="2"/>
      <c r="E3" s="2"/>
      <c r="F3" s="2"/>
      <c r="G3" s="2"/>
      <c r="H3" s="2"/>
      <c r="I3" s="2"/>
      <c r="J3" s="2"/>
      <c r="K3" s="2"/>
      <c r="L3" s="3"/>
    </row>
    <row r="4" spans="1:12" s="1" customFormat="1" ht="12.75" x14ac:dyDescent="0.2">
      <c r="B4" s="71"/>
      <c r="C4" s="73" t="s">
        <v>2</v>
      </c>
      <c r="D4" s="2"/>
      <c r="E4" s="2"/>
      <c r="F4" s="2"/>
      <c r="G4" s="2"/>
      <c r="H4" s="2"/>
      <c r="I4" s="2"/>
      <c r="J4" s="2"/>
      <c r="K4" s="2"/>
      <c r="L4" s="3"/>
    </row>
    <row r="5" spans="1:12" s="1" customFormat="1" ht="12.75" x14ac:dyDescent="0.2">
      <c r="A5" s="4"/>
      <c r="B5" s="71"/>
      <c r="C5" s="71"/>
      <c r="D5" s="2"/>
      <c r="E5" s="2"/>
      <c r="F5" s="2"/>
      <c r="G5" s="2"/>
      <c r="H5" s="2"/>
      <c r="I5" s="2"/>
      <c r="J5" s="2"/>
      <c r="K5" s="2"/>
      <c r="L5" s="3"/>
    </row>
    <row r="6" spans="1:12" s="1" customFormat="1" ht="12.75" x14ac:dyDescent="0.2">
      <c r="B6" s="71"/>
      <c r="C6" s="71"/>
      <c r="D6" s="2"/>
      <c r="E6" s="2"/>
      <c r="F6" s="2"/>
      <c r="G6" s="2"/>
      <c r="H6" s="2"/>
      <c r="I6" s="2"/>
      <c r="J6" s="2"/>
      <c r="K6" s="2"/>
      <c r="L6" s="3"/>
    </row>
    <row r="7" spans="1:12" s="1" customFormat="1" ht="12.75" x14ac:dyDescent="0.2">
      <c r="B7" s="71"/>
      <c r="C7" s="71"/>
      <c r="D7" s="2"/>
      <c r="E7" s="2"/>
      <c r="F7" s="2"/>
      <c r="G7" s="2"/>
      <c r="H7" s="2"/>
      <c r="I7" s="2"/>
      <c r="J7" s="2"/>
      <c r="K7" s="2"/>
      <c r="L7" s="3"/>
    </row>
    <row r="8" spans="1:12" s="1" customFormat="1" ht="12.75" x14ac:dyDescent="0.2">
      <c r="B8" s="71"/>
      <c r="C8" s="71"/>
      <c r="D8" s="2"/>
      <c r="E8" s="2"/>
      <c r="F8" s="2"/>
      <c r="G8" s="2"/>
      <c r="H8" s="2"/>
      <c r="I8" s="2"/>
      <c r="J8" s="2"/>
      <c r="K8" s="2"/>
      <c r="L8" s="3"/>
    </row>
    <row r="9" spans="1:12" s="1" customFormat="1" ht="12.75" x14ac:dyDescent="0.2">
      <c r="A9" s="5" t="s">
        <v>2788</v>
      </c>
      <c r="B9" s="71"/>
      <c r="C9" s="71"/>
      <c r="D9" s="2"/>
      <c r="E9" s="2"/>
      <c r="F9" s="2"/>
      <c r="G9" s="2"/>
      <c r="H9" s="2"/>
      <c r="I9" s="2"/>
      <c r="J9" s="2"/>
      <c r="K9" s="2"/>
      <c r="L9" s="3"/>
    </row>
    <row r="10" spans="1:12" s="1" customFormat="1" ht="12.75" x14ac:dyDescent="0.2">
      <c r="A10" s="6" t="s">
        <v>3</v>
      </c>
      <c r="B10" s="71"/>
      <c r="C10" s="71"/>
      <c r="D10" s="2"/>
      <c r="E10" s="2"/>
      <c r="F10" s="2"/>
      <c r="G10" s="2"/>
      <c r="H10" s="2"/>
      <c r="I10" s="2"/>
      <c r="J10" s="2"/>
      <c r="K10" s="2"/>
      <c r="L10" s="3"/>
    </row>
    <row r="11" spans="1:12" s="1" customFormat="1" ht="12.75" x14ac:dyDescent="0.2">
      <c r="A11" s="6" t="s">
        <v>4</v>
      </c>
      <c r="B11" s="71"/>
      <c r="C11" s="71"/>
      <c r="D11" s="2"/>
      <c r="E11" s="2"/>
      <c r="F11" s="2"/>
      <c r="G11" s="2"/>
      <c r="H11" s="2"/>
      <c r="I11" s="2"/>
      <c r="J11" s="2"/>
      <c r="K11" s="2"/>
      <c r="L11" s="3"/>
    </row>
    <row r="12" spans="1:12" s="1" customFormat="1" ht="12.75" x14ac:dyDescent="0.2">
      <c r="A12" s="6" t="s">
        <v>5</v>
      </c>
      <c r="B12" s="71"/>
      <c r="C12" s="71"/>
      <c r="D12" s="2"/>
      <c r="E12" s="2"/>
      <c r="F12" s="2"/>
      <c r="G12" s="2"/>
      <c r="H12" s="2"/>
      <c r="I12" s="2"/>
      <c r="J12" s="2"/>
      <c r="K12" s="2"/>
      <c r="L12" s="3"/>
    </row>
    <row r="13" spans="1:12" ht="15.75" customHeight="1" x14ac:dyDescent="0.25">
      <c r="A13" s="6" t="s">
        <v>6</v>
      </c>
    </row>
    <row r="14" spans="1:12" ht="15.75" customHeight="1" x14ac:dyDescent="0.25">
      <c r="A14" s="6"/>
    </row>
    <row r="15" spans="1:12" ht="58.5" customHeight="1" x14ac:dyDescent="0.25">
      <c r="A15" s="56" t="s">
        <v>7</v>
      </c>
      <c r="B15" s="56"/>
      <c r="C15" s="56"/>
      <c r="D15" s="56"/>
      <c r="E15" s="56"/>
    </row>
    <row r="16" spans="1:12" ht="15.75" customHeight="1" thickBot="1" x14ac:dyDescent="0.3">
      <c r="A16" s="6"/>
    </row>
    <row r="17" spans="1:13" ht="28.5" customHeight="1" x14ac:dyDescent="0.25">
      <c r="A17" s="57" t="s">
        <v>8</v>
      </c>
      <c r="B17" s="59" t="s">
        <v>9</v>
      </c>
      <c r="C17" s="59" t="s">
        <v>10</v>
      </c>
      <c r="D17" s="61" t="s">
        <v>11</v>
      </c>
      <c r="E17" s="61" t="s">
        <v>12</v>
      </c>
      <c r="F17" s="61" t="s">
        <v>13</v>
      </c>
      <c r="G17" s="61" t="s">
        <v>14</v>
      </c>
      <c r="H17" s="63" t="s">
        <v>15</v>
      </c>
      <c r="I17" s="63"/>
      <c r="J17" s="63" t="s">
        <v>16</v>
      </c>
      <c r="K17" s="63"/>
      <c r="L17" s="54" t="s">
        <v>17</v>
      </c>
      <c r="M17" s="54" t="s">
        <v>2789</v>
      </c>
    </row>
    <row r="18" spans="1:13" ht="26.25" customHeight="1" thickBot="1" x14ac:dyDescent="0.3">
      <c r="A18" s="58"/>
      <c r="B18" s="60"/>
      <c r="C18" s="60"/>
      <c r="D18" s="62"/>
      <c r="E18" s="62"/>
      <c r="F18" s="62"/>
      <c r="G18" s="62"/>
      <c r="H18" s="32" t="s">
        <v>18</v>
      </c>
      <c r="I18" s="32" t="s">
        <v>19</v>
      </c>
      <c r="J18" s="32" t="s">
        <v>18</v>
      </c>
      <c r="K18" s="32" t="s">
        <v>19</v>
      </c>
      <c r="L18" s="55"/>
      <c r="M18" s="55"/>
    </row>
    <row r="19" spans="1:13" ht="30" x14ac:dyDescent="0.25">
      <c r="A19" s="45" t="s">
        <v>20</v>
      </c>
      <c r="B19" s="75" t="s">
        <v>21</v>
      </c>
      <c r="C19" s="76" t="s">
        <v>22</v>
      </c>
      <c r="D19" s="35">
        <v>12.006578947368425</v>
      </c>
      <c r="E19" s="35">
        <v>323</v>
      </c>
      <c r="F19" s="35">
        <v>270</v>
      </c>
      <c r="G19" s="35">
        <v>123</v>
      </c>
      <c r="H19" s="46">
        <v>11.327123287671229</v>
      </c>
      <c r="I19" s="46">
        <v>15.574794520547947</v>
      </c>
      <c r="J19" s="46">
        <v>8.3287671232876708</v>
      </c>
      <c r="K19" s="46">
        <v>14.158904109589042</v>
      </c>
      <c r="L19" s="47">
        <v>0.83591331269349844</v>
      </c>
      <c r="M19" s="48">
        <f>+D19/12</f>
        <v>1.0005482456140353</v>
      </c>
    </row>
    <row r="20" spans="1:13" ht="30" x14ac:dyDescent="0.25">
      <c r="A20" s="14" t="s">
        <v>20</v>
      </c>
      <c r="B20" s="77" t="s">
        <v>23</v>
      </c>
      <c r="C20" s="78" t="s">
        <v>24</v>
      </c>
      <c r="D20" s="11">
        <v>12.006578947368423</v>
      </c>
      <c r="E20" s="11">
        <v>357</v>
      </c>
      <c r="F20" s="11">
        <v>331</v>
      </c>
      <c r="G20" s="11">
        <v>69</v>
      </c>
      <c r="H20" s="12">
        <v>14.242191780821914</v>
      </c>
      <c r="I20" s="12">
        <v>15.491506849315069</v>
      </c>
      <c r="J20" s="12">
        <v>12.326575342465752</v>
      </c>
      <c r="K20" s="12">
        <v>15.24164383561644</v>
      </c>
      <c r="L20" s="27">
        <v>0.92717086834733897</v>
      </c>
      <c r="M20" s="42">
        <f t="shared" ref="M20:M83" si="0">+D20/12</f>
        <v>1.0005482456140353</v>
      </c>
    </row>
    <row r="21" spans="1:13" ht="30" x14ac:dyDescent="0.25">
      <c r="A21" s="14" t="s">
        <v>20</v>
      </c>
      <c r="B21" s="77" t="s">
        <v>25</v>
      </c>
      <c r="C21" s="78" t="s">
        <v>26</v>
      </c>
      <c r="D21" s="11">
        <v>12.006578947368419</v>
      </c>
      <c r="E21" s="11">
        <v>234</v>
      </c>
      <c r="F21" s="11">
        <v>244</v>
      </c>
      <c r="G21" s="11">
        <v>19</v>
      </c>
      <c r="H21" s="12">
        <v>6.9128767123287673</v>
      </c>
      <c r="I21" s="12">
        <v>12.576438356164385</v>
      </c>
      <c r="J21" s="12">
        <v>8.3287671232876708</v>
      </c>
      <c r="K21" s="12">
        <v>11.993424657534247</v>
      </c>
      <c r="L21" s="27">
        <v>1.0427350427350428</v>
      </c>
      <c r="M21" s="42">
        <f t="shared" si="0"/>
        <v>1.0005482456140349</v>
      </c>
    </row>
    <row r="22" spans="1:13" ht="30" x14ac:dyDescent="0.25">
      <c r="A22" s="14" t="s">
        <v>20</v>
      </c>
      <c r="B22" s="77" t="s">
        <v>27</v>
      </c>
      <c r="C22" s="78" t="s">
        <v>28</v>
      </c>
      <c r="D22" s="11">
        <v>12.006578947368421</v>
      </c>
      <c r="E22" s="11">
        <v>327</v>
      </c>
      <c r="F22" s="11">
        <v>294</v>
      </c>
      <c r="G22" s="11">
        <v>66</v>
      </c>
      <c r="H22" s="12">
        <v>11.243835616438352</v>
      </c>
      <c r="I22" s="12">
        <v>15.991232876712328</v>
      </c>
      <c r="J22" s="12">
        <v>9.9112328767123241</v>
      </c>
      <c r="K22" s="12">
        <v>14.575342465753424</v>
      </c>
      <c r="L22" s="27">
        <v>0.8990825688073395</v>
      </c>
      <c r="M22" s="42">
        <f t="shared" si="0"/>
        <v>1.0005482456140351</v>
      </c>
    </row>
    <row r="23" spans="1:13" ht="30" x14ac:dyDescent="0.25">
      <c r="A23" s="14" t="s">
        <v>20</v>
      </c>
      <c r="B23" s="77" t="s">
        <v>29</v>
      </c>
      <c r="C23" s="78" t="s">
        <v>30</v>
      </c>
      <c r="D23" s="11">
        <v>12.006578947368421</v>
      </c>
      <c r="E23" s="11">
        <v>238</v>
      </c>
      <c r="F23" s="11">
        <v>295</v>
      </c>
      <c r="G23" s="11">
        <v>59</v>
      </c>
      <c r="H23" s="12">
        <v>10.077808219178083</v>
      </c>
      <c r="I23" s="12">
        <v>9.744657534246576</v>
      </c>
      <c r="J23" s="12">
        <v>9.6613698630136984</v>
      </c>
      <c r="K23" s="12">
        <v>14.908493150684933</v>
      </c>
      <c r="L23" s="27">
        <v>1.2394957983193278</v>
      </c>
      <c r="M23" s="42">
        <f t="shared" si="0"/>
        <v>1.0005482456140351</v>
      </c>
    </row>
    <row r="24" spans="1:13" ht="30" x14ac:dyDescent="0.25">
      <c r="A24" s="14" t="s">
        <v>20</v>
      </c>
      <c r="B24" s="77" t="s">
        <v>31</v>
      </c>
      <c r="C24" s="78" t="s">
        <v>32</v>
      </c>
      <c r="D24" s="11">
        <v>8.9802631578947381</v>
      </c>
      <c r="E24" s="11">
        <v>237</v>
      </c>
      <c r="F24" s="11">
        <v>256</v>
      </c>
      <c r="G24" s="11">
        <v>46</v>
      </c>
      <c r="H24" s="12">
        <v>12.917216117216116</v>
      </c>
      <c r="I24" s="12">
        <v>13.473992673992672</v>
      </c>
      <c r="J24" s="12">
        <v>14.921611721611717</v>
      </c>
      <c r="K24" s="12">
        <v>13.585347985347983</v>
      </c>
      <c r="L24" s="27">
        <v>1.0801687763713079</v>
      </c>
      <c r="M24" s="42">
        <f t="shared" si="0"/>
        <v>0.7483552631578948</v>
      </c>
    </row>
    <row r="25" spans="1:13" x14ac:dyDescent="0.25">
      <c r="A25" s="15" t="s">
        <v>33</v>
      </c>
      <c r="B25" s="79"/>
      <c r="C25" s="79"/>
      <c r="D25" s="13">
        <v>11.511709698775228</v>
      </c>
      <c r="E25" s="13">
        <v>1716</v>
      </c>
      <c r="F25" s="13">
        <v>1690</v>
      </c>
      <c r="G25" s="13">
        <v>382</v>
      </c>
      <c r="H25" s="13">
        <v>11.120175288942411</v>
      </c>
      <c r="I25" s="13">
        <v>13.808770468496496</v>
      </c>
      <c r="J25" s="13">
        <v>10.579720675063138</v>
      </c>
      <c r="K25" s="13">
        <v>14.077192700754345</v>
      </c>
      <c r="L25" s="28">
        <v>0.98484848484848486</v>
      </c>
      <c r="M25" s="43">
        <f t="shared" si="0"/>
        <v>0.95930914156460234</v>
      </c>
    </row>
    <row r="26" spans="1:13" ht="30" x14ac:dyDescent="0.25">
      <c r="A26" s="14" t="s">
        <v>34</v>
      </c>
      <c r="B26" s="77" t="s">
        <v>35</v>
      </c>
      <c r="C26" s="78" t="s">
        <v>36</v>
      </c>
      <c r="D26" s="11">
        <v>12.006578947368418</v>
      </c>
      <c r="E26" s="11">
        <v>262</v>
      </c>
      <c r="F26" s="11">
        <v>260</v>
      </c>
      <c r="G26" s="11">
        <v>126</v>
      </c>
      <c r="H26" s="12">
        <v>9.5780821917808208</v>
      </c>
      <c r="I26" s="12">
        <v>12.243287671232878</v>
      </c>
      <c r="J26" s="12">
        <v>9.6613698630136984</v>
      </c>
      <c r="K26" s="12">
        <v>11.993424657534247</v>
      </c>
      <c r="L26" s="27">
        <v>0.99236641221374045</v>
      </c>
      <c r="M26" s="42">
        <f t="shared" si="0"/>
        <v>1.0005482456140349</v>
      </c>
    </row>
    <row r="27" spans="1:13" ht="30" x14ac:dyDescent="0.25">
      <c r="A27" s="14" t="s">
        <v>34</v>
      </c>
      <c r="B27" s="77" t="s">
        <v>37</v>
      </c>
      <c r="C27" s="78" t="s">
        <v>38</v>
      </c>
      <c r="D27" s="11">
        <v>12.006578947368418</v>
      </c>
      <c r="E27" s="11">
        <v>251</v>
      </c>
      <c r="F27" s="11">
        <v>233</v>
      </c>
      <c r="G27" s="11">
        <v>27</v>
      </c>
      <c r="H27" s="12">
        <v>9.0783561643835622</v>
      </c>
      <c r="I27" s="12">
        <v>11.826849315068493</v>
      </c>
      <c r="J27" s="12">
        <v>8.1621917808219173</v>
      </c>
      <c r="K27" s="12">
        <v>11.243835616438357</v>
      </c>
      <c r="L27" s="27">
        <v>0.92828685258964139</v>
      </c>
      <c r="M27" s="42">
        <f t="shared" si="0"/>
        <v>1.0005482456140349</v>
      </c>
    </row>
    <row r="28" spans="1:13" ht="30" x14ac:dyDescent="0.25">
      <c r="A28" s="14" t="s">
        <v>34</v>
      </c>
      <c r="B28" s="77" t="s">
        <v>39</v>
      </c>
      <c r="C28" s="78" t="s">
        <v>40</v>
      </c>
      <c r="D28" s="11">
        <v>12.006578947368419</v>
      </c>
      <c r="E28" s="11">
        <v>256</v>
      </c>
      <c r="F28" s="11">
        <v>222</v>
      </c>
      <c r="G28" s="11">
        <v>77</v>
      </c>
      <c r="H28" s="12">
        <v>9.9945205479452035</v>
      </c>
      <c r="I28" s="12">
        <v>11.327123287671233</v>
      </c>
      <c r="J28" s="12">
        <v>8.2454794520547932</v>
      </c>
      <c r="K28" s="12">
        <v>10.244383561643836</v>
      </c>
      <c r="L28" s="27">
        <v>0.8671875</v>
      </c>
      <c r="M28" s="42">
        <f t="shared" si="0"/>
        <v>1.0005482456140349</v>
      </c>
    </row>
    <row r="29" spans="1:13" x14ac:dyDescent="0.25">
      <c r="A29" s="15" t="s">
        <v>41</v>
      </c>
      <c r="B29" s="79"/>
      <c r="C29" s="79"/>
      <c r="D29" s="13">
        <v>12.006578947368432</v>
      </c>
      <c r="E29" s="13">
        <v>769</v>
      </c>
      <c r="F29" s="13">
        <v>715</v>
      </c>
      <c r="G29" s="13">
        <v>230</v>
      </c>
      <c r="H29" s="13">
        <v>9.5503196347031949</v>
      </c>
      <c r="I29" s="13">
        <v>11.799086757990869</v>
      </c>
      <c r="J29" s="13">
        <v>8.6896803652968035</v>
      </c>
      <c r="K29" s="13">
        <v>11.160547945205479</v>
      </c>
      <c r="L29" s="28">
        <v>0.929778933680104</v>
      </c>
      <c r="M29" s="43">
        <f t="shared" si="0"/>
        <v>1.000548245614036</v>
      </c>
    </row>
    <row r="30" spans="1:13" ht="30" x14ac:dyDescent="0.25">
      <c r="A30" s="14" t="s">
        <v>42</v>
      </c>
      <c r="B30" s="77" t="s">
        <v>43</v>
      </c>
      <c r="C30" s="78" t="s">
        <v>44</v>
      </c>
      <c r="D30" s="11">
        <v>12.006578947368423</v>
      </c>
      <c r="E30" s="11">
        <v>188</v>
      </c>
      <c r="F30" s="11">
        <v>163</v>
      </c>
      <c r="G30" s="11">
        <v>8</v>
      </c>
      <c r="H30" s="12">
        <v>7.5791780821917811</v>
      </c>
      <c r="I30" s="12">
        <v>8.0789041095890415</v>
      </c>
      <c r="J30" s="12">
        <v>7.5791780821917811</v>
      </c>
      <c r="K30" s="12">
        <v>5.9967123287671233</v>
      </c>
      <c r="L30" s="27">
        <v>0.86702127659574468</v>
      </c>
      <c r="M30" s="42">
        <f t="shared" si="0"/>
        <v>1.0005482456140353</v>
      </c>
    </row>
    <row r="31" spans="1:13" ht="30" x14ac:dyDescent="0.25">
      <c r="A31" s="14" t="s">
        <v>42</v>
      </c>
      <c r="B31" s="77" t="s">
        <v>45</v>
      </c>
      <c r="C31" s="78" t="s">
        <v>46</v>
      </c>
      <c r="D31" s="11">
        <v>12.006578947368425</v>
      </c>
      <c r="E31" s="11">
        <v>270</v>
      </c>
      <c r="F31" s="11">
        <v>362</v>
      </c>
      <c r="G31" s="11">
        <v>27</v>
      </c>
      <c r="H31" s="12">
        <v>8.0789041095890415</v>
      </c>
      <c r="I31" s="12">
        <v>14.408767123287671</v>
      </c>
      <c r="J31" s="12">
        <v>12.826301369863012</v>
      </c>
      <c r="K31" s="12">
        <v>17.323835616438355</v>
      </c>
      <c r="L31" s="27">
        <v>1.3407407407407408</v>
      </c>
      <c r="M31" s="42">
        <f t="shared" si="0"/>
        <v>1.0005482456140353</v>
      </c>
    </row>
    <row r="32" spans="1:13" ht="30" x14ac:dyDescent="0.25">
      <c r="A32" s="14" t="s">
        <v>42</v>
      </c>
      <c r="B32" s="77" t="s">
        <v>47</v>
      </c>
      <c r="C32" s="78" t="s">
        <v>48</v>
      </c>
      <c r="D32" s="11">
        <v>11.611842105263159</v>
      </c>
      <c r="E32" s="11">
        <v>253</v>
      </c>
      <c r="F32" s="11">
        <v>346</v>
      </c>
      <c r="G32" s="11">
        <v>26</v>
      </c>
      <c r="H32" s="12">
        <v>8.4396600566572211</v>
      </c>
      <c r="I32" s="12">
        <v>13.348441926345608</v>
      </c>
      <c r="J32" s="12">
        <v>11.798300283286116</v>
      </c>
      <c r="K32" s="12">
        <v>17.998866855524078</v>
      </c>
      <c r="L32" s="27">
        <v>1.3675889328063242</v>
      </c>
      <c r="M32" s="42">
        <f t="shared" si="0"/>
        <v>0.9676535087719299</v>
      </c>
    </row>
    <row r="33" spans="1:13" ht="30" x14ac:dyDescent="0.25">
      <c r="A33" s="14" t="s">
        <v>42</v>
      </c>
      <c r="B33" s="77" t="s">
        <v>49</v>
      </c>
      <c r="C33" s="78" t="s">
        <v>321</v>
      </c>
      <c r="D33" s="11">
        <v>8.9802631578947381</v>
      </c>
      <c r="E33" s="11">
        <v>207</v>
      </c>
      <c r="F33" s="11">
        <v>179</v>
      </c>
      <c r="G33" s="11">
        <v>35</v>
      </c>
      <c r="H33" s="12">
        <v>6.7926739926739916</v>
      </c>
      <c r="I33" s="12">
        <v>16.257875457875457</v>
      </c>
      <c r="J33" s="12">
        <v>4.0087912087912088</v>
      </c>
      <c r="K33" s="12">
        <v>15.923809523809521</v>
      </c>
      <c r="L33" s="27">
        <v>0.86473429951690817</v>
      </c>
      <c r="M33" s="42">
        <f t="shared" si="0"/>
        <v>0.7483552631578948</v>
      </c>
    </row>
    <row r="34" spans="1:13" ht="45" x14ac:dyDescent="0.25">
      <c r="A34" s="14" t="s">
        <v>42</v>
      </c>
      <c r="B34" s="78" t="s">
        <v>2773</v>
      </c>
      <c r="C34" s="78"/>
      <c r="D34" s="11">
        <v>0</v>
      </c>
      <c r="E34" s="11"/>
      <c r="F34" s="11"/>
      <c r="G34" s="11"/>
      <c r="H34" s="12"/>
      <c r="I34" s="12"/>
      <c r="J34" s="12"/>
      <c r="K34" s="12"/>
      <c r="L34" s="27"/>
      <c r="M34" s="42">
        <f t="shared" si="0"/>
        <v>0</v>
      </c>
    </row>
    <row r="35" spans="1:13" ht="45" x14ac:dyDescent="0.25">
      <c r="A35" s="14" t="s">
        <v>42</v>
      </c>
      <c r="B35" s="77" t="s">
        <v>322</v>
      </c>
      <c r="C35" s="78" t="s">
        <v>50</v>
      </c>
      <c r="D35" s="11">
        <v>12.006578947368421</v>
      </c>
      <c r="E35" s="11">
        <v>1</v>
      </c>
      <c r="F35" s="11">
        <v>1</v>
      </c>
      <c r="G35" s="11">
        <v>35</v>
      </c>
      <c r="H35" s="12">
        <v>8.3287671232876712E-2</v>
      </c>
      <c r="I35" s="12"/>
      <c r="J35" s="12">
        <v>8.3287671232876712E-2</v>
      </c>
      <c r="K35" s="12"/>
      <c r="L35" s="27">
        <v>1</v>
      </c>
      <c r="M35" s="42">
        <f t="shared" si="0"/>
        <v>1.0005482456140351</v>
      </c>
    </row>
    <row r="36" spans="1:13" ht="45" x14ac:dyDescent="0.25">
      <c r="A36" s="14" t="s">
        <v>42</v>
      </c>
      <c r="B36" s="77" t="s">
        <v>323</v>
      </c>
      <c r="C36" s="78" t="s">
        <v>51</v>
      </c>
      <c r="D36" s="11">
        <v>12.006578947368421</v>
      </c>
      <c r="E36" s="11">
        <v>0</v>
      </c>
      <c r="F36" s="11">
        <v>0</v>
      </c>
      <c r="G36" s="11">
        <v>10</v>
      </c>
      <c r="H36" s="12">
        <v>0</v>
      </c>
      <c r="I36" s="12"/>
      <c r="J36" s="12">
        <v>0</v>
      </c>
      <c r="K36" s="12"/>
      <c r="L36" s="27"/>
      <c r="M36" s="42">
        <f t="shared" si="0"/>
        <v>1.0005482456140351</v>
      </c>
    </row>
    <row r="37" spans="1:13" ht="45" x14ac:dyDescent="0.25">
      <c r="A37" s="14" t="s">
        <v>42</v>
      </c>
      <c r="B37" s="77" t="s">
        <v>324</v>
      </c>
      <c r="C37" s="78" t="s">
        <v>52</v>
      </c>
      <c r="D37" s="11">
        <v>12.006578947368421</v>
      </c>
      <c r="E37" s="11">
        <v>0</v>
      </c>
      <c r="F37" s="11">
        <v>2</v>
      </c>
      <c r="G37" s="11">
        <v>11</v>
      </c>
      <c r="H37" s="12">
        <v>0</v>
      </c>
      <c r="I37" s="12"/>
      <c r="J37" s="12">
        <v>0.16657534246575342</v>
      </c>
      <c r="K37" s="12"/>
      <c r="L37" s="27"/>
      <c r="M37" s="42">
        <f t="shared" si="0"/>
        <v>1.0005482456140351</v>
      </c>
    </row>
    <row r="38" spans="1:13" x14ac:dyDescent="0.25">
      <c r="A38" s="15" t="s">
        <v>53</v>
      </c>
      <c r="B38" s="79"/>
      <c r="C38" s="79"/>
      <c r="D38" s="13">
        <v>11.310751541014703</v>
      </c>
      <c r="E38" s="13">
        <v>919</v>
      </c>
      <c r="F38" s="13">
        <v>1053</v>
      </c>
      <c r="G38" s="13">
        <v>152</v>
      </c>
      <c r="H38" s="13">
        <v>4.4248148446207018</v>
      </c>
      <c r="I38" s="13">
        <v>13.023497154274445</v>
      </c>
      <c r="J38" s="13">
        <v>5.2089191368329635</v>
      </c>
      <c r="K38" s="13">
        <v>14.310806081134771</v>
      </c>
      <c r="L38" s="28">
        <v>1.1458106637649619</v>
      </c>
      <c r="M38" s="43">
        <f t="shared" si="0"/>
        <v>0.94256262841789196</v>
      </c>
    </row>
    <row r="39" spans="1:13" ht="30" x14ac:dyDescent="0.25">
      <c r="A39" s="14" t="s">
        <v>54</v>
      </c>
      <c r="B39" s="77" t="s">
        <v>55</v>
      </c>
      <c r="C39" s="78" t="s">
        <v>56</v>
      </c>
      <c r="D39" s="11">
        <v>12.006578947368423</v>
      </c>
      <c r="E39" s="11">
        <v>291</v>
      </c>
      <c r="F39" s="11">
        <v>289</v>
      </c>
      <c r="G39" s="11">
        <v>12</v>
      </c>
      <c r="H39" s="12">
        <v>9.8279452054794501</v>
      </c>
      <c r="I39" s="12">
        <v>14.408767123287671</v>
      </c>
      <c r="J39" s="12">
        <v>10.494246575342464</v>
      </c>
      <c r="K39" s="12">
        <v>13.575890410958905</v>
      </c>
      <c r="L39" s="27">
        <v>0.99312714776632305</v>
      </c>
      <c r="M39" s="42">
        <f t="shared" si="0"/>
        <v>1.0005482456140353</v>
      </c>
    </row>
    <row r="40" spans="1:13" ht="30" x14ac:dyDescent="0.25">
      <c r="A40" s="14" t="s">
        <v>54</v>
      </c>
      <c r="B40" s="77" t="s">
        <v>325</v>
      </c>
      <c r="C40" s="78" t="s">
        <v>326</v>
      </c>
      <c r="D40" s="11">
        <v>5.9539473684210513</v>
      </c>
      <c r="E40" s="11">
        <v>195</v>
      </c>
      <c r="F40" s="11">
        <v>175</v>
      </c>
      <c r="G40" s="11">
        <v>64</v>
      </c>
      <c r="H40" s="12">
        <v>13.940331491712701</v>
      </c>
      <c r="I40" s="12">
        <v>18.811049723756906</v>
      </c>
      <c r="J40" s="12">
        <v>10.917127071823202</v>
      </c>
      <c r="K40" s="12">
        <v>18.475138121546959</v>
      </c>
      <c r="L40" s="27">
        <v>0.89743589743589747</v>
      </c>
      <c r="M40" s="42">
        <f t="shared" si="0"/>
        <v>0.49616228070175428</v>
      </c>
    </row>
    <row r="41" spans="1:13" ht="30" x14ac:dyDescent="0.25">
      <c r="A41" s="14" t="s">
        <v>54</v>
      </c>
      <c r="B41" s="77" t="s">
        <v>57</v>
      </c>
      <c r="C41" s="78" t="s">
        <v>58</v>
      </c>
      <c r="D41" s="11">
        <v>12.006578947368423</v>
      </c>
      <c r="E41" s="11">
        <v>337</v>
      </c>
      <c r="F41" s="11">
        <v>332</v>
      </c>
      <c r="G41" s="11">
        <v>14</v>
      </c>
      <c r="H41" s="12">
        <v>9.578082191780819</v>
      </c>
      <c r="I41" s="12">
        <v>18.489863013698631</v>
      </c>
      <c r="J41" s="12">
        <v>9.1616438356164362</v>
      </c>
      <c r="K41" s="12">
        <v>18.489863013698631</v>
      </c>
      <c r="L41" s="27">
        <v>0.98516320474777452</v>
      </c>
      <c r="M41" s="42">
        <f t="shared" si="0"/>
        <v>1.0005482456140353</v>
      </c>
    </row>
    <row r="42" spans="1:13" ht="30" x14ac:dyDescent="0.25">
      <c r="A42" s="14" t="s">
        <v>54</v>
      </c>
      <c r="B42" s="77" t="s">
        <v>59</v>
      </c>
      <c r="C42" s="78" t="s">
        <v>60</v>
      </c>
      <c r="D42" s="11">
        <v>12.006578947368425</v>
      </c>
      <c r="E42" s="11">
        <v>323</v>
      </c>
      <c r="F42" s="11">
        <v>328</v>
      </c>
      <c r="G42" s="11">
        <v>14</v>
      </c>
      <c r="H42" s="12">
        <v>10.660821917808217</v>
      </c>
      <c r="I42" s="12">
        <v>16.241095890410961</v>
      </c>
      <c r="J42" s="12">
        <v>11.0772602739726</v>
      </c>
      <c r="K42" s="12">
        <v>16.241095890410961</v>
      </c>
      <c r="L42" s="27">
        <v>1.0154798761609907</v>
      </c>
      <c r="M42" s="42">
        <f t="shared" si="0"/>
        <v>1.0005482456140353</v>
      </c>
    </row>
    <row r="43" spans="1:13" ht="30" x14ac:dyDescent="0.25">
      <c r="A43" s="14" t="s">
        <v>54</v>
      </c>
      <c r="B43" s="77" t="s">
        <v>61</v>
      </c>
      <c r="C43" s="78" t="s">
        <v>62</v>
      </c>
      <c r="D43" s="11">
        <v>12.006578947368423</v>
      </c>
      <c r="E43" s="11">
        <v>301</v>
      </c>
      <c r="F43" s="11">
        <v>294</v>
      </c>
      <c r="G43" s="11">
        <v>5</v>
      </c>
      <c r="H43" s="12">
        <v>10.077808219178083</v>
      </c>
      <c r="I43" s="12">
        <v>14.991780821917809</v>
      </c>
      <c r="J43" s="12">
        <v>10.161095890410959</v>
      </c>
      <c r="K43" s="12">
        <v>14.325479452054795</v>
      </c>
      <c r="L43" s="27">
        <v>0.97674418604651159</v>
      </c>
      <c r="M43" s="42">
        <f t="shared" si="0"/>
        <v>1.0005482456140353</v>
      </c>
    </row>
    <row r="44" spans="1:13" ht="30" x14ac:dyDescent="0.25">
      <c r="A44" s="14" t="s">
        <v>54</v>
      </c>
      <c r="B44" s="77" t="s">
        <v>327</v>
      </c>
      <c r="C44" s="78" t="s">
        <v>328</v>
      </c>
      <c r="D44" s="11">
        <v>8.9802631578947381</v>
      </c>
      <c r="E44" s="11">
        <v>282</v>
      </c>
      <c r="F44" s="11">
        <v>249</v>
      </c>
      <c r="G44" s="11">
        <v>26</v>
      </c>
      <c r="H44" s="12">
        <v>11.915018315018312</v>
      </c>
      <c r="I44" s="12">
        <v>19.487179487179482</v>
      </c>
      <c r="J44" s="12">
        <v>10.690109890109889</v>
      </c>
      <c r="K44" s="12">
        <v>17.037362637362634</v>
      </c>
      <c r="L44" s="27">
        <v>0.88297872340425532</v>
      </c>
      <c r="M44" s="42">
        <f t="shared" si="0"/>
        <v>0.7483552631578948</v>
      </c>
    </row>
    <row r="45" spans="1:13" ht="30" x14ac:dyDescent="0.25">
      <c r="A45" s="14" t="s">
        <v>54</v>
      </c>
      <c r="B45" s="77" t="s">
        <v>63</v>
      </c>
      <c r="C45" s="78" t="s">
        <v>64</v>
      </c>
      <c r="D45" s="11">
        <v>12.006578947368423</v>
      </c>
      <c r="E45" s="11">
        <v>259</v>
      </c>
      <c r="F45" s="11">
        <v>244</v>
      </c>
      <c r="G45" s="11">
        <v>35</v>
      </c>
      <c r="H45" s="12">
        <v>8.5786301369863018</v>
      </c>
      <c r="I45" s="12">
        <v>12.992876712328766</v>
      </c>
      <c r="J45" s="12">
        <v>9.2449315068493156</v>
      </c>
      <c r="K45" s="12">
        <v>11.077260273972602</v>
      </c>
      <c r="L45" s="27">
        <v>0.94208494208494209</v>
      </c>
      <c r="M45" s="42">
        <f t="shared" si="0"/>
        <v>1.0005482456140353</v>
      </c>
    </row>
    <row r="46" spans="1:13" ht="30" x14ac:dyDescent="0.25">
      <c r="A46" s="14" t="s">
        <v>54</v>
      </c>
      <c r="B46" s="77" t="s">
        <v>65</v>
      </c>
      <c r="C46" s="78" t="s">
        <v>66</v>
      </c>
      <c r="D46" s="11">
        <v>12.006578947368425</v>
      </c>
      <c r="E46" s="11">
        <v>280</v>
      </c>
      <c r="F46" s="11">
        <v>272</v>
      </c>
      <c r="G46" s="11">
        <v>7</v>
      </c>
      <c r="H46" s="12">
        <v>8.9950684931506846</v>
      </c>
      <c r="I46" s="12">
        <v>14.325479452054795</v>
      </c>
      <c r="J46" s="12">
        <v>9.8279452054794518</v>
      </c>
      <c r="K46" s="12">
        <v>12.826301369863014</v>
      </c>
      <c r="L46" s="27">
        <v>0.97142857142857142</v>
      </c>
      <c r="M46" s="42">
        <f t="shared" si="0"/>
        <v>1.0005482456140353</v>
      </c>
    </row>
    <row r="47" spans="1:13" ht="30" x14ac:dyDescent="0.25">
      <c r="A47" s="14" t="s">
        <v>54</v>
      </c>
      <c r="B47" s="77" t="s">
        <v>67</v>
      </c>
      <c r="C47" s="78" t="s">
        <v>68</v>
      </c>
      <c r="D47" s="11">
        <v>12.006578947368419</v>
      </c>
      <c r="E47" s="11">
        <v>323</v>
      </c>
      <c r="F47" s="11">
        <v>338</v>
      </c>
      <c r="G47" s="11">
        <v>8</v>
      </c>
      <c r="H47" s="12">
        <v>11.243835616438353</v>
      </c>
      <c r="I47" s="12">
        <v>15.658082191780821</v>
      </c>
      <c r="J47" s="12">
        <v>12.409863013698628</v>
      </c>
      <c r="K47" s="12">
        <v>15.741369863013698</v>
      </c>
      <c r="L47" s="27">
        <v>1.0464396284829722</v>
      </c>
      <c r="M47" s="42">
        <f t="shared" si="0"/>
        <v>1.0005482456140349</v>
      </c>
    </row>
    <row r="48" spans="1:13" ht="30" x14ac:dyDescent="0.25">
      <c r="A48" s="14" t="s">
        <v>54</v>
      </c>
      <c r="B48" s="77" t="s">
        <v>69</v>
      </c>
      <c r="C48" s="78" t="s">
        <v>70</v>
      </c>
      <c r="D48" s="11">
        <v>12.006578947368423</v>
      </c>
      <c r="E48" s="11">
        <v>289</v>
      </c>
      <c r="F48" s="11">
        <v>293</v>
      </c>
      <c r="G48" s="11">
        <v>9</v>
      </c>
      <c r="H48" s="12">
        <v>9.411506849315062</v>
      </c>
      <c r="I48" s="12">
        <v>14.658630136986302</v>
      </c>
      <c r="J48" s="12">
        <v>9.4947945205479414</v>
      </c>
      <c r="K48" s="12">
        <v>14.908493150684931</v>
      </c>
      <c r="L48" s="27">
        <v>1.013840830449827</v>
      </c>
      <c r="M48" s="42">
        <f t="shared" si="0"/>
        <v>1.0005482456140353</v>
      </c>
    </row>
    <row r="49" spans="1:13" ht="30" x14ac:dyDescent="0.25">
      <c r="A49" s="14" t="s">
        <v>54</v>
      </c>
      <c r="B49" s="77" t="s">
        <v>71</v>
      </c>
      <c r="C49" s="78" t="s">
        <v>272</v>
      </c>
      <c r="D49" s="11">
        <v>12.006578947368425</v>
      </c>
      <c r="E49" s="11">
        <v>311</v>
      </c>
      <c r="F49" s="11">
        <v>309</v>
      </c>
      <c r="G49" s="11">
        <v>28</v>
      </c>
      <c r="H49" s="12">
        <v>10.744109589041093</v>
      </c>
      <c r="I49" s="12">
        <v>15.158356164383562</v>
      </c>
      <c r="J49" s="12">
        <v>12.743013698630133</v>
      </c>
      <c r="K49" s="12">
        <v>12.992876712328767</v>
      </c>
      <c r="L49" s="27">
        <v>0.99356913183279738</v>
      </c>
      <c r="M49" s="42">
        <f t="shared" si="0"/>
        <v>1.0005482456140353</v>
      </c>
    </row>
    <row r="50" spans="1:13" ht="30" x14ac:dyDescent="0.25">
      <c r="A50" s="14" t="s">
        <v>54</v>
      </c>
      <c r="B50" s="77" t="s">
        <v>72</v>
      </c>
      <c r="C50" s="78" t="s">
        <v>73</v>
      </c>
      <c r="D50" s="11">
        <v>12.006578947368421</v>
      </c>
      <c r="E50" s="11">
        <v>242</v>
      </c>
      <c r="F50" s="11">
        <v>286</v>
      </c>
      <c r="G50" s="11">
        <v>46</v>
      </c>
      <c r="H50" s="12">
        <v>8.8284931506849311</v>
      </c>
      <c r="I50" s="12">
        <v>11.327123287671233</v>
      </c>
      <c r="J50" s="12">
        <v>9.5780821917808208</v>
      </c>
      <c r="K50" s="12">
        <v>14.242191780821917</v>
      </c>
      <c r="L50" s="27">
        <v>1.1818181818181819</v>
      </c>
      <c r="M50" s="42">
        <f t="shared" si="0"/>
        <v>1.0005482456140351</v>
      </c>
    </row>
    <row r="51" spans="1:13" ht="30" x14ac:dyDescent="0.25">
      <c r="A51" s="14" t="s">
        <v>54</v>
      </c>
      <c r="B51" s="77" t="s">
        <v>74</v>
      </c>
      <c r="C51" s="78" t="s">
        <v>75</v>
      </c>
      <c r="D51" s="11">
        <v>12.006578947368425</v>
      </c>
      <c r="E51" s="11">
        <v>303</v>
      </c>
      <c r="F51" s="11">
        <v>320</v>
      </c>
      <c r="G51" s="11">
        <v>47</v>
      </c>
      <c r="H51" s="12">
        <v>9.6613698630136984</v>
      </c>
      <c r="I51" s="12">
        <v>15.574794520547947</v>
      </c>
      <c r="J51" s="12">
        <v>12.4931506849315</v>
      </c>
      <c r="K51" s="12">
        <v>14.158904109589042</v>
      </c>
      <c r="L51" s="27">
        <v>1.056105610561056</v>
      </c>
      <c r="M51" s="42">
        <f t="shared" si="0"/>
        <v>1.0005482456140353</v>
      </c>
    </row>
    <row r="52" spans="1:13" ht="30" x14ac:dyDescent="0.25">
      <c r="A52" s="14" t="s">
        <v>54</v>
      </c>
      <c r="B52" s="77" t="s">
        <v>76</v>
      </c>
      <c r="C52" s="78" t="s">
        <v>77</v>
      </c>
      <c r="D52" s="11">
        <v>5.9539473684210522</v>
      </c>
      <c r="E52" s="11">
        <v>176</v>
      </c>
      <c r="F52" s="11">
        <v>140</v>
      </c>
      <c r="G52" s="11">
        <v>135</v>
      </c>
      <c r="H52" s="12">
        <v>11.756906077348065</v>
      </c>
      <c r="I52" s="12">
        <v>17.803314917127068</v>
      </c>
      <c r="J52" s="12">
        <v>6.0464088397790059</v>
      </c>
      <c r="K52" s="12">
        <v>17.467403314917124</v>
      </c>
      <c r="L52" s="27">
        <v>0.79545454545454541</v>
      </c>
      <c r="M52" s="42">
        <f t="shared" si="0"/>
        <v>0.49616228070175433</v>
      </c>
    </row>
    <row r="53" spans="1:13" ht="30" x14ac:dyDescent="0.25">
      <c r="A53" s="14" t="s">
        <v>54</v>
      </c>
      <c r="B53" s="77" t="s">
        <v>78</v>
      </c>
      <c r="C53" s="78" t="s">
        <v>79</v>
      </c>
      <c r="D53" s="11">
        <v>12.006578947368423</v>
      </c>
      <c r="E53" s="11">
        <v>333</v>
      </c>
      <c r="F53" s="11">
        <v>322</v>
      </c>
      <c r="G53" s="11">
        <v>4</v>
      </c>
      <c r="H53" s="12">
        <v>11.99342465753424</v>
      </c>
      <c r="I53" s="12">
        <v>15.741369863013698</v>
      </c>
      <c r="J53" s="12">
        <v>12.159999999999993</v>
      </c>
      <c r="K53" s="12">
        <v>14.658630136986302</v>
      </c>
      <c r="L53" s="27">
        <v>0.96696696696696693</v>
      </c>
      <c r="M53" s="42">
        <f t="shared" si="0"/>
        <v>1.0005482456140353</v>
      </c>
    </row>
    <row r="54" spans="1:13" ht="30" x14ac:dyDescent="0.25">
      <c r="A54" s="14" t="s">
        <v>54</v>
      </c>
      <c r="B54" s="77" t="s">
        <v>80</v>
      </c>
      <c r="C54" s="78" t="s">
        <v>329</v>
      </c>
      <c r="D54" s="11">
        <v>12.006578947368425</v>
      </c>
      <c r="E54" s="11">
        <v>242</v>
      </c>
      <c r="F54" s="11">
        <v>328</v>
      </c>
      <c r="G54" s="11">
        <v>27</v>
      </c>
      <c r="H54" s="12">
        <v>10.744109589041091</v>
      </c>
      <c r="I54" s="12">
        <v>9.4115068493150691</v>
      </c>
      <c r="J54" s="12">
        <v>12.826301369863003</v>
      </c>
      <c r="K54" s="12">
        <v>14.492054794520548</v>
      </c>
      <c r="L54" s="27">
        <v>1.3553719008264462</v>
      </c>
      <c r="M54" s="42">
        <f t="shared" si="0"/>
        <v>1.0005482456140353</v>
      </c>
    </row>
    <row r="55" spans="1:13" ht="30" x14ac:dyDescent="0.25">
      <c r="A55" s="14" t="s">
        <v>54</v>
      </c>
      <c r="B55" s="77" t="s">
        <v>81</v>
      </c>
      <c r="C55" s="78" t="s">
        <v>82</v>
      </c>
      <c r="D55" s="11">
        <v>12.006578947368423</v>
      </c>
      <c r="E55" s="11">
        <v>311</v>
      </c>
      <c r="F55" s="11">
        <v>322</v>
      </c>
      <c r="G55" s="11">
        <v>0</v>
      </c>
      <c r="H55" s="12">
        <v>11.243835616438355</v>
      </c>
      <c r="I55" s="12">
        <v>14.6586301369863</v>
      </c>
      <c r="J55" s="12">
        <v>12.159999999999997</v>
      </c>
      <c r="K55" s="12">
        <v>14.658630136986302</v>
      </c>
      <c r="L55" s="27">
        <v>1.0353697749196142</v>
      </c>
      <c r="M55" s="42">
        <f t="shared" si="0"/>
        <v>1.0005482456140353</v>
      </c>
    </row>
    <row r="56" spans="1:13" ht="30" x14ac:dyDescent="0.25">
      <c r="A56" s="14" t="s">
        <v>54</v>
      </c>
      <c r="B56" s="77" t="s">
        <v>83</v>
      </c>
      <c r="C56" s="78" t="s">
        <v>84</v>
      </c>
      <c r="D56" s="11">
        <v>12.006578947368421</v>
      </c>
      <c r="E56" s="11">
        <v>325</v>
      </c>
      <c r="F56" s="11">
        <v>356</v>
      </c>
      <c r="G56" s="11">
        <v>41</v>
      </c>
      <c r="H56" s="12">
        <v>11.993424657534241</v>
      </c>
      <c r="I56" s="12">
        <v>15.075068493150685</v>
      </c>
      <c r="J56" s="12">
        <v>15.574794520547941</v>
      </c>
      <c r="K56" s="12">
        <v>14.075616438356164</v>
      </c>
      <c r="L56" s="27">
        <v>1.0953846153846154</v>
      </c>
      <c r="M56" s="42">
        <f t="shared" si="0"/>
        <v>1.0005482456140351</v>
      </c>
    </row>
    <row r="57" spans="1:13" ht="30" x14ac:dyDescent="0.25">
      <c r="A57" s="14" t="s">
        <v>54</v>
      </c>
      <c r="B57" s="77" t="s">
        <v>330</v>
      </c>
      <c r="C57" s="78" t="s">
        <v>331</v>
      </c>
      <c r="D57" s="11">
        <v>12.006578947368423</v>
      </c>
      <c r="E57" s="11">
        <v>88</v>
      </c>
      <c r="F57" s="11">
        <v>59</v>
      </c>
      <c r="G57" s="11">
        <v>86</v>
      </c>
      <c r="H57" s="12">
        <v>6.08</v>
      </c>
      <c r="I57" s="12">
        <v>1.2493150684931507</v>
      </c>
      <c r="J57" s="12">
        <v>3.9978082191780819</v>
      </c>
      <c r="K57" s="12">
        <v>0.91616438356164387</v>
      </c>
      <c r="L57" s="27">
        <v>0.67045454545454541</v>
      </c>
      <c r="M57" s="42">
        <f t="shared" si="0"/>
        <v>1.0005482456140353</v>
      </c>
    </row>
    <row r="58" spans="1:13" ht="30" x14ac:dyDescent="0.25">
      <c r="A58" s="14" t="s">
        <v>54</v>
      </c>
      <c r="B58" s="77" t="s">
        <v>85</v>
      </c>
      <c r="C58" s="78" t="s">
        <v>86</v>
      </c>
      <c r="D58" s="11">
        <v>12.006578947368425</v>
      </c>
      <c r="E58" s="11">
        <v>296</v>
      </c>
      <c r="F58" s="11">
        <v>278</v>
      </c>
      <c r="G58" s="11">
        <v>53</v>
      </c>
      <c r="H58" s="12">
        <v>9.9945205479452017</v>
      </c>
      <c r="I58" s="12">
        <v>14.6586301369863</v>
      </c>
      <c r="J58" s="12">
        <v>7.5791780821917811</v>
      </c>
      <c r="K58" s="12">
        <v>15.574794520547945</v>
      </c>
      <c r="L58" s="27">
        <v>0.93918918918918914</v>
      </c>
      <c r="M58" s="42">
        <f t="shared" si="0"/>
        <v>1.0005482456140353</v>
      </c>
    </row>
    <row r="59" spans="1:13" ht="30" x14ac:dyDescent="0.25">
      <c r="A59" s="14" t="s">
        <v>54</v>
      </c>
      <c r="B59" s="77" t="s">
        <v>87</v>
      </c>
      <c r="C59" s="78" t="s">
        <v>88</v>
      </c>
      <c r="D59" s="11">
        <v>12.006578947368425</v>
      </c>
      <c r="E59" s="11">
        <v>281</v>
      </c>
      <c r="F59" s="11">
        <v>244</v>
      </c>
      <c r="G59" s="11">
        <v>97</v>
      </c>
      <c r="H59" s="12">
        <v>9.4115068493150638</v>
      </c>
      <c r="I59" s="12">
        <v>13.992328767123286</v>
      </c>
      <c r="J59" s="12">
        <v>6.6630136986301371</v>
      </c>
      <c r="K59" s="12">
        <v>13.659178082191781</v>
      </c>
      <c r="L59" s="27">
        <v>0.8683274021352313</v>
      </c>
      <c r="M59" s="42">
        <f t="shared" si="0"/>
        <v>1.0005482456140353</v>
      </c>
    </row>
    <row r="60" spans="1:13" ht="30" x14ac:dyDescent="0.25">
      <c r="A60" s="14" t="s">
        <v>54</v>
      </c>
      <c r="B60" s="77" t="s">
        <v>89</v>
      </c>
      <c r="C60" s="78" t="s">
        <v>90</v>
      </c>
      <c r="D60" s="11">
        <v>12.006578947368425</v>
      </c>
      <c r="E60" s="11">
        <v>291</v>
      </c>
      <c r="F60" s="11">
        <v>226</v>
      </c>
      <c r="G60" s="11">
        <v>205</v>
      </c>
      <c r="H60" s="12">
        <v>9.9112328767123277</v>
      </c>
      <c r="I60" s="12">
        <v>14.325479452054793</v>
      </c>
      <c r="J60" s="12">
        <v>6.08</v>
      </c>
      <c r="K60" s="12">
        <v>12.743013698630136</v>
      </c>
      <c r="L60" s="27">
        <v>0.7766323024054983</v>
      </c>
      <c r="M60" s="42">
        <f t="shared" si="0"/>
        <v>1.0005482456140353</v>
      </c>
    </row>
    <row r="61" spans="1:13" ht="30" x14ac:dyDescent="0.25">
      <c r="A61" s="14" t="s">
        <v>54</v>
      </c>
      <c r="B61" s="77" t="s">
        <v>91</v>
      </c>
      <c r="C61" s="78" t="s">
        <v>92</v>
      </c>
      <c r="D61" s="11">
        <v>12.006578947368423</v>
      </c>
      <c r="E61" s="11">
        <v>313</v>
      </c>
      <c r="F61" s="11">
        <v>313</v>
      </c>
      <c r="G61" s="11">
        <v>92</v>
      </c>
      <c r="H61" s="12">
        <v>9.7446575342465724</v>
      </c>
      <c r="I61" s="12">
        <v>16.324383561643835</v>
      </c>
      <c r="J61" s="12">
        <v>10.827397260273971</v>
      </c>
      <c r="K61" s="12">
        <v>15.24164383561644</v>
      </c>
      <c r="L61" s="27">
        <v>1</v>
      </c>
      <c r="M61" s="42">
        <f t="shared" si="0"/>
        <v>1.0005482456140353</v>
      </c>
    </row>
    <row r="62" spans="1:13" ht="30" x14ac:dyDescent="0.25">
      <c r="A62" s="14" t="s">
        <v>54</v>
      </c>
      <c r="B62" s="77" t="s">
        <v>93</v>
      </c>
      <c r="C62" s="78" t="s">
        <v>94</v>
      </c>
      <c r="D62" s="11">
        <v>12.006578947368421</v>
      </c>
      <c r="E62" s="11">
        <v>289</v>
      </c>
      <c r="F62" s="11">
        <v>310</v>
      </c>
      <c r="G62" s="11">
        <v>20</v>
      </c>
      <c r="H62" s="12">
        <v>8.9950684931506828</v>
      </c>
      <c r="I62" s="12">
        <v>15.075068493150685</v>
      </c>
      <c r="J62" s="12">
        <v>10.161095890410959</v>
      </c>
      <c r="K62" s="12">
        <v>15.658082191780823</v>
      </c>
      <c r="L62" s="27">
        <v>1.0726643598615917</v>
      </c>
      <c r="M62" s="42">
        <f t="shared" si="0"/>
        <v>1.0005482456140351</v>
      </c>
    </row>
    <row r="63" spans="1:13" ht="30" x14ac:dyDescent="0.25">
      <c r="A63" s="14" t="s">
        <v>54</v>
      </c>
      <c r="B63" s="77" t="s">
        <v>95</v>
      </c>
      <c r="C63" s="78" t="s">
        <v>96</v>
      </c>
      <c r="D63" s="11">
        <v>12.006578947368423</v>
      </c>
      <c r="E63" s="11">
        <v>316</v>
      </c>
      <c r="F63" s="11">
        <v>310</v>
      </c>
      <c r="G63" s="11">
        <v>14</v>
      </c>
      <c r="H63" s="12">
        <v>11.410410958904109</v>
      </c>
      <c r="I63" s="12">
        <v>14.908493150684933</v>
      </c>
      <c r="J63" s="12">
        <v>11.82684931506849</v>
      </c>
      <c r="K63" s="12">
        <v>13.992328767123288</v>
      </c>
      <c r="L63" s="27">
        <v>0.98101265822784811</v>
      </c>
      <c r="M63" s="42">
        <f t="shared" si="0"/>
        <v>1.0005482456140353</v>
      </c>
    </row>
    <row r="64" spans="1:13" ht="30" x14ac:dyDescent="0.25">
      <c r="A64" s="14" t="s">
        <v>54</v>
      </c>
      <c r="B64" s="77" t="s">
        <v>97</v>
      </c>
      <c r="C64" s="78" t="s">
        <v>98</v>
      </c>
      <c r="D64" s="11">
        <v>12.006578947368423</v>
      </c>
      <c r="E64" s="11">
        <v>321</v>
      </c>
      <c r="F64" s="11">
        <v>310</v>
      </c>
      <c r="G64" s="11">
        <v>7</v>
      </c>
      <c r="H64" s="12">
        <v>12.16</v>
      </c>
      <c r="I64" s="12">
        <v>14.575342465753424</v>
      </c>
      <c r="J64" s="12">
        <v>12.576438356164383</v>
      </c>
      <c r="K64" s="12">
        <v>13.242739726027398</v>
      </c>
      <c r="L64" s="27">
        <v>0.96573208722741433</v>
      </c>
      <c r="M64" s="42">
        <f t="shared" si="0"/>
        <v>1.0005482456140353</v>
      </c>
    </row>
    <row r="65" spans="1:13" ht="30" x14ac:dyDescent="0.25">
      <c r="A65" s="14" t="s">
        <v>54</v>
      </c>
      <c r="B65" s="77" t="s">
        <v>99</v>
      </c>
      <c r="C65" s="78" t="s">
        <v>100</v>
      </c>
      <c r="D65" s="11">
        <v>12.006578947368418</v>
      </c>
      <c r="E65" s="11">
        <v>312</v>
      </c>
      <c r="F65" s="11">
        <v>251</v>
      </c>
      <c r="G65" s="11">
        <v>318</v>
      </c>
      <c r="H65" s="12">
        <v>11.077260273972602</v>
      </c>
      <c r="I65" s="12">
        <v>14.908493150684931</v>
      </c>
      <c r="J65" s="12">
        <v>5.3304109589041095</v>
      </c>
      <c r="K65" s="12">
        <v>15.574794520547945</v>
      </c>
      <c r="L65" s="27">
        <v>0.80448717948717952</v>
      </c>
      <c r="M65" s="42">
        <f t="shared" si="0"/>
        <v>1.0005482456140349</v>
      </c>
    </row>
    <row r="66" spans="1:13" ht="30" x14ac:dyDescent="0.25">
      <c r="A66" s="14" t="s">
        <v>54</v>
      </c>
      <c r="B66" s="77" t="s">
        <v>101</v>
      </c>
      <c r="C66" s="78" t="s">
        <v>102</v>
      </c>
      <c r="D66" s="11">
        <v>12.006578947368421</v>
      </c>
      <c r="E66" s="11">
        <v>71</v>
      </c>
      <c r="F66" s="11">
        <v>82</v>
      </c>
      <c r="G66" s="11">
        <v>18</v>
      </c>
      <c r="H66" s="12">
        <v>4.7473972602739725</v>
      </c>
      <c r="I66" s="12">
        <v>1.1660273972602739</v>
      </c>
      <c r="J66" s="12">
        <v>5.6635616438356164</v>
      </c>
      <c r="K66" s="12">
        <v>1.1660273972602739</v>
      </c>
      <c r="L66" s="27">
        <v>1.1549295774647887</v>
      </c>
      <c r="M66" s="42">
        <f t="shared" si="0"/>
        <v>1.0005482456140351</v>
      </c>
    </row>
    <row r="67" spans="1:13" ht="30" x14ac:dyDescent="0.25">
      <c r="A67" s="14" t="s">
        <v>54</v>
      </c>
      <c r="B67" s="77" t="s">
        <v>103</v>
      </c>
      <c r="C67" s="78" t="s">
        <v>104</v>
      </c>
      <c r="D67" s="11">
        <v>8.9802631578947381</v>
      </c>
      <c r="E67" s="11">
        <v>60</v>
      </c>
      <c r="F67" s="11">
        <v>41</v>
      </c>
      <c r="G67" s="11">
        <v>35</v>
      </c>
      <c r="H67" s="12">
        <v>6.6813186813186798</v>
      </c>
      <c r="I67" s="12"/>
      <c r="J67" s="12">
        <v>4.5655677655677644</v>
      </c>
      <c r="K67" s="12"/>
      <c r="L67" s="27">
        <v>0.68333333333333335</v>
      </c>
      <c r="M67" s="42">
        <f t="shared" si="0"/>
        <v>0.7483552631578948</v>
      </c>
    </row>
    <row r="68" spans="1:13" ht="30" x14ac:dyDescent="0.25">
      <c r="A68" s="14" t="s">
        <v>54</v>
      </c>
      <c r="B68" s="77" t="s">
        <v>105</v>
      </c>
      <c r="C68" s="78" t="s">
        <v>106</v>
      </c>
      <c r="D68" s="11">
        <v>8.9802631578947381</v>
      </c>
      <c r="E68" s="11">
        <v>62</v>
      </c>
      <c r="F68" s="11">
        <v>29</v>
      </c>
      <c r="G68" s="11">
        <v>67</v>
      </c>
      <c r="H68" s="12">
        <v>5.4564102564102548</v>
      </c>
      <c r="I68" s="12">
        <v>1.4476190476190474</v>
      </c>
      <c r="J68" s="12">
        <v>2.1157509157509158</v>
      </c>
      <c r="K68" s="12">
        <v>1.1135531135531134</v>
      </c>
      <c r="L68" s="27">
        <v>0.46774193548387094</v>
      </c>
      <c r="M68" s="42">
        <f t="shared" si="0"/>
        <v>0.7483552631578948</v>
      </c>
    </row>
    <row r="69" spans="1:13" ht="45" x14ac:dyDescent="0.25">
      <c r="A69" s="14" t="s">
        <v>54</v>
      </c>
      <c r="B69" s="77" t="s">
        <v>332</v>
      </c>
      <c r="C69" s="78" t="s">
        <v>333</v>
      </c>
      <c r="D69" s="11">
        <v>12.006578947368421</v>
      </c>
      <c r="E69" s="11">
        <v>5</v>
      </c>
      <c r="F69" s="11">
        <v>9</v>
      </c>
      <c r="G69" s="11">
        <v>30</v>
      </c>
      <c r="H69" s="12">
        <v>0.41643835616438357</v>
      </c>
      <c r="I69" s="12"/>
      <c r="J69" s="12">
        <v>0.74958904109589042</v>
      </c>
      <c r="K69" s="12"/>
      <c r="L69" s="27">
        <v>1.8</v>
      </c>
      <c r="M69" s="42">
        <f t="shared" si="0"/>
        <v>1.0005482456140351</v>
      </c>
    </row>
    <row r="70" spans="1:13" ht="45" x14ac:dyDescent="0.25">
      <c r="A70" s="14" t="s">
        <v>54</v>
      </c>
      <c r="B70" s="78" t="s">
        <v>2774</v>
      </c>
      <c r="C70" s="78"/>
      <c r="D70" s="11">
        <v>0</v>
      </c>
      <c r="E70" s="11"/>
      <c r="F70" s="11"/>
      <c r="G70" s="11"/>
      <c r="H70" s="12"/>
      <c r="I70" s="12"/>
      <c r="J70" s="12"/>
      <c r="K70" s="12"/>
      <c r="L70" s="27"/>
      <c r="M70" s="42">
        <f t="shared" si="0"/>
        <v>0</v>
      </c>
    </row>
    <row r="71" spans="1:13" ht="45" x14ac:dyDescent="0.25">
      <c r="A71" s="14" t="s">
        <v>54</v>
      </c>
      <c r="B71" s="77" t="s">
        <v>334</v>
      </c>
      <c r="C71" s="78" t="s">
        <v>335</v>
      </c>
      <c r="D71" s="11">
        <v>12.006578947368421</v>
      </c>
      <c r="E71" s="11">
        <v>5</v>
      </c>
      <c r="F71" s="11">
        <v>7</v>
      </c>
      <c r="G71" s="11">
        <v>65</v>
      </c>
      <c r="H71" s="12">
        <v>0.41643835616438357</v>
      </c>
      <c r="I71" s="12"/>
      <c r="J71" s="12">
        <v>0.58301369863013697</v>
      </c>
      <c r="K71" s="12"/>
      <c r="L71" s="27">
        <v>1.4</v>
      </c>
      <c r="M71" s="42">
        <f t="shared" si="0"/>
        <v>1.0005482456140351</v>
      </c>
    </row>
    <row r="72" spans="1:13" ht="45" x14ac:dyDescent="0.25">
      <c r="A72" s="14" t="s">
        <v>54</v>
      </c>
      <c r="B72" s="77" t="s">
        <v>336</v>
      </c>
      <c r="C72" s="78" t="s">
        <v>337</v>
      </c>
      <c r="D72" s="11">
        <v>12.006578947368421</v>
      </c>
      <c r="E72" s="11">
        <v>10</v>
      </c>
      <c r="F72" s="11">
        <v>8</v>
      </c>
      <c r="G72" s="11">
        <v>40</v>
      </c>
      <c r="H72" s="12">
        <v>0.83287671232876714</v>
      </c>
      <c r="I72" s="12"/>
      <c r="J72" s="12">
        <v>0.66630136986301369</v>
      </c>
      <c r="K72" s="12"/>
      <c r="L72" s="27">
        <v>0.8</v>
      </c>
      <c r="M72" s="42">
        <f t="shared" si="0"/>
        <v>1.0005482456140351</v>
      </c>
    </row>
    <row r="73" spans="1:13" ht="45" x14ac:dyDescent="0.25">
      <c r="A73" s="14" t="s">
        <v>54</v>
      </c>
      <c r="B73" s="77" t="s">
        <v>338</v>
      </c>
      <c r="C73" s="78" t="s">
        <v>339</v>
      </c>
      <c r="D73" s="11">
        <v>12.006578947368421</v>
      </c>
      <c r="E73" s="11">
        <v>0</v>
      </c>
      <c r="F73" s="11">
        <v>0</v>
      </c>
      <c r="G73" s="11">
        <v>150</v>
      </c>
      <c r="H73" s="12">
        <v>0</v>
      </c>
      <c r="I73" s="12"/>
      <c r="J73" s="12">
        <v>0</v>
      </c>
      <c r="K73" s="12"/>
      <c r="L73" s="27"/>
      <c r="M73" s="42">
        <f t="shared" si="0"/>
        <v>1.0005482456140351</v>
      </c>
    </row>
    <row r="74" spans="1:13" ht="45" x14ac:dyDescent="0.25">
      <c r="A74" s="14" t="s">
        <v>54</v>
      </c>
      <c r="B74" s="78" t="s">
        <v>2775</v>
      </c>
      <c r="C74" s="78"/>
      <c r="D74" s="11">
        <v>0</v>
      </c>
      <c r="E74" s="11"/>
      <c r="F74" s="11"/>
      <c r="G74" s="11"/>
      <c r="H74" s="12"/>
      <c r="I74" s="12"/>
      <c r="J74" s="12"/>
      <c r="K74" s="12"/>
      <c r="L74" s="27"/>
      <c r="M74" s="42">
        <f t="shared" si="0"/>
        <v>0</v>
      </c>
    </row>
    <row r="75" spans="1:13" x14ac:dyDescent="0.25">
      <c r="A75" s="15" t="s">
        <v>107</v>
      </c>
      <c r="B75" s="79"/>
      <c r="C75" s="79"/>
      <c r="D75" s="13">
        <v>11.453081717451447</v>
      </c>
      <c r="E75" s="13">
        <v>7843</v>
      </c>
      <c r="F75" s="13">
        <v>7674</v>
      </c>
      <c r="G75" s="13">
        <v>1819</v>
      </c>
      <c r="H75" s="13">
        <v>8.7803017292473768</v>
      </c>
      <c r="I75" s="13">
        <v>13.705039637139738</v>
      </c>
      <c r="J75" s="13">
        <v>8.424904273674958</v>
      </c>
      <c r="K75" s="13">
        <v>13.390582132583244</v>
      </c>
      <c r="L75" s="28">
        <v>0.978452122912151</v>
      </c>
      <c r="M75" s="43">
        <f t="shared" si="0"/>
        <v>0.95442347645428727</v>
      </c>
    </row>
    <row r="76" spans="1:13" ht="30" x14ac:dyDescent="0.25">
      <c r="A76" s="14" t="s">
        <v>108</v>
      </c>
      <c r="B76" s="77" t="s">
        <v>109</v>
      </c>
      <c r="C76" s="78" t="s">
        <v>110</v>
      </c>
      <c r="D76" s="11">
        <v>12.006578947368427</v>
      </c>
      <c r="E76" s="11">
        <v>435</v>
      </c>
      <c r="F76" s="11">
        <v>369</v>
      </c>
      <c r="G76" s="11">
        <v>89</v>
      </c>
      <c r="H76" s="12">
        <v>13.74246575342465</v>
      </c>
      <c r="I76" s="12">
        <v>22.487671232876714</v>
      </c>
      <c r="J76" s="12">
        <v>10.827397260273969</v>
      </c>
      <c r="K76" s="12">
        <v>19.905753424657533</v>
      </c>
      <c r="L76" s="27">
        <v>0.84827586206896555</v>
      </c>
      <c r="M76" s="42">
        <f t="shared" si="0"/>
        <v>1.0005482456140355</v>
      </c>
    </row>
    <row r="77" spans="1:13" ht="30" x14ac:dyDescent="0.25">
      <c r="A77" s="14" t="s">
        <v>108</v>
      </c>
      <c r="B77" s="77" t="s">
        <v>111</v>
      </c>
      <c r="C77" s="78" t="s">
        <v>340</v>
      </c>
      <c r="D77" s="11">
        <v>12.006578947368425</v>
      </c>
      <c r="E77" s="11">
        <v>802</v>
      </c>
      <c r="F77" s="11">
        <v>853</v>
      </c>
      <c r="G77" s="11">
        <v>63</v>
      </c>
      <c r="H77" s="12">
        <v>14.658630136986298</v>
      </c>
      <c r="I77" s="12">
        <v>52.138082191780818</v>
      </c>
      <c r="J77" s="12">
        <v>15.907945205479448</v>
      </c>
      <c r="K77" s="12">
        <v>55.136438356164383</v>
      </c>
      <c r="L77" s="27">
        <v>1.0635910224438903</v>
      </c>
      <c r="M77" s="42">
        <f t="shared" si="0"/>
        <v>1.0005482456140353</v>
      </c>
    </row>
    <row r="78" spans="1:13" ht="30" x14ac:dyDescent="0.25">
      <c r="A78" s="14" t="s">
        <v>108</v>
      </c>
      <c r="B78" s="77" t="s">
        <v>112</v>
      </c>
      <c r="C78" s="78" t="s">
        <v>113</v>
      </c>
      <c r="D78" s="11">
        <v>12.006578947368423</v>
      </c>
      <c r="E78" s="11">
        <v>423</v>
      </c>
      <c r="F78" s="11">
        <v>445</v>
      </c>
      <c r="G78" s="11">
        <v>78</v>
      </c>
      <c r="H78" s="12">
        <v>14.325479452054788</v>
      </c>
      <c r="I78" s="12">
        <v>20.905205479452057</v>
      </c>
      <c r="J78" s="12">
        <v>16.657534246575334</v>
      </c>
      <c r="K78" s="12">
        <v>20.405479452054792</v>
      </c>
      <c r="L78" s="27">
        <v>1.0520094562647755</v>
      </c>
      <c r="M78" s="42">
        <f t="shared" si="0"/>
        <v>1.0005482456140353</v>
      </c>
    </row>
    <row r="79" spans="1:13" ht="30" x14ac:dyDescent="0.25">
      <c r="A79" s="14" t="s">
        <v>108</v>
      </c>
      <c r="B79" s="77" t="s">
        <v>114</v>
      </c>
      <c r="C79" s="78" t="s">
        <v>115</v>
      </c>
      <c r="D79" s="11">
        <v>12.006578947368423</v>
      </c>
      <c r="E79" s="11">
        <v>423</v>
      </c>
      <c r="F79" s="11">
        <v>391</v>
      </c>
      <c r="G79" s="11">
        <v>87</v>
      </c>
      <c r="H79" s="12">
        <v>13.492602739726026</v>
      </c>
      <c r="I79" s="12">
        <v>21.738082191780819</v>
      </c>
      <c r="J79" s="12">
        <v>10.577534246575341</v>
      </c>
      <c r="K79" s="12">
        <v>21.987945205479452</v>
      </c>
      <c r="L79" s="27">
        <v>0.92434988179669031</v>
      </c>
      <c r="M79" s="42">
        <f t="shared" si="0"/>
        <v>1.0005482456140353</v>
      </c>
    </row>
    <row r="80" spans="1:13" ht="30" x14ac:dyDescent="0.25">
      <c r="A80" s="14" t="s">
        <v>108</v>
      </c>
      <c r="B80" s="77" t="s">
        <v>116</v>
      </c>
      <c r="C80" s="78" t="s">
        <v>117</v>
      </c>
      <c r="D80" s="11">
        <v>12.006578947368425</v>
      </c>
      <c r="E80" s="11">
        <v>486</v>
      </c>
      <c r="F80" s="11">
        <v>463</v>
      </c>
      <c r="G80" s="11">
        <v>114</v>
      </c>
      <c r="H80" s="12">
        <v>12.992876712328766</v>
      </c>
      <c r="I80" s="12">
        <v>27.484931506849314</v>
      </c>
      <c r="J80" s="12">
        <v>11.160547945205476</v>
      </c>
      <c r="K80" s="12">
        <v>27.40164383561644</v>
      </c>
      <c r="L80" s="27">
        <v>0.95267489711934161</v>
      </c>
      <c r="M80" s="42">
        <f t="shared" si="0"/>
        <v>1.0005482456140353</v>
      </c>
    </row>
    <row r="81" spans="1:13" ht="45" x14ac:dyDescent="0.25">
      <c r="A81" s="14" t="s">
        <v>108</v>
      </c>
      <c r="B81" s="78" t="s">
        <v>2776</v>
      </c>
      <c r="C81" s="78"/>
      <c r="D81" s="11">
        <v>0</v>
      </c>
      <c r="E81" s="11"/>
      <c r="F81" s="11"/>
      <c r="G81" s="11"/>
      <c r="H81" s="12"/>
      <c r="I81" s="12"/>
      <c r="J81" s="12"/>
      <c r="K81" s="12"/>
      <c r="L81" s="27"/>
      <c r="M81" s="42">
        <f t="shared" si="0"/>
        <v>0</v>
      </c>
    </row>
    <row r="82" spans="1:13" x14ac:dyDescent="0.25">
      <c r="A82" s="15" t="s">
        <v>118</v>
      </c>
      <c r="B82" s="79"/>
      <c r="C82" s="79"/>
      <c r="D82" s="13">
        <v>12.006578947368384</v>
      </c>
      <c r="E82" s="13">
        <v>2569</v>
      </c>
      <c r="F82" s="13">
        <v>2521</v>
      </c>
      <c r="G82" s="13">
        <v>431</v>
      </c>
      <c r="H82" s="13">
        <v>13.842410958904106</v>
      </c>
      <c r="I82" s="13">
        <v>28.950794520547941</v>
      </c>
      <c r="J82" s="13">
        <v>13.026191780821915</v>
      </c>
      <c r="K82" s="13">
        <v>28.967452054794524</v>
      </c>
      <c r="L82" s="28">
        <v>0.98131568703775784</v>
      </c>
      <c r="M82" s="43">
        <f t="shared" si="0"/>
        <v>1.000548245614032</v>
      </c>
    </row>
    <row r="83" spans="1:13" ht="30" x14ac:dyDescent="0.25">
      <c r="A83" s="14" t="s">
        <v>119</v>
      </c>
      <c r="B83" s="77" t="s">
        <v>120</v>
      </c>
      <c r="C83" s="78" t="s">
        <v>121</v>
      </c>
      <c r="D83" s="11">
        <v>12.006578947368425</v>
      </c>
      <c r="E83" s="11">
        <v>342</v>
      </c>
      <c r="F83" s="11">
        <v>327</v>
      </c>
      <c r="G83" s="11">
        <v>65</v>
      </c>
      <c r="H83" s="12">
        <v>11.910136986301364</v>
      </c>
      <c r="I83" s="12">
        <v>16.574246575342467</v>
      </c>
      <c r="J83" s="12">
        <v>10.494246575342462</v>
      </c>
      <c r="K83" s="12">
        <v>16.740821917808219</v>
      </c>
      <c r="L83" s="27">
        <v>0.95614035087719296</v>
      </c>
      <c r="M83" s="42">
        <f t="shared" si="0"/>
        <v>1.0005482456140353</v>
      </c>
    </row>
    <row r="84" spans="1:13" ht="30" x14ac:dyDescent="0.25">
      <c r="A84" s="14" t="s">
        <v>119</v>
      </c>
      <c r="B84" s="77" t="s">
        <v>122</v>
      </c>
      <c r="C84" s="78" t="s">
        <v>123</v>
      </c>
      <c r="D84" s="11">
        <v>12.006578947368423</v>
      </c>
      <c r="E84" s="11">
        <v>369</v>
      </c>
      <c r="F84" s="11">
        <v>353</v>
      </c>
      <c r="G84" s="11">
        <v>44</v>
      </c>
      <c r="H84" s="12">
        <v>11.743561643835607</v>
      </c>
      <c r="I84" s="12">
        <v>18.98958904109589</v>
      </c>
      <c r="J84" s="12">
        <v>10.744109589041093</v>
      </c>
      <c r="K84" s="12">
        <v>18.656438356164383</v>
      </c>
      <c r="L84" s="27">
        <v>0.95663956639566394</v>
      </c>
      <c r="M84" s="42">
        <f t="shared" ref="M84:M147" si="1">+D84/12</f>
        <v>1.0005482456140353</v>
      </c>
    </row>
    <row r="85" spans="1:13" ht="30" x14ac:dyDescent="0.25">
      <c r="A85" s="14" t="s">
        <v>119</v>
      </c>
      <c r="B85" s="77" t="s">
        <v>124</v>
      </c>
      <c r="C85" s="78" t="s">
        <v>125</v>
      </c>
      <c r="D85" s="11">
        <v>8.9802631578947381</v>
      </c>
      <c r="E85" s="11">
        <v>492</v>
      </c>
      <c r="F85" s="11">
        <v>462</v>
      </c>
      <c r="G85" s="11">
        <v>70</v>
      </c>
      <c r="H85" s="12">
        <v>27.059340659340659</v>
      </c>
      <c r="I85" s="12">
        <v>27.727472527472521</v>
      </c>
      <c r="J85" s="12">
        <v>25.054945054945051</v>
      </c>
      <c r="K85" s="12">
        <v>26.39120879120879</v>
      </c>
      <c r="L85" s="27">
        <v>0.93902439024390238</v>
      </c>
      <c r="M85" s="42">
        <f t="shared" si="1"/>
        <v>0.7483552631578948</v>
      </c>
    </row>
    <row r="86" spans="1:13" ht="30" x14ac:dyDescent="0.25">
      <c r="A86" s="14" t="s">
        <v>119</v>
      </c>
      <c r="B86" s="77" t="s">
        <v>126</v>
      </c>
      <c r="C86" s="78" t="s">
        <v>127</v>
      </c>
      <c r="D86" s="11">
        <v>12.006578947368421</v>
      </c>
      <c r="E86" s="11">
        <v>213</v>
      </c>
      <c r="F86" s="11">
        <v>216</v>
      </c>
      <c r="G86" s="11">
        <v>14</v>
      </c>
      <c r="H86" s="12">
        <v>8.4120547945205484</v>
      </c>
      <c r="I86" s="12">
        <v>9.3282191780821915</v>
      </c>
      <c r="J86" s="12">
        <v>8.3287671232876708</v>
      </c>
      <c r="K86" s="12">
        <v>9.6613698630136984</v>
      </c>
      <c r="L86" s="27">
        <v>1.0140845070422535</v>
      </c>
      <c r="M86" s="42">
        <f t="shared" si="1"/>
        <v>1.0005482456140351</v>
      </c>
    </row>
    <row r="87" spans="1:13" ht="30" x14ac:dyDescent="0.25">
      <c r="A87" s="14" t="s">
        <v>119</v>
      </c>
      <c r="B87" s="77" t="s">
        <v>128</v>
      </c>
      <c r="C87" s="78" t="s">
        <v>129</v>
      </c>
      <c r="D87" s="11">
        <v>12.006578947368421</v>
      </c>
      <c r="E87" s="11">
        <v>464</v>
      </c>
      <c r="F87" s="11">
        <v>464</v>
      </c>
      <c r="G87" s="11">
        <v>16</v>
      </c>
      <c r="H87" s="12">
        <v>17.323835616438352</v>
      </c>
      <c r="I87" s="12">
        <v>21.321643835616438</v>
      </c>
      <c r="J87" s="12">
        <v>17.073972602739719</v>
      </c>
      <c r="K87" s="12">
        <v>21.571506849315067</v>
      </c>
      <c r="L87" s="27">
        <v>1</v>
      </c>
      <c r="M87" s="42">
        <f t="shared" si="1"/>
        <v>1.0005482456140351</v>
      </c>
    </row>
    <row r="88" spans="1:13" x14ac:dyDescent="0.25">
      <c r="A88" s="15" t="s">
        <v>130</v>
      </c>
      <c r="B88" s="79"/>
      <c r="C88" s="79"/>
      <c r="D88" s="13">
        <v>11.428018575851357</v>
      </c>
      <c r="E88" s="13">
        <v>1880</v>
      </c>
      <c r="F88" s="13">
        <v>1822</v>
      </c>
      <c r="G88" s="13">
        <v>209</v>
      </c>
      <c r="H88" s="13">
        <v>15.289785940087308</v>
      </c>
      <c r="I88" s="13">
        <v>18.788234231521901</v>
      </c>
      <c r="J88" s="13">
        <v>14.339208189071197</v>
      </c>
      <c r="K88" s="13">
        <v>18.604269155502031</v>
      </c>
      <c r="L88" s="28">
        <v>0.9691489361702128</v>
      </c>
      <c r="M88" s="43">
        <f t="shared" si="1"/>
        <v>0.95233488132094646</v>
      </c>
    </row>
    <row r="89" spans="1:13" ht="30" x14ac:dyDescent="0.25">
      <c r="A89" s="14" t="s">
        <v>131</v>
      </c>
      <c r="B89" s="77" t="s">
        <v>132</v>
      </c>
      <c r="C89" s="78" t="s">
        <v>133</v>
      </c>
      <c r="D89" s="11">
        <v>12.006578947368423</v>
      </c>
      <c r="E89" s="11">
        <v>243</v>
      </c>
      <c r="F89" s="11">
        <v>290</v>
      </c>
      <c r="G89" s="11">
        <v>16</v>
      </c>
      <c r="H89" s="12">
        <v>11.493698630136981</v>
      </c>
      <c r="I89" s="12">
        <v>8.7452054794520535</v>
      </c>
      <c r="J89" s="12">
        <v>15.158356164383557</v>
      </c>
      <c r="K89" s="12">
        <v>8.9950684931506846</v>
      </c>
      <c r="L89" s="27">
        <v>1.1934156378600822</v>
      </c>
      <c r="M89" s="42">
        <f t="shared" si="1"/>
        <v>1.0005482456140353</v>
      </c>
    </row>
    <row r="90" spans="1:13" ht="30" x14ac:dyDescent="0.25">
      <c r="A90" s="14" t="s">
        <v>131</v>
      </c>
      <c r="B90" s="77" t="s">
        <v>134</v>
      </c>
      <c r="C90" s="78" t="s">
        <v>341</v>
      </c>
      <c r="D90" s="11">
        <v>10.986842105263156</v>
      </c>
      <c r="E90" s="11">
        <v>343</v>
      </c>
      <c r="F90" s="11">
        <v>340</v>
      </c>
      <c r="G90" s="11">
        <v>65</v>
      </c>
      <c r="H90" s="12">
        <v>9.6479041916167638</v>
      </c>
      <c r="I90" s="12">
        <v>21.571257485029939</v>
      </c>
      <c r="J90" s="12">
        <v>11.741317365269458</v>
      </c>
      <c r="K90" s="12">
        <v>19.204790419161675</v>
      </c>
      <c r="L90" s="27">
        <v>0.99125364431486884</v>
      </c>
      <c r="M90" s="42">
        <f t="shared" si="1"/>
        <v>0.91557017543859631</v>
      </c>
    </row>
    <row r="91" spans="1:13" ht="30" x14ac:dyDescent="0.25">
      <c r="A91" s="14" t="s">
        <v>131</v>
      </c>
      <c r="B91" s="77" t="s">
        <v>135</v>
      </c>
      <c r="C91" s="78" t="s">
        <v>136</v>
      </c>
      <c r="D91" s="11">
        <v>12.006578947368423</v>
      </c>
      <c r="E91" s="11">
        <v>389</v>
      </c>
      <c r="F91" s="11">
        <v>384</v>
      </c>
      <c r="G91" s="11">
        <v>50</v>
      </c>
      <c r="H91" s="12">
        <v>10.910684931506847</v>
      </c>
      <c r="I91" s="12">
        <v>21.48821917808219</v>
      </c>
      <c r="J91" s="12">
        <v>11.576986301369859</v>
      </c>
      <c r="K91" s="12">
        <v>20.405479452054792</v>
      </c>
      <c r="L91" s="27">
        <v>0.98714652956298199</v>
      </c>
      <c r="M91" s="42">
        <f t="shared" si="1"/>
        <v>1.0005482456140353</v>
      </c>
    </row>
    <row r="92" spans="1:13" ht="30" x14ac:dyDescent="0.25">
      <c r="A92" s="14" t="s">
        <v>131</v>
      </c>
      <c r="B92" s="77" t="s">
        <v>137</v>
      </c>
      <c r="C92" s="78" t="s">
        <v>138</v>
      </c>
      <c r="D92" s="11">
        <v>12.006578947368423</v>
      </c>
      <c r="E92" s="11">
        <v>172</v>
      </c>
      <c r="F92" s="11">
        <v>190</v>
      </c>
      <c r="G92" s="11">
        <v>14</v>
      </c>
      <c r="H92" s="12">
        <v>8.4120547945205466</v>
      </c>
      <c r="I92" s="12">
        <v>5.9134246575342466</v>
      </c>
      <c r="J92" s="12">
        <v>9.0783561643835569</v>
      </c>
      <c r="K92" s="12">
        <v>6.7463013698630139</v>
      </c>
      <c r="L92" s="27">
        <v>1.1046511627906976</v>
      </c>
      <c r="M92" s="42">
        <f t="shared" si="1"/>
        <v>1.0005482456140353</v>
      </c>
    </row>
    <row r="93" spans="1:13" ht="30" x14ac:dyDescent="0.25">
      <c r="A93" s="14" t="s">
        <v>131</v>
      </c>
      <c r="B93" s="77" t="s">
        <v>139</v>
      </c>
      <c r="C93" s="78" t="s">
        <v>140</v>
      </c>
      <c r="D93" s="11">
        <v>11.611842105263158</v>
      </c>
      <c r="E93" s="11">
        <v>361</v>
      </c>
      <c r="F93" s="11">
        <v>349</v>
      </c>
      <c r="G93" s="11">
        <v>53</v>
      </c>
      <c r="H93" s="12">
        <v>9.559206798866855</v>
      </c>
      <c r="I93" s="12">
        <v>21.529745042492916</v>
      </c>
      <c r="J93" s="12">
        <v>9.0424929178470261</v>
      </c>
      <c r="K93" s="12">
        <v>21.013031161473087</v>
      </c>
      <c r="L93" s="27">
        <v>0.96675900277008309</v>
      </c>
      <c r="M93" s="42">
        <f t="shared" si="1"/>
        <v>0.96765350877192979</v>
      </c>
    </row>
    <row r="94" spans="1:13" ht="30" x14ac:dyDescent="0.25">
      <c r="A94" s="14" t="s">
        <v>131</v>
      </c>
      <c r="B94" s="77" t="s">
        <v>141</v>
      </c>
      <c r="C94" s="78" t="s">
        <v>142</v>
      </c>
      <c r="D94" s="11">
        <v>12.006578947368423</v>
      </c>
      <c r="E94" s="11">
        <v>380</v>
      </c>
      <c r="F94" s="11">
        <v>324</v>
      </c>
      <c r="G94" s="11">
        <v>22</v>
      </c>
      <c r="H94" s="12">
        <v>10.161095890410955</v>
      </c>
      <c r="I94" s="12">
        <v>21.488219178082193</v>
      </c>
      <c r="J94" s="12">
        <v>9.161643835616438</v>
      </c>
      <c r="K94" s="12">
        <v>17.823561643835617</v>
      </c>
      <c r="L94" s="27">
        <v>0.85263157894736841</v>
      </c>
      <c r="M94" s="42">
        <f t="shared" si="1"/>
        <v>1.0005482456140353</v>
      </c>
    </row>
    <row r="95" spans="1:13" ht="30" x14ac:dyDescent="0.25">
      <c r="A95" s="14" t="s">
        <v>131</v>
      </c>
      <c r="B95" s="77" t="s">
        <v>143</v>
      </c>
      <c r="C95" s="78" t="s">
        <v>264</v>
      </c>
      <c r="D95" s="11">
        <v>12.006578947368427</v>
      </c>
      <c r="E95" s="11">
        <v>415</v>
      </c>
      <c r="F95" s="11">
        <v>387</v>
      </c>
      <c r="G95" s="11">
        <v>121</v>
      </c>
      <c r="H95" s="12">
        <v>11.327123287671226</v>
      </c>
      <c r="I95" s="12">
        <v>23.237260273972602</v>
      </c>
      <c r="J95" s="12">
        <v>10.660821917808212</v>
      </c>
      <c r="K95" s="12">
        <v>21.571506849315071</v>
      </c>
      <c r="L95" s="27">
        <v>0.93253012048192774</v>
      </c>
      <c r="M95" s="42">
        <f t="shared" si="1"/>
        <v>1.0005482456140355</v>
      </c>
    </row>
    <row r="96" spans="1:13" ht="30" x14ac:dyDescent="0.25">
      <c r="A96" s="14" t="s">
        <v>131</v>
      </c>
      <c r="B96" s="78" t="s">
        <v>144</v>
      </c>
      <c r="C96" s="78"/>
      <c r="D96" s="11">
        <v>0</v>
      </c>
      <c r="E96" s="11"/>
      <c r="F96" s="11"/>
      <c r="G96" s="11"/>
      <c r="H96" s="12"/>
      <c r="I96" s="12"/>
      <c r="J96" s="12"/>
      <c r="K96" s="12"/>
      <c r="L96" s="27"/>
      <c r="M96" s="42">
        <f t="shared" si="1"/>
        <v>0</v>
      </c>
    </row>
    <row r="97" spans="1:13" x14ac:dyDescent="0.25">
      <c r="A97" s="15" t="s">
        <v>145</v>
      </c>
      <c r="B97" s="79"/>
      <c r="C97" s="79"/>
      <c r="D97" s="13">
        <v>11.817312678247298</v>
      </c>
      <c r="E97" s="13">
        <v>2303</v>
      </c>
      <c r="F97" s="13">
        <v>2264</v>
      </c>
      <c r="G97" s="13">
        <v>341</v>
      </c>
      <c r="H97" s="13">
        <v>10.215966932104308</v>
      </c>
      <c r="I97" s="13">
        <v>17.71047589923516</v>
      </c>
      <c r="J97" s="13">
        <v>10.917139238096871</v>
      </c>
      <c r="K97" s="13">
        <v>16.537105626979134</v>
      </c>
      <c r="L97" s="28">
        <v>0.9830655666521928</v>
      </c>
      <c r="M97" s="43">
        <f t="shared" si="1"/>
        <v>0.98477605652060818</v>
      </c>
    </row>
    <row r="98" spans="1:13" ht="30" x14ac:dyDescent="0.25">
      <c r="A98" s="14" t="s">
        <v>146</v>
      </c>
      <c r="B98" s="77" t="s">
        <v>147</v>
      </c>
      <c r="C98" s="78" t="s">
        <v>342</v>
      </c>
      <c r="D98" s="11">
        <v>8.9802631578947381</v>
      </c>
      <c r="E98" s="11">
        <v>226</v>
      </c>
      <c r="F98" s="11">
        <v>230</v>
      </c>
      <c r="G98" s="11">
        <v>39</v>
      </c>
      <c r="H98" s="12">
        <v>7.9062271062271039</v>
      </c>
      <c r="I98" s="12">
        <v>17.260073260073256</v>
      </c>
      <c r="J98" s="12">
        <v>7.7948717948717938</v>
      </c>
      <c r="K98" s="12">
        <v>17.816849816849814</v>
      </c>
      <c r="L98" s="27">
        <v>1.0176991150442478</v>
      </c>
      <c r="M98" s="42">
        <f t="shared" si="1"/>
        <v>0.7483552631578948</v>
      </c>
    </row>
    <row r="99" spans="1:13" ht="30" x14ac:dyDescent="0.25">
      <c r="A99" s="14" t="s">
        <v>146</v>
      </c>
      <c r="B99" s="77" t="s">
        <v>148</v>
      </c>
      <c r="C99" s="78" t="s">
        <v>149</v>
      </c>
      <c r="D99" s="11">
        <v>8.9802631578947381</v>
      </c>
      <c r="E99" s="11">
        <v>249</v>
      </c>
      <c r="F99" s="11">
        <v>257</v>
      </c>
      <c r="G99" s="11">
        <v>93</v>
      </c>
      <c r="H99" s="12">
        <v>9.0197802197802179</v>
      </c>
      <c r="I99" s="12">
        <v>18.707692307692305</v>
      </c>
      <c r="J99" s="12">
        <v>10.02197802197802</v>
      </c>
      <c r="K99" s="12">
        <v>18.596336996336994</v>
      </c>
      <c r="L99" s="27">
        <v>1.0321285140562249</v>
      </c>
      <c r="M99" s="42">
        <f t="shared" si="1"/>
        <v>0.7483552631578948</v>
      </c>
    </row>
    <row r="100" spans="1:13" ht="30" x14ac:dyDescent="0.25">
      <c r="A100" s="14" t="s">
        <v>146</v>
      </c>
      <c r="B100" s="77" t="s">
        <v>150</v>
      </c>
      <c r="C100" s="78" t="s">
        <v>343</v>
      </c>
      <c r="D100" s="11">
        <v>8.9802631578947381</v>
      </c>
      <c r="E100" s="11">
        <v>269</v>
      </c>
      <c r="F100" s="11">
        <v>238</v>
      </c>
      <c r="G100" s="11">
        <v>85</v>
      </c>
      <c r="H100" s="12">
        <v>9.3538461538461508</v>
      </c>
      <c r="I100" s="12">
        <v>20.600732600732599</v>
      </c>
      <c r="J100" s="12">
        <v>9.0197802197802179</v>
      </c>
      <c r="K100" s="12">
        <v>17.482783882783878</v>
      </c>
      <c r="L100" s="27">
        <v>0.88475836431226762</v>
      </c>
      <c r="M100" s="42">
        <f t="shared" si="1"/>
        <v>0.7483552631578948</v>
      </c>
    </row>
    <row r="101" spans="1:13" x14ac:dyDescent="0.25">
      <c r="A101" s="15" t="s">
        <v>151</v>
      </c>
      <c r="B101" s="79"/>
      <c r="C101" s="79"/>
      <c r="D101" s="13">
        <v>8.9802631578947203</v>
      </c>
      <c r="E101" s="13">
        <v>744</v>
      </c>
      <c r="F101" s="13">
        <v>725</v>
      </c>
      <c r="G101" s="13">
        <v>217</v>
      </c>
      <c r="H101" s="13">
        <v>8.7599511599511573</v>
      </c>
      <c r="I101" s="13">
        <v>18.856166056166053</v>
      </c>
      <c r="J101" s="13">
        <v>8.945543345543344</v>
      </c>
      <c r="K101" s="13">
        <v>17.965323565323562</v>
      </c>
      <c r="L101" s="28">
        <v>0.97446236559139787</v>
      </c>
      <c r="M101" s="43">
        <f t="shared" si="1"/>
        <v>0.74835526315789336</v>
      </c>
    </row>
    <row r="102" spans="1:13" ht="30" x14ac:dyDescent="0.25">
      <c r="A102" s="14" t="s">
        <v>152</v>
      </c>
      <c r="B102" s="77" t="s">
        <v>153</v>
      </c>
      <c r="C102" s="78" t="s">
        <v>154</v>
      </c>
      <c r="D102" s="11">
        <v>12.006578947368423</v>
      </c>
      <c r="E102" s="11">
        <v>434</v>
      </c>
      <c r="F102" s="11">
        <v>415</v>
      </c>
      <c r="G102" s="11">
        <v>31</v>
      </c>
      <c r="H102" s="12">
        <v>12.909589041095886</v>
      </c>
      <c r="I102" s="12">
        <v>23.237260273972602</v>
      </c>
      <c r="J102" s="12">
        <v>13.159452054794521</v>
      </c>
      <c r="K102" s="12">
        <v>21.404931506849316</v>
      </c>
      <c r="L102" s="27">
        <v>0.95622119815668205</v>
      </c>
      <c r="M102" s="42">
        <f t="shared" si="1"/>
        <v>1.0005482456140353</v>
      </c>
    </row>
    <row r="103" spans="1:13" ht="30" x14ac:dyDescent="0.25">
      <c r="A103" s="14" t="s">
        <v>152</v>
      </c>
      <c r="B103" s="77" t="s">
        <v>155</v>
      </c>
      <c r="C103" s="78" t="s">
        <v>156</v>
      </c>
      <c r="D103" s="11">
        <v>12.006578947368425</v>
      </c>
      <c r="E103" s="11">
        <v>426</v>
      </c>
      <c r="F103" s="11">
        <v>443</v>
      </c>
      <c r="G103" s="11">
        <v>9</v>
      </c>
      <c r="H103" s="12">
        <v>12.992876712328766</v>
      </c>
      <c r="I103" s="12">
        <v>22.487671232876714</v>
      </c>
      <c r="J103" s="12">
        <v>14.82520547945205</v>
      </c>
      <c r="K103" s="12">
        <v>22.07123287671233</v>
      </c>
      <c r="L103" s="27">
        <v>1.039906103286385</v>
      </c>
      <c r="M103" s="42">
        <f t="shared" si="1"/>
        <v>1.0005482456140353</v>
      </c>
    </row>
    <row r="104" spans="1:13" ht="30" x14ac:dyDescent="0.25">
      <c r="A104" s="14" t="s">
        <v>152</v>
      </c>
      <c r="B104" s="77" t="s">
        <v>157</v>
      </c>
      <c r="C104" s="78" t="s">
        <v>158</v>
      </c>
      <c r="D104" s="11">
        <v>12.006578947368423</v>
      </c>
      <c r="E104" s="11">
        <v>483</v>
      </c>
      <c r="F104" s="11">
        <v>427</v>
      </c>
      <c r="G104" s="11">
        <v>62</v>
      </c>
      <c r="H104" s="12">
        <v>15.741369863013693</v>
      </c>
      <c r="I104" s="12">
        <v>24.486575342465752</v>
      </c>
      <c r="J104" s="12">
        <v>13.825753424657529</v>
      </c>
      <c r="K104" s="12">
        <v>21.738082191780819</v>
      </c>
      <c r="L104" s="27">
        <v>0.88405797101449279</v>
      </c>
      <c r="M104" s="42">
        <f t="shared" si="1"/>
        <v>1.0005482456140353</v>
      </c>
    </row>
    <row r="105" spans="1:13" x14ac:dyDescent="0.25">
      <c r="A105" s="15" t="s">
        <v>159</v>
      </c>
      <c r="B105" s="79"/>
      <c r="C105" s="79"/>
      <c r="D105" s="13">
        <v>12.006578947368432</v>
      </c>
      <c r="E105" s="13">
        <v>1343</v>
      </c>
      <c r="F105" s="13">
        <v>1285</v>
      </c>
      <c r="G105" s="13">
        <v>102</v>
      </c>
      <c r="H105" s="13">
        <v>13.881278538812781</v>
      </c>
      <c r="I105" s="13">
        <v>23.403835616438357</v>
      </c>
      <c r="J105" s="13">
        <v>13.936803652968033</v>
      </c>
      <c r="K105" s="13">
        <v>21.738082191780819</v>
      </c>
      <c r="L105" s="28">
        <v>0.95681310498883099</v>
      </c>
      <c r="M105" s="43">
        <f t="shared" si="1"/>
        <v>1.000548245614036</v>
      </c>
    </row>
    <row r="106" spans="1:13" ht="30" x14ac:dyDescent="0.25">
      <c r="A106" s="14" t="s">
        <v>160</v>
      </c>
      <c r="B106" s="77" t="s">
        <v>161</v>
      </c>
      <c r="C106" s="78" t="s">
        <v>162</v>
      </c>
      <c r="D106" s="11">
        <v>12.006578947368423</v>
      </c>
      <c r="E106" s="11">
        <v>270</v>
      </c>
      <c r="F106" s="11">
        <v>253</v>
      </c>
      <c r="G106" s="11">
        <v>14</v>
      </c>
      <c r="H106" s="12">
        <v>13.742465753424655</v>
      </c>
      <c r="I106" s="12">
        <v>8.7452054794520553</v>
      </c>
      <c r="J106" s="12">
        <v>13.742465753424653</v>
      </c>
      <c r="K106" s="12">
        <v>7.3293150684931501</v>
      </c>
      <c r="L106" s="27">
        <v>0.937037037037037</v>
      </c>
      <c r="M106" s="42">
        <f t="shared" si="1"/>
        <v>1.0005482456140353</v>
      </c>
    </row>
    <row r="107" spans="1:13" ht="30" x14ac:dyDescent="0.25">
      <c r="A107" s="14" t="s">
        <v>160</v>
      </c>
      <c r="B107" s="77" t="s">
        <v>163</v>
      </c>
      <c r="C107" s="78" t="s">
        <v>164</v>
      </c>
      <c r="D107" s="11">
        <v>12.006578947368423</v>
      </c>
      <c r="E107" s="11">
        <v>304</v>
      </c>
      <c r="F107" s="11">
        <v>285</v>
      </c>
      <c r="G107" s="11">
        <v>26</v>
      </c>
      <c r="H107" s="12">
        <v>13.825753424657526</v>
      </c>
      <c r="I107" s="12">
        <v>11.493698630136986</v>
      </c>
      <c r="J107" s="12">
        <v>14.825205479452046</v>
      </c>
      <c r="K107" s="12">
        <v>8.9117808219178087</v>
      </c>
      <c r="L107" s="27">
        <v>0.9375</v>
      </c>
      <c r="M107" s="42">
        <f t="shared" si="1"/>
        <v>1.0005482456140353</v>
      </c>
    </row>
    <row r="108" spans="1:13" ht="30" x14ac:dyDescent="0.25">
      <c r="A108" s="14" t="s">
        <v>160</v>
      </c>
      <c r="B108" s="77" t="s">
        <v>165</v>
      </c>
      <c r="C108" s="78" t="s">
        <v>166</v>
      </c>
      <c r="D108" s="11">
        <v>12.006578947368421</v>
      </c>
      <c r="E108" s="11">
        <v>414</v>
      </c>
      <c r="F108" s="11">
        <v>396</v>
      </c>
      <c r="G108" s="11">
        <v>56</v>
      </c>
      <c r="H108" s="12">
        <v>14.075616438356162</v>
      </c>
      <c r="I108" s="12">
        <v>20.405479452054792</v>
      </c>
      <c r="J108" s="12">
        <v>13.742465753424655</v>
      </c>
      <c r="K108" s="12">
        <v>19.239452054794519</v>
      </c>
      <c r="L108" s="27">
        <v>0.95652173913043481</v>
      </c>
      <c r="M108" s="42">
        <f t="shared" si="1"/>
        <v>1.0005482456140351</v>
      </c>
    </row>
    <row r="109" spans="1:13" ht="30" x14ac:dyDescent="0.25">
      <c r="A109" s="14" t="s">
        <v>160</v>
      </c>
      <c r="B109" s="77" t="s">
        <v>167</v>
      </c>
      <c r="C109" s="78" t="s">
        <v>168</v>
      </c>
      <c r="D109" s="11">
        <v>8.9802631578947381</v>
      </c>
      <c r="E109" s="11">
        <v>280</v>
      </c>
      <c r="F109" s="11">
        <v>235</v>
      </c>
      <c r="G109" s="11">
        <v>22</v>
      </c>
      <c r="H109" s="12">
        <v>16.369230769230764</v>
      </c>
      <c r="I109" s="12">
        <v>14.810256410256407</v>
      </c>
      <c r="J109" s="12">
        <v>15.14432234432234</v>
      </c>
      <c r="K109" s="12">
        <v>11.024175824175822</v>
      </c>
      <c r="L109" s="27">
        <v>0.8392857142857143</v>
      </c>
      <c r="M109" s="42">
        <f t="shared" si="1"/>
        <v>0.7483552631578948</v>
      </c>
    </row>
    <row r="110" spans="1:13" ht="30" x14ac:dyDescent="0.25">
      <c r="A110" s="14" t="s">
        <v>160</v>
      </c>
      <c r="B110" s="77" t="s">
        <v>169</v>
      </c>
      <c r="C110" s="78" t="s">
        <v>170</v>
      </c>
      <c r="D110" s="11">
        <v>12.006578947368425</v>
      </c>
      <c r="E110" s="11">
        <v>379</v>
      </c>
      <c r="F110" s="11">
        <v>337</v>
      </c>
      <c r="G110" s="11">
        <v>38</v>
      </c>
      <c r="H110" s="12">
        <v>13.909041095890403</v>
      </c>
      <c r="I110" s="12">
        <v>17.656986301369862</v>
      </c>
      <c r="J110" s="12">
        <v>13.825753424657529</v>
      </c>
      <c r="K110" s="12">
        <v>14.242191780821919</v>
      </c>
      <c r="L110" s="27">
        <v>0.8891820580474934</v>
      </c>
      <c r="M110" s="42">
        <f t="shared" si="1"/>
        <v>1.0005482456140353</v>
      </c>
    </row>
    <row r="111" spans="1:13" x14ac:dyDescent="0.25">
      <c r="A111" s="15" t="s">
        <v>171</v>
      </c>
      <c r="B111" s="79"/>
      <c r="C111" s="79"/>
      <c r="D111" s="13">
        <v>11.456339712918657</v>
      </c>
      <c r="E111" s="13">
        <v>1647</v>
      </c>
      <c r="F111" s="13">
        <v>1506</v>
      </c>
      <c r="G111" s="13">
        <v>156</v>
      </c>
      <c r="H111" s="13">
        <v>14.384421496311901</v>
      </c>
      <c r="I111" s="13">
        <v>14.622325254654021</v>
      </c>
      <c r="J111" s="13">
        <v>14.256042551056245</v>
      </c>
      <c r="K111" s="13">
        <v>12.149383110040644</v>
      </c>
      <c r="L111" s="28">
        <v>0.91438979963570133</v>
      </c>
      <c r="M111" s="43">
        <f t="shared" si="1"/>
        <v>0.95469497607655474</v>
      </c>
    </row>
    <row r="112" spans="1:13" ht="30" x14ac:dyDescent="0.25">
      <c r="A112" s="14" t="s">
        <v>172</v>
      </c>
      <c r="B112" s="77" t="s">
        <v>173</v>
      </c>
      <c r="C112" s="78" t="s">
        <v>174</v>
      </c>
      <c r="D112" s="11">
        <v>12.006578947368423</v>
      </c>
      <c r="E112" s="11">
        <v>335</v>
      </c>
      <c r="F112" s="11">
        <v>308</v>
      </c>
      <c r="G112" s="11">
        <v>147</v>
      </c>
      <c r="H112" s="12">
        <v>10.410958904109584</v>
      </c>
      <c r="I112" s="12">
        <v>17.490410958904107</v>
      </c>
      <c r="J112" s="12">
        <v>9.1616438356164362</v>
      </c>
      <c r="K112" s="12">
        <v>16.49095890410959</v>
      </c>
      <c r="L112" s="27">
        <v>0.91940298507462681</v>
      </c>
      <c r="M112" s="42">
        <f t="shared" si="1"/>
        <v>1.0005482456140353</v>
      </c>
    </row>
    <row r="113" spans="1:13" ht="30" x14ac:dyDescent="0.25">
      <c r="A113" s="14" t="s">
        <v>172</v>
      </c>
      <c r="B113" s="77" t="s">
        <v>175</v>
      </c>
      <c r="C113" s="78" t="s">
        <v>176</v>
      </c>
      <c r="D113" s="11">
        <v>12.006578947368425</v>
      </c>
      <c r="E113" s="11">
        <v>415</v>
      </c>
      <c r="F113" s="11">
        <v>437</v>
      </c>
      <c r="G113" s="11">
        <v>158</v>
      </c>
      <c r="H113" s="12">
        <v>15.408219178082188</v>
      </c>
      <c r="I113" s="12">
        <v>19.156164383561645</v>
      </c>
      <c r="J113" s="12">
        <v>15.32493150684931</v>
      </c>
      <c r="K113" s="12">
        <v>21.071780821917805</v>
      </c>
      <c r="L113" s="27">
        <v>1.0530120481927712</v>
      </c>
      <c r="M113" s="42">
        <f t="shared" si="1"/>
        <v>1.0005482456140353</v>
      </c>
    </row>
    <row r="114" spans="1:13" ht="30" x14ac:dyDescent="0.25">
      <c r="A114" s="14" t="s">
        <v>172</v>
      </c>
      <c r="B114" s="77" t="s">
        <v>177</v>
      </c>
      <c r="C114" s="78" t="s">
        <v>344</v>
      </c>
      <c r="D114" s="11">
        <v>12.006578947368427</v>
      </c>
      <c r="E114" s="11">
        <v>525</v>
      </c>
      <c r="F114" s="11">
        <v>485</v>
      </c>
      <c r="G114" s="11">
        <v>141</v>
      </c>
      <c r="H114" s="12">
        <v>19.239452054794512</v>
      </c>
      <c r="I114" s="12">
        <v>24.486575342465752</v>
      </c>
      <c r="J114" s="12">
        <v>16.824109589041093</v>
      </c>
      <c r="K114" s="12">
        <v>23.570410958904109</v>
      </c>
      <c r="L114" s="27">
        <v>0.92380952380952386</v>
      </c>
      <c r="M114" s="42">
        <f t="shared" si="1"/>
        <v>1.0005482456140355</v>
      </c>
    </row>
    <row r="115" spans="1:13" ht="30" x14ac:dyDescent="0.25">
      <c r="A115" s="14" t="s">
        <v>172</v>
      </c>
      <c r="B115" s="77" t="s">
        <v>179</v>
      </c>
      <c r="C115" s="78" t="s">
        <v>180</v>
      </c>
      <c r="D115" s="11">
        <v>12.006578947368427</v>
      </c>
      <c r="E115" s="11">
        <v>522</v>
      </c>
      <c r="F115" s="11">
        <v>522</v>
      </c>
      <c r="G115" s="11">
        <v>102</v>
      </c>
      <c r="H115" s="12">
        <v>21.571506849315064</v>
      </c>
      <c r="I115" s="12">
        <v>21.904657534246574</v>
      </c>
      <c r="J115" s="12">
        <v>21.738082191780816</v>
      </c>
      <c r="K115" s="12">
        <v>21.738082191780819</v>
      </c>
      <c r="L115" s="27">
        <v>1</v>
      </c>
      <c r="M115" s="42">
        <f t="shared" si="1"/>
        <v>1.0005482456140355</v>
      </c>
    </row>
    <row r="116" spans="1:13" ht="30" x14ac:dyDescent="0.25">
      <c r="A116" s="14" t="s">
        <v>172</v>
      </c>
      <c r="B116" s="77" t="s">
        <v>181</v>
      </c>
      <c r="C116" s="78" t="s">
        <v>182</v>
      </c>
      <c r="D116" s="11">
        <v>12.006578947368428</v>
      </c>
      <c r="E116" s="11">
        <v>502</v>
      </c>
      <c r="F116" s="11">
        <v>529</v>
      </c>
      <c r="G116" s="11">
        <v>110</v>
      </c>
      <c r="H116" s="12">
        <v>17.656986301369852</v>
      </c>
      <c r="I116" s="12">
        <v>24.153424657534245</v>
      </c>
      <c r="J116" s="12">
        <v>20.238904109589033</v>
      </c>
      <c r="K116" s="12">
        <v>23.820273972602738</v>
      </c>
      <c r="L116" s="27">
        <v>1.0537848605577689</v>
      </c>
      <c r="M116" s="42">
        <f t="shared" si="1"/>
        <v>1.0005482456140358</v>
      </c>
    </row>
    <row r="117" spans="1:13" x14ac:dyDescent="0.25">
      <c r="A117" s="15" t="s">
        <v>183</v>
      </c>
      <c r="B117" s="79"/>
      <c r="C117" s="79"/>
      <c r="D117" s="13">
        <v>12.00657894736838</v>
      </c>
      <c r="E117" s="13">
        <v>2299</v>
      </c>
      <c r="F117" s="13">
        <v>2281</v>
      </c>
      <c r="G117" s="13">
        <v>658</v>
      </c>
      <c r="H117" s="13">
        <v>16.857424657534242</v>
      </c>
      <c r="I117" s="13">
        <v>21.438246575342468</v>
      </c>
      <c r="J117" s="13">
        <v>16.657534246575338</v>
      </c>
      <c r="K117" s="13">
        <v>21.338301369863011</v>
      </c>
      <c r="L117" s="28">
        <v>0.99217050891692038</v>
      </c>
      <c r="M117" s="43">
        <f t="shared" si="1"/>
        <v>1.0005482456140318</v>
      </c>
    </row>
    <row r="118" spans="1:13" ht="30" x14ac:dyDescent="0.25">
      <c r="A118" s="14" t="s">
        <v>184</v>
      </c>
      <c r="B118" s="77" t="s">
        <v>185</v>
      </c>
      <c r="C118" s="78" t="s">
        <v>186</v>
      </c>
      <c r="D118" s="11">
        <v>12.006578947368418</v>
      </c>
      <c r="E118" s="11">
        <v>480</v>
      </c>
      <c r="F118" s="11">
        <v>458</v>
      </c>
      <c r="G118" s="11">
        <v>49</v>
      </c>
      <c r="H118" s="12">
        <v>14.075616438356164</v>
      </c>
      <c r="I118" s="12">
        <v>25.902465753424657</v>
      </c>
      <c r="J118" s="12">
        <v>13.659178082191781</v>
      </c>
      <c r="K118" s="12">
        <v>24.486575342465752</v>
      </c>
      <c r="L118" s="27">
        <v>0.95416666666666672</v>
      </c>
      <c r="M118" s="42">
        <f t="shared" si="1"/>
        <v>1.0005482456140349</v>
      </c>
    </row>
    <row r="119" spans="1:13" ht="30" x14ac:dyDescent="0.25">
      <c r="A119" s="14" t="s">
        <v>184</v>
      </c>
      <c r="B119" s="77" t="s">
        <v>187</v>
      </c>
      <c r="C119" s="78" t="s">
        <v>188</v>
      </c>
      <c r="D119" s="11">
        <v>12.006578947368423</v>
      </c>
      <c r="E119" s="11">
        <v>459</v>
      </c>
      <c r="F119" s="11">
        <v>486</v>
      </c>
      <c r="G119" s="11">
        <v>40</v>
      </c>
      <c r="H119" s="12">
        <v>16.49095890410959</v>
      </c>
      <c r="I119" s="12">
        <v>21.738082191780823</v>
      </c>
      <c r="J119" s="12">
        <v>19.322739726027393</v>
      </c>
      <c r="K119" s="12">
        <v>21.155068493150686</v>
      </c>
      <c r="L119" s="27">
        <v>1.0588235294117647</v>
      </c>
      <c r="M119" s="42">
        <f t="shared" si="1"/>
        <v>1.0005482456140353</v>
      </c>
    </row>
    <row r="120" spans="1:13" ht="30" x14ac:dyDescent="0.25">
      <c r="A120" s="14" t="s">
        <v>184</v>
      </c>
      <c r="B120" s="77" t="s">
        <v>189</v>
      </c>
      <c r="C120" s="78" t="s">
        <v>190</v>
      </c>
      <c r="D120" s="11">
        <v>12.006578947368425</v>
      </c>
      <c r="E120" s="11">
        <v>467</v>
      </c>
      <c r="F120" s="11">
        <v>435</v>
      </c>
      <c r="G120" s="11">
        <v>84</v>
      </c>
      <c r="H120" s="12">
        <v>18.323287671232865</v>
      </c>
      <c r="I120" s="12">
        <v>20.572054794520547</v>
      </c>
      <c r="J120" s="12">
        <v>15.991232876712321</v>
      </c>
      <c r="K120" s="12">
        <v>20.238904109589043</v>
      </c>
      <c r="L120" s="27">
        <v>0.93147751605995721</v>
      </c>
      <c r="M120" s="42">
        <f t="shared" si="1"/>
        <v>1.0005482456140353</v>
      </c>
    </row>
    <row r="121" spans="1:13" ht="30" x14ac:dyDescent="0.25">
      <c r="A121" s="14" t="s">
        <v>184</v>
      </c>
      <c r="B121" s="77" t="s">
        <v>191</v>
      </c>
      <c r="C121" s="78" t="s">
        <v>192</v>
      </c>
      <c r="D121" s="11">
        <v>11.611842105263161</v>
      </c>
      <c r="E121" s="11">
        <v>456</v>
      </c>
      <c r="F121" s="11">
        <v>468</v>
      </c>
      <c r="G121" s="11">
        <v>21</v>
      </c>
      <c r="H121" s="12">
        <v>14.123512747875351</v>
      </c>
      <c r="I121" s="12">
        <v>25.146742209631725</v>
      </c>
      <c r="J121" s="12">
        <v>15.845892351274781</v>
      </c>
      <c r="K121" s="12">
        <v>24.457790368271951</v>
      </c>
      <c r="L121" s="27">
        <v>1.0263157894736843</v>
      </c>
      <c r="M121" s="42">
        <f t="shared" si="1"/>
        <v>0.96765350877193013</v>
      </c>
    </row>
    <row r="122" spans="1:13" x14ac:dyDescent="0.25">
      <c r="A122" s="15" t="s">
        <v>193</v>
      </c>
      <c r="B122" s="79"/>
      <c r="C122" s="79"/>
      <c r="D122" s="13">
        <v>11.9061004784689</v>
      </c>
      <c r="E122" s="13">
        <v>1862</v>
      </c>
      <c r="F122" s="13">
        <v>1847</v>
      </c>
      <c r="G122" s="13">
        <v>194</v>
      </c>
      <c r="H122" s="13">
        <v>15.753343940393492</v>
      </c>
      <c r="I122" s="13">
        <v>23.339836237339441</v>
      </c>
      <c r="J122" s="13">
        <v>16.20476075905157</v>
      </c>
      <c r="K122" s="13">
        <v>22.584584578369359</v>
      </c>
      <c r="L122" s="28">
        <v>0.99194414607948445</v>
      </c>
      <c r="M122" s="43">
        <f t="shared" si="1"/>
        <v>0.9921750398724084</v>
      </c>
    </row>
    <row r="123" spans="1:13" ht="30" x14ac:dyDescent="0.25">
      <c r="A123" s="14" t="s">
        <v>194</v>
      </c>
      <c r="B123" s="77" t="s">
        <v>195</v>
      </c>
      <c r="C123" s="78" t="s">
        <v>196</v>
      </c>
      <c r="D123" s="11">
        <v>12.006578947368418</v>
      </c>
      <c r="E123" s="11">
        <v>591</v>
      </c>
      <c r="F123" s="11">
        <v>579</v>
      </c>
      <c r="G123" s="11">
        <v>7</v>
      </c>
      <c r="H123" s="12">
        <v>7.912328767123288</v>
      </c>
      <c r="I123" s="12">
        <v>41.310684931506849</v>
      </c>
      <c r="J123" s="12">
        <v>7.5791780821917811</v>
      </c>
      <c r="K123" s="12">
        <v>40.644383561643835</v>
      </c>
      <c r="L123" s="27">
        <v>0.97969543147208127</v>
      </c>
      <c r="M123" s="42">
        <f t="shared" si="1"/>
        <v>1.0005482456140349</v>
      </c>
    </row>
    <row r="124" spans="1:13" ht="30" x14ac:dyDescent="0.25">
      <c r="A124" s="14" t="s">
        <v>194</v>
      </c>
      <c r="B124" s="77" t="s">
        <v>197</v>
      </c>
      <c r="C124" s="78" t="s">
        <v>198</v>
      </c>
      <c r="D124" s="11">
        <v>12.006578947368421</v>
      </c>
      <c r="E124" s="11">
        <v>583</v>
      </c>
      <c r="F124" s="11">
        <v>461</v>
      </c>
      <c r="G124" s="11">
        <v>24</v>
      </c>
      <c r="H124" s="12">
        <v>13.909041095890403</v>
      </c>
      <c r="I124" s="12">
        <v>34.647671232876711</v>
      </c>
      <c r="J124" s="12">
        <v>13.825753424657528</v>
      </c>
      <c r="K124" s="12">
        <v>24.56986301369863</v>
      </c>
      <c r="L124" s="27">
        <v>0.79073756432247</v>
      </c>
      <c r="M124" s="42">
        <f t="shared" si="1"/>
        <v>1.0005482456140351</v>
      </c>
    </row>
    <row r="125" spans="1:13" ht="30" x14ac:dyDescent="0.25">
      <c r="A125" s="14" t="s">
        <v>194</v>
      </c>
      <c r="B125" s="77" t="s">
        <v>199</v>
      </c>
      <c r="C125" s="78" t="s">
        <v>200</v>
      </c>
      <c r="D125" s="11">
        <v>12.006578947368419</v>
      </c>
      <c r="E125" s="11">
        <v>542</v>
      </c>
      <c r="F125" s="11">
        <v>478</v>
      </c>
      <c r="G125" s="11">
        <v>49</v>
      </c>
      <c r="H125" s="12">
        <v>7.2460273972602742</v>
      </c>
      <c r="I125" s="12">
        <v>37.895890410958906</v>
      </c>
      <c r="J125" s="12">
        <v>5.8301369863013699</v>
      </c>
      <c r="K125" s="12">
        <v>33.981369863013697</v>
      </c>
      <c r="L125" s="27">
        <v>0.88191881918819193</v>
      </c>
      <c r="M125" s="42">
        <f t="shared" si="1"/>
        <v>1.0005482456140349</v>
      </c>
    </row>
    <row r="126" spans="1:13" ht="30" x14ac:dyDescent="0.25">
      <c r="A126" s="14" t="s">
        <v>194</v>
      </c>
      <c r="B126" s="77" t="s">
        <v>201</v>
      </c>
      <c r="C126" s="78" t="s">
        <v>202</v>
      </c>
      <c r="D126" s="11">
        <v>12.006578947368423</v>
      </c>
      <c r="E126" s="11">
        <v>624</v>
      </c>
      <c r="F126" s="11">
        <v>501</v>
      </c>
      <c r="G126" s="11">
        <v>46</v>
      </c>
      <c r="H126" s="12">
        <v>14.492054794520547</v>
      </c>
      <c r="I126" s="12">
        <v>37.479452054794521</v>
      </c>
      <c r="J126" s="12">
        <v>14.575342465753423</v>
      </c>
      <c r="K126" s="12">
        <v>27.151780821917807</v>
      </c>
      <c r="L126" s="27">
        <v>0.80288461538461542</v>
      </c>
      <c r="M126" s="42">
        <f t="shared" si="1"/>
        <v>1.0005482456140353</v>
      </c>
    </row>
    <row r="127" spans="1:13" ht="30" x14ac:dyDescent="0.25">
      <c r="A127" s="14" t="s">
        <v>194</v>
      </c>
      <c r="B127" s="77" t="s">
        <v>203</v>
      </c>
      <c r="C127" s="78" t="s">
        <v>204</v>
      </c>
      <c r="D127" s="11">
        <v>8.9802631578947381</v>
      </c>
      <c r="E127" s="11">
        <v>480</v>
      </c>
      <c r="F127" s="11">
        <v>467</v>
      </c>
      <c r="G127" s="11">
        <v>121</v>
      </c>
      <c r="H127" s="12">
        <v>12.694505494505492</v>
      </c>
      <c r="I127" s="12">
        <v>40.756043956043953</v>
      </c>
      <c r="J127" s="12">
        <v>10.021978021978018</v>
      </c>
      <c r="K127" s="12">
        <v>41.980952380952374</v>
      </c>
      <c r="L127" s="27">
        <v>0.97291666666666665</v>
      </c>
      <c r="M127" s="42">
        <f t="shared" si="1"/>
        <v>0.7483552631578948</v>
      </c>
    </row>
    <row r="128" spans="1:13" ht="30" x14ac:dyDescent="0.25">
      <c r="A128" s="14" t="s">
        <v>194</v>
      </c>
      <c r="B128" s="77" t="s">
        <v>205</v>
      </c>
      <c r="C128" s="78" t="s">
        <v>206</v>
      </c>
      <c r="D128" s="11">
        <v>12.006578947368421</v>
      </c>
      <c r="E128" s="11">
        <v>687</v>
      </c>
      <c r="F128" s="11">
        <v>645</v>
      </c>
      <c r="G128" s="11">
        <v>46</v>
      </c>
      <c r="H128" s="12">
        <v>8.4120547945205484</v>
      </c>
      <c r="I128" s="12">
        <v>48.806575342465749</v>
      </c>
      <c r="J128" s="12">
        <v>7.2460273972602742</v>
      </c>
      <c r="K128" s="12">
        <v>46.474520547945204</v>
      </c>
      <c r="L128" s="27">
        <v>0.93886462882096067</v>
      </c>
      <c r="M128" s="42">
        <f t="shared" si="1"/>
        <v>1.0005482456140351</v>
      </c>
    </row>
    <row r="129" spans="1:13" ht="30" x14ac:dyDescent="0.25">
      <c r="A129" s="14" t="s">
        <v>194</v>
      </c>
      <c r="B129" s="77" t="s">
        <v>207</v>
      </c>
      <c r="C129" s="78" t="s">
        <v>208</v>
      </c>
      <c r="D129" s="11">
        <v>12.006578947368418</v>
      </c>
      <c r="E129" s="11">
        <v>547</v>
      </c>
      <c r="F129" s="11">
        <v>337</v>
      </c>
      <c r="G129" s="11">
        <v>11</v>
      </c>
      <c r="H129" s="12">
        <v>7.0794520547945208</v>
      </c>
      <c r="I129" s="12">
        <v>38.478904109589038</v>
      </c>
      <c r="J129" s="12">
        <v>6.1632876712328768</v>
      </c>
      <c r="K129" s="12">
        <v>21.904657534246574</v>
      </c>
      <c r="L129" s="27">
        <v>0.61608775137111516</v>
      </c>
      <c r="M129" s="42">
        <f t="shared" si="1"/>
        <v>1.0005482456140349</v>
      </c>
    </row>
    <row r="130" spans="1:13" ht="30" x14ac:dyDescent="0.25">
      <c r="A130" s="14" t="s">
        <v>194</v>
      </c>
      <c r="B130" s="77" t="s">
        <v>209</v>
      </c>
      <c r="C130" s="78" t="s">
        <v>210</v>
      </c>
      <c r="D130" s="11">
        <v>12.006578947368421</v>
      </c>
      <c r="E130" s="11">
        <v>539</v>
      </c>
      <c r="F130" s="11">
        <v>510</v>
      </c>
      <c r="G130" s="11">
        <v>51</v>
      </c>
      <c r="H130" s="12">
        <v>8.0789041095890415</v>
      </c>
      <c r="I130" s="12">
        <v>36.813150684931507</v>
      </c>
      <c r="J130" s="12">
        <v>6.9128767123287673</v>
      </c>
      <c r="K130" s="12">
        <v>35.563835616438354</v>
      </c>
      <c r="L130" s="27">
        <v>0.94619666048237472</v>
      </c>
      <c r="M130" s="42">
        <f t="shared" si="1"/>
        <v>1.0005482456140351</v>
      </c>
    </row>
    <row r="131" spans="1:13" ht="30" x14ac:dyDescent="0.25">
      <c r="A131" s="14" t="s">
        <v>194</v>
      </c>
      <c r="B131" s="77" t="s">
        <v>211</v>
      </c>
      <c r="C131" s="78" t="s">
        <v>212</v>
      </c>
      <c r="D131" s="11">
        <v>12.006578947368419</v>
      </c>
      <c r="E131" s="11">
        <v>563</v>
      </c>
      <c r="F131" s="11">
        <v>554</v>
      </c>
      <c r="G131" s="11">
        <v>47</v>
      </c>
      <c r="H131" s="12">
        <v>9.4115068493150673</v>
      </c>
      <c r="I131" s="12">
        <v>37.479452054794521</v>
      </c>
      <c r="J131" s="12">
        <v>8.4120547945205484</v>
      </c>
      <c r="K131" s="12">
        <v>37.72931506849315</v>
      </c>
      <c r="L131" s="27">
        <v>0.98401420959147423</v>
      </c>
      <c r="M131" s="42">
        <f t="shared" si="1"/>
        <v>1.0005482456140349</v>
      </c>
    </row>
    <row r="132" spans="1:13" ht="30" x14ac:dyDescent="0.25">
      <c r="A132" s="14" t="s">
        <v>194</v>
      </c>
      <c r="B132" s="77" t="s">
        <v>213</v>
      </c>
      <c r="C132" s="78" t="s">
        <v>214</v>
      </c>
      <c r="D132" s="11">
        <v>12.006578947368419</v>
      </c>
      <c r="E132" s="11">
        <v>533</v>
      </c>
      <c r="F132" s="11">
        <v>526</v>
      </c>
      <c r="G132" s="11">
        <v>50</v>
      </c>
      <c r="H132" s="12">
        <v>8.0789041095890415</v>
      </c>
      <c r="I132" s="12">
        <v>36.313424657534249</v>
      </c>
      <c r="J132" s="12">
        <v>7.7457534246575346</v>
      </c>
      <c r="K132" s="12">
        <v>36.063561643835612</v>
      </c>
      <c r="L132" s="27">
        <v>0.98686679174484049</v>
      </c>
      <c r="M132" s="42">
        <f t="shared" si="1"/>
        <v>1.0005482456140349</v>
      </c>
    </row>
    <row r="133" spans="1:13" ht="30" x14ac:dyDescent="0.25">
      <c r="A133" s="14" t="s">
        <v>194</v>
      </c>
      <c r="B133" s="77" t="s">
        <v>215</v>
      </c>
      <c r="C133" s="78" t="s">
        <v>216</v>
      </c>
      <c r="D133" s="11">
        <v>12.006578947368421</v>
      </c>
      <c r="E133" s="11">
        <v>650</v>
      </c>
      <c r="F133" s="11">
        <v>460</v>
      </c>
      <c r="G133" s="11">
        <v>30</v>
      </c>
      <c r="H133" s="12">
        <v>15.991232876712328</v>
      </c>
      <c r="I133" s="12">
        <v>38.145753424657535</v>
      </c>
      <c r="J133" s="12">
        <v>13.825753424657533</v>
      </c>
      <c r="K133" s="12">
        <v>24.486575342465752</v>
      </c>
      <c r="L133" s="27">
        <v>0.70769230769230773</v>
      </c>
      <c r="M133" s="42">
        <f t="shared" si="1"/>
        <v>1.0005482456140351</v>
      </c>
    </row>
    <row r="134" spans="1:13" ht="30" x14ac:dyDescent="0.25">
      <c r="A134" s="14" t="s">
        <v>194</v>
      </c>
      <c r="B134" s="77" t="s">
        <v>217</v>
      </c>
      <c r="C134" s="78" t="s">
        <v>345</v>
      </c>
      <c r="D134" s="11">
        <v>12.006578947368419</v>
      </c>
      <c r="E134" s="11">
        <v>645</v>
      </c>
      <c r="F134" s="11">
        <v>598</v>
      </c>
      <c r="G134" s="11">
        <v>72</v>
      </c>
      <c r="H134" s="12">
        <v>9.2449315068493156</v>
      </c>
      <c r="I134" s="12">
        <v>44.475616438356163</v>
      </c>
      <c r="J134" s="12">
        <v>5.9134246575342466</v>
      </c>
      <c r="K134" s="12">
        <v>43.89260273972603</v>
      </c>
      <c r="L134" s="27">
        <v>0.92713178294573639</v>
      </c>
      <c r="M134" s="42">
        <f t="shared" si="1"/>
        <v>1.0005482456140349</v>
      </c>
    </row>
    <row r="135" spans="1:13" ht="30" x14ac:dyDescent="0.25">
      <c r="A135" s="14" t="s">
        <v>194</v>
      </c>
      <c r="B135" s="77" t="s">
        <v>218</v>
      </c>
      <c r="C135" s="78" t="s">
        <v>219</v>
      </c>
      <c r="D135" s="11">
        <v>12.006578947368418</v>
      </c>
      <c r="E135" s="11">
        <v>590</v>
      </c>
      <c r="F135" s="11">
        <v>575</v>
      </c>
      <c r="G135" s="11">
        <v>59</v>
      </c>
      <c r="H135" s="12">
        <v>13.659178082191778</v>
      </c>
      <c r="I135" s="12">
        <v>35.48054794520548</v>
      </c>
      <c r="J135" s="12">
        <v>11.993424657534243</v>
      </c>
      <c r="K135" s="12">
        <v>35.896986301369864</v>
      </c>
      <c r="L135" s="27">
        <v>0.97457627118644063</v>
      </c>
      <c r="M135" s="42">
        <f t="shared" si="1"/>
        <v>1.0005482456140349</v>
      </c>
    </row>
    <row r="136" spans="1:13" ht="30" x14ac:dyDescent="0.25">
      <c r="A136" s="14" t="s">
        <v>194</v>
      </c>
      <c r="B136" s="77" t="s">
        <v>220</v>
      </c>
      <c r="C136" s="78" t="s">
        <v>221</v>
      </c>
      <c r="D136" s="11">
        <v>12.006578947368419</v>
      </c>
      <c r="E136" s="11">
        <v>570</v>
      </c>
      <c r="F136" s="11">
        <v>567</v>
      </c>
      <c r="G136" s="11">
        <v>44</v>
      </c>
      <c r="H136" s="12">
        <v>10.744109589041095</v>
      </c>
      <c r="I136" s="12">
        <v>36.729863013698626</v>
      </c>
      <c r="J136" s="12">
        <v>11.243835616438353</v>
      </c>
      <c r="K136" s="12">
        <v>35.980273972602738</v>
      </c>
      <c r="L136" s="27">
        <v>0.99473684210526314</v>
      </c>
      <c r="M136" s="42">
        <f t="shared" si="1"/>
        <v>1.0005482456140349</v>
      </c>
    </row>
    <row r="137" spans="1:13" ht="45" x14ac:dyDescent="0.25">
      <c r="A137" s="14" t="s">
        <v>194</v>
      </c>
      <c r="B137" s="78" t="s">
        <v>2777</v>
      </c>
      <c r="C137" s="78"/>
      <c r="D137" s="11">
        <v>0</v>
      </c>
      <c r="E137" s="11"/>
      <c r="F137" s="11"/>
      <c r="G137" s="11"/>
      <c r="H137" s="12"/>
      <c r="I137" s="12"/>
      <c r="J137" s="12"/>
      <c r="K137" s="12"/>
      <c r="L137" s="27"/>
      <c r="M137" s="42">
        <f t="shared" si="1"/>
        <v>0</v>
      </c>
    </row>
    <row r="138" spans="1:13" ht="45" x14ac:dyDescent="0.25">
      <c r="A138" s="14" t="s">
        <v>194</v>
      </c>
      <c r="B138" s="77" t="s">
        <v>346</v>
      </c>
      <c r="C138" s="78" t="s">
        <v>347</v>
      </c>
      <c r="D138" s="11">
        <v>12.006578947368421</v>
      </c>
      <c r="E138" s="11">
        <v>2</v>
      </c>
      <c r="F138" s="11">
        <v>31</v>
      </c>
      <c r="G138" s="11">
        <v>75</v>
      </c>
      <c r="H138" s="12">
        <v>0.16657534246575342</v>
      </c>
      <c r="I138" s="12"/>
      <c r="J138" s="12">
        <v>2.581917808219178</v>
      </c>
      <c r="K138" s="12"/>
      <c r="L138" s="27">
        <v>15.5</v>
      </c>
      <c r="M138" s="42">
        <f t="shared" si="1"/>
        <v>1.0005482456140351</v>
      </c>
    </row>
    <row r="139" spans="1:13" ht="45" x14ac:dyDescent="0.25">
      <c r="A139" s="14" t="s">
        <v>194</v>
      </c>
      <c r="B139" s="77" t="s">
        <v>348</v>
      </c>
      <c r="C139" s="78" t="s">
        <v>349</v>
      </c>
      <c r="D139" s="11">
        <v>8.9802631578947381</v>
      </c>
      <c r="E139" s="11">
        <v>1</v>
      </c>
      <c r="F139" s="11">
        <v>1</v>
      </c>
      <c r="G139" s="11">
        <v>63</v>
      </c>
      <c r="H139" s="12">
        <v>0.11135531135531133</v>
      </c>
      <c r="I139" s="12"/>
      <c r="J139" s="12">
        <v>0.11135531135531133</v>
      </c>
      <c r="K139" s="12"/>
      <c r="L139" s="27">
        <v>1</v>
      </c>
      <c r="M139" s="42">
        <f t="shared" si="1"/>
        <v>0.7483552631578948</v>
      </c>
    </row>
    <row r="140" spans="1:13" ht="45" x14ac:dyDescent="0.25">
      <c r="A140" s="14" t="s">
        <v>194</v>
      </c>
      <c r="B140" s="77" t="s">
        <v>350</v>
      </c>
      <c r="C140" s="78" t="s">
        <v>351</v>
      </c>
      <c r="D140" s="11">
        <v>8.9802631578947381</v>
      </c>
      <c r="E140" s="11">
        <v>0</v>
      </c>
      <c r="F140" s="11">
        <v>26</v>
      </c>
      <c r="G140" s="11">
        <v>34</v>
      </c>
      <c r="H140" s="12">
        <v>0</v>
      </c>
      <c r="I140" s="12"/>
      <c r="J140" s="12">
        <v>2.8952380952380947</v>
      </c>
      <c r="K140" s="12"/>
      <c r="L140" s="27"/>
      <c r="M140" s="42">
        <f t="shared" si="1"/>
        <v>0.7483552631578948</v>
      </c>
    </row>
    <row r="141" spans="1:13" x14ac:dyDescent="0.25">
      <c r="A141" s="15" t="s">
        <v>222</v>
      </c>
      <c r="B141" s="79"/>
      <c r="C141" s="79"/>
      <c r="D141" s="13">
        <v>11.742601246105865</v>
      </c>
      <c r="E141" s="13">
        <v>8147</v>
      </c>
      <c r="F141" s="13">
        <v>7316</v>
      </c>
      <c r="G141" s="13">
        <v>829</v>
      </c>
      <c r="H141" s="13">
        <v>8.6607154221014024</v>
      </c>
      <c r="I141" s="13">
        <v>38.915216446958134</v>
      </c>
      <c r="J141" s="13">
        <v>8.0516081501093577</v>
      </c>
      <c r="K141" s="13">
        <v>34.737191314882111</v>
      </c>
      <c r="L141" s="28">
        <v>0.89799926353258863</v>
      </c>
      <c r="M141" s="43">
        <f t="shared" si="1"/>
        <v>0.97855010384215546</v>
      </c>
    </row>
    <row r="142" spans="1:13" ht="30" x14ac:dyDescent="0.25">
      <c r="A142" s="14" t="s">
        <v>223</v>
      </c>
      <c r="B142" s="77" t="s">
        <v>224</v>
      </c>
      <c r="C142" s="78" t="s">
        <v>225</v>
      </c>
      <c r="D142" s="11">
        <v>12.006578947368423</v>
      </c>
      <c r="E142" s="11">
        <v>218</v>
      </c>
      <c r="F142" s="11">
        <v>216</v>
      </c>
      <c r="G142" s="11">
        <v>36</v>
      </c>
      <c r="H142" s="12">
        <v>6.8295890410958906</v>
      </c>
      <c r="I142" s="12">
        <v>11.327123287671233</v>
      </c>
      <c r="J142" s="12">
        <v>6.7463013698630139</v>
      </c>
      <c r="K142" s="12">
        <v>11.243835616438357</v>
      </c>
      <c r="L142" s="27">
        <v>0.99082568807339455</v>
      </c>
      <c r="M142" s="42">
        <f t="shared" si="1"/>
        <v>1.0005482456140353</v>
      </c>
    </row>
    <row r="143" spans="1:13" ht="30" x14ac:dyDescent="0.25">
      <c r="A143" s="14" t="s">
        <v>223</v>
      </c>
      <c r="B143" s="77" t="s">
        <v>226</v>
      </c>
      <c r="C143" s="78" t="s">
        <v>227</v>
      </c>
      <c r="D143" s="11">
        <v>12.006578947368425</v>
      </c>
      <c r="E143" s="11">
        <v>250</v>
      </c>
      <c r="F143" s="11">
        <v>253</v>
      </c>
      <c r="G143" s="11">
        <v>62</v>
      </c>
      <c r="H143" s="12">
        <v>9.8279452054794518</v>
      </c>
      <c r="I143" s="12">
        <v>10.993972602739726</v>
      </c>
      <c r="J143" s="12">
        <v>10.077808219178083</v>
      </c>
      <c r="K143" s="12">
        <v>10.993972602739726</v>
      </c>
      <c r="L143" s="27">
        <v>1.012</v>
      </c>
      <c r="M143" s="42">
        <f t="shared" si="1"/>
        <v>1.0005482456140353</v>
      </c>
    </row>
    <row r="144" spans="1:13" ht="30" x14ac:dyDescent="0.25">
      <c r="A144" s="14" t="s">
        <v>223</v>
      </c>
      <c r="B144" s="77" t="s">
        <v>228</v>
      </c>
      <c r="C144" s="78" t="s">
        <v>229</v>
      </c>
      <c r="D144" s="11">
        <v>12.006578947368418</v>
      </c>
      <c r="E144" s="11">
        <v>272</v>
      </c>
      <c r="F144" s="11">
        <v>267</v>
      </c>
      <c r="G144" s="11">
        <v>21</v>
      </c>
      <c r="H144" s="12">
        <v>5.1638356164383561</v>
      </c>
      <c r="I144" s="12">
        <v>17.490410958904111</v>
      </c>
      <c r="J144" s="12">
        <v>5.0805479452054794</v>
      </c>
      <c r="K144" s="12">
        <v>17.157260273972604</v>
      </c>
      <c r="L144" s="27">
        <v>0.98161764705882348</v>
      </c>
      <c r="M144" s="42">
        <f t="shared" si="1"/>
        <v>1.0005482456140349</v>
      </c>
    </row>
    <row r="145" spans="1:13" x14ac:dyDescent="0.25">
      <c r="A145" s="15" t="s">
        <v>230</v>
      </c>
      <c r="B145" s="79"/>
      <c r="C145" s="79"/>
      <c r="D145" s="13">
        <v>12.006578947368434</v>
      </c>
      <c r="E145" s="13">
        <v>740</v>
      </c>
      <c r="F145" s="13">
        <v>736</v>
      </c>
      <c r="G145" s="13">
        <v>119</v>
      </c>
      <c r="H145" s="13">
        <v>7.2737899543378992</v>
      </c>
      <c r="I145" s="13">
        <v>13.270502283105023</v>
      </c>
      <c r="J145" s="13">
        <v>7.3015525114155251</v>
      </c>
      <c r="K145" s="13">
        <v>13.131689497716897</v>
      </c>
      <c r="L145" s="28">
        <v>0.99459459459459465</v>
      </c>
      <c r="M145" s="43">
        <f t="shared" si="1"/>
        <v>1.0005482456140362</v>
      </c>
    </row>
    <row r="146" spans="1:13" ht="30" x14ac:dyDescent="0.25">
      <c r="A146" s="14" t="s">
        <v>231</v>
      </c>
      <c r="B146" s="77" t="s">
        <v>232</v>
      </c>
      <c r="C146" s="78" t="s">
        <v>233</v>
      </c>
      <c r="D146" s="11">
        <v>12.006578947368425</v>
      </c>
      <c r="E146" s="11">
        <v>452</v>
      </c>
      <c r="F146" s="11">
        <v>424</v>
      </c>
      <c r="G146" s="11">
        <v>40</v>
      </c>
      <c r="H146" s="12">
        <v>14.991780821917805</v>
      </c>
      <c r="I146" s="12">
        <v>22.654246575342466</v>
      </c>
      <c r="J146" s="12">
        <v>13.909041095890409</v>
      </c>
      <c r="K146" s="12">
        <v>21.404931506849316</v>
      </c>
      <c r="L146" s="27">
        <v>0.93805309734513276</v>
      </c>
      <c r="M146" s="42">
        <f t="shared" si="1"/>
        <v>1.0005482456140353</v>
      </c>
    </row>
    <row r="147" spans="1:13" ht="30" x14ac:dyDescent="0.25">
      <c r="A147" s="14" t="s">
        <v>231</v>
      </c>
      <c r="B147" s="77" t="s">
        <v>234</v>
      </c>
      <c r="C147" s="78" t="s">
        <v>235</v>
      </c>
      <c r="D147" s="11">
        <v>12.006578947368423</v>
      </c>
      <c r="E147" s="11">
        <v>446</v>
      </c>
      <c r="F147" s="11">
        <v>464</v>
      </c>
      <c r="G147" s="11">
        <v>6</v>
      </c>
      <c r="H147" s="12">
        <v>14.908493150684929</v>
      </c>
      <c r="I147" s="12">
        <v>22.237808219178085</v>
      </c>
      <c r="J147" s="12">
        <v>16.324383561643831</v>
      </c>
      <c r="K147" s="12">
        <v>22.321095890410959</v>
      </c>
      <c r="L147" s="27">
        <v>1.0403587443946187</v>
      </c>
      <c r="M147" s="42">
        <f t="shared" si="1"/>
        <v>1.0005482456140353</v>
      </c>
    </row>
    <row r="148" spans="1:13" ht="30" x14ac:dyDescent="0.25">
      <c r="A148" s="14" t="s">
        <v>231</v>
      </c>
      <c r="B148" s="77" t="s">
        <v>236</v>
      </c>
      <c r="C148" s="78" t="s">
        <v>237</v>
      </c>
      <c r="D148" s="11">
        <v>12.006578947368423</v>
      </c>
      <c r="E148" s="11">
        <v>405</v>
      </c>
      <c r="F148" s="11">
        <v>395</v>
      </c>
      <c r="G148" s="11">
        <v>10</v>
      </c>
      <c r="H148" s="12">
        <v>14.242191780821907</v>
      </c>
      <c r="I148" s="12">
        <v>19.489315068493148</v>
      </c>
      <c r="J148" s="12">
        <v>14.575342465753414</v>
      </c>
      <c r="K148" s="12">
        <v>18.323287671232876</v>
      </c>
      <c r="L148" s="27">
        <v>0.97530864197530864</v>
      </c>
      <c r="M148" s="42">
        <f t="shared" ref="M148:M192" si="2">+D148/12</f>
        <v>1.0005482456140353</v>
      </c>
    </row>
    <row r="149" spans="1:13" ht="30" x14ac:dyDescent="0.25">
      <c r="A149" s="14" t="s">
        <v>231</v>
      </c>
      <c r="B149" s="77" t="s">
        <v>238</v>
      </c>
      <c r="C149" s="78" t="s">
        <v>239</v>
      </c>
      <c r="D149" s="11">
        <v>12.006578947368425</v>
      </c>
      <c r="E149" s="11">
        <v>410</v>
      </c>
      <c r="F149" s="11">
        <v>372</v>
      </c>
      <c r="G149" s="11">
        <v>73</v>
      </c>
      <c r="H149" s="12">
        <v>12.82630136986301</v>
      </c>
      <c r="I149" s="12">
        <v>21.321643835616438</v>
      </c>
      <c r="J149" s="12">
        <v>10.32767123287671</v>
      </c>
      <c r="K149" s="12">
        <v>20.655342465753424</v>
      </c>
      <c r="L149" s="27">
        <v>0.90731707317073174</v>
      </c>
      <c r="M149" s="42">
        <f t="shared" si="2"/>
        <v>1.0005482456140353</v>
      </c>
    </row>
    <row r="150" spans="1:13" x14ac:dyDescent="0.25">
      <c r="A150" s="15" t="s">
        <v>240</v>
      </c>
      <c r="B150" s="79"/>
      <c r="C150" s="79"/>
      <c r="D150" s="13">
        <v>12.006578947368402</v>
      </c>
      <c r="E150" s="13">
        <v>1713</v>
      </c>
      <c r="F150" s="13">
        <v>1655</v>
      </c>
      <c r="G150" s="13">
        <v>129</v>
      </c>
      <c r="H150" s="13">
        <v>14.242191780821912</v>
      </c>
      <c r="I150" s="13">
        <v>21.425753424657536</v>
      </c>
      <c r="J150" s="13">
        <v>13.784109589041091</v>
      </c>
      <c r="K150" s="13">
        <v>20.676164383561645</v>
      </c>
      <c r="L150" s="28">
        <v>0.96614127262113247</v>
      </c>
      <c r="M150" s="43">
        <f t="shared" si="2"/>
        <v>1.0005482456140335</v>
      </c>
    </row>
    <row r="151" spans="1:13" ht="30" x14ac:dyDescent="0.25">
      <c r="A151" s="14" t="s">
        <v>241</v>
      </c>
      <c r="B151" s="77" t="s">
        <v>242</v>
      </c>
      <c r="C151" s="78" t="s">
        <v>243</v>
      </c>
      <c r="D151" s="11">
        <v>12.006578947368418</v>
      </c>
      <c r="E151" s="11">
        <v>150</v>
      </c>
      <c r="F151" s="11">
        <v>152</v>
      </c>
      <c r="G151" s="11">
        <v>21</v>
      </c>
      <c r="H151" s="12">
        <v>3.5813698630136988</v>
      </c>
      <c r="I151" s="12">
        <v>8.9117808219178087</v>
      </c>
      <c r="J151" s="12">
        <v>4.9139726027397259</v>
      </c>
      <c r="K151" s="12">
        <v>7.7457534246575346</v>
      </c>
      <c r="L151" s="27">
        <v>1.0133333333333334</v>
      </c>
      <c r="M151" s="42">
        <f t="shared" si="2"/>
        <v>1.0005482456140349</v>
      </c>
    </row>
    <row r="152" spans="1:13" ht="30" x14ac:dyDescent="0.25">
      <c r="A152" s="14" t="s">
        <v>241</v>
      </c>
      <c r="B152" s="77" t="s">
        <v>244</v>
      </c>
      <c r="C152" s="78" t="s">
        <v>245</v>
      </c>
      <c r="D152" s="11">
        <v>12.006578947368419</v>
      </c>
      <c r="E152" s="11">
        <v>258</v>
      </c>
      <c r="F152" s="11">
        <v>223</v>
      </c>
      <c r="G152" s="11">
        <v>23</v>
      </c>
      <c r="H152" s="12">
        <v>7.0794520547945208</v>
      </c>
      <c r="I152" s="12">
        <v>14.408767123287671</v>
      </c>
      <c r="J152" s="12">
        <v>7.2460273972602742</v>
      </c>
      <c r="K152" s="12">
        <v>11.327123287671233</v>
      </c>
      <c r="L152" s="27">
        <v>0.86434108527131781</v>
      </c>
      <c r="M152" s="42">
        <f t="shared" si="2"/>
        <v>1.0005482456140349</v>
      </c>
    </row>
    <row r="153" spans="1:13" ht="30" x14ac:dyDescent="0.25">
      <c r="A153" s="14" t="s">
        <v>241</v>
      </c>
      <c r="B153" s="77" t="s">
        <v>246</v>
      </c>
      <c r="C153" s="78" t="s">
        <v>352</v>
      </c>
      <c r="D153" s="11">
        <v>12.006578947368421</v>
      </c>
      <c r="E153" s="11">
        <v>247</v>
      </c>
      <c r="F153" s="11">
        <v>214</v>
      </c>
      <c r="G153" s="11">
        <v>19</v>
      </c>
      <c r="H153" s="12">
        <v>6.4964383561643837</v>
      </c>
      <c r="I153" s="12">
        <v>14.075616438356164</v>
      </c>
      <c r="J153" s="12">
        <v>5.9967123287671233</v>
      </c>
      <c r="K153" s="12">
        <v>11.826849315068493</v>
      </c>
      <c r="L153" s="27">
        <v>0.8663967611336032</v>
      </c>
      <c r="M153" s="42">
        <f t="shared" si="2"/>
        <v>1.0005482456140351</v>
      </c>
    </row>
    <row r="154" spans="1:13" ht="30" x14ac:dyDescent="0.25">
      <c r="A154" s="14" t="s">
        <v>241</v>
      </c>
      <c r="B154" s="77" t="s">
        <v>247</v>
      </c>
      <c r="C154" s="78" t="s">
        <v>248</v>
      </c>
      <c r="D154" s="11">
        <v>12.006578947368421</v>
      </c>
      <c r="E154" s="11">
        <v>225</v>
      </c>
      <c r="F154" s="11">
        <v>236</v>
      </c>
      <c r="G154" s="11">
        <v>19</v>
      </c>
      <c r="H154" s="12">
        <v>6.4964383561643837</v>
      </c>
      <c r="I154" s="12">
        <v>12.243287671232878</v>
      </c>
      <c r="J154" s="12">
        <v>9.0783561643835586</v>
      </c>
      <c r="K154" s="12">
        <v>10.577534246575343</v>
      </c>
      <c r="L154" s="27">
        <v>1.048888888888889</v>
      </c>
      <c r="M154" s="42">
        <f t="shared" si="2"/>
        <v>1.0005482456140351</v>
      </c>
    </row>
    <row r="155" spans="1:13" x14ac:dyDescent="0.25">
      <c r="A155" s="15" t="s">
        <v>249</v>
      </c>
      <c r="B155" s="79"/>
      <c r="C155" s="79"/>
      <c r="D155" s="13">
        <v>12.006578947368421</v>
      </c>
      <c r="E155" s="13">
        <v>880</v>
      </c>
      <c r="F155" s="13">
        <v>825</v>
      </c>
      <c r="G155" s="13">
        <v>82</v>
      </c>
      <c r="H155" s="13">
        <v>5.9134246575342466</v>
      </c>
      <c r="I155" s="13">
        <v>12.409863013698629</v>
      </c>
      <c r="J155" s="13">
        <v>6.8087671232876712</v>
      </c>
      <c r="K155" s="13">
        <v>10.369315068493151</v>
      </c>
      <c r="L155" s="28">
        <v>0.9375</v>
      </c>
      <c r="M155" s="43">
        <f t="shared" si="2"/>
        <v>1.0005482456140351</v>
      </c>
    </row>
    <row r="156" spans="1:13" ht="30" x14ac:dyDescent="0.25">
      <c r="A156" s="14" t="s">
        <v>250</v>
      </c>
      <c r="B156" s="77" t="s">
        <v>251</v>
      </c>
      <c r="C156" s="78" t="s">
        <v>252</v>
      </c>
      <c r="D156" s="11">
        <v>12.006578947368423</v>
      </c>
      <c r="E156" s="11">
        <v>404</v>
      </c>
      <c r="F156" s="11">
        <v>328</v>
      </c>
      <c r="G156" s="11">
        <v>195</v>
      </c>
      <c r="H156" s="12">
        <v>17.573698630136981</v>
      </c>
      <c r="I156" s="12">
        <v>16.074520547945205</v>
      </c>
      <c r="J156" s="12">
        <v>12.409863013698626</v>
      </c>
      <c r="K156" s="12">
        <v>14.908493150684931</v>
      </c>
      <c r="L156" s="27">
        <v>0.81188118811881194</v>
      </c>
      <c r="M156" s="42">
        <f t="shared" si="2"/>
        <v>1.0005482456140353</v>
      </c>
    </row>
    <row r="157" spans="1:13" ht="30" x14ac:dyDescent="0.25">
      <c r="A157" s="14" t="s">
        <v>250</v>
      </c>
      <c r="B157" s="77" t="s">
        <v>253</v>
      </c>
      <c r="C157" s="78" t="s">
        <v>254</v>
      </c>
      <c r="D157" s="11">
        <v>12.006578947368418</v>
      </c>
      <c r="E157" s="11">
        <v>419</v>
      </c>
      <c r="F157" s="11">
        <v>388</v>
      </c>
      <c r="G157" s="11">
        <v>83</v>
      </c>
      <c r="H157" s="12">
        <v>16.824109589041093</v>
      </c>
      <c r="I157" s="12">
        <v>18.073424657534247</v>
      </c>
      <c r="J157" s="12">
        <v>15.824657534246571</v>
      </c>
      <c r="K157" s="12">
        <v>16.49095890410959</v>
      </c>
      <c r="L157" s="27">
        <v>0.92601431980906923</v>
      </c>
      <c r="M157" s="42">
        <f t="shared" si="2"/>
        <v>1.0005482456140349</v>
      </c>
    </row>
    <row r="158" spans="1:13" ht="30" x14ac:dyDescent="0.25">
      <c r="A158" s="14" t="s">
        <v>250</v>
      </c>
      <c r="B158" s="77" t="s">
        <v>255</v>
      </c>
      <c r="C158" s="78" t="s">
        <v>353</v>
      </c>
      <c r="D158" s="11">
        <v>8.9802631578947381</v>
      </c>
      <c r="E158" s="11">
        <v>325</v>
      </c>
      <c r="F158" s="11">
        <v>265</v>
      </c>
      <c r="G158" s="11">
        <v>375</v>
      </c>
      <c r="H158" s="12">
        <v>14.030769230769231</v>
      </c>
      <c r="I158" s="12">
        <v>22.159706959706956</v>
      </c>
      <c r="J158" s="12">
        <v>9.5765567765567745</v>
      </c>
      <c r="K158" s="12">
        <v>19.932600732600729</v>
      </c>
      <c r="L158" s="27">
        <v>0.81538461538461537</v>
      </c>
      <c r="M158" s="42">
        <f t="shared" si="2"/>
        <v>0.7483552631578948</v>
      </c>
    </row>
    <row r="159" spans="1:13" x14ac:dyDescent="0.25">
      <c r="A159" s="15" t="s">
        <v>257</v>
      </c>
      <c r="B159" s="79"/>
      <c r="C159" s="79"/>
      <c r="D159" s="13">
        <v>10.943278805120897</v>
      </c>
      <c r="E159" s="13">
        <v>1148</v>
      </c>
      <c r="F159" s="13">
        <v>981</v>
      </c>
      <c r="G159" s="13">
        <v>653</v>
      </c>
      <c r="H159" s="13">
        <v>16.142859149982435</v>
      </c>
      <c r="I159" s="13">
        <v>18.769217388395472</v>
      </c>
      <c r="J159" s="13">
        <v>12.603692441500655</v>
      </c>
      <c r="K159" s="13">
        <v>17.110684262465085</v>
      </c>
      <c r="L159" s="28">
        <v>0.85452961672473871</v>
      </c>
      <c r="M159" s="43">
        <f t="shared" si="2"/>
        <v>0.91193990042674145</v>
      </c>
    </row>
    <row r="160" spans="1:13" ht="30" x14ac:dyDescent="0.25">
      <c r="A160" s="14" t="s">
        <v>258</v>
      </c>
      <c r="B160" s="77" t="s">
        <v>259</v>
      </c>
      <c r="C160" s="78" t="s">
        <v>260</v>
      </c>
      <c r="D160" s="11">
        <v>12.006578947368423</v>
      </c>
      <c r="E160" s="11">
        <v>301</v>
      </c>
      <c r="F160" s="11">
        <v>272</v>
      </c>
      <c r="G160" s="11">
        <v>14</v>
      </c>
      <c r="H160" s="12">
        <v>8.911780821917807</v>
      </c>
      <c r="I160" s="12">
        <v>16.157808219178083</v>
      </c>
      <c r="J160" s="12">
        <v>9.1616438356164362</v>
      </c>
      <c r="K160" s="12">
        <v>13.492602739726028</v>
      </c>
      <c r="L160" s="27">
        <v>0.90365448504983392</v>
      </c>
      <c r="M160" s="42">
        <f t="shared" si="2"/>
        <v>1.0005482456140353</v>
      </c>
    </row>
    <row r="161" spans="1:13" ht="30" x14ac:dyDescent="0.25">
      <c r="A161" s="14" t="s">
        <v>258</v>
      </c>
      <c r="B161" s="77" t="s">
        <v>261</v>
      </c>
      <c r="C161" s="78" t="s">
        <v>262</v>
      </c>
      <c r="D161" s="11">
        <v>12.006578947368421</v>
      </c>
      <c r="E161" s="11">
        <v>307</v>
      </c>
      <c r="F161" s="11">
        <v>305</v>
      </c>
      <c r="G161" s="11">
        <v>21</v>
      </c>
      <c r="H161" s="12">
        <v>9.7446575342465742</v>
      </c>
      <c r="I161" s="12">
        <v>15.824657534246576</v>
      </c>
      <c r="J161" s="12">
        <v>12.243287671232876</v>
      </c>
      <c r="K161" s="12">
        <v>13.159452054794521</v>
      </c>
      <c r="L161" s="27">
        <v>0.99348534201954397</v>
      </c>
      <c r="M161" s="42">
        <f t="shared" si="2"/>
        <v>1.0005482456140351</v>
      </c>
    </row>
    <row r="162" spans="1:13" ht="30" x14ac:dyDescent="0.25">
      <c r="A162" s="14" t="s">
        <v>258</v>
      </c>
      <c r="B162" s="77" t="s">
        <v>263</v>
      </c>
      <c r="C162" s="78" t="s">
        <v>354</v>
      </c>
      <c r="D162" s="11">
        <v>12.006578947368421</v>
      </c>
      <c r="E162" s="11">
        <v>263</v>
      </c>
      <c r="F162" s="11">
        <v>252</v>
      </c>
      <c r="G162" s="11">
        <v>10</v>
      </c>
      <c r="H162" s="12">
        <v>10.410958904109586</v>
      </c>
      <c r="I162" s="12">
        <v>11.493698630136986</v>
      </c>
      <c r="J162" s="12">
        <v>10.910684931506847</v>
      </c>
      <c r="K162" s="12">
        <v>10.077808219178081</v>
      </c>
      <c r="L162" s="27">
        <v>0.95817490494296575</v>
      </c>
      <c r="M162" s="42">
        <f t="shared" si="2"/>
        <v>1.0005482456140351</v>
      </c>
    </row>
    <row r="163" spans="1:13" ht="30" x14ac:dyDescent="0.25">
      <c r="A163" s="14" t="s">
        <v>258</v>
      </c>
      <c r="B163" s="77" t="s">
        <v>265</v>
      </c>
      <c r="C163" s="78" t="s">
        <v>266</v>
      </c>
      <c r="D163" s="11">
        <v>12.006578947368423</v>
      </c>
      <c r="E163" s="11">
        <v>280</v>
      </c>
      <c r="F163" s="11">
        <v>263</v>
      </c>
      <c r="G163" s="11">
        <v>15</v>
      </c>
      <c r="H163" s="12">
        <v>8.9950684931506846</v>
      </c>
      <c r="I163" s="12">
        <v>14.325479452054793</v>
      </c>
      <c r="J163" s="12">
        <v>9.5780821917808208</v>
      </c>
      <c r="K163" s="12">
        <v>12.326575342465754</v>
      </c>
      <c r="L163" s="27">
        <v>0.93928571428571428</v>
      </c>
      <c r="M163" s="42">
        <f t="shared" si="2"/>
        <v>1.0005482456140353</v>
      </c>
    </row>
    <row r="164" spans="1:13" x14ac:dyDescent="0.25">
      <c r="A164" s="15" t="s">
        <v>267</v>
      </c>
      <c r="B164" s="79"/>
      <c r="C164" s="79"/>
      <c r="D164" s="13">
        <v>12.006578947368409</v>
      </c>
      <c r="E164" s="13">
        <v>1151</v>
      </c>
      <c r="F164" s="13">
        <v>1092</v>
      </c>
      <c r="G164" s="13">
        <v>60</v>
      </c>
      <c r="H164" s="13">
        <v>9.5156164383561617</v>
      </c>
      <c r="I164" s="13">
        <v>14.45041095890411</v>
      </c>
      <c r="J164" s="13">
        <v>10.473424657534245</v>
      </c>
      <c r="K164" s="13">
        <v>12.264109589041096</v>
      </c>
      <c r="L164" s="28">
        <v>0.94874022589052998</v>
      </c>
      <c r="M164" s="43">
        <f t="shared" si="2"/>
        <v>1.000548245614034</v>
      </c>
    </row>
    <row r="165" spans="1:13" ht="30" x14ac:dyDescent="0.25">
      <c r="A165" s="14" t="s">
        <v>268</v>
      </c>
      <c r="B165" s="77" t="s">
        <v>269</v>
      </c>
      <c r="C165" s="78" t="s">
        <v>270</v>
      </c>
      <c r="D165" s="11">
        <v>12.006578947368418</v>
      </c>
      <c r="E165" s="11">
        <v>111</v>
      </c>
      <c r="F165" s="11">
        <v>119</v>
      </c>
      <c r="G165" s="11">
        <v>30</v>
      </c>
      <c r="H165" s="12">
        <v>3.6646575342465755</v>
      </c>
      <c r="I165" s="12">
        <v>5.5802739726027397</v>
      </c>
      <c r="J165" s="12">
        <v>4.1643835616438354</v>
      </c>
      <c r="K165" s="12">
        <v>5.7468493150684932</v>
      </c>
      <c r="L165" s="27">
        <v>1.072072072072072</v>
      </c>
      <c r="M165" s="42">
        <f t="shared" si="2"/>
        <v>1.0005482456140349</v>
      </c>
    </row>
    <row r="166" spans="1:13" ht="30" x14ac:dyDescent="0.25">
      <c r="A166" s="14" t="s">
        <v>268</v>
      </c>
      <c r="B166" s="77" t="s">
        <v>271</v>
      </c>
      <c r="C166" s="78" t="s">
        <v>355</v>
      </c>
      <c r="D166" s="11">
        <v>12.006578947368419</v>
      </c>
      <c r="E166" s="11">
        <v>98</v>
      </c>
      <c r="F166" s="11">
        <v>87</v>
      </c>
      <c r="G166" s="11">
        <v>2</v>
      </c>
      <c r="H166" s="12">
        <v>2.9983561643835617</v>
      </c>
      <c r="I166" s="12">
        <v>5.1638356164383561</v>
      </c>
      <c r="J166" s="12">
        <v>2.8317808219178082</v>
      </c>
      <c r="K166" s="12">
        <v>4.4142465753424656</v>
      </c>
      <c r="L166" s="27">
        <v>0.88775510204081631</v>
      </c>
      <c r="M166" s="42">
        <f t="shared" si="2"/>
        <v>1.0005482456140349</v>
      </c>
    </row>
    <row r="167" spans="1:13" x14ac:dyDescent="0.25">
      <c r="A167" s="15" t="s">
        <v>273</v>
      </c>
      <c r="B167" s="79"/>
      <c r="C167" s="79"/>
      <c r="D167" s="13">
        <v>12.006578947368427</v>
      </c>
      <c r="E167" s="13">
        <v>209</v>
      </c>
      <c r="F167" s="13">
        <v>206</v>
      </c>
      <c r="G167" s="13">
        <v>32</v>
      </c>
      <c r="H167" s="13">
        <v>3.3315068493150686</v>
      </c>
      <c r="I167" s="13">
        <v>5.3720547945205475</v>
      </c>
      <c r="J167" s="13">
        <v>3.4980821917808216</v>
      </c>
      <c r="K167" s="13">
        <v>5.0805479452054794</v>
      </c>
      <c r="L167" s="28">
        <v>0.9856459330143541</v>
      </c>
      <c r="M167" s="43">
        <f t="shared" si="2"/>
        <v>1.0005482456140355</v>
      </c>
    </row>
    <row r="168" spans="1:13" ht="30" x14ac:dyDescent="0.25">
      <c r="A168" s="14" t="s">
        <v>274</v>
      </c>
      <c r="B168" s="77" t="s">
        <v>275</v>
      </c>
      <c r="C168" s="78" t="s">
        <v>276</v>
      </c>
      <c r="D168" s="11">
        <v>12.006578947368418</v>
      </c>
      <c r="E168" s="11">
        <v>182</v>
      </c>
      <c r="F168" s="11">
        <v>179</v>
      </c>
      <c r="G168" s="11">
        <v>15</v>
      </c>
      <c r="H168" s="12">
        <v>5.4136986301369863</v>
      </c>
      <c r="I168" s="12">
        <v>9.744657534246576</v>
      </c>
      <c r="J168" s="12">
        <v>5.4136986301369863</v>
      </c>
      <c r="K168" s="12">
        <v>9.4947945205479449</v>
      </c>
      <c r="L168" s="27">
        <v>0.98351648351648346</v>
      </c>
      <c r="M168" s="42">
        <f t="shared" si="2"/>
        <v>1.0005482456140349</v>
      </c>
    </row>
    <row r="169" spans="1:13" ht="30" x14ac:dyDescent="0.25">
      <c r="A169" s="14" t="s">
        <v>274</v>
      </c>
      <c r="B169" s="77" t="s">
        <v>277</v>
      </c>
      <c r="C169" s="78" t="s">
        <v>278</v>
      </c>
      <c r="D169" s="11">
        <v>12.006578947368418</v>
      </c>
      <c r="E169" s="11">
        <v>196</v>
      </c>
      <c r="F169" s="11">
        <v>166</v>
      </c>
      <c r="G169" s="11">
        <v>117</v>
      </c>
      <c r="H169" s="12">
        <v>6.3298630136986302</v>
      </c>
      <c r="I169" s="12">
        <v>9.9945205479452053</v>
      </c>
      <c r="J169" s="12">
        <v>3.9145205479452057</v>
      </c>
      <c r="K169" s="12">
        <v>9.9112328767123294</v>
      </c>
      <c r="L169" s="27">
        <v>0.84693877551020413</v>
      </c>
      <c r="M169" s="42">
        <f t="shared" si="2"/>
        <v>1.0005482456140349</v>
      </c>
    </row>
    <row r="170" spans="1:13" ht="30" x14ac:dyDescent="0.25">
      <c r="A170" s="14" t="s">
        <v>274</v>
      </c>
      <c r="B170" s="77" t="s">
        <v>279</v>
      </c>
      <c r="C170" s="78" t="s">
        <v>280</v>
      </c>
      <c r="D170" s="11">
        <v>12.006578947368418</v>
      </c>
      <c r="E170" s="11">
        <v>187</v>
      </c>
      <c r="F170" s="11">
        <v>178</v>
      </c>
      <c r="G170" s="11">
        <v>3</v>
      </c>
      <c r="H170" s="12">
        <v>5.2471232876712328</v>
      </c>
      <c r="I170" s="12">
        <v>10.327671232876712</v>
      </c>
      <c r="J170" s="12">
        <v>5.5802739726027397</v>
      </c>
      <c r="K170" s="12">
        <v>9.2449315068493139</v>
      </c>
      <c r="L170" s="27">
        <v>0.95187165775401072</v>
      </c>
      <c r="M170" s="42">
        <f t="shared" si="2"/>
        <v>1.0005482456140349</v>
      </c>
    </row>
    <row r="171" spans="1:13" x14ac:dyDescent="0.25">
      <c r="A171" s="15" t="s">
        <v>281</v>
      </c>
      <c r="B171" s="79"/>
      <c r="C171" s="79"/>
      <c r="D171" s="13">
        <v>12.00657894736843</v>
      </c>
      <c r="E171" s="13">
        <v>565</v>
      </c>
      <c r="F171" s="13">
        <v>523</v>
      </c>
      <c r="G171" s="13">
        <v>135</v>
      </c>
      <c r="H171" s="13">
        <v>5.6635616438356164</v>
      </c>
      <c r="I171" s="13">
        <v>10.022283105022831</v>
      </c>
      <c r="J171" s="13">
        <v>4.9694977168949768</v>
      </c>
      <c r="K171" s="13">
        <v>9.5503196347031949</v>
      </c>
      <c r="L171" s="28">
        <v>0.92566371681415927</v>
      </c>
      <c r="M171" s="43">
        <f t="shared" si="2"/>
        <v>1.0005482456140358</v>
      </c>
    </row>
    <row r="172" spans="1:13" ht="30" x14ac:dyDescent="0.25">
      <c r="A172" s="14" t="s">
        <v>282</v>
      </c>
      <c r="B172" s="77" t="s">
        <v>283</v>
      </c>
      <c r="C172" s="78" t="s">
        <v>356</v>
      </c>
      <c r="D172" s="11">
        <v>12.006578947368421</v>
      </c>
      <c r="E172" s="11">
        <v>212</v>
      </c>
      <c r="F172" s="11">
        <v>218</v>
      </c>
      <c r="G172" s="11">
        <v>5</v>
      </c>
      <c r="H172" s="12">
        <v>7.4126027397260277</v>
      </c>
      <c r="I172" s="12">
        <v>10.244383561643836</v>
      </c>
      <c r="J172" s="12">
        <v>8.1621917808219173</v>
      </c>
      <c r="K172" s="12">
        <v>9.9945205479452053</v>
      </c>
      <c r="L172" s="27">
        <v>1.0283018867924529</v>
      </c>
      <c r="M172" s="42">
        <f t="shared" si="2"/>
        <v>1.0005482456140351</v>
      </c>
    </row>
    <row r="173" spans="1:13" ht="30" x14ac:dyDescent="0.25">
      <c r="A173" s="14" t="s">
        <v>282</v>
      </c>
      <c r="B173" s="77" t="s">
        <v>284</v>
      </c>
      <c r="C173" s="78" t="s">
        <v>178</v>
      </c>
      <c r="D173" s="11">
        <v>11.315789473684212</v>
      </c>
      <c r="E173" s="11">
        <v>203</v>
      </c>
      <c r="F173" s="11">
        <v>224</v>
      </c>
      <c r="G173" s="11">
        <v>45</v>
      </c>
      <c r="H173" s="12">
        <v>5.4790697674418611</v>
      </c>
      <c r="I173" s="12">
        <v>12.460465116279069</v>
      </c>
      <c r="J173" s="12">
        <v>7.2465116279069752</v>
      </c>
      <c r="K173" s="12">
        <v>12.548837209302325</v>
      </c>
      <c r="L173" s="27">
        <v>1.103448275862069</v>
      </c>
      <c r="M173" s="42">
        <f t="shared" si="2"/>
        <v>0.94298245614035103</v>
      </c>
    </row>
    <row r="174" spans="1:13" ht="30" x14ac:dyDescent="0.25">
      <c r="A174" s="14" t="s">
        <v>282</v>
      </c>
      <c r="B174" s="77" t="s">
        <v>285</v>
      </c>
      <c r="C174" s="78" t="s">
        <v>357</v>
      </c>
      <c r="D174" s="11">
        <v>12.006578947368418</v>
      </c>
      <c r="E174" s="11">
        <v>189</v>
      </c>
      <c r="F174" s="11">
        <v>200</v>
      </c>
      <c r="G174" s="11">
        <v>18</v>
      </c>
      <c r="H174" s="12">
        <v>5.9134246575342466</v>
      </c>
      <c r="I174" s="12">
        <v>9.8279452054794518</v>
      </c>
      <c r="J174" s="12">
        <v>7.329315068493151</v>
      </c>
      <c r="K174" s="12">
        <v>9.3282191780821915</v>
      </c>
      <c r="L174" s="27">
        <v>1.0582010582010581</v>
      </c>
      <c r="M174" s="42">
        <f t="shared" si="2"/>
        <v>1.0005482456140349</v>
      </c>
    </row>
    <row r="175" spans="1:13" x14ac:dyDescent="0.25">
      <c r="A175" s="15" t="s">
        <v>286</v>
      </c>
      <c r="B175" s="79"/>
      <c r="C175" s="79"/>
      <c r="D175" s="13">
        <v>11.756292906178492</v>
      </c>
      <c r="E175" s="13">
        <v>604</v>
      </c>
      <c r="F175" s="13">
        <v>642</v>
      </c>
      <c r="G175" s="13">
        <v>68</v>
      </c>
      <c r="H175" s="13">
        <v>6.2683657215673785</v>
      </c>
      <c r="I175" s="13">
        <v>10.844264627800785</v>
      </c>
      <c r="J175" s="13">
        <v>7.5793394924073487</v>
      </c>
      <c r="K175" s="13">
        <v>10.62385897844324</v>
      </c>
      <c r="L175" s="28">
        <v>1.0629139072847682</v>
      </c>
      <c r="M175" s="43">
        <f t="shared" si="2"/>
        <v>0.97969107551487433</v>
      </c>
    </row>
    <row r="176" spans="1:13" ht="30" x14ac:dyDescent="0.25">
      <c r="A176" s="14" t="s">
        <v>287</v>
      </c>
      <c r="B176" s="77" t="s">
        <v>288</v>
      </c>
      <c r="C176" s="78" t="s">
        <v>289</v>
      </c>
      <c r="D176" s="11">
        <v>12.006578947368418</v>
      </c>
      <c r="E176" s="11">
        <v>142</v>
      </c>
      <c r="F176" s="11">
        <v>141</v>
      </c>
      <c r="G176" s="11">
        <v>4</v>
      </c>
      <c r="H176" s="12">
        <v>3.498082191780822</v>
      </c>
      <c r="I176" s="12">
        <v>8.3287671232876708</v>
      </c>
      <c r="J176" s="12">
        <v>3.8312328767123289</v>
      </c>
      <c r="K176" s="12">
        <v>7.912328767123288</v>
      </c>
      <c r="L176" s="27">
        <v>0.99295774647887325</v>
      </c>
      <c r="M176" s="42">
        <f t="shared" si="2"/>
        <v>1.0005482456140349</v>
      </c>
    </row>
    <row r="177" spans="1:13" ht="30" x14ac:dyDescent="0.25">
      <c r="A177" s="14" t="s">
        <v>287</v>
      </c>
      <c r="B177" s="77" t="s">
        <v>290</v>
      </c>
      <c r="C177" s="78" t="s">
        <v>291</v>
      </c>
      <c r="D177" s="11">
        <v>11.611842105263158</v>
      </c>
      <c r="E177" s="11">
        <v>141</v>
      </c>
      <c r="F177" s="11">
        <v>135</v>
      </c>
      <c r="G177" s="11">
        <v>10</v>
      </c>
      <c r="H177" s="12">
        <v>3.9614730878186961</v>
      </c>
      <c r="I177" s="12">
        <v>8.1813031161473084</v>
      </c>
      <c r="J177" s="12">
        <v>3.8753541076487248</v>
      </c>
      <c r="K177" s="12">
        <v>7.7507082152974496</v>
      </c>
      <c r="L177" s="27">
        <v>0.95744680851063835</v>
      </c>
      <c r="M177" s="42">
        <f t="shared" si="2"/>
        <v>0.96765350877192979</v>
      </c>
    </row>
    <row r="178" spans="1:13" x14ac:dyDescent="0.25">
      <c r="A178" s="15" t="s">
        <v>292</v>
      </c>
      <c r="B178" s="79"/>
      <c r="C178" s="79"/>
      <c r="D178" s="13">
        <v>11.800629290617856</v>
      </c>
      <c r="E178" s="13">
        <v>283</v>
      </c>
      <c r="F178" s="13">
        <v>276</v>
      </c>
      <c r="G178" s="13">
        <v>14</v>
      </c>
      <c r="H178" s="13">
        <v>3.7297776397997593</v>
      </c>
      <c r="I178" s="13">
        <v>8.2550351197174905</v>
      </c>
      <c r="J178" s="13">
        <v>3.8532934921805269</v>
      </c>
      <c r="K178" s="13">
        <v>7.8315184912103692</v>
      </c>
      <c r="L178" s="28">
        <v>0.97526501766784457</v>
      </c>
      <c r="M178" s="43">
        <f t="shared" si="2"/>
        <v>0.98338577421815465</v>
      </c>
    </row>
    <row r="179" spans="1:13" ht="30" x14ac:dyDescent="0.25">
      <c r="A179" s="14" t="s">
        <v>293</v>
      </c>
      <c r="B179" s="77" t="s">
        <v>294</v>
      </c>
      <c r="C179" s="78" t="s">
        <v>295</v>
      </c>
      <c r="D179" s="11">
        <v>12.006578947368423</v>
      </c>
      <c r="E179" s="11">
        <v>201</v>
      </c>
      <c r="F179" s="11">
        <v>188</v>
      </c>
      <c r="G179" s="11">
        <v>30</v>
      </c>
      <c r="H179" s="12">
        <v>7.912328767123288</v>
      </c>
      <c r="I179" s="12">
        <v>8.8284931506849311</v>
      </c>
      <c r="J179" s="12">
        <v>8.2454794520547932</v>
      </c>
      <c r="K179" s="12">
        <v>7.4126027397260277</v>
      </c>
      <c r="L179" s="27">
        <v>0.93532338308457708</v>
      </c>
      <c r="M179" s="42">
        <f t="shared" si="2"/>
        <v>1.0005482456140353</v>
      </c>
    </row>
    <row r="180" spans="1:13" ht="30" x14ac:dyDescent="0.25">
      <c r="A180" s="14" t="s">
        <v>293</v>
      </c>
      <c r="B180" s="77" t="s">
        <v>296</v>
      </c>
      <c r="C180" s="78" t="s">
        <v>297</v>
      </c>
      <c r="D180" s="11">
        <v>12.006578947368423</v>
      </c>
      <c r="E180" s="11">
        <v>156</v>
      </c>
      <c r="F180" s="11">
        <v>137</v>
      </c>
      <c r="G180" s="11">
        <v>48</v>
      </c>
      <c r="H180" s="12">
        <v>6.8295890410958906</v>
      </c>
      <c r="I180" s="12">
        <v>6.1632876712328768</v>
      </c>
      <c r="J180" s="12">
        <v>5.9967123287671233</v>
      </c>
      <c r="K180" s="12">
        <v>5.4136986301369863</v>
      </c>
      <c r="L180" s="27">
        <v>0.87820512820512819</v>
      </c>
      <c r="M180" s="42">
        <f t="shared" si="2"/>
        <v>1.0005482456140353</v>
      </c>
    </row>
    <row r="181" spans="1:13" ht="30" x14ac:dyDescent="0.25">
      <c r="A181" s="14" t="s">
        <v>293</v>
      </c>
      <c r="B181" s="77" t="s">
        <v>298</v>
      </c>
      <c r="C181" s="78" t="s">
        <v>299</v>
      </c>
      <c r="D181" s="11">
        <v>12.006578947368423</v>
      </c>
      <c r="E181" s="11">
        <v>181</v>
      </c>
      <c r="F181" s="11">
        <v>195</v>
      </c>
      <c r="G181" s="11">
        <v>73</v>
      </c>
      <c r="H181" s="12">
        <v>7.7457534246575346</v>
      </c>
      <c r="I181" s="12">
        <v>7.3293150684931501</v>
      </c>
      <c r="J181" s="12">
        <v>9.3282191780821915</v>
      </c>
      <c r="K181" s="12">
        <v>6.9128767123287673</v>
      </c>
      <c r="L181" s="27">
        <v>1.0773480662983426</v>
      </c>
      <c r="M181" s="42">
        <f t="shared" si="2"/>
        <v>1.0005482456140353</v>
      </c>
    </row>
    <row r="182" spans="1:13" ht="30" x14ac:dyDescent="0.25">
      <c r="A182" s="14" t="s">
        <v>293</v>
      </c>
      <c r="B182" s="77" t="s">
        <v>300</v>
      </c>
      <c r="C182" s="78" t="s">
        <v>301</v>
      </c>
      <c r="D182" s="11">
        <v>12.006578947368421</v>
      </c>
      <c r="E182" s="11">
        <v>194</v>
      </c>
      <c r="F182" s="11">
        <v>205</v>
      </c>
      <c r="G182" s="11">
        <v>53</v>
      </c>
      <c r="H182" s="12">
        <v>7.4126027397260277</v>
      </c>
      <c r="I182" s="12">
        <v>8.7452054794520553</v>
      </c>
      <c r="J182" s="12">
        <v>8.4953424657534242</v>
      </c>
      <c r="K182" s="12">
        <v>8.5786301369863018</v>
      </c>
      <c r="L182" s="27">
        <v>1.0567010309278351</v>
      </c>
      <c r="M182" s="42">
        <f t="shared" si="2"/>
        <v>1.0005482456140351</v>
      </c>
    </row>
    <row r="183" spans="1:13" x14ac:dyDescent="0.25">
      <c r="A183" s="15" t="s">
        <v>302</v>
      </c>
      <c r="B183" s="79"/>
      <c r="C183" s="79"/>
      <c r="D183" s="13">
        <v>12.006578947368412</v>
      </c>
      <c r="E183" s="13">
        <v>732</v>
      </c>
      <c r="F183" s="13">
        <v>725</v>
      </c>
      <c r="G183" s="13">
        <v>204</v>
      </c>
      <c r="H183" s="13">
        <v>7.475068493150685</v>
      </c>
      <c r="I183" s="13">
        <v>7.7665753424657531</v>
      </c>
      <c r="J183" s="13">
        <v>8.0164383561643824</v>
      </c>
      <c r="K183" s="13">
        <v>7.0794520547945208</v>
      </c>
      <c r="L183" s="28">
        <v>0.9904371584699454</v>
      </c>
      <c r="M183" s="43">
        <f t="shared" si="2"/>
        <v>1.0005482456140344</v>
      </c>
    </row>
    <row r="184" spans="1:13" ht="30" x14ac:dyDescent="0.25">
      <c r="A184" s="14" t="s">
        <v>303</v>
      </c>
      <c r="B184" s="77" t="s">
        <v>304</v>
      </c>
      <c r="C184" s="78" t="s">
        <v>305</v>
      </c>
      <c r="D184" s="11">
        <v>12.006578947368421</v>
      </c>
      <c r="E184" s="11">
        <v>259</v>
      </c>
      <c r="F184" s="11">
        <v>263</v>
      </c>
      <c r="G184" s="11">
        <v>9</v>
      </c>
      <c r="H184" s="12">
        <v>5.2471232876712328</v>
      </c>
      <c r="I184" s="12">
        <v>16.324383561643835</v>
      </c>
      <c r="J184" s="12">
        <v>6.5797260273972604</v>
      </c>
      <c r="K184" s="12">
        <v>15.324931506849316</v>
      </c>
      <c r="L184" s="27">
        <v>1.0154440154440154</v>
      </c>
      <c r="M184" s="42">
        <f t="shared" si="2"/>
        <v>1.0005482456140351</v>
      </c>
    </row>
    <row r="185" spans="1:13" ht="30" x14ac:dyDescent="0.25">
      <c r="A185" s="14" t="s">
        <v>303</v>
      </c>
      <c r="B185" s="77" t="s">
        <v>306</v>
      </c>
      <c r="C185" s="78" t="s">
        <v>307</v>
      </c>
      <c r="D185" s="11">
        <v>12.006578947368423</v>
      </c>
      <c r="E185" s="11">
        <v>252</v>
      </c>
      <c r="F185" s="11">
        <v>235</v>
      </c>
      <c r="G185" s="11">
        <v>18</v>
      </c>
      <c r="H185" s="12">
        <v>5.4136986301369863</v>
      </c>
      <c r="I185" s="12">
        <v>15.574794520547947</v>
      </c>
      <c r="J185" s="12">
        <v>5.7468493150684932</v>
      </c>
      <c r="K185" s="12">
        <v>13.825753424657535</v>
      </c>
      <c r="L185" s="27">
        <v>0.93253968253968256</v>
      </c>
      <c r="M185" s="42">
        <f t="shared" si="2"/>
        <v>1.0005482456140353</v>
      </c>
    </row>
    <row r="186" spans="1:13" ht="30" x14ac:dyDescent="0.25">
      <c r="A186" s="14" t="s">
        <v>303</v>
      </c>
      <c r="B186" s="77" t="s">
        <v>308</v>
      </c>
      <c r="C186" s="78" t="s">
        <v>309</v>
      </c>
      <c r="D186" s="11">
        <v>11.611842105263165</v>
      </c>
      <c r="E186" s="11">
        <v>259</v>
      </c>
      <c r="F186" s="11">
        <v>280</v>
      </c>
      <c r="G186" s="11">
        <v>16</v>
      </c>
      <c r="H186" s="12">
        <v>6.2866855524079339</v>
      </c>
      <c r="I186" s="12">
        <v>16.01813031161473</v>
      </c>
      <c r="J186" s="12">
        <v>7.6645892351274805</v>
      </c>
      <c r="K186" s="12">
        <v>16.448725212464588</v>
      </c>
      <c r="L186" s="27">
        <v>1.0810810810810811</v>
      </c>
      <c r="M186" s="42">
        <f t="shared" si="2"/>
        <v>0.96765350877193035</v>
      </c>
    </row>
    <row r="187" spans="1:13" x14ac:dyDescent="0.25">
      <c r="A187" s="15" t="s">
        <v>310</v>
      </c>
      <c r="B187" s="79"/>
      <c r="C187" s="79"/>
      <c r="D187" s="13">
        <v>11.854066985645925</v>
      </c>
      <c r="E187" s="13">
        <v>770</v>
      </c>
      <c r="F187" s="13">
        <v>778</v>
      </c>
      <c r="G187" s="13">
        <v>43</v>
      </c>
      <c r="H187" s="13">
        <v>5.6491691567387177</v>
      </c>
      <c r="I187" s="13">
        <v>15.972436131268836</v>
      </c>
      <c r="J187" s="13">
        <v>6.6637215258644114</v>
      </c>
      <c r="K187" s="13">
        <v>15.199803381323813</v>
      </c>
      <c r="L187" s="28">
        <v>1.0103896103896104</v>
      </c>
      <c r="M187" s="43">
        <f t="shared" si="2"/>
        <v>0.98783891547049374</v>
      </c>
    </row>
    <row r="188" spans="1:13" ht="30" x14ac:dyDescent="0.25">
      <c r="A188" s="14" t="s">
        <v>311</v>
      </c>
      <c r="B188" s="77" t="s">
        <v>312</v>
      </c>
      <c r="C188" s="78" t="s">
        <v>313</v>
      </c>
      <c r="D188" s="11">
        <v>12.006578947368427</v>
      </c>
      <c r="E188" s="11">
        <v>568</v>
      </c>
      <c r="F188" s="11">
        <v>543</v>
      </c>
      <c r="G188" s="11">
        <v>229</v>
      </c>
      <c r="H188" s="12">
        <v>21.404931506849309</v>
      </c>
      <c r="I188" s="12">
        <v>25.902465753424657</v>
      </c>
      <c r="J188" s="12">
        <v>18.07342465753424</v>
      </c>
      <c r="K188" s="12">
        <v>27.151780821917807</v>
      </c>
      <c r="L188" s="27">
        <v>0.95598591549295775</v>
      </c>
      <c r="M188" s="42">
        <f t="shared" si="2"/>
        <v>1.0005482456140355</v>
      </c>
    </row>
    <row r="189" spans="1:13" ht="30" x14ac:dyDescent="0.25">
      <c r="A189" s="14" t="s">
        <v>311</v>
      </c>
      <c r="B189" s="77" t="s">
        <v>314</v>
      </c>
      <c r="C189" s="78" t="s">
        <v>315</v>
      </c>
      <c r="D189" s="11">
        <v>12.006578947368427</v>
      </c>
      <c r="E189" s="11">
        <v>614</v>
      </c>
      <c r="F189" s="11">
        <v>639</v>
      </c>
      <c r="G189" s="11">
        <v>174</v>
      </c>
      <c r="H189" s="12">
        <v>21.321643835616435</v>
      </c>
      <c r="I189" s="12">
        <v>29.816986301369866</v>
      </c>
      <c r="J189" s="12">
        <v>19.156164383561634</v>
      </c>
      <c r="K189" s="12">
        <v>34.064657534246578</v>
      </c>
      <c r="L189" s="27">
        <v>1.0407166123778502</v>
      </c>
      <c r="M189" s="42">
        <f t="shared" si="2"/>
        <v>1.0005482456140355</v>
      </c>
    </row>
    <row r="190" spans="1:13" ht="30" x14ac:dyDescent="0.25">
      <c r="A190" s="14" t="s">
        <v>311</v>
      </c>
      <c r="B190" s="77" t="s">
        <v>316</v>
      </c>
      <c r="C190" s="78" t="s">
        <v>317</v>
      </c>
      <c r="D190" s="11">
        <v>12.006578947368428</v>
      </c>
      <c r="E190" s="11">
        <v>635</v>
      </c>
      <c r="F190" s="11">
        <v>576</v>
      </c>
      <c r="G190" s="11">
        <v>284</v>
      </c>
      <c r="H190" s="12">
        <v>22.071232876712312</v>
      </c>
      <c r="I190" s="12">
        <v>30.816438356164383</v>
      </c>
      <c r="J190" s="12">
        <v>16.407671232876705</v>
      </c>
      <c r="K190" s="12">
        <v>31.566027397260271</v>
      </c>
      <c r="L190" s="27">
        <v>0.90708661417322833</v>
      </c>
      <c r="M190" s="42">
        <f t="shared" si="2"/>
        <v>1.0005482456140358</v>
      </c>
    </row>
    <row r="191" spans="1:13" x14ac:dyDescent="0.25">
      <c r="A191" s="15" t="s">
        <v>318</v>
      </c>
      <c r="B191" s="79"/>
      <c r="C191" s="79"/>
      <c r="D191" s="13">
        <v>12.006578947368407</v>
      </c>
      <c r="E191" s="13">
        <v>1817</v>
      </c>
      <c r="F191" s="13">
        <v>1758</v>
      </c>
      <c r="G191" s="13">
        <v>687</v>
      </c>
      <c r="H191" s="13">
        <v>21.599269406392683</v>
      </c>
      <c r="I191" s="13">
        <v>28.845296803652968</v>
      </c>
      <c r="J191" s="13">
        <v>17.879086757990862</v>
      </c>
      <c r="K191" s="13">
        <v>30.927488584474887</v>
      </c>
      <c r="L191" s="28">
        <v>0.96752889378095763</v>
      </c>
      <c r="M191" s="43">
        <f t="shared" si="2"/>
        <v>1.000548245614034</v>
      </c>
    </row>
    <row r="192" spans="1:13" ht="15.75" thickBot="1" x14ac:dyDescent="0.3">
      <c r="A192" s="16" t="s">
        <v>319</v>
      </c>
      <c r="B192" s="80"/>
      <c r="C192" s="80"/>
      <c r="D192" s="17">
        <v>11.652194606425052</v>
      </c>
      <c r="E192" s="17">
        <v>44653</v>
      </c>
      <c r="F192" s="17">
        <v>42896</v>
      </c>
      <c r="G192" s="17">
        <v>7946</v>
      </c>
      <c r="H192" s="18">
        <v>10</v>
      </c>
      <c r="I192" s="18">
        <v>17</v>
      </c>
      <c r="J192" s="18">
        <v>10</v>
      </c>
      <c r="K192" s="18">
        <v>16</v>
      </c>
      <c r="L192" s="49">
        <v>0.9606521398338298</v>
      </c>
      <c r="M192" s="44">
        <f t="shared" si="2"/>
        <v>0.97101621720208764</v>
      </c>
    </row>
    <row r="194" spans="1:1" x14ac:dyDescent="0.25">
      <c r="A194" s="10" t="s">
        <v>2790</v>
      </c>
    </row>
    <row r="195" spans="1:1" x14ac:dyDescent="0.25">
      <c r="A195" s="10" t="s">
        <v>358</v>
      </c>
    </row>
    <row r="196" spans="1:1" x14ac:dyDescent="0.25">
      <c r="A196" s="10" t="s">
        <v>359</v>
      </c>
    </row>
    <row r="197" spans="1:1" x14ac:dyDescent="0.25">
      <c r="A197" s="10" t="s">
        <v>320</v>
      </c>
    </row>
  </sheetData>
  <autoFilter ref="A17:N192">
    <filterColumn colId="7" showButton="0"/>
    <filterColumn colId="9" showButton="0"/>
  </autoFilter>
  <mergeCells count="12">
    <mergeCell ref="M17:M18"/>
    <mergeCell ref="A15:E15"/>
    <mergeCell ref="A17:A18"/>
    <mergeCell ref="B17:B18"/>
    <mergeCell ref="C17:C18"/>
    <mergeCell ref="D17:D18"/>
    <mergeCell ref="E17:E18"/>
    <mergeCell ref="F17:F18"/>
    <mergeCell ref="G17:G18"/>
    <mergeCell ref="H17:I17"/>
    <mergeCell ref="J17:K17"/>
    <mergeCell ref="L17:L1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1"/>
  <sheetViews>
    <sheetView showGridLines="0" zoomScaleNormal="100" workbookViewId="0">
      <selection activeCell="A17" sqref="A17:A18"/>
    </sheetView>
  </sheetViews>
  <sheetFormatPr baseColWidth="10" defaultColWidth="17.42578125" defaultRowHeight="15" x14ac:dyDescent="0.25"/>
  <cols>
    <col min="1" max="1" width="19.28515625" style="7" customWidth="1"/>
    <col min="2" max="2" width="19.28515625" style="74" customWidth="1"/>
    <col min="3" max="3" width="42.5703125" style="74" customWidth="1"/>
    <col min="4" max="4" width="30.42578125" style="74" customWidth="1"/>
    <col min="5" max="5" width="12" style="8" customWidth="1"/>
    <col min="6" max="6" width="11.42578125" style="8" customWidth="1"/>
    <col min="7" max="7" width="11.5703125" style="8" customWidth="1"/>
    <col min="8" max="8" width="10" style="8" customWidth="1"/>
    <col min="9" max="9" width="10.140625" style="8" customWidth="1"/>
    <col min="10" max="10" width="9.85546875" style="8" customWidth="1"/>
    <col min="11" max="11" width="8.85546875" style="8" customWidth="1"/>
    <col min="12" max="12" width="11.42578125" style="8" customWidth="1"/>
    <col min="13" max="13" width="10" style="9" customWidth="1"/>
    <col min="14" max="14" width="11.140625" style="7" customWidth="1"/>
    <col min="15" max="16384" width="17.42578125" style="7"/>
  </cols>
  <sheetData>
    <row r="1" spans="1:13" s="1" customFormat="1" ht="12.75" x14ac:dyDescent="0.2">
      <c r="B1" s="71"/>
      <c r="C1" s="71"/>
      <c r="D1" s="71"/>
      <c r="E1" s="2"/>
      <c r="F1" s="2"/>
      <c r="G1" s="2"/>
      <c r="H1" s="2"/>
      <c r="I1" s="2"/>
      <c r="J1" s="2"/>
      <c r="K1" s="2"/>
      <c r="L1" s="2"/>
      <c r="M1" s="3"/>
    </row>
    <row r="2" spans="1:13" s="1" customFormat="1" ht="12.75" x14ac:dyDescent="0.2">
      <c r="B2" s="71"/>
      <c r="C2" s="72" t="s">
        <v>0</v>
      </c>
      <c r="D2" s="71"/>
      <c r="E2" s="2"/>
      <c r="F2" s="2"/>
      <c r="G2" s="2"/>
      <c r="H2" s="2"/>
      <c r="I2" s="2"/>
      <c r="J2" s="2"/>
      <c r="K2" s="2"/>
      <c r="L2" s="2"/>
      <c r="M2" s="3"/>
    </row>
    <row r="3" spans="1:13" s="1" customFormat="1" ht="12.75" x14ac:dyDescent="0.2">
      <c r="B3" s="71"/>
      <c r="C3" s="72" t="s">
        <v>1</v>
      </c>
      <c r="D3" s="71"/>
      <c r="E3" s="2"/>
      <c r="F3" s="2"/>
      <c r="G3" s="2"/>
      <c r="H3" s="2"/>
      <c r="I3" s="2"/>
      <c r="J3" s="2"/>
      <c r="K3" s="2"/>
      <c r="L3" s="2"/>
      <c r="M3" s="3"/>
    </row>
    <row r="4" spans="1:13" s="1" customFormat="1" ht="12.75" x14ac:dyDescent="0.2">
      <c r="B4" s="71"/>
      <c r="C4" s="73" t="s">
        <v>2</v>
      </c>
      <c r="D4" s="71"/>
      <c r="E4" s="2"/>
      <c r="F4" s="2"/>
      <c r="G4" s="2"/>
      <c r="H4" s="2"/>
      <c r="I4" s="2"/>
      <c r="J4" s="2"/>
      <c r="K4" s="2"/>
      <c r="L4" s="2"/>
      <c r="M4" s="3"/>
    </row>
    <row r="5" spans="1:13" s="1" customFormat="1" ht="12.75" x14ac:dyDescent="0.2">
      <c r="A5" s="4"/>
      <c r="B5" s="71"/>
      <c r="C5" s="71"/>
      <c r="D5" s="71"/>
      <c r="E5" s="2"/>
      <c r="F5" s="2"/>
      <c r="G5" s="2"/>
      <c r="H5" s="2"/>
      <c r="I5" s="2"/>
      <c r="J5" s="2"/>
      <c r="K5" s="2"/>
      <c r="L5" s="2"/>
      <c r="M5" s="3"/>
    </row>
    <row r="6" spans="1:13" s="1" customFormat="1" ht="12.75" x14ac:dyDescent="0.2">
      <c r="B6" s="71"/>
      <c r="C6" s="71"/>
      <c r="D6" s="71"/>
      <c r="E6" s="2"/>
      <c r="F6" s="2"/>
      <c r="G6" s="2"/>
      <c r="H6" s="2"/>
      <c r="I6" s="2"/>
      <c r="J6" s="2"/>
      <c r="K6" s="2"/>
      <c r="L6" s="2"/>
      <c r="M6" s="3"/>
    </row>
    <row r="7" spans="1:13" s="1" customFormat="1" ht="12.75" x14ac:dyDescent="0.2">
      <c r="B7" s="71"/>
      <c r="C7" s="71"/>
      <c r="D7" s="71"/>
      <c r="E7" s="2"/>
      <c r="F7" s="2"/>
      <c r="G7" s="2"/>
      <c r="H7" s="2"/>
      <c r="I7" s="2"/>
      <c r="J7" s="2"/>
      <c r="K7" s="2"/>
      <c r="L7" s="2"/>
      <c r="M7" s="3"/>
    </row>
    <row r="8" spans="1:13" s="1" customFormat="1" ht="12.75" x14ac:dyDescent="0.2">
      <c r="B8" s="71"/>
      <c r="C8" s="71"/>
      <c r="D8" s="71"/>
      <c r="E8" s="2"/>
      <c r="F8" s="2"/>
      <c r="G8" s="2"/>
      <c r="H8" s="2"/>
      <c r="I8" s="2"/>
      <c r="J8" s="2"/>
      <c r="K8" s="2"/>
      <c r="L8" s="2"/>
      <c r="M8" s="3"/>
    </row>
    <row r="9" spans="1:13" s="1" customFormat="1" ht="12.75" x14ac:dyDescent="0.2">
      <c r="A9" s="5" t="s">
        <v>815</v>
      </c>
      <c r="B9" s="71"/>
      <c r="C9" s="71"/>
      <c r="D9" s="71"/>
      <c r="E9" s="2"/>
      <c r="F9" s="2"/>
      <c r="G9" s="2"/>
      <c r="H9" s="2"/>
      <c r="I9" s="2"/>
      <c r="J9" s="2"/>
      <c r="K9" s="2"/>
      <c r="L9" s="2"/>
      <c r="M9" s="3"/>
    </row>
    <row r="10" spans="1:13" s="1" customFormat="1" ht="12.75" x14ac:dyDescent="0.2">
      <c r="A10" s="6" t="s">
        <v>3</v>
      </c>
      <c r="B10" s="71"/>
      <c r="C10" s="71"/>
      <c r="D10" s="71"/>
      <c r="E10" s="2"/>
      <c r="F10" s="2"/>
      <c r="G10" s="2"/>
      <c r="H10" s="2"/>
      <c r="I10" s="2"/>
      <c r="J10" s="2"/>
      <c r="K10" s="2"/>
      <c r="L10" s="2"/>
      <c r="M10" s="3"/>
    </row>
    <row r="11" spans="1:13" s="1" customFormat="1" ht="12.75" x14ac:dyDescent="0.2">
      <c r="A11" s="6" t="s">
        <v>4</v>
      </c>
      <c r="B11" s="71"/>
      <c r="C11" s="71"/>
      <c r="D11" s="71"/>
      <c r="E11" s="2"/>
      <c r="F11" s="2"/>
      <c r="G11" s="2"/>
      <c r="H11" s="2"/>
      <c r="I11" s="2"/>
      <c r="J11" s="2"/>
      <c r="K11" s="2"/>
      <c r="L11" s="2"/>
      <c r="M11" s="3"/>
    </row>
    <row r="12" spans="1:13" s="1" customFormat="1" ht="12.75" x14ac:dyDescent="0.2">
      <c r="A12" s="6" t="s">
        <v>360</v>
      </c>
      <c r="B12" s="71"/>
      <c r="C12" s="71"/>
      <c r="D12" s="71"/>
      <c r="E12" s="2"/>
      <c r="F12" s="2"/>
      <c r="G12" s="2"/>
      <c r="H12" s="2"/>
      <c r="I12" s="2"/>
      <c r="J12" s="2"/>
      <c r="K12" s="2"/>
      <c r="L12" s="2"/>
      <c r="M12" s="3"/>
    </row>
    <row r="13" spans="1:13" ht="15.75" customHeight="1" x14ac:dyDescent="0.25">
      <c r="A13" s="6" t="s">
        <v>6</v>
      </c>
    </row>
    <row r="14" spans="1:13" ht="15.75" customHeight="1" x14ac:dyDescent="0.25">
      <c r="A14" s="6"/>
    </row>
    <row r="15" spans="1:13" ht="52.5" customHeight="1" x14ac:dyDescent="0.25">
      <c r="A15" s="56" t="s">
        <v>361</v>
      </c>
      <c r="B15" s="56"/>
      <c r="C15" s="56"/>
      <c r="D15" s="56"/>
      <c r="E15" s="56"/>
    </row>
    <row r="16" spans="1:13" ht="15.75" customHeight="1" thickBot="1" x14ac:dyDescent="0.3">
      <c r="A16" s="6"/>
    </row>
    <row r="17" spans="1:14" ht="29.25" customHeight="1" x14ac:dyDescent="0.25">
      <c r="A17" s="57" t="s">
        <v>8</v>
      </c>
      <c r="B17" s="59" t="s">
        <v>362</v>
      </c>
      <c r="C17" s="59" t="s">
        <v>9</v>
      </c>
      <c r="D17" s="59" t="s">
        <v>10</v>
      </c>
      <c r="E17" s="61" t="s">
        <v>11</v>
      </c>
      <c r="F17" s="61" t="s">
        <v>12</v>
      </c>
      <c r="G17" s="61" t="s">
        <v>13</v>
      </c>
      <c r="H17" s="61" t="s">
        <v>14</v>
      </c>
      <c r="I17" s="63" t="s">
        <v>15</v>
      </c>
      <c r="J17" s="63"/>
      <c r="K17" s="63" t="s">
        <v>16</v>
      </c>
      <c r="L17" s="63"/>
      <c r="M17" s="54" t="s">
        <v>17</v>
      </c>
      <c r="N17" s="81" t="s">
        <v>2789</v>
      </c>
    </row>
    <row r="18" spans="1:14" ht="15.75" thickBot="1" x14ac:dyDescent="0.3">
      <c r="A18" s="58"/>
      <c r="B18" s="60"/>
      <c r="C18" s="60"/>
      <c r="D18" s="60"/>
      <c r="E18" s="62"/>
      <c r="F18" s="62"/>
      <c r="G18" s="62"/>
      <c r="H18" s="62"/>
      <c r="I18" s="32" t="s">
        <v>18</v>
      </c>
      <c r="J18" s="32" t="s">
        <v>19</v>
      </c>
      <c r="K18" s="32" t="s">
        <v>18</v>
      </c>
      <c r="L18" s="32" t="s">
        <v>19</v>
      </c>
      <c r="M18" s="55"/>
      <c r="N18" s="82"/>
    </row>
    <row r="19" spans="1:14" ht="30" x14ac:dyDescent="0.25">
      <c r="A19" s="33" t="s">
        <v>20</v>
      </c>
      <c r="B19" s="76" t="s">
        <v>363</v>
      </c>
      <c r="C19" s="76" t="s">
        <v>816</v>
      </c>
      <c r="D19" s="83" t="s">
        <v>364</v>
      </c>
      <c r="E19" s="34">
        <v>12.006578947368418</v>
      </c>
      <c r="F19" s="34">
        <v>1564</v>
      </c>
      <c r="G19" s="34">
        <v>110</v>
      </c>
      <c r="H19" s="34">
        <v>4092</v>
      </c>
      <c r="I19" s="35">
        <v>128.34630136986303</v>
      </c>
      <c r="J19" s="34">
        <v>1.9156164383561645</v>
      </c>
      <c r="K19" s="34">
        <v>7.4126027397260277</v>
      </c>
      <c r="L19" s="34">
        <v>1.749041095890411</v>
      </c>
      <c r="M19" s="47">
        <v>7.0332480818414325E-2</v>
      </c>
      <c r="N19" s="48">
        <f>+E19/12</f>
        <v>1.0005482456140349</v>
      </c>
    </row>
    <row r="20" spans="1:14" ht="30" x14ac:dyDescent="0.25">
      <c r="A20" s="36" t="s">
        <v>20</v>
      </c>
      <c r="B20" s="84" t="s">
        <v>363</v>
      </c>
      <c r="C20" s="84" t="s">
        <v>817</v>
      </c>
      <c r="D20" s="85" t="s">
        <v>365</v>
      </c>
      <c r="E20" s="24">
        <v>12.006578947368418</v>
      </c>
      <c r="F20" s="24">
        <v>1723</v>
      </c>
      <c r="G20" s="24">
        <v>759</v>
      </c>
      <c r="H20" s="24">
        <v>4694</v>
      </c>
      <c r="I20" s="19">
        <v>141.2558904109589</v>
      </c>
      <c r="J20" s="24">
        <v>2.2487671232876711</v>
      </c>
      <c r="K20" s="24">
        <v>61.049863013698634</v>
      </c>
      <c r="L20" s="24">
        <v>2.1654794520547944</v>
      </c>
      <c r="M20" s="27">
        <v>0.44051073708647709</v>
      </c>
      <c r="N20" s="42">
        <f t="shared" ref="N20:N83" si="0">+E20/12</f>
        <v>1.0005482456140349</v>
      </c>
    </row>
    <row r="21" spans="1:14" x14ac:dyDescent="0.25">
      <c r="A21" s="37" t="s">
        <v>20</v>
      </c>
      <c r="B21" s="86" t="s">
        <v>366</v>
      </c>
      <c r="C21" s="86"/>
      <c r="D21" s="87"/>
      <c r="E21" s="29">
        <v>12.006578947368427</v>
      </c>
      <c r="F21" s="29">
        <v>3287</v>
      </c>
      <c r="G21" s="29">
        <v>869</v>
      </c>
      <c r="H21" s="29">
        <v>8786</v>
      </c>
      <c r="I21" s="30">
        <f>+AVERAGE(I19:I20)</f>
        <v>134.80109589041098</v>
      </c>
      <c r="J21" s="30">
        <f t="shared" ref="J21:L21" si="1">+AVERAGE(J19:J20)</f>
        <v>2.0821917808219177</v>
      </c>
      <c r="K21" s="30">
        <f t="shared" si="1"/>
        <v>34.231232876712333</v>
      </c>
      <c r="L21" s="30">
        <f t="shared" si="1"/>
        <v>1.9572602739726026</v>
      </c>
      <c r="M21" s="31">
        <v>0.26437480985701245</v>
      </c>
      <c r="N21" s="50">
        <f t="shared" si="0"/>
        <v>1.0005482456140355</v>
      </c>
    </row>
    <row r="22" spans="1:14" x14ac:dyDescent="0.25">
      <c r="A22" s="36" t="s">
        <v>20</v>
      </c>
      <c r="B22" s="84" t="s">
        <v>367</v>
      </c>
      <c r="C22" s="84" t="s">
        <v>818</v>
      </c>
      <c r="D22" s="85" t="s">
        <v>819</v>
      </c>
      <c r="E22" s="24">
        <v>12.006578947368427</v>
      </c>
      <c r="F22" s="24">
        <v>325</v>
      </c>
      <c r="G22" s="24">
        <v>288</v>
      </c>
      <c r="H22" s="24">
        <v>234</v>
      </c>
      <c r="I22" s="19">
        <v>11.743561643835616</v>
      </c>
      <c r="J22" s="24">
        <v>15.324931506849314</v>
      </c>
      <c r="K22" s="24">
        <v>10.244383561643835</v>
      </c>
      <c r="L22" s="24">
        <v>13.742465753424657</v>
      </c>
      <c r="M22" s="27">
        <v>0.88615384615384618</v>
      </c>
      <c r="N22" s="42">
        <f t="shared" si="0"/>
        <v>1.0005482456140355</v>
      </c>
    </row>
    <row r="23" spans="1:14" x14ac:dyDescent="0.25">
      <c r="A23" s="36" t="s">
        <v>20</v>
      </c>
      <c r="B23" s="84" t="s">
        <v>367</v>
      </c>
      <c r="C23" s="84" t="s">
        <v>820</v>
      </c>
      <c r="D23" s="85" t="s">
        <v>368</v>
      </c>
      <c r="E23" s="24">
        <v>12.006578947368423</v>
      </c>
      <c r="F23" s="24">
        <v>1174</v>
      </c>
      <c r="G23" s="24">
        <v>1138</v>
      </c>
      <c r="H23" s="24">
        <v>88</v>
      </c>
      <c r="I23" s="19">
        <v>11.077260273972602</v>
      </c>
      <c r="J23" s="24">
        <v>86.702465753424661</v>
      </c>
      <c r="K23" s="24">
        <v>10.077808219178079</v>
      </c>
      <c r="L23" s="24">
        <v>84.703561643835613</v>
      </c>
      <c r="M23" s="27">
        <v>0.96933560477001701</v>
      </c>
      <c r="N23" s="42">
        <f t="shared" si="0"/>
        <v>1.0005482456140353</v>
      </c>
    </row>
    <row r="24" spans="1:14" ht="30" x14ac:dyDescent="0.25">
      <c r="A24" s="36" t="s">
        <v>20</v>
      </c>
      <c r="B24" s="84" t="s">
        <v>367</v>
      </c>
      <c r="C24" s="84" t="s">
        <v>821</v>
      </c>
      <c r="D24" s="85" t="s">
        <v>369</v>
      </c>
      <c r="E24" s="24">
        <v>12.00657894736843</v>
      </c>
      <c r="F24" s="24">
        <v>1319</v>
      </c>
      <c r="G24" s="24">
        <v>1257</v>
      </c>
      <c r="H24" s="24">
        <v>247</v>
      </c>
      <c r="I24" s="19">
        <v>11.160547945205476</v>
      </c>
      <c r="J24" s="24">
        <v>98.695890410958896</v>
      </c>
      <c r="K24" s="24">
        <v>8.7452054794520535</v>
      </c>
      <c r="L24" s="24">
        <v>95.947397260273974</v>
      </c>
      <c r="M24" s="27">
        <v>0.95299469294920391</v>
      </c>
      <c r="N24" s="42">
        <f t="shared" si="0"/>
        <v>1.0005482456140358</v>
      </c>
    </row>
    <row r="25" spans="1:14" x14ac:dyDescent="0.25">
      <c r="A25" s="36" t="s">
        <v>20</v>
      </c>
      <c r="B25" s="84" t="s">
        <v>367</v>
      </c>
      <c r="C25" s="84" t="s">
        <v>2802</v>
      </c>
      <c r="D25" s="85" t="s">
        <v>822</v>
      </c>
      <c r="E25" s="24">
        <v>12.006578947368418</v>
      </c>
      <c r="F25" s="24">
        <v>225</v>
      </c>
      <c r="G25" s="24">
        <v>225</v>
      </c>
      <c r="H25" s="24">
        <v>37</v>
      </c>
      <c r="I25" s="19">
        <v>11.910136986301364</v>
      </c>
      <c r="J25" s="24">
        <v>6.8295890410958906</v>
      </c>
      <c r="K25" s="24">
        <v>13.659178082191774</v>
      </c>
      <c r="L25" s="24">
        <v>5.0805479452054794</v>
      </c>
      <c r="M25" s="27">
        <v>1</v>
      </c>
      <c r="N25" s="42">
        <f t="shared" si="0"/>
        <v>1.0005482456140349</v>
      </c>
    </row>
    <row r="26" spans="1:14" ht="30" x14ac:dyDescent="0.25">
      <c r="A26" s="36" t="s">
        <v>20</v>
      </c>
      <c r="B26" s="84" t="s">
        <v>367</v>
      </c>
      <c r="C26" s="84" t="s">
        <v>823</v>
      </c>
      <c r="D26" s="85" t="s">
        <v>370</v>
      </c>
      <c r="E26" s="24">
        <v>12.006578947368428</v>
      </c>
      <c r="F26" s="24">
        <v>207</v>
      </c>
      <c r="G26" s="24">
        <v>207</v>
      </c>
      <c r="H26" s="24">
        <v>84</v>
      </c>
      <c r="I26" s="19">
        <v>10.827397260273967</v>
      </c>
      <c r="J26" s="24">
        <v>6.413150684931507</v>
      </c>
      <c r="K26" s="24">
        <v>10.827397260273965</v>
      </c>
      <c r="L26" s="24">
        <v>6.413150684931507</v>
      </c>
      <c r="M26" s="27">
        <v>1</v>
      </c>
      <c r="N26" s="42">
        <f t="shared" si="0"/>
        <v>1.0005482456140358</v>
      </c>
    </row>
    <row r="27" spans="1:14" x14ac:dyDescent="0.25">
      <c r="A27" s="36" t="s">
        <v>20</v>
      </c>
      <c r="B27" s="84" t="s">
        <v>367</v>
      </c>
      <c r="C27" s="84" t="s">
        <v>824</v>
      </c>
      <c r="D27" s="85" t="s">
        <v>372</v>
      </c>
      <c r="E27" s="24">
        <v>12.006578947368418</v>
      </c>
      <c r="F27" s="24">
        <v>178</v>
      </c>
      <c r="G27" s="24">
        <v>190</v>
      </c>
      <c r="H27" s="24">
        <v>31</v>
      </c>
      <c r="I27" s="19">
        <v>8.1621917808219173</v>
      </c>
      <c r="J27" s="24">
        <v>6.6630136986301371</v>
      </c>
      <c r="K27" s="24">
        <v>9.2449315068493121</v>
      </c>
      <c r="L27" s="24">
        <v>6.5797260273972604</v>
      </c>
      <c r="M27" s="27">
        <v>1.0674157303370786</v>
      </c>
      <c r="N27" s="42">
        <f t="shared" si="0"/>
        <v>1.0005482456140349</v>
      </c>
    </row>
    <row r="28" spans="1:14" x14ac:dyDescent="0.25">
      <c r="A28" s="36" t="s">
        <v>20</v>
      </c>
      <c r="B28" s="84" t="s">
        <v>367</v>
      </c>
      <c r="C28" s="84" t="s">
        <v>825</v>
      </c>
      <c r="D28" s="85" t="s">
        <v>373</v>
      </c>
      <c r="E28" s="24">
        <v>12.006578947368427</v>
      </c>
      <c r="F28" s="24">
        <v>410</v>
      </c>
      <c r="G28" s="24">
        <v>375</v>
      </c>
      <c r="H28" s="24">
        <v>110</v>
      </c>
      <c r="I28" s="19">
        <v>15.907945205479448</v>
      </c>
      <c r="J28" s="24">
        <v>18.239999999999998</v>
      </c>
      <c r="K28" s="24">
        <v>13.575890410958904</v>
      </c>
      <c r="L28" s="24">
        <v>17.656986301369862</v>
      </c>
      <c r="M28" s="27">
        <v>0.91463414634146345</v>
      </c>
      <c r="N28" s="42">
        <f t="shared" si="0"/>
        <v>1.0005482456140355</v>
      </c>
    </row>
    <row r="29" spans="1:14" x14ac:dyDescent="0.25">
      <c r="A29" s="36" t="s">
        <v>20</v>
      </c>
      <c r="B29" s="84" t="s">
        <v>367</v>
      </c>
      <c r="C29" s="84" t="s">
        <v>2803</v>
      </c>
      <c r="D29" s="85" t="s">
        <v>374</v>
      </c>
      <c r="E29" s="24">
        <v>12.006578947368428</v>
      </c>
      <c r="F29" s="24">
        <v>350</v>
      </c>
      <c r="G29" s="24">
        <v>385</v>
      </c>
      <c r="H29" s="24">
        <v>105</v>
      </c>
      <c r="I29" s="19">
        <v>11.160547945205478</v>
      </c>
      <c r="J29" s="24">
        <v>17.990136986301369</v>
      </c>
      <c r="K29" s="24">
        <v>14.575342465753421</v>
      </c>
      <c r="L29" s="24">
        <v>17.490410958904107</v>
      </c>
      <c r="M29" s="27">
        <v>1.1000000000000001</v>
      </c>
      <c r="N29" s="42">
        <f t="shared" si="0"/>
        <v>1.0005482456140358</v>
      </c>
    </row>
    <row r="30" spans="1:14" ht="30" x14ac:dyDescent="0.25">
      <c r="A30" s="36" t="s">
        <v>20</v>
      </c>
      <c r="B30" s="84" t="s">
        <v>367</v>
      </c>
      <c r="C30" s="84" t="s">
        <v>2801</v>
      </c>
      <c r="D30" s="85" t="s">
        <v>375</v>
      </c>
      <c r="E30" s="24">
        <v>12.006578947368425</v>
      </c>
      <c r="F30" s="24">
        <v>178</v>
      </c>
      <c r="G30" s="24">
        <v>137</v>
      </c>
      <c r="H30" s="24">
        <v>180</v>
      </c>
      <c r="I30" s="19">
        <v>8.9950684931506828</v>
      </c>
      <c r="J30" s="24">
        <v>5.8301369863013699</v>
      </c>
      <c r="K30" s="24">
        <v>6.3298630136986302</v>
      </c>
      <c r="L30" s="24">
        <v>5.0805479452054794</v>
      </c>
      <c r="M30" s="27">
        <v>0.7696629213483146</v>
      </c>
      <c r="N30" s="42">
        <f t="shared" si="0"/>
        <v>1.0005482456140353</v>
      </c>
    </row>
    <row r="31" spans="1:14" ht="30" x14ac:dyDescent="0.25">
      <c r="A31" s="36" t="s">
        <v>20</v>
      </c>
      <c r="B31" s="84" t="s">
        <v>367</v>
      </c>
      <c r="C31" s="84" t="s">
        <v>2791</v>
      </c>
      <c r="D31" s="85" t="s">
        <v>826</v>
      </c>
      <c r="E31" s="24">
        <v>12.006578947368428</v>
      </c>
      <c r="F31" s="24">
        <v>439</v>
      </c>
      <c r="G31" s="24">
        <v>538</v>
      </c>
      <c r="H31" s="24">
        <v>302</v>
      </c>
      <c r="I31" s="19">
        <v>18.739726027397253</v>
      </c>
      <c r="J31" s="24">
        <v>17.823561643835617</v>
      </c>
      <c r="K31" s="24">
        <v>27.734794520547947</v>
      </c>
      <c r="L31" s="24">
        <v>17.073972602739726</v>
      </c>
      <c r="M31" s="27">
        <v>1.2255125284738042</v>
      </c>
      <c r="N31" s="42">
        <f t="shared" si="0"/>
        <v>1.0005482456140358</v>
      </c>
    </row>
    <row r="32" spans="1:14" x14ac:dyDescent="0.25">
      <c r="A32" s="36" t="s">
        <v>20</v>
      </c>
      <c r="B32" s="84" t="s">
        <v>367</v>
      </c>
      <c r="C32" s="84" t="s">
        <v>2792</v>
      </c>
      <c r="D32" s="85" t="s">
        <v>376</v>
      </c>
      <c r="E32" s="24">
        <v>12.006578947368427</v>
      </c>
      <c r="F32" s="24">
        <v>389</v>
      </c>
      <c r="G32" s="24">
        <v>353</v>
      </c>
      <c r="H32" s="24">
        <v>161</v>
      </c>
      <c r="I32" s="19">
        <v>14.492054794520545</v>
      </c>
      <c r="J32" s="24">
        <v>17.906849315068495</v>
      </c>
      <c r="K32" s="24">
        <v>11.743561643835617</v>
      </c>
      <c r="L32" s="24">
        <v>17.656986301369862</v>
      </c>
      <c r="M32" s="27">
        <v>0.90745501285347041</v>
      </c>
      <c r="N32" s="42">
        <f t="shared" si="0"/>
        <v>1.0005482456140355</v>
      </c>
    </row>
    <row r="33" spans="1:14" x14ac:dyDescent="0.25">
      <c r="A33" s="36" t="s">
        <v>20</v>
      </c>
      <c r="B33" s="84" t="s">
        <v>367</v>
      </c>
      <c r="C33" s="84" t="s">
        <v>827</v>
      </c>
      <c r="D33" s="85" t="s">
        <v>371</v>
      </c>
      <c r="E33" s="24">
        <v>12.00657894736843</v>
      </c>
      <c r="F33" s="24">
        <v>958</v>
      </c>
      <c r="G33" s="24">
        <v>941</v>
      </c>
      <c r="H33" s="24">
        <v>73</v>
      </c>
      <c r="I33" s="19">
        <v>16.65753424657532</v>
      </c>
      <c r="J33" s="24">
        <v>63.132054794520549</v>
      </c>
      <c r="K33" s="24">
        <v>15.824657534246558</v>
      </c>
      <c r="L33" s="24">
        <v>62.549041095890409</v>
      </c>
      <c r="M33" s="27">
        <v>0.98225469728601256</v>
      </c>
      <c r="N33" s="42">
        <f t="shared" si="0"/>
        <v>1.0005482456140358</v>
      </c>
    </row>
    <row r="34" spans="1:14" x14ac:dyDescent="0.25">
      <c r="A34" s="36" t="s">
        <v>20</v>
      </c>
      <c r="B34" s="84" t="s">
        <v>367</v>
      </c>
      <c r="C34" s="84" t="s">
        <v>828</v>
      </c>
      <c r="D34" s="85" t="s">
        <v>377</v>
      </c>
      <c r="E34" s="24">
        <v>12.006578947368419</v>
      </c>
      <c r="F34" s="24">
        <v>253</v>
      </c>
      <c r="G34" s="24">
        <v>178</v>
      </c>
      <c r="H34" s="24">
        <v>30</v>
      </c>
      <c r="I34" s="19">
        <v>6.8295890410958906</v>
      </c>
      <c r="J34" s="24">
        <v>14.242191780821917</v>
      </c>
      <c r="K34" s="24">
        <v>5.4136986301369863</v>
      </c>
      <c r="L34" s="24">
        <v>9.4115068493150691</v>
      </c>
      <c r="M34" s="27">
        <v>0.70355731225296447</v>
      </c>
      <c r="N34" s="42">
        <f t="shared" si="0"/>
        <v>1.0005482456140349</v>
      </c>
    </row>
    <row r="35" spans="1:14" ht="30" x14ac:dyDescent="0.25">
      <c r="A35" s="36" t="s">
        <v>20</v>
      </c>
      <c r="B35" s="84" t="s">
        <v>367</v>
      </c>
      <c r="C35" s="84" t="s">
        <v>829</v>
      </c>
      <c r="D35" s="85" t="s">
        <v>378</v>
      </c>
      <c r="E35" s="24">
        <v>12.006578947368421</v>
      </c>
      <c r="F35" s="24">
        <v>967</v>
      </c>
      <c r="G35" s="24">
        <v>907</v>
      </c>
      <c r="H35" s="24">
        <v>97</v>
      </c>
      <c r="I35" s="19">
        <v>8.2454794520547949</v>
      </c>
      <c r="J35" s="24">
        <v>72.293698630136987</v>
      </c>
      <c r="K35" s="24">
        <v>6.6630136986301371</v>
      </c>
      <c r="L35" s="24">
        <v>68.878904109589044</v>
      </c>
      <c r="M35" s="27">
        <v>0.937952430196484</v>
      </c>
      <c r="N35" s="42">
        <f t="shared" si="0"/>
        <v>1.0005482456140351</v>
      </c>
    </row>
    <row r="36" spans="1:14" x14ac:dyDescent="0.25">
      <c r="A36" s="36" t="s">
        <v>20</v>
      </c>
      <c r="B36" s="84" t="s">
        <v>367</v>
      </c>
      <c r="C36" s="84" t="s">
        <v>830</v>
      </c>
      <c r="D36" s="85" t="s">
        <v>379</v>
      </c>
      <c r="E36" s="24">
        <v>12.006578947368427</v>
      </c>
      <c r="F36" s="24">
        <v>953</v>
      </c>
      <c r="G36" s="24">
        <v>920</v>
      </c>
      <c r="H36" s="24">
        <v>106</v>
      </c>
      <c r="I36" s="19">
        <v>9.0783561643835586</v>
      </c>
      <c r="J36" s="24">
        <v>70.294794520547953</v>
      </c>
      <c r="K36" s="24">
        <v>9.4115068493150655</v>
      </c>
      <c r="L36" s="24">
        <v>67.213150684931506</v>
      </c>
      <c r="M36" s="27">
        <v>0.9653725078698846</v>
      </c>
      <c r="N36" s="42">
        <f t="shared" si="0"/>
        <v>1.0005482456140355</v>
      </c>
    </row>
    <row r="37" spans="1:14" x14ac:dyDescent="0.25">
      <c r="A37" s="36" t="s">
        <v>20</v>
      </c>
      <c r="B37" s="84" t="s">
        <v>367</v>
      </c>
      <c r="C37" s="84" t="s">
        <v>831</v>
      </c>
      <c r="D37" s="85" t="s">
        <v>380</v>
      </c>
      <c r="E37" s="24">
        <v>12.00657894736843</v>
      </c>
      <c r="F37" s="24">
        <v>232</v>
      </c>
      <c r="G37" s="24">
        <v>183</v>
      </c>
      <c r="H37" s="24">
        <v>214</v>
      </c>
      <c r="I37" s="19">
        <v>13.326027397260269</v>
      </c>
      <c r="J37" s="24">
        <v>5.9967123287671233</v>
      </c>
      <c r="K37" s="24">
        <v>9.2449315068493139</v>
      </c>
      <c r="L37" s="24">
        <v>5.9967123287671233</v>
      </c>
      <c r="M37" s="27">
        <v>0.78879310344827591</v>
      </c>
      <c r="N37" s="42">
        <f t="shared" si="0"/>
        <v>1.0005482456140358</v>
      </c>
    </row>
    <row r="38" spans="1:14" x14ac:dyDescent="0.25">
      <c r="A38" s="37" t="s">
        <v>20</v>
      </c>
      <c r="B38" s="86" t="s">
        <v>381</v>
      </c>
      <c r="C38" s="86"/>
      <c r="D38" s="87"/>
      <c r="E38" s="29">
        <v>12.006578947368343</v>
      </c>
      <c r="F38" s="29">
        <v>8557</v>
      </c>
      <c r="G38" s="29">
        <v>8222</v>
      </c>
      <c r="H38" s="29">
        <v>2099</v>
      </c>
      <c r="I38" s="30">
        <f>+AVERAGE(I22:I37)</f>
        <v>11.769589041095887</v>
      </c>
      <c r="J38" s="30">
        <f t="shared" ref="J38:L38" si="2">+AVERAGE(J22:J37)</f>
        <v>32.773698630136984</v>
      </c>
      <c r="K38" s="30">
        <f t="shared" si="2"/>
        <v>11.457260273972601</v>
      </c>
      <c r="L38" s="30">
        <f t="shared" si="2"/>
        <v>31.342191780821913</v>
      </c>
      <c r="M38" s="31">
        <v>0.96085076545518289</v>
      </c>
      <c r="N38" s="50">
        <f t="shared" si="0"/>
        <v>1.0005482456140287</v>
      </c>
    </row>
    <row r="39" spans="1:14" ht="30" x14ac:dyDescent="0.25">
      <c r="A39" s="36" t="s">
        <v>20</v>
      </c>
      <c r="B39" s="84" t="s">
        <v>382</v>
      </c>
      <c r="C39" s="84" t="s">
        <v>2793</v>
      </c>
      <c r="D39" s="85" t="s">
        <v>383</v>
      </c>
      <c r="E39" s="24">
        <v>12.006578947368425</v>
      </c>
      <c r="F39" s="24">
        <v>452</v>
      </c>
      <c r="G39" s="24">
        <v>451</v>
      </c>
      <c r="H39" s="24">
        <v>158</v>
      </c>
      <c r="I39" s="19">
        <v>19.822465753424655</v>
      </c>
      <c r="J39" s="24">
        <v>17.823561643835617</v>
      </c>
      <c r="K39" s="24">
        <v>20.072328767123285</v>
      </c>
      <c r="L39" s="24">
        <v>17.490410958904111</v>
      </c>
      <c r="M39" s="27">
        <v>0.99778761061946908</v>
      </c>
      <c r="N39" s="42">
        <f t="shared" si="0"/>
        <v>1.0005482456140353</v>
      </c>
    </row>
    <row r="40" spans="1:14" ht="30" x14ac:dyDescent="0.25">
      <c r="A40" s="37" t="s">
        <v>20</v>
      </c>
      <c r="B40" s="86" t="s">
        <v>384</v>
      </c>
      <c r="C40" s="86"/>
      <c r="D40" s="87"/>
      <c r="E40" s="29">
        <v>12.006578947368425</v>
      </c>
      <c r="F40" s="29">
        <v>452</v>
      </c>
      <c r="G40" s="29">
        <v>451</v>
      </c>
      <c r="H40" s="29">
        <v>158</v>
      </c>
      <c r="I40" s="30">
        <v>19.822465753424655</v>
      </c>
      <c r="J40" s="29">
        <v>17.823561643835617</v>
      </c>
      <c r="K40" s="29">
        <v>20.072328767123285</v>
      </c>
      <c r="L40" s="29">
        <v>17.490410958904111</v>
      </c>
      <c r="M40" s="31">
        <v>0.99778761061946908</v>
      </c>
      <c r="N40" s="50">
        <f t="shared" si="0"/>
        <v>1.0005482456140353</v>
      </c>
    </row>
    <row r="41" spans="1:14" ht="30" x14ac:dyDescent="0.25">
      <c r="A41" s="36" t="s">
        <v>20</v>
      </c>
      <c r="B41" s="84" t="s">
        <v>385</v>
      </c>
      <c r="C41" s="84" t="s">
        <v>832</v>
      </c>
      <c r="D41" s="85" t="s">
        <v>386</v>
      </c>
      <c r="E41" s="24">
        <v>12.006578947368421</v>
      </c>
      <c r="F41" s="24">
        <v>843</v>
      </c>
      <c r="G41" s="24">
        <v>214</v>
      </c>
      <c r="H41" s="24">
        <v>215</v>
      </c>
      <c r="I41" s="19">
        <v>68.795616438356163</v>
      </c>
      <c r="J41" s="24">
        <v>1.4158904109589041</v>
      </c>
      <c r="K41" s="24">
        <v>16.407671232876705</v>
      </c>
      <c r="L41" s="24">
        <v>1.4158904109589041</v>
      </c>
      <c r="M41" s="27">
        <v>0.25385527876631081</v>
      </c>
      <c r="N41" s="42">
        <f t="shared" si="0"/>
        <v>1.0005482456140351</v>
      </c>
    </row>
    <row r="42" spans="1:14" ht="30" x14ac:dyDescent="0.25">
      <c r="A42" s="36" t="s">
        <v>20</v>
      </c>
      <c r="B42" s="84" t="s">
        <v>385</v>
      </c>
      <c r="C42" s="84" t="s">
        <v>833</v>
      </c>
      <c r="D42" s="85" t="s">
        <v>834</v>
      </c>
      <c r="E42" s="24">
        <v>12.006578947368423</v>
      </c>
      <c r="F42" s="24">
        <v>800</v>
      </c>
      <c r="G42" s="24">
        <v>324</v>
      </c>
      <c r="H42" s="24">
        <v>227</v>
      </c>
      <c r="I42" s="19">
        <v>64.381369863013688</v>
      </c>
      <c r="J42" s="24">
        <v>2.2487671232876711</v>
      </c>
      <c r="K42" s="24">
        <v>24.903013698630133</v>
      </c>
      <c r="L42" s="24">
        <v>2.0821917808219177</v>
      </c>
      <c r="M42" s="27">
        <v>0.40500000000000003</v>
      </c>
      <c r="N42" s="42">
        <f t="shared" si="0"/>
        <v>1.0005482456140353</v>
      </c>
    </row>
    <row r="43" spans="1:14" ht="30" x14ac:dyDescent="0.25">
      <c r="A43" s="37" t="s">
        <v>20</v>
      </c>
      <c r="B43" s="86" t="s">
        <v>387</v>
      </c>
      <c r="C43" s="86"/>
      <c r="D43" s="87"/>
      <c r="E43" s="29">
        <v>12.00657894736843</v>
      </c>
      <c r="F43" s="29">
        <v>1643</v>
      </c>
      <c r="G43" s="29">
        <v>538</v>
      </c>
      <c r="H43" s="29">
        <v>442</v>
      </c>
      <c r="I43" s="30">
        <f>+AVERAGE(I41:I42)</f>
        <v>66.588493150684926</v>
      </c>
      <c r="J43" s="30">
        <f t="shared" ref="J43:L43" si="3">+AVERAGE(J41:J42)</f>
        <v>1.8323287671232875</v>
      </c>
      <c r="K43" s="30">
        <f t="shared" si="3"/>
        <v>20.655342465753421</v>
      </c>
      <c r="L43" s="30">
        <f t="shared" si="3"/>
        <v>1.7490410958904108</v>
      </c>
      <c r="M43" s="31">
        <v>0.32744978697504568</v>
      </c>
      <c r="N43" s="50">
        <f t="shared" si="0"/>
        <v>1.0005482456140358</v>
      </c>
    </row>
    <row r="44" spans="1:14" x14ac:dyDescent="0.25">
      <c r="A44" s="38" t="s">
        <v>33</v>
      </c>
      <c r="B44" s="88"/>
      <c r="C44" s="88"/>
      <c r="D44" s="89"/>
      <c r="E44" s="25">
        <v>12.006578947368341</v>
      </c>
      <c r="F44" s="25">
        <v>13939</v>
      </c>
      <c r="G44" s="25">
        <v>10080</v>
      </c>
      <c r="H44" s="25">
        <v>11485</v>
      </c>
      <c r="I44" s="26">
        <f>+AVERAGE(I43,I40,I38,I21)</f>
        <v>58.24541095890411</v>
      </c>
      <c r="J44" s="26">
        <f t="shared" ref="J44:L44" si="4">+AVERAGE(J43,J40,J38,J21)</f>
        <v>13.627945205479451</v>
      </c>
      <c r="K44" s="26">
        <f t="shared" si="4"/>
        <v>21.604041095890409</v>
      </c>
      <c r="L44" s="26">
        <f t="shared" si="4"/>
        <v>13.134726027397258</v>
      </c>
      <c r="M44" s="28">
        <v>0.72315087165506853</v>
      </c>
      <c r="N44" s="43">
        <f t="shared" si="0"/>
        <v>1.0005482456140284</v>
      </c>
    </row>
    <row r="45" spans="1:14" ht="45" x14ac:dyDescent="0.25">
      <c r="A45" s="36" t="s">
        <v>388</v>
      </c>
      <c r="B45" s="84" t="s">
        <v>389</v>
      </c>
      <c r="C45" s="84" t="s">
        <v>835</v>
      </c>
      <c r="D45" s="85" t="s">
        <v>390</v>
      </c>
      <c r="E45" s="24">
        <v>12.006578947368418</v>
      </c>
      <c r="F45" s="24">
        <v>135</v>
      </c>
      <c r="G45" s="24">
        <v>122</v>
      </c>
      <c r="H45" s="24">
        <v>26</v>
      </c>
      <c r="I45" s="19">
        <v>4.4975342465753423</v>
      </c>
      <c r="J45" s="24">
        <v>6.7463013698630139</v>
      </c>
      <c r="K45" s="24">
        <v>3.4147945205479453</v>
      </c>
      <c r="L45" s="24">
        <v>6.7463013698630139</v>
      </c>
      <c r="M45" s="27">
        <v>0.90370370370370368</v>
      </c>
      <c r="N45" s="42">
        <f t="shared" si="0"/>
        <v>1.0005482456140349</v>
      </c>
    </row>
    <row r="46" spans="1:14" ht="30" x14ac:dyDescent="0.25">
      <c r="A46" s="37" t="s">
        <v>388</v>
      </c>
      <c r="B46" s="86" t="s">
        <v>391</v>
      </c>
      <c r="C46" s="86"/>
      <c r="D46" s="87"/>
      <c r="E46" s="29">
        <v>12.006578947368418</v>
      </c>
      <c r="F46" s="29">
        <v>135</v>
      </c>
      <c r="G46" s="29">
        <v>122</v>
      </c>
      <c r="H46" s="29">
        <v>26</v>
      </c>
      <c r="I46" s="30">
        <v>4.4975342465753423</v>
      </c>
      <c r="J46" s="29">
        <v>6.7463013698630139</v>
      </c>
      <c r="K46" s="29">
        <v>3.4147945205479453</v>
      </c>
      <c r="L46" s="29">
        <v>6.7463013698630139</v>
      </c>
      <c r="M46" s="31">
        <v>0.90370370370370368</v>
      </c>
      <c r="N46" s="50">
        <f t="shared" si="0"/>
        <v>1.0005482456140349</v>
      </c>
    </row>
    <row r="47" spans="1:14" ht="30" x14ac:dyDescent="0.25">
      <c r="A47" s="36" t="s">
        <v>388</v>
      </c>
      <c r="B47" s="84" t="s">
        <v>363</v>
      </c>
      <c r="C47" s="84" t="s">
        <v>836</v>
      </c>
      <c r="D47" s="85" t="s">
        <v>837</v>
      </c>
      <c r="E47" s="24">
        <v>12.006578947368418</v>
      </c>
      <c r="F47" s="24">
        <v>618</v>
      </c>
      <c r="G47" s="24">
        <v>161</v>
      </c>
      <c r="H47" s="24">
        <v>1559</v>
      </c>
      <c r="I47" s="19">
        <v>47.807123287671232</v>
      </c>
      <c r="J47" s="24">
        <v>3.6646575342465755</v>
      </c>
      <c r="K47" s="24">
        <v>12.659726027397259</v>
      </c>
      <c r="L47" s="24">
        <v>0.74958904109589042</v>
      </c>
      <c r="M47" s="27">
        <v>0.26051779935275082</v>
      </c>
      <c r="N47" s="42">
        <f t="shared" si="0"/>
        <v>1.0005482456140349</v>
      </c>
    </row>
    <row r="48" spans="1:14" x14ac:dyDescent="0.25">
      <c r="A48" s="37" t="s">
        <v>388</v>
      </c>
      <c r="B48" s="86" t="s">
        <v>366</v>
      </c>
      <c r="C48" s="86"/>
      <c r="D48" s="87"/>
      <c r="E48" s="29">
        <v>12.006578947368418</v>
      </c>
      <c r="F48" s="29">
        <v>618</v>
      </c>
      <c r="G48" s="29">
        <v>161</v>
      </c>
      <c r="H48" s="29">
        <v>1559</v>
      </c>
      <c r="I48" s="30">
        <v>47.807123287671232</v>
      </c>
      <c r="J48" s="29">
        <v>3.6646575342465755</v>
      </c>
      <c r="K48" s="29">
        <v>12.659726027397259</v>
      </c>
      <c r="L48" s="29">
        <v>0.74958904109589042</v>
      </c>
      <c r="M48" s="31">
        <v>0.26051779935275082</v>
      </c>
      <c r="N48" s="50">
        <f t="shared" si="0"/>
        <v>1.0005482456140349</v>
      </c>
    </row>
    <row r="49" spans="1:14" ht="30" x14ac:dyDescent="0.25">
      <c r="A49" s="36" t="s">
        <v>388</v>
      </c>
      <c r="B49" s="84" t="s">
        <v>367</v>
      </c>
      <c r="C49" s="84" t="s">
        <v>838</v>
      </c>
      <c r="D49" s="85" t="s">
        <v>392</v>
      </c>
      <c r="E49" s="24">
        <v>12.00657894736843</v>
      </c>
      <c r="F49" s="24">
        <v>151</v>
      </c>
      <c r="G49" s="24">
        <v>112</v>
      </c>
      <c r="H49" s="24">
        <v>176</v>
      </c>
      <c r="I49" s="19">
        <v>8.3287671232876708</v>
      </c>
      <c r="J49" s="24">
        <v>4.2476712328767121</v>
      </c>
      <c r="K49" s="24">
        <v>5.3304109589041095</v>
      </c>
      <c r="L49" s="24">
        <v>3.9978082191780819</v>
      </c>
      <c r="M49" s="27">
        <v>0.74172185430463577</v>
      </c>
      <c r="N49" s="42">
        <f t="shared" si="0"/>
        <v>1.0005482456140358</v>
      </c>
    </row>
    <row r="50" spans="1:14" ht="30" x14ac:dyDescent="0.25">
      <c r="A50" s="36" t="s">
        <v>388</v>
      </c>
      <c r="B50" s="84" t="s">
        <v>367</v>
      </c>
      <c r="C50" s="84" t="s">
        <v>839</v>
      </c>
      <c r="D50" s="85" t="s">
        <v>393</v>
      </c>
      <c r="E50" s="24">
        <v>12.006578947368428</v>
      </c>
      <c r="F50" s="24">
        <v>142</v>
      </c>
      <c r="G50" s="24">
        <v>124</v>
      </c>
      <c r="H50" s="24">
        <v>149</v>
      </c>
      <c r="I50" s="19">
        <v>7.7457534246575346</v>
      </c>
      <c r="J50" s="24">
        <v>4.0810958904109587</v>
      </c>
      <c r="K50" s="24">
        <v>6.3298630136986302</v>
      </c>
      <c r="L50" s="24">
        <v>3.9978082191780824</v>
      </c>
      <c r="M50" s="27">
        <v>0.87323943661971826</v>
      </c>
      <c r="N50" s="42">
        <f t="shared" si="0"/>
        <v>1.0005482456140358</v>
      </c>
    </row>
    <row r="51" spans="1:14" ht="30" x14ac:dyDescent="0.25">
      <c r="A51" s="36" t="s">
        <v>388</v>
      </c>
      <c r="B51" s="84" t="s">
        <v>367</v>
      </c>
      <c r="C51" s="84" t="s">
        <v>840</v>
      </c>
      <c r="D51" s="85" t="s">
        <v>394</v>
      </c>
      <c r="E51" s="24">
        <v>12.006578947368427</v>
      </c>
      <c r="F51" s="24">
        <v>240</v>
      </c>
      <c r="G51" s="24">
        <v>146</v>
      </c>
      <c r="H51" s="24">
        <v>183</v>
      </c>
      <c r="I51" s="19">
        <v>19.989041095890411</v>
      </c>
      <c r="J51" s="24"/>
      <c r="K51" s="24">
        <v>12.159999999999995</v>
      </c>
      <c r="L51" s="24"/>
      <c r="M51" s="27">
        <v>0.60833333333333328</v>
      </c>
      <c r="N51" s="42">
        <f t="shared" si="0"/>
        <v>1.0005482456140355</v>
      </c>
    </row>
    <row r="52" spans="1:14" x14ac:dyDescent="0.25">
      <c r="A52" s="37" t="s">
        <v>388</v>
      </c>
      <c r="B52" s="86" t="s">
        <v>381</v>
      </c>
      <c r="C52" s="86"/>
      <c r="D52" s="87"/>
      <c r="E52" s="29">
        <v>12.006578947368395</v>
      </c>
      <c r="F52" s="29">
        <v>533</v>
      </c>
      <c r="G52" s="29">
        <v>382</v>
      </c>
      <c r="H52" s="29">
        <v>508</v>
      </c>
      <c r="I52" s="30">
        <f>+AVERAGE(I49:I51)</f>
        <v>12.021187214611871</v>
      </c>
      <c r="J52" s="29">
        <v>8.3287671232876708</v>
      </c>
      <c r="K52" s="29">
        <v>23.820273972602735</v>
      </c>
      <c r="L52" s="29">
        <v>7.9956164383561639</v>
      </c>
      <c r="M52" s="31">
        <v>0.71669793621013134</v>
      </c>
      <c r="N52" s="50">
        <f t="shared" si="0"/>
        <v>1.0005482456140329</v>
      </c>
    </row>
    <row r="53" spans="1:14" ht="30" x14ac:dyDescent="0.25">
      <c r="A53" s="36" t="s">
        <v>388</v>
      </c>
      <c r="B53" s="84" t="s">
        <v>385</v>
      </c>
      <c r="C53" s="84" t="s">
        <v>841</v>
      </c>
      <c r="D53" s="85" t="s">
        <v>395</v>
      </c>
      <c r="E53" s="24">
        <v>12.006578947368419</v>
      </c>
      <c r="F53" s="24">
        <v>216</v>
      </c>
      <c r="G53" s="24">
        <v>216</v>
      </c>
      <c r="H53" s="24">
        <v>58</v>
      </c>
      <c r="I53" s="19">
        <v>13.742465753424659</v>
      </c>
      <c r="J53" s="24">
        <v>4.2476712328767121</v>
      </c>
      <c r="K53" s="24">
        <v>13.992328767123286</v>
      </c>
      <c r="L53" s="24">
        <v>3.9978082191780824</v>
      </c>
      <c r="M53" s="27">
        <v>1</v>
      </c>
      <c r="N53" s="42">
        <f t="shared" si="0"/>
        <v>1.0005482456140349</v>
      </c>
    </row>
    <row r="54" spans="1:14" ht="30" x14ac:dyDescent="0.25">
      <c r="A54" s="37" t="s">
        <v>388</v>
      </c>
      <c r="B54" s="86" t="s">
        <v>387</v>
      </c>
      <c r="C54" s="86"/>
      <c r="D54" s="87"/>
      <c r="E54" s="29">
        <v>12.006578947368419</v>
      </c>
      <c r="F54" s="29">
        <v>216</v>
      </c>
      <c r="G54" s="29">
        <v>216</v>
      </c>
      <c r="H54" s="29">
        <v>58</v>
      </c>
      <c r="I54" s="30">
        <v>13.742465753424659</v>
      </c>
      <c r="J54" s="29">
        <v>4.2476712328767121</v>
      </c>
      <c r="K54" s="29">
        <v>13.992328767123286</v>
      </c>
      <c r="L54" s="29">
        <v>3.9978082191780824</v>
      </c>
      <c r="M54" s="31">
        <v>1</v>
      </c>
      <c r="N54" s="50">
        <f t="shared" si="0"/>
        <v>1.0005482456140349</v>
      </c>
    </row>
    <row r="55" spans="1:14" x14ac:dyDescent="0.25">
      <c r="A55" s="38" t="s">
        <v>396</v>
      </c>
      <c r="B55" s="88"/>
      <c r="C55" s="88"/>
      <c r="D55" s="89"/>
      <c r="E55" s="25">
        <v>12.006578947368375</v>
      </c>
      <c r="F55" s="25">
        <v>1502</v>
      </c>
      <c r="G55" s="25">
        <v>881</v>
      </c>
      <c r="H55" s="25">
        <v>2151</v>
      </c>
      <c r="I55" s="26">
        <f>+AVERAGE(I54,I52,I48,I46)</f>
        <v>19.517077625570774</v>
      </c>
      <c r="J55" s="26">
        <f t="shared" ref="J55:L55" si="5">+AVERAGE(J54,J52,J48,J46)</f>
        <v>5.7468493150684932</v>
      </c>
      <c r="K55" s="26">
        <f t="shared" si="5"/>
        <v>13.471780821917804</v>
      </c>
      <c r="L55" s="26">
        <f t="shared" si="5"/>
        <v>4.8723287671232871</v>
      </c>
      <c r="M55" s="28">
        <v>0.58655126498002663</v>
      </c>
      <c r="N55" s="43">
        <f t="shared" si="0"/>
        <v>1.0005482456140313</v>
      </c>
    </row>
    <row r="56" spans="1:14" ht="45" x14ac:dyDescent="0.25">
      <c r="A56" s="36" t="s">
        <v>397</v>
      </c>
      <c r="B56" s="84" t="s">
        <v>389</v>
      </c>
      <c r="C56" s="84" t="s">
        <v>842</v>
      </c>
      <c r="D56" s="85" t="s">
        <v>843</v>
      </c>
      <c r="E56" s="24">
        <v>12.006578947368423</v>
      </c>
      <c r="F56" s="24">
        <v>114</v>
      </c>
      <c r="G56" s="24">
        <v>111</v>
      </c>
      <c r="H56" s="24">
        <v>38</v>
      </c>
      <c r="I56" s="19">
        <v>2.8317808219178082</v>
      </c>
      <c r="J56" s="24">
        <v>6.6630136986301371</v>
      </c>
      <c r="K56" s="24">
        <v>2.8317808219178082</v>
      </c>
      <c r="L56" s="24">
        <v>6.413150684931507</v>
      </c>
      <c r="M56" s="27">
        <v>0.97368421052631582</v>
      </c>
      <c r="N56" s="42">
        <f t="shared" si="0"/>
        <v>1.0005482456140353</v>
      </c>
    </row>
    <row r="57" spans="1:14" ht="30" x14ac:dyDescent="0.25">
      <c r="A57" s="37" t="s">
        <v>397</v>
      </c>
      <c r="B57" s="86" t="s">
        <v>391</v>
      </c>
      <c r="C57" s="86"/>
      <c r="D57" s="87"/>
      <c r="E57" s="29">
        <v>12.006578947368423</v>
      </c>
      <c r="F57" s="29">
        <v>114</v>
      </c>
      <c r="G57" s="29">
        <v>111</v>
      </c>
      <c r="H57" s="29">
        <v>38</v>
      </c>
      <c r="I57" s="30">
        <v>2.8317808219178082</v>
      </c>
      <c r="J57" s="29">
        <v>6.6630136986301371</v>
      </c>
      <c r="K57" s="29">
        <v>2.8317808219178082</v>
      </c>
      <c r="L57" s="29">
        <v>6.413150684931507</v>
      </c>
      <c r="M57" s="31">
        <v>0.97368421052631582</v>
      </c>
      <c r="N57" s="50">
        <f t="shared" si="0"/>
        <v>1.0005482456140353</v>
      </c>
    </row>
    <row r="58" spans="1:14" ht="30" x14ac:dyDescent="0.25">
      <c r="A58" s="36" t="s">
        <v>397</v>
      </c>
      <c r="B58" s="84" t="s">
        <v>363</v>
      </c>
      <c r="C58" s="84" t="s">
        <v>844</v>
      </c>
      <c r="D58" s="85" t="s">
        <v>398</v>
      </c>
      <c r="E58" s="24">
        <v>12.006578947368419</v>
      </c>
      <c r="F58" s="24">
        <v>176</v>
      </c>
      <c r="G58" s="24">
        <v>162</v>
      </c>
      <c r="H58" s="24">
        <v>918</v>
      </c>
      <c r="I58" s="19">
        <v>10.161095890410957</v>
      </c>
      <c r="J58" s="24">
        <v>4.4975342465753423</v>
      </c>
      <c r="K58" s="24">
        <v>9.5780821917808208</v>
      </c>
      <c r="L58" s="24">
        <v>3.9145205479452052</v>
      </c>
      <c r="M58" s="27">
        <v>0.92045454545454541</v>
      </c>
      <c r="N58" s="42">
        <f t="shared" si="0"/>
        <v>1.0005482456140349</v>
      </c>
    </row>
    <row r="59" spans="1:14" x14ac:dyDescent="0.25">
      <c r="A59" s="37" t="s">
        <v>397</v>
      </c>
      <c r="B59" s="86" t="s">
        <v>366</v>
      </c>
      <c r="C59" s="86"/>
      <c r="D59" s="87"/>
      <c r="E59" s="29">
        <v>12.006578947368419</v>
      </c>
      <c r="F59" s="29">
        <v>176</v>
      </c>
      <c r="G59" s="29">
        <v>162</v>
      </c>
      <c r="H59" s="29">
        <v>918</v>
      </c>
      <c r="I59" s="30">
        <v>10.161095890410957</v>
      </c>
      <c r="J59" s="29">
        <v>4.4975342465753423</v>
      </c>
      <c r="K59" s="29">
        <v>9.5780821917808208</v>
      </c>
      <c r="L59" s="29">
        <v>3.9145205479452052</v>
      </c>
      <c r="M59" s="31">
        <v>0.92045454545454541</v>
      </c>
      <c r="N59" s="50">
        <f t="shared" si="0"/>
        <v>1.0005482456140349</v>
      </c>
    </row>
    <row r="60" spans="1:14" x14ac:dyDescent="0.25">
      <c r="A60" s="36" t="s">
        <v>397</v>
      </c>
      <c r="B60" s="84" t="s">
        <v>367</v>
      </c>
      <c r="C60" s="84" t="s">
        <v>845</v>
      </c>
      <c r="D60" s="85" t="s">
        <v>399</v>
      </c>
      <c r="E60" s="24">
        <v>8.9802631578947381</v>
      </c>
      <c r="F60" s="24">
        <v>110</v>
      </c>
      <c r="G60" s="24">
        <v>102</v>
      </c>
      <c r="H60" s="24">
        <v>45</v>
      </c>
      <c r="I60" s="19">
        <v>7.0153846153846127</v>
      </c>
      <c r="J60" s="24">
        <v>5.2336996336996329</v>
      </c>
      <c r="K60" s="24">
        <v>6.1245421245421223</v>
      </c>
      <c r="L60" s="24">
        <v>5.2336996336996329</v>
      </c>
      <c r="M60" s="27">
        <v>0.92727272727272725</v>
      </c>
      <c r="N60" s="42">
        <f t="shared" si="0"/>
        <v>0.7483552631578948</v>
      </c>
    </row>
    <row r="61" spans="1:14" x14ac:dyDescent="0.25">
      <c r="A61" s="36" t="s">
        <v>397</v>
      </c>
      <c r="B61" s="84" t="s">
        <v>367</v>
      </c>
      <c r="C61" s="84" t="s">
        <v>846</v>
      </c>
      <c r="D61" s="85" t="s">
        <v>847</v>
      </c>
      <c r="E61" s="24">
        <v>12.006578947368418</v>
      </c>
      <c r="F61" s="24">
        <v>127</v>
      </c>
      <c r="G61" s="24">
        <v>69</v>
      </c>
      <c r="H61" s="24">
        <v>91</v>
      </c>
      <c r="I61" s="19">
        <v>6.9128767123287673</v>
      </c>
      <c r="J61" s="24">
        <v>3.6646575342465755</v>
      </c>
      <c r="K61" s="24">
        <v>2.2487671232876711</v>
      </c>
      <c r="L61" s="24">
        <v>3.498082191780822</v>
      </c>
      <c r="M61" s="27">
        <v>0.54330708661417326</v>
      </c>
      <c r="N61" s="42">
        <f t="shared" si="0"/>
        <v>1.0005482456140349</v>
      </c>
    </row>
    <row r="62" spans="1:14" x14ac:dyDescent="0.25">
      <c r="A62" s="37" t="s">
        <v>397</v>
      </c>
      <c r="B62" s="86" t="s">
        <v>381</v>
      </c>
      <c r="C62" s="86"/>
      <c r="D62" s="87"/>
      <c r="E62" s="29">
        <v>10.304276315789481</v>
      </c>
      <c r="F62" s="29">
        <v>237</v>
      </c>
      <c r="G62" s="29">
        <v>171</v>
      </c>
      <c r="H62" s="29">
        <v>136</v>
      </c>
      <c r="I62" s="30">
        <f>+AVERAGE(I60:I61)</f>
        <v>6.9641306638566896</v>
      </c>
      <c r="J62" s="30">
        <f t="shared" ref="J62:L62" si="6">+AVERAGE(J60:J61)</f>
        <v>4.4491785839731044</v>
      </c>
      <c r="K62" s="30">
        <f t="shared" si="6"/>
        <v>4.1866546239148965</v>
      </c>
      <c r="L62" s="30">
        <f t="shared" si="6"/>
        <v>4.3658909127402277</v>
      </c>
      <c r="M62" s="31">
        <v>0.72151898734177211</v>
      </c>
      <c r="N62" s="50">
        <f t="shared" si="0"/>
        <v>0.85868969298245679</v>
      </c>
    </row>
    <row r="63" spans="1:14" ht="30" x14ac:dyDescent="0.25">
      <c r="A63" s="36" t="s">
        <v>397</v>
      </c>
      <c r="B63" s="84" t="s">
        <v>385</v>
      </c>
      <c r="C63" s="84" t="s">
        <v>848</v>
      </c>
      <c r="D63" s="85" t="s">
        <v>400</v>
      </c>
      <c r="E63" s="24">
        <v>12.006578947368423</v>
      </c>
      <c r="F63" s="24">
        <v>87</v>
      </c>
      <c r="G63" s="24">
        <v>80</v>
      </c>
      <c r="H63" s="24">
        <v>21</v>
      </c>
      <c r="I63" s="19">
        <v>2.8317808219178082</v>
      </c>
      <c r="J63" s="24">
        <v>4.4142465753424656</v>
      </c>
      <c r="K63" s="24">
        <v>2.4986301369863013</v>
      </c>
      <c r="L63" s="24">
        <v>4.1643835616438354</v>
      </c>
      <c r="M63" s="27">
        <v>0.91954022988505746</v>
      </c>
      <c r="N63" s="42">
        <f t="shared" si="0"/>
        <v>1.0005482456140353</v>
      </c>
    </row>
    <row r="64" spans="1:14" ht="30" x14ac:dyDescent="0.25">
      <c r="A64" s="37" t="s">
        <v>397</v>
      </c>
      <c r="B64" s="86" t="s">
        <v>387</v>
      </c>
      <c r="C64" s="86"/>
      <c r="D64" s="87"/>
      <c r="E64" s="29">
        <v>12.006578947368423</v>
      </c>
      <c r="F64" s="29">
        <v>87</v>
      </c>
      <c r="G64" s="29">
        <v>80</v>
      </c>
      <c r="H64" s="29">
        <v>21</v>
      </c>
      <c r="I64" s="30">
        <v>2.8317808219178082</v>
      </c>
      <c r="J64" s="29">
        <v>4.4142465753424656</v>
      </c>
      <c r="K64" s="29">
        <v>2.4986301369863013</v>
      </c>
      <c r="L64" s="29">
        <v>4.1643835616438354</v>
      </c>
      <c r="M64" s="31">
        <v>0.91954022988505746</v>
      </c>
      <c r="N64" s="50">
        <f t="shared" si="0"/>
        <v>1.0005482456140353</v>
      </c>
    </row>
    <row r="65" spans="1:14" x14ac:dyDescent="0.25">
      <c r="A65" s="38" t="s">
        <v>401</v>
      </c>
      <c r="B65" s="88"/>
      <c r="C65" s="88"/>
      <c r="D65" s="89"/>
      <c r="E65" s="25">
        <v>11.078050239234454</v>
      </c>
      <c r="F65" s="25">
        <v>614</v>
      </c>
      <c r="G65" s="25">
        <v>524</v>
      </c>
      <c r="H65" s="25">
        <v>1113</v>
      </c>
      <c r="I65" s="26">
        <f>+AVERAGE(I64,I62,I59,I57)</f>
        <v>5.6971970495258155</v>
      </c>
      <c r="J65" s="26">
        <f t="shared" ref="J65:L65" si="7">+AVERAGE(J64,J62,J59,J57)</f>
        <v>5.0059932761302628</v>
      </c>
      <c r="K65" s="26">
        <f t="shared" si="7"/>
        <v>4.7737869436499567</v>
      </c>
      <c r="L65" s="26">
        <f t="shared" si="7"/>
        <v>4.7144864268151938</v>
      </c>
      <c r="M65" s="28">
        <v>0.85342019543973946</v>
      </c>
      <c r="N65" s="43">
        <f t="shared" si="0"/>
        <v>0.92317085326953785</v>
      </c>
    </row>
    <row r="66" spans="1:14" ht="45" x14ac:dyDescent="0.25">
      <c r="A66" s="36" t="s">
        <v>34</v>
      </c>
      <c r="B66" s="84" t="s">
        <v>389</v>
      </c>
      <c r="C66" s="84" t="s">
        <v>849</v>
      </c>
      <c r="D66" s="85" t="s">
        <v>402</v>
      </c>
      <c r="E66" s="24">
        <v>12.006578947368425</v>
      </c>
      <c r="F66" s="24">
        <v>493</v>
      </c>
      <c r="G66" s="24">
        <v>495</v>
      </c>
      <c r="H66" s="24">
        <v>59</v>
      </c>
      <c r="I66" s="19">
        <v>21.238356164383564</v>
      </c>
      <c r="J66" s="24">
        <v>19.822465753424659</v>
      </c>
      <c r="K66" s="24">
        <v>22.071232876712326</v>
      </c>
      <c r="L66" s="24">
        <v>19.156164383561645</v>
      </c>
      <c r="M66" s="27">
        <v>1.0040567951318458</v>
      </c>
      <c r="N66" s="42">
        <f t="shared" si="0"/>
        <v>1.0005482456140353</v>
      </c>
    </row>
    <row r="67" spans="1:14" ht="45" x14ac:dyDescent="0.25">
      <c r="A67" s="36" t="s">
        <v>34</v>
      </c>
      <c r="B67" s="84" t="s">
        <v>389</v>
      </c>
      <c r="C67" s="84" t="s">
        <v>850</v>
      </c>
      <c r="D67" s="85" t="s">
        <v>403</v>
      </c>
      <c r="E67" s="24">
        <v>12.006578947368423</v>
      </c>
      <c r="F67" s="24">
        <v>478</v>
      </c>
      <c r="G67" s="24">
        <v>507</v>
      </c>
      <c r="H67" s="24">
        <v>64</v>
      </c>
      <c r="I67" s="19">
        <v>20.655342465753424</v>
      </c>
      <c r="J67" s="24">
        <v>19.156164383561645</v>
      </c>
      <c r="K67" s="24">
        <v>23.07068493150684</v>
      </c>
      <c r="L67" s="24">
        <v>19.156164383561645</v>
      </c>
      <c r="M67" s="27">
        <v>1.0606694560669456</v>
      </c>
      <c r="N67" s="42">
        <f t="shared" si="0"/>
        <v>1.0005482456140353</v>
      </c>
    </row>
    <row r="68" spans="1:14" ht="30" x14ac:dyDescent="0.25">
      <c r="A68" s="37" t="s">
        <v>34</v>
      </c>
      <c r="B68" s="86" t="s">
        <v>391</v>
      </c>
      <c r="C68" s="86"/>
      <c r="D68" s="87"/>
      <c r="E68" s="29">
        <v>12.006578947368432</v>
      </c>
      <c r="F68" s="29">
        <v>971</v>
      </c>
      <c r="G68" s="29">
        <v>1002</v>
      </c>
      <c r="H68" s="29">
        <v>123</v>
      </c>
      <c r="I68" s="30">
        <f>+AVERAGE(I66:I67)</f>
        <v>20.946849315068494</v>
      </c>
      <c r="J68" s="30">
        <f t="shared" ref="J68:L68" si="8">+AVERAGE(J66:J67)</f>
        <v>19.489315068493152</v>
      </c>
      <c r="K68" s="30">
        <f t="shared" si="8"/>
        <v>22.570958904109581</v>
      </c>
      <c r="L68" s="30">
        <f t="shared" si="8"/>
        <v>19.156164383561645</v>
      </c>
      <c r="M68" s="31">
        <v>1.0319258496395469</v>
      </c>
      <c r="N68" s="50">
        <f t="shared" si="0"/>
        <v>1.000548245614036</v>
      </c>
    </row>
    <row r="69" spans="1:14" ht="30" x14ac:dyDescent="0.25">
      <c r="A69" s="36" t="s">
        <v>34</v>
      </c>
      <c r="B69" s="84" t="s">
        <v>363</v>
      </c>
      <c r="C69" s="84" t="s">
        <v>851</v>
      </c>
      <c r="D69" s="85" t="s">
        <v>404</v>
      </c>
      <c r="E69" s="24">
        <v>12.006578947368419</v>
      </c>
      <c r="F69" s="24">
        <v>891</v>
      </c>
      <c r="G69" s="24">
        <v>185</v>
      </c>
      <c r="H69" s="24">
        <v>2490</v>
      </c>
      <c r="I69" s="19">
        <v>64.46465753424657</v>
      </c>
      <c r="J69" s="24">
        <v>9.744657534246576</v>
      </c>
      <c r="K69" s="24">
        <v>5.5802739726027397</v>
      </c>
      <c r="L69" s="24">
        <v>9.8279452054794518</v>
      </c>
      <c r="M69" s="27">
        <v>0.20763187429854096</v>
      </c>
      <c r="N69" s="42">
        <f t="shared" si="0"/>
        <v>1.0005482456140349</v>
      </c>
    </row>
    <row r="70" spans="1:14" ht="30" x14ac:dyDescent="0.25">
      <c r="A70" s="36" t="s">
        <v>34</v>
      </c>
      <c r="B70" s="84" t="s">
        <v>363</v>
      </c>
      <c r="C70" s="84" t="s">
        <v>852</v>
      </c>
      <c r="D70" s="85" t="s">
        <v>853</v>
      </c>
      <c r="E70" s="24">
        <v>12.006578947368418</v>
      </c>
      <c r="F70" s="24">
        <v>891</v>
      </c>
      <c r="G70" s="24">
        <v>74</v>
      </c>
      <c r="H70" s="24">
        <v>2383</v>
      </c>
      <c r="I70" s="19">
        <v>64.46465753424657</v>
      </c>
      <c r="J70" s="24">
        <v>9.744657534246576</v>
      </c>
      <c r="K70" s="24">
        <v>3.4147945205479453</v>
      </c>
      <c r="L70" s="24">
        <v>2.7484931506849315</v>
      </c>
      <c r="M70" s="27">
        <v>8.3052749719416383E-2</v>
      </c>
      <c r="N70" s="42">
        <f t="shared" si="0"/>
        <v>1.0005482456140349</v>
      </c>
    </row>
    <row r="71" spans="1:14" x14ac:dyDescent="0.25">
      <c r="A71" s="37" t="s">
        <v>34</v>
      </c>
      <c r="B71" s="86" t="s">
        <v>366</v>
      </c>
      <c r="C71" s="86"/>
      <c r="D71" s="87"/>
      <c r="E71" s="29">
        <v>12.006578947368425</v>
      </c>
      <c r="F71" s="29">
        <v>1782</v>
      </c>
      <c r="G71" s="29">
        <v>259</v>
      </c>
      <c r="H71" s="29">
        <v>4873</v>
      </c>
      <c r="I71" s="30">
        <f>+AVERAGE(I69:I70)</f>
        <v>64.46465753424657</v>
      </c>
      <c r="J71" s="30">
        <f t="shared" ref="J71:L71" si="9">+AVERAGE(J69:J70)</f>
        <v>9.744657534246576</v>
      </c>
      <c r="K71" s="30">
        <f t="shared" si="9"/>
        <v>4.4975342465753423</v>
      </c>
      <c r="L71" s="30">
        <f t="shared" si="9"/>
        <v>6.2882191780821914</v>
      </c>
      <c r="M71" s="31">
        <v>0.14534231200897868</v>
      </c>
      <c r="N71" s="50">
        <f t="shared" si="0"/>
        <v>1.0005482456140353</v>
      </c>
    </row>
    <row r="72" spans="1:14" ht="30" x14ac:dyDescent="0.25">
      <c r="A72" s="36" t="s">
        <v>34</v>
      </c>
      <c r="B72" s="84" t="s">
        <v>367</v>
      </c>
      <c r="C72" s="84" t="s">
        <v>2794</v>
      </c>
      <c r="D72" s="85" t="s">
        <v>406</v>
      </c>
      <c r="E72" s="24">
        <v>12.006578947368425</v>
      </c>
      <c r="F72" s="24">
        <v>443</v>
      </c>
      <c r="G72" s="24">
        <v>411</v>
      </c>
      <c r="H72" s="24">
        <v>149</v>
      </c>
      <c r="I72" s="19">
        <v>25.402739726027395</v>
      </c>
      <c r="J72" s="24">
        <v>11.493698630136986</v>
      </c>
      <c r="K72" s="24">
        <v>23.070684931506847</v>
      </c>
      <c r="L72" s="24">
        <v>11.160547945205479</v>
      </c>
      <c r="M72" s="27">
        <v>0.92776523702031599</v>
      </c>
      <c r="N72" s="42">
        <f t="shared" si="0"/>
        <v>1.0005482456140353</v>
      </c>
    </row>
    <row r="73" spans="1:14" x14ac:dyDescent="0.25">
      <c r="A73" s="37" t="s">
        <v>34</v>
      </c>
      <c r="B73" s="86" t="s">
        <v>381</v>
      </c>
      <c r="C73" s="86"/>
      <c r="D73" s="87"/>
      <c r="E73" s="29">
        <v>12.006578947368425</v>
      </c>
      <c r="F73" s="29">
        <v>443</v>
      </c>
      <c r="G73" s="29">
        <v>411</v>
      </c>
      <c r="H73" s="29">
        <v>149</v>
      </c>
      <c r="I73" s="30">
        <v>25.402739726027395</v>
      </c>
      <c r="J73" s="29">
        <v>11.493698630136986</v>
      </c>
      <c r="K73" s="29">
        <v>23.070684931506847</v>
      </c>
      <c r="L73" s="29">
        <v>11.160547945205479</v>
      </c>
      <c r="M73" s="31">
        <v>0.92776523702031599</v>
      </c>
      <c r="N73" s="50">
        <f t="shared" si="0"/>
        <v>1.0005482456140353</v>
      </c>
    </row>
    <row r="74" spans="1:14" ht="30" x14ac:dyDescent="0.25">
      <c r="A74" s="36" t="s">
        <v>34</v>
      </c>
      <c r="B74" s="84" t="s">
        <v>382</v>
      </c>
      <c r="C74" s="84" t="s">
        <v>854</v>
      </c>
      <c r="D74" s="85" t="s">
        <v>407</v>
      </c>
      <c r="E74" s="24">
        <v>12.006578947368427</v>
      </c>
      <c r="F74" s="24">
        <v>372</v>
      </c>
      <c r="G74" s="24">
        <v>434</v>
      </c>
      <c r="H74" s="24">
        <v>585</v>
      </c>
      <c r="I74" s="19">
        <v>19.822465753424659</v>
      </c>
      <c r="J74" s="24">
        <v>11.160547945205479</v>
      </c>
      <c r="K74" s="24">
        <v>26.069041095890402</v>
      </c>
      <c r="L74" s="24">
        <v>10.077808219178083</v>
      </c>
      <c r="M74" s="27">
        <v>1.1666666666666667</v>
      </c>
      <c r="N74" s="42">
        <f t="shared" si="0"/>
        <v>1.0005482456140355</v>
      </c>
    </row>
    <row r="75" spans="1:14" ht="30" x14ac:dyDescent="0.25">
      <c r="A75" s="36" t="s">
        <v>34</v>
      </c>
      <c r="B75" s="84" t="s">
        <v>382</v>
      </c>
      <c r="C75" s="84" t="s">
        <v>855</v>
      </c>
      <c r="D75" s="85" t="s">
        <v>408</v>
      </c>
      <c r="E75" s="24">
        <v>12.006578947368428</v>
      </c>
      <c r="F75" s="24">
        <v>531</v>
      </c>
      <c r="G75" s="24">
        <v>474</v>
      </c>
      <c r="H75" s="24">
        <v>609</v>
      </c>
      <c r="I75" s="19">
        <v>32.398904109589033</v>
      </c>
      <c r="J75" s="24">
        <v>11.826849315068493</v>
      </c>
      <c r="K75" s="24">
        <v>28.567671232876705</v>
      </c>
      <c r="L75" s="24">
        <v>10.91068493150685</v>
      </c>
      <c r="M75" s="27">
        <v>0.89265536723163841</v>
      </c>
      <c r="N75" s="42">
        <f t="shared" si="0"/>
        <v>1.0005482456140358</v>
      </c>
    </row>
    <row r="76" spans="1:14" ht="30" x14ac:dyDescent="0.25">
      <c r="A76" s="36" t="s">
        <v>34</v>
      </c>
      <c r="B76" s="84" t="s">
        <v>382</v>
      </c>
      <c r="C76" s="84" t="s">
        <v>856</v>
      </c>
      <c r="D76" s="85" t="s">
        <v>409</v>
      </c>
      <c r="E76" s="24">
        <v>12.006578947368425</v>
      </c>
      <c r="F76" s="24">
        <v>460</v>
      </c>
      <c r="G76" s="24">
        <v>479</v>
      </c>
      <c r="H76" s="24">
        <v>356</v>
      </c>
      <c r="I76" s="19">
        <v>23.570410958904109</v>
      </c>
      <c r="J76" s="24">
        <v>14.741917808219178</v>
      </c>
      <c r="K76" s="24">
        <v>25.735890410958891</v>
      </c>
      <c r="L76" s="24">
        <v>14.158904109589042</v>
      </c>
      <c r="M76" s="27">
        <v>1.0413043478260871</v>
      </c>
      <c r="N76" s="42">
        <f t="shared" si="0"/>
        <v>1.0005482456140353</v>
      </c>
    </row>
    <row r="77" spans="1:14" ht="30" x14ac:dyDescent="0.25">
      <c r="A77" s="36" t="s">
        <v>34</v>
      </c>
      <c r="B77" s="84" t="s">
        <v>382</v>
      </c>
      <c r="C77" s="84" t="s">
        <v>857</v>
      </c>
      <c r="D77" s="85" t="s">
        <v>410</v>
      </c>
      <c r="E77" s="24">
        <v>12.006578947368421</v>
      </c>
      <c r="F77" s="24">
        <v>646</v>
      </c>
      <c r="G77" s="24">
        <v>666</v>
      </c>
      <c r="H77" s="24">
        <v>182</v>
      </c>
      <c r="I77" s="19">
        <v>32.981917808219173</v>
      </c>
      <c r="J77" s="24">
        <v>20.821917808219176</v>
      </c>
      <c r="K77" s="24">
        <v>35.563835616438354</v>
      </c>
      <c r="L77" s="24">
        <v>19.905753424657533</v>
      </c>
      <c r="M77" s="27">
        <v>1.0309597523219813</v>
      </c>
      <c r="N77" s="42">
        <f t="shared" si="0"/>
        <v>1.0005482456140351</v>
      </c>
    </row>
    <row r="78" spans="1:14" ht="30" x14ac:dyDescent="0.25">
      <c r="A78" s="36" t="s">
        <v>34</v>
      </c>
      <c r="B78" s="84" t="s">
        <v>382</v>
      </c>
      <c r="C78" s="84" t="s">
        <v>858</v>
      </c>
      <c r="D78" s="85" t="s">
        <v>405</v>
      </c>
      <c r="E78" s="24">
        <v>12.006578947368427</v>
      </c>
      <c r="F78" s="24">
        <v>436</v>
      </c>
      <c r="G78" s="24">
        <v>499</v>
      </c>
      <c r="H78" s="24">
        <v>237</v>
      </c>
      <c r="I78" s="19">
        <v>21.571506849315064</v>
      </c>
      <c r="J78" s="24">
        <v>14.741917808219178</v>
      </c>
      <c r="K78" s="24">
        <v>27.984657534246569</v>
      </c>
      <c r="L78" s="24">
        <v>13.575890410958905</v>
      </c>
      <c r="M78" s="27">
        <v>1.1444954128440368</v>
      </c>
      <c r="N78" s="42">
        <f t="shared" si="0"/>
        <v>1.0005482456140355</v>
      </c>
    </row>
    <row r="79" spans="1:14" ht="30" x14ac:dyDescent="0.25">
      <c r="A79" s="37" t="s">
        <v>34</v>
      </c>
      <c r="B79" s="86" t="s">
        <v>384</v>
      </c>
      <c r="C79" s="86"/>
      <c r="D79" s="87"/>
      <c r="E79" s="29">
        <v>12.00657894736838</v>
      </c>
      <c r="F79" s="29">
        <v>2445</v>
      </c>
      <c r="G79" s="29">
        <v>2552</v>
      </c>
      <c r="H79" s="29">
        <v>1969</v>
      </c>
      <c r="I79" s="30">
        <f>+AVERAGE(I74:I78)</f>
        <v>26.069041095890405</v>
      </c>
      <c r="J79" s="30">
        <f t="shared" ref="J79:L79" si="10">+AVERAGE(J74:J78)</f>
        <v>14.6586301369863</v>
      </c>
      <c r="K79" s="30">
        <f t="shared" si="10"/>
        <v>28.784219178082186</v>
      </c>
      <c r="L79" s="30">
        <f t="shared" si="10"/>
        <v>13.725808219178083</v>
      </c>
      <c r="M79" s="31">
        <v>1.0437627811860941</v>
      </c>
      <c r="N79" s="50">
        <f t="shared" si="0"/>
        <v>1.0005482456140318</v>
      </c>
    </row>
    <row r="80" spans="1:14" ht="30" x14ac:dyDescent="0.25">
      <c r="A80" s="36" t="s">
        <v>34</v>
      </c>
      <c r="B80" s="84" t="s">
        <v>385</v>
      </c>
      <c r="C80" s="84" t="s">
        <v>859</v>
      </c>
      <c r="D80" s="85" t="s">
        <v>412</v>
      </c>
      <c r="E80" s="24">
        <v>12.006578947368419</v>
      </c>
      <c r="F80" s="24">
        <v>191</v>
      </c>
      <c r="G80" s="24">
        <v>165</v>
      </c>
      <c r="H80" s="24">
        <v>51</v>
      </c>
      <c r="I80" s="19">
        <v>6.1632876712328768</v>
      </c>
      <c r="J80" s="24">
        <v>9.744657534246576</v>
      </c>
      <c r="K80" s="24">
        <v>4.0810958904109587</v>
      </c>
      <c r="L80" s="24">
        <v>9.6613698630136984</v>
      </c>
      <c r="M80" s="27">
        <v>0.86387434554973819</v>
      </c>
      <c r="N80" s="42">
        <f t="shared" si="0"/>
        <v>1.0005482456140349</v>
      </c>
    </row>
    <row r="81" spans="1:14" ht="30" x14ac:dyDescent="0.25">
      <c r="A81" s="37" t="s">
        <v>34</v>
      </c>
      <c r="B81" s="86" t="s">
        <v>387</v>
      </c>
      <c r="C81" s="86"/>
      <c r="D81" s="87"/>
      <c r="E81" s="29">
        <v>12.006578947368419</v>
      </c>
      <c r="F81" s="29">
        <v>191</v>
      </c>
      <c r="G81" s="29">
        <v>165</v>
      </c>
      <c r="H81" s="29">
        <v>51</v>
      </c>
      <c r="I81" s="30">
        <v>6.1632876712328768</v>
      </c>
      <c r="J81" s="29">
        <v>9.744657534246576</v>
      </c>
      <c r="K81" s="29">
        <v>4.0810958904109587</v>
      </c>
      <c r="L81" s="29">
        <v>9.6613698630136984</v>
      </c>
      <c r="M81" s="31">
        <v>0.86387434554973819</v>
      </c>
      <c r="N81" s="50">
        <f t="shared" si="0"/>
        <v>1.0005482456140349</v>
      </c>
    </row>
    <row r="82" spans="1:14" x14ac:dyDescent="0.25">
      <c r="A82" s="38" t="s">
        <v>41</v>
      </c>
      <c r="B82" s="88"/>
      <c r="C82" s="88"/>
      <c r="D82" s="89"/>
      <c r="E82" s="25">
        <v>12.006578947368356</v>
      </c>
      <c r="F82" s="25">
        <v>5832</v>
      </c>
      <c r="G82" s="25">
        <v>4389</v>
      </c>
      <c r="H82" s="25">
        <v>7165</v>
      </c>
      <c r="I82" s="26">
        <f>+AVERAGE(I81,I79,I73,I71,I68)</f>
        <v>28.609315068493153</v>
      </c>
      <c r="J82" s="26">
        <f t="shared" ref="J82:L82" si="11">+AVERAGE(J81,J79,J73,J71,J68)</f>
        <v>13.026191780821918</v>
      </c>
      <c r="K82" s="26">
        <f t="shared" si="11"/>
        <v>16.600898630136982</v>
      </c>
      <c r="L82" s="26">
        <f t="shared" si="11"/>
        <v>11.998421917808219</v>
      </c>
      <c r="M82" s="28">
        <v>0.75257201646090532</v>
      </c>
      <c r="N82" s="43">
        <f t="shared" si="0"/>
        <v>1.0005482456140296</v>
      </c>
    </row>
    <row r="83" spans="1:14" ht="45" x14ac:dyDescent="0.25">
      <c r="A83" s="36" t="s">
        <v>42</v>
      </c>
      <c r="B83" s="84" t="s">
        <v>389</v>
      </c>
      <c r="C83" s="84" t="s">
        <v>860</v>
      </c>
      <c r="D83" s="85" t="s">
        <v>413</v>
      </c>
      <c r="E83" s="24">
        <v>12.006578947368423</v>
      </c>
      <c r="F83" s="24">
        <v>858</v>
      </c>
      <c r="G83" s="24">
        <v>778</v>
      </c>
      <c r="H83" s="24">
        <v>40</v>
      </c>
      <c r="I83" s="19">
        <v>65.963835616438331</v>
      </c>
      <c r="J83" s="24">
        <v>5.496986301369863</v>
      </c>
      <c r="K83" s="24">
        <v>60.30027397260271</v>
      </c>
      <c r="L83" s="24">
        <v>4.4975342465753423</v>
      </c>
      <c r="M83" s="27">
        <v>0.90675990675990681</v>
      </c>
      <c r="N83" s="42">
        <f t="shared" si="0"/>
        <v>1.0005482456140353</v>
      </c>
    </row>
    <row r="84" spans="1:14" ht="45" x14ac:dyDescent="0.25">
      <c r="A84" s="36" t="s">
        <v>42</v>
      </c>
      <c r="B84" s="84" t="s">
        <v>389</v>
      </c>
      <c r="C84" s="84" t="s">
        <v>861</v>
      </c>
      <c r="D84" s="85" t="s">
        <v>414</v>
      </c>
      <c r="E84" s="24">
        <v>12.006578947368419</v>
      </c>
      <c r="F84" s="24">
        <v>464</v>
      </c>
      <c r="G84" s="24">
        <v>401</v>
      </c>
      <c r="H84" s="24">
        <v>16</v>
      </c>
      <c r="I84" s="19">
        <v>27.06849315068493</v>
      </c>
      <c r="J84" s="24">
        <v>11.576986301369862</v>
      </c>
      <c r="K84" s="24">
        <v>22.404383561643833</v>
      </c>
      <c r="L84" s="24">
        <v>10.993972602739726</v>
      </c>
      <c r="M84" s="27">
        <v>0.86422413793103448</v>
      </c>
      <c r="N84" s="42">
        <f t="shared" ref="N84:N147" si="12">+E84/12</f>
        <v>1.0005482456140349</v>
      </c>
    </row>
    <row r="85" spans="1:14" ht="30" x14ac:dyDescent="0.25">
      <c r="A85" s="37" t="s">
        <v>42</v>
      </c>
      <c r="B85" s="86" t="s">
        <v>391</v>
      </c>
      <c r="C85" s="86"/>
      <c r="D85" s="87"/>
      <c r="E85" s="29">
        <v>12.00657894736843</v>
      </c>
      <c r="F85" s="29">
        <v>1322</v>
      </c>
      <c r="G85" s="29">
        <v>1179</v>
      </c>
      <c r="H85" s="29">
        <v>56</v>
      </c>
      <c r="I85" s="30">
        <f>+AVERAGE(I83:I84)</f>
        <v>46.51616438356163</v>
      </c>
      <c r="J85" s="30">
        <f t="shared" ref="J85:L85" si="13">+AVERAGE(J83:J84)</f>
        <v>8.536986301369863</v>
      </c>
      <c r="K85" s="30">
        <f t="shared" si="13"/>
        <v>41.352328767123268</v>
      </c>
      <c r="L85" s="30">
        <f t="shared" si="13"/>
        <v>7.7457534246575346</v>
      </c>
      <c r="M85" s="31">
        <v>0.89183055975794256</v>
      </c>
      <c r="N85" s="50">
        <f t="shared" si="12"/>
        <v>1.0005482456140358</v>
      </c>
    </row>
    <row r="86" spans="1:14" ht="30" x14ac:dyDescent="0.25">
      <c r="A86" s="36" t="s">
        <v>42</v>
      </c>
      <c r="B86" s="84" t="s">
        <v>363</v>
      </c>
      <c r="C86" s="84" t="s">
        <v>862</v>
      </c>
      <c r="D86" s="85" t="s">
        <v>415</v>
      </c>
      <c r="E86" s="24">
        <v>12.006578947368419</v>
      </c>
      <c r="F86" s="24">
        <v>251</v>
      </c>
      <c r="G86" s="24">
        <v>234</v>
      </c>
      <c r="H86" s="24">
        <v>3299</v>
      </c>
      <c r="I86" s="19">
        <v>15.075068493150683</v>
      </c>
      <c r="J86" s="24">
        <v>5.8301369863013699</v>
      </c>
      <c r="K86" s="24">
        <v>12.743013698630135</v>
      </c>
      <c r="L86" s="24">
        <v>6.7463013698630139</v>
      </c>
      <c r="M86" s="27">
        <v>0.9322709163346613</v>
      </c>
      <c r="N86" s="42">
        <f t="shared" si="12"/>
        <v>1.0005482456140349</v>
      </c>
    </row>
    <row r="87" spans="1:14" ht="30" x14ac:dyDescent="0.25">
      <c r="A87" s="36" t="s">
        <v>42</v>
      </c>
      <c r="B87" s="84" t="s">
        <v>363</v>
      </c>
      <c r="C87" s="84" t="s">
        <v>863</v>
      </c>
      <c r="D87" s="85" t="s">
        <v>864</v>
      </c>
      <c r="E87" s="24">
        <v>11.907894736842108</v>
      </c>
      <c r="F87" s="24">
        <v>250</v>
      </c>
      <c r="G87" s="24">
        <v>198</v>
      </c>
      <c r="H87" s="24">
        <v>3060</v>
      </c>
      <c r="I87" s="19">
        <v>17.047513812154694</v>
      </c>
      <c r="J87" s="24">
        <v>3.9469613259668503</v>
      </c>
      <c r="K87" s="24">
        <v>12.764640883977899</v>
      </c>
      <c r="L87" s="24">
        <v>3.8629834254143645</v>
      </c>
      <c r="M87" s="27">
        <v>0.79200000000000004</v>
      </c>
      <c r="N87" s="42">
        <f t="shared" si="12"/>
        <v>0.992324561403509</v>
      </c>
    </row>
    <row r="88" spans="1:14" ht="30" x14ac:dyDescent="0.25">
      <c r="A88" s="36" t="s">
        <v>42</v>
      </c>
      <c r="B88" s="84" t="s">
        <v>363</v>
      </c>
      <c r="C88" s="84" t="s">
        <v>865</v>
      </c>
      <c r="D88" s="85" t="s">
        <v>416</v>
      </c>
      <c r="E88" s="24">
        <v>12.006578947368418</v>
      </c>
      <c r="F88" s="24">
        <v>274</v>
      </c>
      <c r="G88" s="24">
        <v>394</v>
      </c>
      <c r="H88" s="24">
        <v>2269</v>
      </c>
      <c r="I88" s="19">
        <v>17.157260273972604</v>
      </c>
      <c r="J88" s="24">
        <v>5.6635616438356164</v>
      </c>
      <c r="K88" s="24">
        <v>28.234520547945205</v>
      </c>
      <c r="L88" s="24">
        <v>4.580821917808219</v>
      </c>
      <c r="M88" s="27">
        <v>1.437956204379562</v>
      </c>
      <c r="N88" s="42">
        <f t="shared" si="12"/>
        <v>1.0005482456140349</v>
      </c>
    </row>
    <row r="89" spans="1:14" ht="30" x14ac:dyDescent="0.25">
      <c r="A89" s="36" t="s">
        <v>42</v>
      </c>
      <c r="B89" s="84" t="s">
        <v>363</v>
      </c>
      <c r="C89" s="84" t="s">
        <v>866</v>
      </c>
      <c r="D89" s="85" t="s">
        <v>417</v>
      </c>
      <c r="E89" s="24">
        <v>12.006578947368419</v>
      </c>
      <c r="F89" s="24">
        <v>1634</v>
      </c>
      <c r="G89" s="24">
        <v>2263</v>
      </c>
      <c r="H89" s="24">
        <v>1170</v>
      </c>
      <c r="I89" s="19">
        <v>111.9386301369863</v>
      </c>
      <c r="J89" s="24">
        <v>24.153424657534245</v>
      </c>
      <c r="K89" s="24">
        <v>159.66246575342467</v>
      </c>
      <c r="L89" s="24">
        <v>28.817534246575342</v>
      </c>
      <c r="M89" s="27">
        <v>1.3849449204406366</v>
      </c>
      <c r="N89" s="42">
        <f t="shared" si="12"/>
        <v>1.0005482456140349</v>
      </c>
    </row>
    <row r="90" spans="1:14" x14ac:dyDescent="0.25">
      <c r="A90" s="37" t="s">
        <v>42</v>
      </c>
      <c r="B90" s="86" t="s">
        <v>366</v>
      </c>
      <c r="C90" s="86"/>
      <c r="D90" s="87"/>
      <c r="E90" s="29">
        <v>11.980835240274603</v>
      </c>
      <c r="F90" s="29">
        <v>2409</v>
      </c>
      <c r="G90" s="29">
        <v>3089</v>
      </c>
      <c r="H90" s="29">
        <v>9798</v>
      </c>
      <c r="I90" s="30">
        <f>+AVERAGE(I86:I89)</f>
        <v>40.304618179066068</v>
      </c>
      <c r="J90" s="30">
        <f t="shared" ref="J90:L90" si="14">+AVERAGE(J86:J89)</f>
        <v>9.8985211534095203</v>
      </c>
      <c r="K90" s="30">
        <f t="shared" si="14"/>
        <v>53.351160220994473</v>
      </c>
      <c r="L90" s="30">
        <f t="shared" si="14"/>
        <v>11.001910239915235</v>
      </c>
      <c r="M90" s="31">
        <v>1.282274802822748</v>
      </c>
      <c r="N90" s="50">
        <f t="shared" si="12"/>
        <v>0.99840293668955027</v>
      </c>
    </row>
    <row r="91" spans="1:14" ht="30" x14ac:dyDescent="0.25">
      <c r="A91" s="36" t="s">
        <v>42</v>
      </c>
      <c r="B91" s="84" t="s">
        <v>367</v>
      </c>
      <c r="C91" s="84" t="s">
        <v>867</v>
      </c>
      <c r="D91" s="85" t="s">
        <v>418</v>
      </c>
      <c r="E91" s="24">
        <v>12.006578947368421</v>
      </c>
      <c r="F91" s="24">
        <v>668</v>
      </c>
      <c r="G91" s="24">
        <v>633</v>
      </c>
      <c r="H91" s="24">
        <v>636</v>
      </c>
      <c r="I91" s="19">
        <v>43.143013698630121</v>
      </c>
      <c r="J91" s="24">
        <v>12.493150684931507</v>
      </c>
      <c r="K91" s="24">
        <v>43.226301369863009</v>
      </c>
      <c r="L91" s="24">
        <v>9.4947945205479449</v>
      </c>
      <c r="M91" s="27">
        <v>0.94760479041916168</v>
      </c>
      <c r="N91" s="42">
        <f t="shared" si="12"/>
        <v>1.0005482456140351</v>
      </c>
    </row>
    <row r="92" spans="1:14" x14ac:dyDescent="0.25">
      <c r="A92" s="36" t="s">
        <v>42</v>
      </c>
      <c r="B92" s="84" t="s">
        <v>367</v>
      </c>
      <c r="C92" s="84" t="s">
        <v>868</v>
      </c>
      <c r="D92" s="85" t="s">
        <v>419</v>
      </c>
      <c r="E92" s="24">
        <v>12.006578947368419</v>
      </c>
      <c r="F92" s="24">
        <v>1304</v>
      </c>
      <c r="G92" s="24">
        <v>420</v>
      </c>
      <c r="H92" s="24">
        <v>1126</v>
      </c>
      <c r="I92" s="19">
        <v>99.112328767123273</v>
      </c>
      <c r="J92" s="24">
        <v>9.4947945205479449</v>
      </c>
      <c r="K92" s="24">
        <v>27.651506849315062</v>
      </c>
      <c r="L92" s="24">
        <v>7.329315068493151</v>
      </c>
      <c r="M92" s="27">
        <v>0.32208588957055212</v>
      </c>
      <c r="N92" s="42">
        <f t="shared" si="12"/>
        <v>1.0005482456140349</v>
      </c>
    </row>
    <row r="93" spans="1:14" ht="30" x14ac:dyDescent="0.25">
      <c r="A93" s="36" t="s">
        <v>42</v>
      </c>
      <c r="B93" s="84" t="s">
        <v>367</v>
      </c>
      <c r="C93" s="84" t="s">
        <v>869</v>
      </c>
      <c r="D93" s="85" t="s">
        <v>870</v>
      </c>
      <c r="E93" s="24">
        <v>12.006578947368421</v>
      </c>
      <c r="F93" s="24">
        <v>583</v>
      </c>
      <c r="G93" s="24">
        <v>455</v>
      </c>
      <c r="H93" s="24">
        <v>1152</v>
      </c>
      <c r="I93" s="19">
        <v>27.235068493150688</v>
      </c>
      <c r="J93" s="24">
        <v>21.321643835616438</v>
      </c>
      <c r="K93" s="24">
        <v>15.824657534246573</v>
      </c>
      <c r="L93" s="24">
        <v>22.07123287671233</v>
      </c>
      <c r="M93" s="27">
        <v>0.78044596912521436</v>
      </c>
      <c r="N93" s="42">
        <f t="shared" si="12"/>
        <v>1.0005482456140351</v>
      </c>
    </row>
    <row r="94" spans="1:14" x14ac:dyDescent="0.25">
      <c r="A94" s="36" t="s">
        <v>42</v>
      </c>
      <c r="B94" s="84" t="s">
        <v>367</v>
      </c>
      <c r="C94" s="84" t="s">
        <v>871</v>
      </c>
      <c r="D94" s="85" t="s">
        <v>420</v>
      </c>
      <c r="E94" s="24">
        <v>12.006578947368423</v>
      </c>
      <c r="F94" s="24">
        <v>633</v>
      </c>
      <c r="G94" s="24">
        <v>589</v>
      </c>
      <c r="H94" s="24">
        <v>596</v>
      </c>
      <c r="I94" s="19">
        <v>23.237260273972595</v>
      </c>
      <c r="J94" s="24">
        <v>29.483835616438355</v>
      </c>
      <c r="K94" s="24">
        <v>23.986849315068493</v>
      </c>
      <c r="L94" s="24">
        <v>25.069589041095888</v>
      </c>
      <c r="M94" s="27">
        <v>0.93048973143759872</v>
      </c>
      <c r="N94" s="42">
        <f t="shared" si="12"/>
        <v>1.0005482456140353</v>
      </c>
    </row>
    <row r="95" spans="1:14" ht="30" x14ac:dyDescent="0.25">
      <c r="A95" s="36" t="s">
        <v>42</v>
      </c>
      <c r="B95" s="84" t="s">
        <v>367</v>
      </c>
      <c r="C95" s="84" t="s">
        <v>872</v>
      </c>
      <c r="D95" s="85" t="s">
        <v>421</v>
      </c>
      <c r="E95" s="24">
        <v>8.9802631578947345</v>
      </c>
      <c r="F95" s="24">
        <v>343</v>
      </c>
      <c r="G95" s="24">
        <v>427</v>
      </c>
      <c r="H95" s="24">
        <v>473</v>
      </c>
      <c r="I95" s="19">
        <v>6.6813186813186798</v>
      </c>
      <c r="J95" s="24">
        <v>31.513553113553108</v>
      </c>
      <c r="K95" s="24">
        <v>13.36263736263736</v>
      </c>
      <c r="L95" s="24">
        <v>34.186080586080578</v>
      </c>
      <c r="M95" s="27">
        <v>1.2448979591836735</v>
      </c>
      <c r="N95" s="42">
        <f t="shared" si="12"/>
        <v>0.74835526315789458</v>
      </c>
    </row>
    <row r="96" spans="1:14" x14ac:dyDescent="0.25">
      <c r="A96" s="36" t="s">
        <v>42</v>
      </c>
      <c r="B96" s="84" t="s">
        <v>367</v>
      </c>
      <c r="C96" s="84" t="s">
        <v>873</v>
      </c>
      <c r="D96" s="85" t="s">
        <v>422</v>
      </c>
      <c r="E96" s="24">
        <v>2.9605263157894757</v>
      </c>
      <c r="F96" s="24">
        <v>165</v>
      </c>
      <c r="G96" s="24">
        <v>90</v>
      </c>
      <c r="H96" s="24">
        <v>808</v>
      </c>
      <c r="I96" s="19">
        <v>27.359999999999996</v>
      </c>
      <c r="J96" s="24">
        <v>28.373333333333328</v>
      </c>
      <c r="K96" s="24">
        <v>10.133333333333333</v>
      </c>
      <c r="L96" s="24">
        <v>20.266666666666666</v>
      </c>
      <c r="M96" s="27">
        <v>0.54545454545454541</v>
      </c>
      <c r="N96" s="42">
        <f t="shared" si="12"/>
        <v>0.24671052631578963</v>
      </c>
    </row>
    <row r="97" spans="1:14" ht="30" x14ac:dyDescent="0.25">
      <c r="A97" s="36" t="s">
        <v>42</v>
      </c>
      <c r="B97" s="84" t="s">
        <v>367</v>
      </c>
      <c r="C97" s="84" t="s">
        <v>874</v>
      </c>
      <c r="D97" s="85" t="s">
        <v>423</v>
      </c>
      <c r="E97" s="24">
        <v>12.00657894736843</v>
      </c>
      <c r="F97" s="24">
        <v>640</v>
      </c>
      <c r="G97" s="24">
        <v>550</v>
      </c>
      <c r="H97" s="24">
        <v>662</v>
      </c>
      <c r="I97" s="19">
        <v>38.229041095890409</v>
      </c>
      <c r="J97" s="24">
        <v>15.075068493150685</v>
      </c>
      <c r="K97" s="24">
        <v>32.73205479452055</v>
      </c>
      <c r="L97" s="24">
        <v>13.076164383561643</v>
      </c>
      <c r="M97" s="27">
        <v>0.859375</v>
      </c>
      <c r="N97" s="42">
        <f t="shared" si="12"/>
        <v>1.0005482456140358</v>
      </c>
    </row>
    <row r="98" spans="1:14" x14ac:dyDescent="0.25">
      <c r="A98" s="37" t="s">
        <v>42</v>
      </c>
      <c r="B98" s="86" t="s">
        <v>381</v>
      </c>
      <c r="C98" s="86"/>
      <c r="D98" s="87"/>
      <c r="E98" s="29">
        <v>10.005883611467672</v>
      </c>
      <c r="F98" s="29">
        <v>4336</v>
      </c>
      <c r="G98" s="29">
        <v>3164</v>
      </c>
      <c r="H98" s="29">
        <v>5453</v>
      </c>
      <c r="I98" s="30">
        <f>+AVERAGE(I91:I97)</f>
        <v>37.856861572869391</v>
      </c>
      <c r="J98" s="30">
        <f t="shared" ref="J98:L98" si="15">+AVERAGE(J91:J97)</f>
        <v>21.107911371081627</v>
      </c>
      <c r="K98" s="30">
        <f t="shared" si="15"/>
        <v>23.845334365569197</v>
      </c>
      <c r="L98" s="30">
        <f t="shared" si="15"/>
        <v>18.784834734736886</v>
      </c>
      <c r="M98" s="31">
        <v>0.72970479704797053</v>
      </c>
      <c r="N98" s="50">
        <f t="shared" si="12"/>
        <v>0.83382363428897266</v>
      </c>
    </row>
    <row r="99" spans="1:14" ht="30" x14ac:dyDescent="0.25">
      <c r="A99" s="36" t="s">
        <v>42</v>
      </c>
      <c r="B99" s="84" t="s">
        <v>382</v>
      </c>
      <c r="C99" s="84" t="s">
        <v>875</v>
      </c>
      <c r="D99" s="85" t="s">
        <v>424</v>
      </c>
      <c r="E99" s="24">
        <v>12.006578947368427</v>
      </c>
      <c r="F99" s="24">
        <v>584</v>
      </c>
      <c r="G99" s="24">
        <v>481</v>
      </c>
      <c r="H99" s="24">
        <v>722</v>
      </c>
      <c r="I99" s="19">
        <v>35.896986301369843</v>
      </c>
      <c r="J99" s="24">
        <v>12.743013698630136</v>
      </c>
      <c r="K99" s="24">
        <v>27.984657534246566</v>
      </c>
      <c r="L99" s="24">
        <v>12.076712328767123</v>
      </c>
      <c r="M99" s="27">
        <v>0.82363013698630139</v>
      </c>
      <c r="N99" s="42">
        <f t="shared" si="12"/>
        <v>1.0005482456140355</v>
      </c>
    </row>
    <row r="100" spans="1:14" ht="30" x14ac:dyDescent="0.25">
      <c r="A100" s="36" t="s">
        <v>42</v>
      </c>
      <c r="B100" s="84" t="s">
        <v>382</v>
      </c>
      <c r="C100" s="84" t="s">
        <v>876</v>
      </c>
      <c r="D100" s="85" t="s">
        <v>877</v>
      </c>
      <c r="E100" s="24">
        <v>12.006578947368425</v>
      </c>
      <c r="F100" s="24">
        <v>562</v>
      </c>
      <c r="G100" s="24">
        <v>533</v>
      </c>
      <c r="H100" s="24">
        <v>634</v>
      </c>
      <c r="I100" s="19">
        <v>35.31397260273971</v>
      </c>
      <c r="J100" s="24">
        <v>11.493698630136986</v>
      </c>
      <c r="K100" s="24">
        <v>33.564931506849305</v>
      </c>
      <c r="L100" s="24">
        <v>10.827397260273973</v>
      </c>
      <c r="M100" s="27">
        <v>0.94839857651245552</v>
      </c>
      <c r="N100" s="42">
        <f t="shared" si="12"/>
        <v>1.0005482456140353</v>
      </c>
    </row>
    <row r="101" spans="1:14" ht="30" x14ac:dyDescent="0.25">
      <c r="A101" s="36" t="s">
        <v>42</v>
      </c>
      <c r="B101" s="84" t="s">
        <v>382</v>
      </c>
      <c r="C101" s="84" t="s">
        <v>878</v>
      </c>
      <c r="D101" s="85" t="s">
        <v>879</v>
      </c>
      <c r="E101" s="24">
        <v>2.960526315789473</v>
      </c>
      <c r="F101" s="24">
        <v>153</v>
      </c>
      <c r="G101" s="24">
        <v>73</v>
      </c>
      <c r="H101" s="24">
        <v>480</v>
      </c>
      <c r="I101" s="19">
        <v>42.222222222222214</v>
      </c>
      <c r="J101" s="24">
        <v>9.4577777777777765</v>
      </c>
      <c r="K101" s="24">
        <v>18.915555555555557</v>
      </c>
      <c r="L101" s="24">
        <v>5.7422222222222219</v>
      </c>
      <c r="M101" s="27">
        <v>0.47712418300653597</v>
      </c>
      <c r="N101" s="42">
        <f t="shared" si="12"/>
        <v>0.24671052631578941</v>
      </c>
    </row>
    <row r="102" spans="1:14" ht="30" x14ac:dyDescent="0.25">
      <c r="A102" s="37" t="s">
        <v>42</v>
      </c>
      <c r="B102" s="86" t="s">
        <v>384</v>
      </c>
      <c r="C102" s="86"/>
      <c r="D102" s="87"/>
      <c r="E102" s="29">
        <v>9.8958333333333428</v>
      </c>
      <c r="F102" s="29">
        <v>1299</v>
      </c>
      <c r="G102" s="29">
        <v>1087</v>
      </c>
      <c r="H102" s="29">
        <v>1836</v>
      </c>
      <c r="I102" s="30">
        <f>+AVERAGE(I99:I101)</f>
        <v>37.811060375443923</v>
      </c>
      <c r="J102" s="30">
        <f t="shared" ref="J102:L102" si="16">+AVERAGE(J99:J101)</f>
        <v>11.231496702181632</v>
      </c>
      <c r="K102" s="30">
        <f t="shared" si="16"/>
        <v>26.821714865550476</v>
      </c>
      <c r="L102" s="30">
        <f t="shared" si="16"/>
        <v>9.5487772704211054</v>
      </c>
      <c r="M102" s="31">
        <v>0.83679753656658973</v>
      </c>
      <c r="N102" s="50">
        <f t="shared" si="12"/>
        <v>0.82465277777777857</v>
      </c>
    </row>
    <row r="103" spans="1:14" ht="30" x14ac:dyDescent="0.25">
      <c r="A103" s="36" t="s">
        <v>42</v>
      </c>
      <c r="B103" s="84" t="s">
        <v>385</v>
      </c>
      <c r="C103" s="84" t="s">
        <v>880</v>
      </c>
      <c r="D103" s="85" t="s">
        <v>425</v>
      </c>
      <c r="E103" s="24">
        <v>12.006578947368419</v>
      </c>
      <c r="F103" s="24">
        <v>287</v>
      </c>
      <c r="G103" s="24">
        <v>149</v>
      </c>
      <c r="H103" s="24">
        <v>177</v>
      </c>
      <c r="I103" s="19">
        <v>14.575342465753424</v>
      </c>
      <c r="J103" s="24">
        <v>9.3282191780821915</v>
      </c>
      <c r="K103" s="24">
        <v>3.7479452054794522</v>
      </c>
      <c r="L103" s="24">
        <v>8.6619178082191777</v>
      </c>
      <c r="M103" s="27">
        <v>0.51916376306620204</v>
      </c>
      <c r="N103" s="42">
        <f t="shared" si="12"/>
        <v>1.0005482456140349</v>
      </c>
    </row>
    <row r="104" spans="1:14" ht="30" x14ac:dyDescent="0.25">
      <c r="A104" s="37" t="s">
        <v>42</v>
      </c>
      <c r="B104" s="86" t="s">
        <v>387</v>
      </c>
      <c r="C104" s="86"/>
      <c r="D104" s="87"/>
      <c r="E104" s="29">
        <v>12.006578947368419</v>
      </c>
      <c r="F104" s="29">
        <v>287</v>
      </c>
      <c r="G104" s="29">
        <v>149</v>
      </c>
      <c r="H104" s="29">
        <v>177</v>
      </c>
      <c r="I104" s="30">
        <v>14.575342465753424</v>
      </c>
      <c r="J104" s="29">
        <v>9.3282191780821915</v>
      </c>
      <c r="K104" s="29">
        <v>3.7479452054794522</v>
      </c>
      <c r="L104" s="29">
        <v>8.6619178082191777</v>
      </c>
      <c r="M104" s="31">
        <v>0.51916376306620204</v>
      </c>
      <c r="N104" s="50">
        <f t="shared" si="12"/>
        <v>1.0005482456140349</v>
      </c>
    </row>
    <row r="105" spans="1:14" x14ac:dyDescent="0.25">
      <c r="A105" s="38" t="s">
        <v>53</v>
      </c>
      <c r="B105" s="88"/>
      <c r="C105" s="88"/>
      <c r="D105" s="89"/>
      <c r="E105" s="25">
        <v>10.569783834586385</v>
      </c>
      <c r="F105" s="25">
        <v>9653</v>
      </c>
      <c r="G105" s="25">
        <v>8668</v>
      </c>
      <c r="H105" s="25">
        <v>17320</v>
      </c>
      <c r="I105" s="26">
        <f>+AVERAGE(I104,I102,I98,I90,I85)</f>
        <v>35.41280939533889</v>
      </c>
      <c r="J105" s="26">
        <f t="shared" ref="J105:L105" si="17">+AVERAGE(J104,J102,J98,J90,J85)</f>
        <v>12.020626941224966</v>
      </c>
      <c r="K105" s="26">
        <f t="shared" si="17"/>
        <v>29.823696684943378</v>
      </c>
      <c r="L105" s="26">
        <f t="shared" si="17"/>
        <v>11.148638695589989</v>
      </c>
      <c r="M105" s="28">
        <v>0.89795918367346939</v>
      </c>
      <c r="N105" s="43">
        <f t="shared" si="12"/>
        <v>0.88081531954886538</v>
      </c>
    </row>
    <row r="106" spans="1:14" ht="45" x14ac:dyDescent="0.25">
      <c r="A106" s="36" t="s">
        <v>54</v>
      </c>
      <c r="B106" s="84" t="s">
        <v>389</v>
      </c>
      <c r="C106" s="84" t="s">
        <v>881</v>
      </c>
      <c r="D106" s="85" t="s">
        <v>426</v>
      </c>
      <c r="E106" s="24">
        <v>8.9802631578947381</v>
      </c>
      <c r="F106" s="24">
        <v>360</v>
      </c>
      <c r="G106" s="24">
        <v>309</v>
      </c>
      <c r="H106" s="24">
        <v>216</v>
      </c>
      <c r="I106" s="19">
        <v>39.197069597069579</v>
      </c>
      <c r="J106" s="24">
        <v>0.89084249084249068</v>
      </c>
      <c r="K106" s="24">
        <v>33.517948717948713</v>
      </c>
      <c r="L106" s="24">
        <v>0.89084249084249068</v>
      </c>
      <c r="M106" s="27">
        <v>0.85833333333333328</v>
      </c>
      <c r="N106" s="42">
        <f t="shared" si="12"/>
        <v>0.7483552631578948</v>
      </c>
    </row>
    <row r="107" spans="1:14" ht="45" x14ac:dyDescent="0.25">
      <c r="A107" s="36" t="s">
        <v>54</v>
      </c>
      <c r="B107" s="84" t="s">
        <v>389</v>
      </c>
      <c r="C107" s="84" t="s">
        <v>882</v>
      </c>
      <c r="D107" s="85" t="s">
        <v>883</v>
      </c>
      <c r="E107" s="24">
        <v>12.006578947368419</v>
      </c>
      <c r="F107" s="24">
        <v>371</v>
      </c>
      <c r="G107" s="24">
        <v>289</v>
      </c>
      <c r="H107" s="24">
        <v>239</v>
      </c>
      <c r="I107" s="19">
        <v>30.316712328767125</v>
      </c>
      <c r="J107" s="24">
        <v>0.58301369863013697</v>
      </c>
      <c r="K107" s="24">
        <v>23.487123287671231</v>
      </c>
      <c r="L107" s="24">
        <v>0.58301369863013697</v>
      </c>
      <c r="M107" s="27">
        <v>0.77897574123989222</v>
      </c>
      <c r="N107" s="42">
        <f t="shared" si="12"/>
        <v>1.0005482456140349</v>
      </c>
    </row>
    <row r="108" spans="1:14" ht="45" x14ac:dyDescent="0.25">
      <c r="A108" s="36" t="s">
        <v>54</v>
      </c>
      <c r="B108" s="84" t="s">
        <v>389</v>
      </c>
      <c r="C108" s="84" t="s">
        <v>884</v>
      </c>
      <c r="D108" s="85" t="s">
        <v>427</v>
      </c>
      <c r="E108" s="24">
        <v>12.006578947368418</v>
      </c>
      <c r="F108" s="24">
        <v>397</v>
      </c>
      <c r="G108" s="24">
        <v>317</v>
      </c>
      <c r="H108" s="24">
        <v>203</v>
      </c>
      <c r="I108" s="19">
        <v>32.398904109589033</v>
      </c>
      <c r="J108" s="24">
        <v>0.66630136986301369</v>
      </c>
      <c r="K108" s="24">
        <v>25.819178082191772</v>
      </c>
      <c r="L108" s="24">
        <v>0.58301369863013697</v>
      </c>
      <c r="M108" s="27">
        <v>0.79848866498740556</v>
      </c>
      <c r="N108" s="42">
        <f t="shared" si="12"/>
        <v>1.0005482456140349</v>
      </c>
    </row>
    <row r="109" spans="1:14" ht="45" x14ac:dyDescent="0.25">
      <c r="A109" s="36" t="s">
        <v>54</v>
      </c>
      <c r="B109" s="84" t="s">
        <v>389</v>
      </c>
      <c r="C109" s="84" t="s">
        <v>885</v>
      </c>
      <c r="D109" s="85" t="s">
        <v>428</v>
      </c>
      <c r="E109" s="24">
        <v>12.006578947368418</v>
      </c>
      <c r="F109" s="24">
        <v>368</v>
      </c>
      <c r="G109" s="24">
        <v>291</v>
      </c>
      <c r="H109" s="24">
        <v>261</v>
      </c>
      <c r="I109" s="19">
        <v>30.649863013698631</v>
      </c>
      <c r="J109" s="24">
        <v>0</v>
      </c>
      <c r="K109" s="24">
        <v>23.986849315068493</v>
      </c>
      <c r="L109" s="24">
        <v>0.24986301369863012</v>
      </c>
      <c r="M109" s="27">
        <v>0.79076086956521741</v>
      </c>
      <c r="N109" s="42">
        <f t="shared" si="12"/>
        <v>1.0005482456140349</v>
      </c>
    </row>
    <row r="110" spans="1:14" ht="45" x14ac:dyDescent="0.25">
      <c r="A110" s="36" t="s">
        <v>54</v>
      </c>
      <c r="B110" s="84" t="s">
        <v>389</v>
      </c>
      <c r="C110" s="84" t="s">
        <v>886</v>
      </c>
      <c r="D110" s="85" t="s">
        <v>429</v>
      </c>
      <c r="E110" s="24">
        <v>12.006578947368421</v>
      </c>
      <c r="F110" s="24">
        <v>377</v>
      </c>
      <c r="G110" s="24">
        <v>300</v>
      </c>
      <c r="H110" s="24">
        <v>254</v>
      </c>
      <c r="I110" s="19">
        <v>31.149589041095879</v>
      </c>
      <c r="J110" s="24">
        <v>0.24986301369863012</v>
      </c>
      <c r="K110" s="24">
        <v>24.736438356164381</v>
      </c>
      <c r="L110" s="24">
        <v>0.24986301369863012</v>
      </c>
      <c r="M110" s="27">
        <v>0.79575596816976124</v>
      </c>
      <c r="N110" s="42">
        <f t="shared" si="12"/>
        <v>1.0005482456140351</v>
      </c>
    </row>
    <row r="111" spans="1:14" ht="45" x14ac:dyDescent="0.25">
      <c r="A111" s="36" t="s">
        <v>54</v>
      </c>
      <c r="B111" s="84" t="s">
        <v>389</v>
      </c>
      <c r="C111" s="84" t="s">
        <v>887</v>
      </c>
      <c r="D111" s="85" t="s">
        <v>430</v>
      </c>
      <c r="E111" s="24">
        <v>12.006578947368419</v>
      </c>
      <c r="F111" s="24">
        <v>360</v>
      </c>
      <c r="G111" s="24">
        <v>275</v>
      </c>
      <c r="H111" s="24">
        <v>256</v>
      </c>
      <c r="I111" s="19">
        <v>29.483835616438348</v>
      </c>
      <c r="J111" s="24">
        <v>0.49972602739726024</v>
      </c>
      <c r="K111" s="24">
        <v>22.321095890410955</v>
      </c>
      <c r="L111" s="24">
        <v>0.58301369863013697</v>
      </c>
      <c r="M111" s="27">
        <v>0.76388888888888884</v>
      </c>
      <c r="N111" s="42">
        <f t="shared" si="12"/>
        <v>1.0005482456140349</v>
      </c>
    </row>
    <row r="112" spans="1:14" ht="45" x14ac:dyDescent="0.25">
      <c r="A112" s="36" t="s">
        <v>54</v>
      </c>
      <c r="B112" s="84" t="s">
        <v>389</v>
      </c>
      <c r="C112" s="84" t="s">
        <v>888</v>
      </c>
      <c r="D112" s="85" t="s">
        <v>431</v>
      </c>
      <c r="E112" s="24">
        <v>12.006578947368418</v>
      </c>
      <c r="F112" s="24">
        <v>79</v>
      </c>
      <c r="G112" s="24">
        <v>69</v>
      </c>
      <c r="H112" s="24">
        <v>15</v>
      </c>
      <c r="I112" s="19">
        <v>6.08</v>
      </c>
      <c r="J112" s="24">
        <v>0.49972602739726024</v>
      </c>
      <c r="K112" s="24">
        <v>5.2471232876712328</v>
      </c>
      <c r="L112" s="24">
        <v>0.49972602739726024</v>
      </c>
      <c r="M112" s="27">
        <v>0.87341772151898733</v>
      </c>
      <c r="N112" s="42">
        <f t="shared" si="12"/>
        <v>1.0005482456140349</v>
      </c>
    </row>
    <row r="113" spans="1:14" ht="30" x14ac:dyDescent="0.25">
      <c r="A113" s="37" t="s">
        <v>54</v>
      </c>
      <c r="B113" s="86" t="s">
        <v>391</v>
      </c>
      <c r="C113" s="86"/>
      <c r="D113" s="87"/>
      <c r="E113" s="29">
        <v>11.61098211214307</v>
      </c>
      <c r="F113" s="29">
        <v>2312</v>
      </c>
      <c r="G113" s="29">
        <v>1850</v>
      </c>
      <c r="H113" s="29">
        <v>1444</v>
      </c>
      <c r="I113" s="30">
        <f>+AVERAGE(I106:I112)</f>
        <v>28.467996243808368</v>
      </c>
      <c r="J113" s="30">
        <f t="shared" ref="J113:L113" si="18">+AVERAGE(J106:J112)</f>
        <v>0.48421037540411316</v>
      </c>
      <c r="K113" s="30">
        <f t="shared" si="18"/>
        <v>22.73082241958954</v>
      </c>
      <c r="L113" s="30">
        <f t="shared" si="18"/>
        <v>0.51990509164677456</v>
      </c>
      <c r="M113" s="31">
        <v>0.80017301038062283</v>
      </c>
      <c r="N113" s="50">
        <f t="shared" si="12"/>
        <v>0.96758184267858915</v>
      </c>
    </row>
    <row r="114" spans="1:14" ht="30" x14ac:dyDescent="0.25">
      <c r="A114" s="36" t="s">
        <v>54</v>
      </c>
      <c r="B114" s="84" t="s">
        <v>363</v>
      </c>
      <c r="C114" s="84" t="s">
        <v>889</v>
      </c>
      <c r="D114" s="85" t="s">
        <v>432</v>
      </c>
      <c r="E114" s="24">
        <v>12.006578947368418</v>
      </c>
      <c r="F114" s="24">
        <v>606</v>
      </c>
      <c r="G114" s="24">
        <v>317</v>
      </c>
      <c r="H114" s="24">
        <v>533</v>
      </c>
      <c r="I114" s="19">
        <v>47.057534246575337</v>
      </c>
      <c r="J114" s="24">
        <v>3.4147945205479453</v>
      </c>
      <c r="K114" s="24">
        <v>23.237260273972602</v>
      </c>
      <c r="L114" s="24">
        <v>3.1649315068493151</v>
      </c>
      <c r="M114" s="27">
        <v>0.52310231023102305</v>
      </c>
      <c r="N114" s="42">
        <f t="shared" si="12"/>
        <v>1.0005482456140349</v>
      </c>
    </row>
    <row r="115" spans="1:14" ht="30" x14ac:dyDescent="0.25">
      <c r="A115" s="36" t="s">
        <v>54</v>
      </c>
      <c r="B115" s="84" t="s">
        <v>363</v>
      </c>
      <c r="C115" s="84" t="s">
        <v>890</v>
      </c>
      <c r="D115" s="85" t="s">
        <v>433</v>
      </c>
      <c r="E115" s="24">
        <v>8.9802631578947381</v>
      </c>
      <c r="F115" s="24">
        <v>602</v>
      </c>
      <c r="G115" s="24">
        <v>249</v>
      </c>
      <c r="H115" s="24">
        <v>1121</v>
      </c>
      <c r="I115" s="19">
        <v>65.25421245421245</v>
      </c>
      <c r="J115" s="24">
        <v>1.7816849816849814</v>
      </c>
      <c r="K115" s="24">
        <v>22.605128205128203</v>
      </c>
      <c r="L115" s="24">
        <v>5.1223443223443219</v>
      </c>
      <c r="M115" s="27">
        <v>0.41362126245847175</v>
      </c>
      <c r="N115" s="42">
        <f t="shared" si="12"/>
        <v>0.7483552631578948</v>
      </c>
    </row>
    <row r="116" spans="1:14" ht="30" x14ac:dyDescent="0.25">
      <c r="A116" s="36" t="s">
        <v>54</v>
      </c>
      <c r="B116" s="84" t="s">
        <v>363</v>
      </c>
      <c r="C116" s="84" t="s">
        <v>891</v>
      </c>
      <c r="D116" s="85" t="s">
        <v>892</v>
      </c>
      <c r="E116" s="24">
        <v>12.006578947368418</v>
      </c>
      <c r="F116" s="24">
        <v>593</v>
      </c>
      <c r="G116" s="24">
        <v>179</v>
      </c>
      <c r="H116" s="24">
        <v>1448</v>
      </c>
      <c r="I116" s="19">
        <v>46.474520547945197</v>
      </c>
      <c r="J116" s="24">
        <v>2.9150684931506849</v>
      </c>
      <c r="K116" s="24">
        <v>11.410410958904109</v>
      </c>
      <c r="L116" s="24">
        <v>3.498082191780822</v>
      </c>
      <c r="M116" s="27">
        <v>0.30185497470489037</v>
      </c>
      <c r="N116" s="42">
        <f t="shared" si="12"/>
        <v>1.0005482456140349</v>
      </c>
    </row>
    <row r="117" spans="1:14" ht="30" x14ac:dyDescent="0.25">
      <c r="A117" s="36" t="s">
        <v>54</v>
      </c>
      <c r="B117" s="84" t="s">
        <v>363</v>
      </c>
      <c r="C117" s="84" t="s">
        <v>893</v>
      </c>
      <c r="D117" s="85" t="s">
        <v>434</v>
      </c>
      <c r="E117" s="24">
        <v>8.9802631578947381</v>
      </c>
      <c r="F117" s="24">
        <v>394</v>
      </c>
      <c r="G117" s="24">
        <v>278</v>
      </c>
      <c r="H117" s="24">
        <v>858</v>
      </c>
      <c r="I117" s="19">
        <v>42.203663003662996</v>
      </c>
      <c r="J117" s="24">
        <v>1.6703296703296702</v>
      </c>
      <c r="K117" s="24">
        <v>27.727472527472525</v>
      </c>
      <c r="L117" s="24">
        <v>3.2293040293040289</v>
      </c>
      <c r="M117" s="27">
        <v>0.70558375634517767</v>
      </c>
      <c r="N117" s="42">
        <f t="shared" si="12"/>
        <v>0.7483552631578948</v>
      </c>
    </row>
    <row r="118" spans="1:14" ht="30" x14ac:dyDescent="0.25">
      <c r="A118" s="36" t="s">
        <v>54</v>
      </c>
      <c r="B118" s="84" t="s">
        <v>363</v>
      </c>
      <c r="C118" s="84" t="s">
        <v>894</v>
      </c>
      <c r="D118" s="85" t="s">
        <v>435</v>
      </c>
      <c r="E118" s="24">
        <v>12.006578947368418</v>
      </c>
      <c r="F118" s="24">
        <v>588</v>
      </c>
      <c r="G118" s="24">
        <v>2560</v>
      </c>
      <c r="H118" s="24">
        <v>797</v>
      </c>
      <c r="I118" s="19">
        <v>45.47506849315068</v>
      </c>
      <c r="J118" s="24">
        <v>3.498082191780822</v>
      </c>
      <c r="K118" s="24">
        <v>208.718904109589</v>
      </c>
      <c r="L118" s="24">
        <v>4.4975342465753423</v>
      </c>
      <c r="M118" s="27">
        <v>4.3537414965986398</v>
      </c>
      <c r="N118" s="42">
        <f t="shared" si="12"/>
        <v>1.0005482456140349</v>
      </c>
    </row>
    <row r="119" spans="1:14" ht="30" x14ac:dyDescent="0.25">
      <c r="A119" s="36" t="s">
        <v>54</v>
      </c>
      <c r="B119" s="84" t="s">
        <v>363</v>
      </c>
      <c r="C119" s="84" t="s">
        <v>895</v>
      </c>
      <c r="D119" s="85" t="s">
        <v>896</v>
      </c>
      <c r="E119" s="24">
        <v>2.960526315789473</v>
      </c>
      <c r="F119" s="24">
        <v>137</v>
      </c>
      <c r="G119" s="24">
        <v>115</v>
      </c>
      <c r="H119" s="24">
        <v>2718</v>
      </c>
      <c r="I119" s="19">
        <v>42.897777777777776</v>
      </c>
      <c r="J119" s="24">
        <v>3.3777777777777773</v>
      </c>
      <c r="K119" s="24">
        <v>34.453333333333333</v>
      </c>
      <c r="L119" s="24">
        <v>4.391111111111111</v>
      </c>
      <c r="M119" s="27">
        <v>0.83941605839416056</v>
      </c>
      <c r="N119" s="42">
        <f t="shared" si="12"/>
        <v>0.24671052631578941</v>
      </c>
    </row>
    <row r="120" spans="1:14" ht="30" x14ac:dyDescent="0.25">
      <c r="A120" s="36" t="s">
        <v>54</v>
      </c>
      <c r="B120" s="84" t="s">
        <v>363</v>
      </c>
      <c r="C120" s="84" t="s">
        <v>897</v>
      </c>
      <c r="D120" s="85" t="s">
        <v>436</v>
      </c>
      <c r="E120" s="24">
        <v>12.006578947368419</v>
      </c>
      <c r="F120" s="24">
        <v>605</v>
      </c>
      <c r="G120" s="24">
        <v>191</v>
      </c>
      <c r="H120" s="24">
        <v>577</v>
      </c>
      <c r="I120" s="19">
        <v>46.557808219178078</v>
      </c>
      <c r="J120" s="24">
        <v>3.8312328767123289</v>
      </c>
      <c r="K120" s="24">
        <v>11.826849315068491</v>
      </c>
      <c r="L120" s="24">
        <v>4.0810958904109587</v>
      </c>
      <c r="M120" s="27">
        <v>0.31570247933884299</v>
      </c>
      <c r="N120" s="42">
        <f t="shared" si="12"/>
        <v>1.0005482456140349</v>
      </c>
    </row>
    <row r="121" spans="1:14" ht="30" x14ac:dyDescent="0.25">
      <c r="A121" s="36" t="s">
        <v>54</v>
      </c>
      <c r="B121" s="84" t="s">
        <v>363</v>
      </c>
      <c r="C121" s="84" t="s">
        <v>898</v>
      </c>
      <c r="D121" s="85" t="s">
        <v>437</v>
      </c>
      <c r="E121" s="24">
        <v>12.006578947368418</v>
      </c>
      <c r="F121" s="24">
        <v>502</v>
      </c>
      <c r="G121" s="24">
        <v>2124</v>
      </c>
      <c r="H121" s="24">
        <v>742</v>
      </c>
      <c r="I121" s="19">
        <v>37.895890410958906</v>
      </c>
      <c r="J121" s="24">
        <v>3.9145205479452052</v>
      </c>
      <c r="K121" s="24">
        <v>173.32164383561644</v>
      </c>
      <c r="L121" s="24">
        <v>3.5813698630136988</v>
      </c>
      <c r="M121" s="27">
        <v>4.2310756972111552</v>
      </c>
      <c r="N121" s="42">
        <f t="shared" si="12"/>
        <v>1.0005482456140349</v>
      </c>
    </row>
    <row r="122" spans="1:14" ht="30" x14ac:dyDescent="0.25">
      <c r="A122" s="36" t="s">
        <v>54</v>
      </c>
      <c r="B122" s="84" t="s">
        <v>363</v>
      </c>
      <c r="C122" s="84" t="s">
        <v>899</v>
      </c>
      <c r="D122" s="85" t="s">
        <v>438</v>
      </c>
      <c r="E122" s="24">
        <v>11.809210526315786</v>
      </c>
      <c r="F122" s="24">
        <v>572</v>
      </c>
      <c r="G122" s="24">
        <v>1506</v>
      </c>
      <c r="H122" s="24">
        <v>1838</v>
      </c>
      <c r="I122" s="19">
        <v>45.388300835654597</v>
      </c>
      <c r="J122" s="24">
        <v>3.0484679665738161</v>
      </c>
      <c r="K122" s="24">
        <v>124.0557103064067</v>
      </c>
      <c r="L122" s="24">
        <v>3.4718662952646242</v>
      </c>
      <c r="M122" s="27">
        <v>2.6328671328671329</v>
      </c>
      <c r="N122" s="42">
        <f t="shared" si="12"/>
        <v>0.98410087719298212</v>
      </c>
    </row>
    <row r="123" spans="1:14" ht="30" x14ac:dyDescent="0.25">
      <c r="A123" s="36" t="s">
        <v>54</v>
      </c>
      <c r="B123" s="84" t="s">
        <v>363</v>
      </c>
      <c r="C123" s="84" t="s">
        <v>900</v>
      </c>
      <c r="D123" s="85" t="s">
        <v>439</v>
      </c>
      <c r="E123" s="24">
        <v>8.9802631578947381</v>
      </c>
      <c r="F123" s="24">
        <v>452</v>
      </c>
      <c r="G123" s="24">
        <v>227</v>
      </c>
      <c r="H123" s="24">
        <v>976</v>
      </c>
      <c r="I123" s="19">
        <v>48.884981684981682</v>
      </c>
      <c r="J123" s="24">
        <v>1.4476190476190474</v>
      </c>
      <c r="K123" s="24">
        <v>22.271062271062263</v>
      </c>
      <c r="L123" s="24">
        <v>3.0065934065934061</v>
      </c>
      <c r="M123" s="27">
        <v>0.50221238938053092</v>
      </c>
      <c r="N123" s="42">
        <f t="shared" si="12"/>
        <v>0.7483552631578948</v>
      </c>
    </row>
    <row r="124" spans="1:14" ht="30" x14ac:dyDescent="0.25">
      <c r="A124" s="36" t="s">
        <v>54</v>
      </c>
      <c r="B124" s="84" t="s">
        <v>363</v>
      </c>
      <c r="C124" s="84" t="s">
        <v>901</v>
      </c>
      <c r="D124" s="85" t="s">
        <v>902</v>
      </c>
      <c r="E124" s="24">
        <v>12.006578947368419</v>
      </c>
      <c r="F124" s="24">
        <v>600</v>
      </c>
      <c r="G124" s="24">
        <v>309</v>
      </c>
      <c r="H124" s="24">
        <v>680</v>
      </c>
      <c r="I124" s="19">
        <v>46.557808219178078</v>
      </c>
      <c r="J124" s="24">
        <v>3.4147945205479453</v>
      </c>
      <c r="K124" s="24">
        <v>21.571506849315067</v>
      </c>
      <c r="L124" s="24">
        <v>4.1643835616438354</v>
      </c>
      <c r="M124" s="27">
        <v>0.51500000000000001</v>
      </c>
      <c r="N124" s="42">
        <f t="shared" si="12"/>
        <v>1.0005482456140349</v>
      </c>
    </row>
    <row r="125" spans="1:14" ht="30" x14ac:dyDescent="0.25">
      <c r="A125" s="36" t="s">
        <v>54</v>
      </c>
      <c r="B125" s="84" t="s">
        <v>363</v>
      </c>
      <c r="C125" s="84" t="s">
        <v>903</v>
      </c>
      <c r="D125" s="85" t="s">
        <v>441</v>
      </c>
      <c r="E125" s="24">
        <v>12.006578947368418</v>
      </c>
      <c r="F125" s="24">
        <v>449</v>
      </c>
      <c r="G125" s="24">
        <v>244</v>
      </c>
      <c r="H125" s="24">
        <v>873</v>
      </c>
      <c r="I125" s="19">
        <v>36.230136986301368</v>
      </c>
      <c r="J125" s="24">
        <v>1.1660273972602739</v>
      </c>
      <c r="K125" s="24">
        <v>19.322739726027397</v>
      </c>
      <c r="L125" s="24">
        <v>0.99945205479452048</v>
      </c>
      <c r="M125" s="27">
        <v>0.54342984409799555</v>
      </c>
      <c r="N125" s="42">
        <f t="shared" si="12"/>
        <v>1.0005482456140349</v>
      </c>
    </row>
    <row r="126" spans="1:14" ht="30" x14ac:dyDescent="0.25">
      <c r="A126" s="36" t="s">
        <v>54</v>
      </c>
      <c r="B126" s="84" t="s">
        <v>363</v>
      </c>
      <c r="C126" s="84" t="s">
        <v>904</v>
      </c>
      <c r="D126" s="85" t="s">
        <v>442</v>
      </c>
      <c r="E126" s="24">
        <v>12.006578947368418</v>
      </c>
      <c r="F126" s="24">
        <v>595</v>
      </c>
      <c r="G126" s="24">
        <v>671</v>
      </c>
      <c r="H126" s="24">
        <v>825</v>
      </c>
      <c r="I126" s="19">
        <v>42.060273972602722</v>
      </c>
      <c r="J126" s="24">
        <v>7.4958904109589044</v>
      </c>
      <c r="K126" s="24">
        <v>50.139178082191776</v>
      </c>
      <c r="L126" s="24">
        <v>5.7468493150684932</v>
      </c>
      <c r="M126" s="27">
        <v>1.1277310924369748</v>
      </c>
      <c r="N126" s="42">
        <f t="shared" si="12"/>
        <v>1.0005482456140349</v>
      </c>
    </row>
    <row r="127" spans="1:14" ht="30" x14ac:dyDescent="0.25">
      <c r="A127" s="36" t="s">
        <v>54</v>
      </c>
      <c r="B127" s="84" t="s">
        <v>363</v>
      </c>
      <c r="C127" s="84" t="s">
        <v>905</v>
      </c>
      <c r="D127" s="85" t="s">
        <v>906</v>
      </c>
      <c r="E127" s="24">
        <v>12.006578947368419</v>
      </c>
      <c r="F127" s="24">
        <v>468</v>
      </c>
      <c r="G127" s="24">
        <v>384</v>
      </c>
      <c r="H127" s="24">
        <v>632</v>
      </c>
      <c r="I127" s="19">
        <v>35.48054794520548</v>
      </c>
      <c r="J127" s="24">
        <v>3.498082191780822</v>
      </c>
      <c r="K127" s="24">
        <v>28.401095890410961</v>
      </c>
      <c r="L127" s="24">
        <v>3.5813698630136988</v>
      </c>
      <c r="M127" s="27">
        <v>0.82051282051282048</v>
      </c>
      <c r="N127" s="42">
        <f t="shared" si="12"/>
        <v>1.0005482456140349</v>
      </c>
    </row>
    <row r="128" spans="1:14" ht="30" x14ac:dyDescent="0.25">
      <c r="A128" s="36" t="s">
        <v>54</v>
      </c>
      <c r="B128" s="84" t="s">
        <v>363</v>
      </c>
      <c r="C128" s="84" t="s">
        <v>907</v>
      </c>
      <c r="D128" s="85" t="s">
        <v>444</v>
      </c>
      <c r="E128" s="24">
        <v>8.9802631578947381</v>
      </c>
      <c r="F128" s="24">
        <v>352</v>
      </c>
      <c r="G128" s="24">
        <v>283</v>
      </c>
      <c r="H128" s="24">
        <v>650</v>
      </c>
      <c r="I128" s="19">
        <v>37.638095238095225</v>
      </c>
      <c r="J128" s="24">
        <v>1.5589743589743588</v>
      </c>
      <c r="K128" s="24">
        <v>28.506959706959702</v>
      </c>
      <c r="L128" s="24">
        <v>3.0065934065934061</v>
      </c>
      <c r="M128" s="27">
        <v>0.80397727272727271</v>
      </c>
      <c r="N128" s="42">
        <f t="shared" si="12"/>
        <v>0.7483552631578948</v>
      </c>
    </row>
    <row r="129" spans="1:14" ht="30" x14ac:dyDescent="0.25">
      <c r="A129" s="36" t="s">
        <v>54</v>
      </c>
      <c r="B129" s="84" t="s">
        <v>363</v>
      </c>
      <c r="C129" s="84" t="s">
        <v>908</v>
      </c>
      <c r="D129" s="85" t="s">
        <v>445</v>
      </c>
      <c r="E129" s="24">
        <v>12.006578947368418</v>
      </c>
      <c r="F129" s="24">
        <v>749</v>
      </c>
      <c r="G129" s="24">
        <v>2131</v>
      </c>
      <c r="H129" s="24">
        <v>793</v>
      </c>
      <c r="I129" s="19">
        <v>58.134794520547949</v>
      </c>
      <c r="J129" s="24">
        <v>4.2476712328767121</v>
      </c>
      <c r="K129" s="24">
        <v>172.82191780821918</v>
      </c>
      <c r="L129" s="24">
        <v>4.6641095890410957</v>
      </c>
      <c r="M129" s="27">
        <v>2.8451268357810413</v>
      </c>
      <c r="N129" s="42">
        <f t="shared" si="12"/>
        <v>1.0005482456140349</v>
      </c>
    </row>
    <row r="130" spans="1:14" ht="30" x14ac:dyDescent="0.25">
      <c r="A130" s="36" t="s">
        <v>54</v>
      </c>
      <c r="B130" s="84" t="s">
        <v>363</v>
      </c>
      <c r="C130" s="84" t="s">
        <v>909</v>
      </c>
      <c r="D130" s="85" t="s">
        <v>446</v>
      </c>
      <c r="E130" s="24">
        <v>12.006578947368419</v>
      </c>
      <c r="F130" s="24">
        <v>1040</v>
      </c>
      <c r="G130" s="24">
        <v>1829</v>
      </c>
      <c r="H130" s="24">
        <v>600</v>
      </c>
      <c r="I130" s="19">
        <v>83.037808219178075</v>
      </c>
      <c r="J130" s="24">
        <v>3.5813698630136988</v>
      </c>
      <c r="K130" s="24">
        <v>148.66849315068492</v>
      </c>
      <c r="L130" s="24">
        <v>3.6646575342465755</v>
      </c>
      <c r="M130" s="27">
        <v>1.7586538461538461</v>
      </c>
      <c r="N130" s="42">
        <f t="shared" si="12"/>
        <v>1.0005482456140349</v>
      </c>
    </row>
    <row r="131" spans="1:14" ht="30" x14ac:dyDescent="0.25">
      <c r="A131" s="36" t="s">
        <v>54</v>
      </c>
      <c r="B131" s="84" t="s">
        <v>363</v>
      </c>
      <c r="C131" s="84" t="s">
        <v>910</v>
      </c>
      <c r="D131" s="85" t="s">
        <v>447</v>
      </c>
      <c r="E131" s="24">
        <v>12.006578947368418</v>
      </c>
      <c r="F131" s="24">
        <v>562</v>
      </c>
      <c r="G131" s="24">
        <v>300</v>
      </c>
      <c r="H131" s="24">
        <v>622</v>
      </c>
      <c r="I131" s="19">
        <v>42.226849315068499</v>
      </c>
      <c r="J131" s="24">
        <v>4.580821917808219</v>
      </c>
      <c r="K131" s="24">
        <v>20.988493150684928</v>
      </c>
      <c r="L131" s="24">
        <v>3.9978082191780819</v>
      </c>
      <c r="M131" s="27">
        <v>0.53380782918149461</v>
      </c>
      <c r="N131" s="42">
        <f t="shared" si="12"/>
        <v>1.0005482456140349</v>
      </c>
    </row>
    <row r="132" spans="1:14" ht="30" x14ac:dyDescent="0.25">
      <c r="A132" s="36" t="s">
        <v>54</v>
      </c>
      <c r="B132" s="84" t="s">
        <v>363</v>
      </c>
      <c r="C132" s="84" t="s">
        <v>911</v>
      </c>
      <c r="D132" s="85" t="s">
        <v>557</v>
      </c>
      <c r="E132" s="24">
        <v>12.006578947368418</v>
      </c>
      <c r="F132" s="24">
        <v>839</v>
      </c>
      <c r="G132" s="24">
        <v>460</v>
      </c>
      <c r="H132" s="24">
        <v>470</v>
      </c>
      <c r="I132" s="19">
        <v>66.047123287671226</v>
      </c>
      <c r="J132" s="24">
        <v>3.8312328767123289</v>
      </c>
      <c r="K132" s="24">
        <v>34.231232876712326</v>
      </c>
      <c r="L132" s="24">
        <v>4.0810958904109587</v>
      </c>
      <c r="M132" s="27">
        <v>0.54827175208581647</v>
      </c>
      <c r="N132" s="42">
        <f t="shared" si="12"/>
        <v>1.0005482456140349</v>
      </c>
    </row>
    <row r="133" spans="1:14" x14ac:dyDescent="0.25">
      <c r="A133" s="37" t="s">
        <v>54</v>
      </c>
      <c r="B133" s="86" t="s">
        <v>366</v>
      </c>
      <c r="C133" s="86"/>
      <c r="D133" s="87"/>
      <c r="E133" s="29">
        <v>10.87359022556385</v>
      </c>
      <c r="F133" s="29">
        <v>10705</v>
      </c>
      <c r="G133" s="29">
        <v>14357</v>
      </c>
      <c r="H133" s="29">
        <v>17753</v>
      </c>
      <c r="I133" s="30">
        <f>+AVERAGE(I114:I132)</f>
        <v>48.184378704102436</v>
      </c>
      <c r="J133" s="30">
        <f t="shared" ref="J133:L133" si="19">+AVERAGE(J114:J132)</f>
        <v>3.2776022549502919</v>
      </c>
      <c r="K133" s="30">
        <f t="shared" si="19"/>
        <v>62.330494335671574</v>
      </c>
      <c r="L133" s="30">
        <f t="shared" si="19"/>
        <v>3.7868711735388572</v>
      </c>
      <c r="M133" s="31">
        <v>1.3411489957963569</v>
      </c>
      <c r="N133" s="50">
        <f t="shared" si="12"/>
        <v>0.90613251879698753</v>
      </c>
    </row>
    <row r="134" spans="1:14" ht="30" x14ac:dyDescent="0.25">
      <c r="A134" s="36" t="s">
        <v>54</v>
      </c>
      <c r="B134" s="84" t="s">
        <v>367</v>
      </c>
      <c r="C134" s="84" t="s">
        <v>912</v>
      </c>
      <c r="D134" s="85" t="s">
        <v>448</v>
      </c>
      <c r="E134" s="24">
        <v>12.006578947368423</v>
      </c>
      <c r="F134" s="24">
        <v>85</v>
      </c>
      <c r="G134" s="24">
        <v>27</v>
      </c>
      <c r="H134" s="24">
        <v>218</v>
      </c>
      <c r="I134" s="19">
        <v>7.0794520547945208</v>
      </c>
      <c r="J134" s="24"/>
      <c r="K134" s="24">
        <v>2.2487671232876711</v>
      </c>
      <c r="L134" s="24"/>
      <c r="M134" s="27">
        <v>0.31764705882352939</v>
      </c>
      <c r="N134" s="42">
        <f t="shared" si="12"/>
        <v>1.0005482456140353</v>
      </c>
    </row>
    <row r="135" spans="1:14" x14ac:dyDescent="0.25">
      <c r="A135" s="36" t="s">
        <v>54</v>
      </c>
      <c r="B135" s="84" t="s">
        <v>367</v>
      </c>
      <c r="C135" s="84" t="s">
        <v>913</v>
      </c>
      <c r="D135" s="85" t="s">
        <v>450</v>
      </c>
      <c r="E135" s="24">
        <v>8.9802631578947381</v>
      </c>
      <c r="F135" s="24">
        <v>458</v>
      </c>
      <c r="G135" s="24">
        <v>346</v>
      </c>
      <c r="H135" s="24">
        <v>194</v>
      </c>
      <c r="I135" s="19">
        <v>13.808058608058605</v>
      </c>
      <c r="J135" s="24">
        <v>37.192673992673988</v>
      </c>
      <c r="K135" s="24">
        <v>2.0043956043956039</v>
      </c>
      <c r="L135" s="24">
        <v>36.524542124542123</v>
      </c>
      <c r="M135" s="27">
        <v>0.75545851528384278</v>
      </c>
      <c r="N135" s="42">
        <f t="shared" si="12"/>
        <v>0.7483552631578948</v>
      </c>
    </row>
    <row r="136" spans="1:14" x14ac:dyDescent="0.25">
      <c r="A136" s="36" t="s">
        <v>54</v>
      </c>
      <c r="B136" s="84" t="s">
        <v>367</v>
      </c>
      <c r="C136" s="84" t="s">
        <v>914</v>
      </c>
      <c r="D136" s="85" t="s">
        <v>451</v>
      </c>
      <c r="E136" s="24">
        <v>12.006578947368421</v>
      </c>
      <c r="F136" s="24">
        <v>513</v>
      </c>
      <c r="G136" s="24">
        <v>440</v>
      </c>
      <c r="H136" s="24">
        <v>211</v>
      </c>
      <c r="I136" s="19">
        <v>11.493698630136985</v>
      </c>
      <c r="J136" s="24">
        <v>31.232876712328768</v>
      </c>
      <c r="K136" s="24">
        <v>4.7473972602739725</v>
      </c>
      <c r="L136" s="24">
        <v>31.899178082191781</v>
      </c>
      <c r="M136" s="27">
        <v>0.85769980506822607</v>
      </c>
      <c r="N136" s="42">
        <f t="shared" si="12"/>
        <v>1.0005482456140351</v>
      </c>
    </row>
    <row r="137" spans="1:14" ht="30" x14ac:dyDescent="0.25">
      <c r="A137" s="36" t="s">
        <v>54</v>
      </c>
      <c r="B137" s="84" t="s">
        <v>367</v>
      </c>
      <c r="C137" s="84" t="s">
        <v>915</v>
      </c>
      <c r="D137" s="85" t="s">
        <v>452</v>
      </c>
      <c r="E137" s="24">
        <v>8.9802631578947381</v>
      </c>
      <c r="F137" s="24">
        <v>271</v>
      </c>
      <c r="G137" s="24">
        <v>231</v>
      </c>
      <c r="H137" s="24">
        <v>426</v>
      </c>
      <c r="I137" s="19">
        <v>6.3472527472527451</v>
      </c>
      <c r="J137" s="24">
        <v>23.830036630036627</v>
      </c>
      <c r="K137" s="24">
        <v>0.66813186813186798</v>
      </c>
      <c r="L137" s="24">
        <v>25.054945054945051</v>
      </c>
      <c r="M137" s="27">
        <v>0.85239852398523985</v>
      </c>
      <c r="N137" s="42">
        <f t="shared" si="12"/>
        <v>0.7483552631578948</v>
      </c>
    </row>
    <row r="138" spans="1:14" ht="30" x14ac:dyDescent="0.25">
      <c r="A138" s="36" t="s">
        <v>54</v>
      </c>
      <c r="B138" s="84" t="s">
        <v>367</v>
      </c>
      <c r="C138" s="84" t="s">
        <v>916</v>
      </c>
      <c r="D138" s="85" t="s">
        <v>453</v>
      </c>
      <c r="E138" s="24">
        <v>8.9802631578947381</v>
      </c>
      <c r="F138" s="24">
        <v>271</v>
      </c>
      <c r="G138" s="24">
        <v>253</v>
      </c>
      <c r="H138" s="24">
        <v>67</v>
      </c>
      <c r="I138" s="19">
        <v>5.4564102564102557</v>
      </c>
      <c r="J138" s="24">
        <v>24.720879120879118</v>
      </c>
      <c r="K138" s="24">
        <v>3.2293040293040289</v>
      </c>
      <c r="L138" s="24">
        <v>24.94358974358974</v>
      </c>
      <c r="M138" s="27">
        <v>0.93357933579335795</v>
      </c>
      <c r="N138" s="42">
        <f t="shared" si="12"/>
        <v>0.7483552631578948</v>
      </c>
    </row>
    <row r="139" spans="1:14" x14ac:dyDescent="0.25">
      <c r="A139" s="36" t="s">
        <v>54</v>
      </c>
      <c r="B139" s="84" t="s">
        <v>367</v>
      </c>
      <c r="C139" s="84" t="s">
        <v>917</v>
      </c>
      <c r="D139" s="85" t="s">
        <v>918</v>
      </c>
      <c r="E139" s="24">
        <v>5.953947368421054</v>
      </c>
      <c r="F139" s="24">
        <v>66</v>
      </c>
      <c r="G139" s="24">
        <v>51</v>
      </c>
      <c r="H139" s="24">
        <v>37</v>
      </c>
      <c r="I139" s="19">
        <v>4.5348066298342538</v>
      </c>
      <c r="J139" s="24">
        <v>6.5502762430939221</v>
      </c>
      <c r="K139" s="24">
        <v>4.1988950276243093</v>
      </c>
      <c r="L139" s="24">
        <v>4.3668508287292811</v>
      </c>
      <c r="M139" s="27">
        <v>0.77272727272727271</v>
      </c>
      <c r="N139" s="42">
        <f t="shared" si="12"/>
        <v>0.4961622807017545</v>
      </c>
    </row>
    <row r="140" spans="1:14" x14ac:dyDescent="0.25">
      <c r="A140" s="37" t="s">
        <v>54</v>
      </c>
      <c r="B140" s="86" t="s">
        <v>381</v>
      </c>
      <c r="C140" s="86"/>
      <c r="D140" s="87"/>
      <c r="E140" s="29">
        <v>9.7065789473683992</v>
      </c>
      <c r="F140" s="29">
        <v>1664</v>
      </c>
      <c r="G140" s="29">
        <v>1348</v>
      </c>
      <c r="H140" s="29">
        <v>1153</v>
      </c>
      <c r="I140" s="30">
        <f>+AVERAGE(I134:I139)</f>
        <v>8.1199464877478942</v>
      </c>
      <c r="J140" s="30">
        <f t="shared" ref="J140:L140" si="20">+AVERAGE(J134:J139)</f>
        <v>24.705348539802486</v>
      </c>
      <c r="K140" s="30">
        <f t="shared" si="20"/>
        <v>2.8494818188362423</v>
      </c>
      <c r="L140" s="30">
        <f t="shared" si="20"/>
        <v>24.557821166799595</v>
      </c>
      <c r="M140" s="31">
        <v>0.81009615384615385</v>
      </c>
      <c r="N140" s="50">
        <f t="shared" si="12"/>
        <v>0.80888157894736656</v>
      </c>
    </row>
    <row r="141" spans="1:14" ht="30" x14ac:dyDescent="0.25">
      <c r="A141" s="36" t="s">
        <v>54</v>
      </c>
      <c r="B141" s="84" t="s">
        <v>382</v>
      </c>
      <c r="C141" s="84" t="s">
        <v>920</v>
      </c>
      <c r="D141" s="85" t="s">
        <v>921</v>
      </c>
      <c r="E141" s="24">
        <v>8.9802631578947381</v>
      </c>
      <c r="F141" s="24">
        <v>363</v>
      </c>
      <c r="G141" s="24">
        <v>352</v>
      </c>
      <c r="H141" s="24">
        <v>131</v>
      </c>
      <c r="I141" s="19">
        <v>24.832234432234426</v>
      </c>
      <c r="J141" s="24">
        <v>15.589743589743588</v>
      </c>
      <c r="K141" s="24">
        <v>24.386813186813182</v>
      </c>
      <c r="L141" s="24">
        <v>14.810256410256407</v>
      </c>
      <c r="M141" s="27">
        <v>0.96969696969696972</v>
      </c>
      <c r="N141" s="42">
        <f t="shared" si="12"/>
        <v>0.7483552631578948</v>
      </c>
    </row>
    <row r="142" spans="1:14" ht="30" x14ac:dyDescent="0.25">
      <c r="A142" s="36" t="s">
        <v>54</v>
      </c>
      <c r="B142" s="84" t="s">
        <v>382</v>
      </c>
      <c r="C142" s="84" t="s">
        <v>922</v>
      </c>
      <c r="D142" s="85" t="s">
        <v>923</v>
      </c>
      <c r="E142" s="24">
        <v>12.006578947368428</v>
      </c>
      <c r="F142" s="24">
        <v>377</v>
      </c>
      <c r="G142" s="24">
        <v>341</v>
      </c>
      <c r="H142" s="24">
        <v>304</v>
      </c>
      <c r="I142" s="19">
        <v>18.73972602739725</v>
      </c>
      <c r="J142" s="24">
        <v>12.65972602739726</v>
      </c>
      <c r="K142" s="24">
        <v>15.241643835616429</v>
      </c>
      <c r="L142" s="24">
        <v>13.159452054794521</v>
      </c>
      <c r="M142" s="27">
        <v>0.9045092838196287</v>
      </c>
      <c r="N142" s="42">
        <f t="shared" si="12"/>
        <v>1.0005482456140358</v>
      </c>
    </row>
    <row r="143" spans="1:14" ht="30" x14ac:dyDescent="0.25">
      <c r="A143" s="36" t="s">
        <v>54</v>
      </c>
      <c r="B143" s="84" t="s">
        <v>382</v>
      </c>
      <c r="C143" s="84" t="s">
        <v>924</v>
      </c>
      <c r="D143" s="85" t="s">
        <v>925</v>
      </c>
      <c r="E143" s="24">
        <v>12.006578947368427</v>
      </c>
      <c r="F143" s="24">
        <v>333</v>
      </c>
      <c r="G143" s="24">
        <v>297</v>
      </c>
      <c r="H143" s="24">
        <v>208</v>
      </c>
      <c r="I143" s="19">
        <v>13.909041095890407</v>
      </c>
      <c r="J143" s="24">
        <v>13.825753424657535</v>
      </c>
      <c r="K143" s="24">
        <v>11.576986301369857</v>
      </c>
      <c r="L143" s="24">
        <v>13.159452054794521</v>
      </c>
      <c r="M143" s="27">
        <v>0.89189189189189189</v>
      </c>
      <c r="N143" s="42">
        <f t="shared" si="12"/>
        <v>1.0005482456140355</v>
      </c>
    </row>
    <row r="144" spans="1:14" ht="30" x14ac:dyDescent="0.25">
      <c r="A144" s="36" t="s">
        <v>54</v>
      </c>
      <c r="B144" s="84" t="s">
        <v>382</v>
      </c>
      <c r="C144" s="84" t="s">
        <v>926</v>
      </c>
      <c r="D144" s="85" t="s">
        <v>927</v>
      </c>
      <c r="E144" s="24">
        <v>8.9802631578947381</v>
      </c>
      <c r="F144" s="24">
        <v>344</v>
      </c>
      <c r="G144" s="24">
        <v>358</v>
      </c>
      <c r="H144" s="24">
        <v>232</v>
      </c>
      <c r="I144" s="19">
        <v>14.698901098901095</v>
      </c>
      <c r="J144" s="24">
        <v>23.607326007326005</v>
      </c>
      <c r="K144" s="24">
        <v>15.81245421245421</v>
      </c>
      <c r="L144" s="24">
        <v>24.052747252747249</v>
      </c>
      <c r="M144" s="27">
        <v>1.0406976744186047</v>
      </c>
      <c r="N144" s="42">
        <f t="shared" si="12"/>
        <v>0.7483552631578948</v>
      </c>
    </row>
    <row r="145" spans="1:14" ht="30" x14ac:dyDescent="0.25">
      <c r="A145" s="36" t="s">
        <v>54</v>
      </c>
      <c r="B145" s="84" t="s">
        <v>382</v>
      </c>
      <c r="C145" s="84" t="s">
        <v>928</v>
      </c>
      <c r="D145" s="85" t="s">
        <v>929</v>
      </c>
      <c r="E145" s="24">
        <v>8.9802631578947381</v>
      </c>
      <c r="F145" s="24">
        <v>287</v>
      </c>
      <c r="G145" s="24">
        <v>292</v>
      </c>
      <c r="H145" s="24">
        <v>272</v>
      </c>
      <c r="I145" s="19">
        <v>15.255677655677653</v>
      </c>
      <c r="J145" s="24">
        <v>16.703296703296701</v>
      </c>
      <c r="K145" s="24">
        <v>16.369230769230764</v>
      </c>
      <c r="L145" s="24">
        <v>16.146520146520142</v>
      </c>
      <c r="M145" s="27">
        <v>1.0174216027874565</v>
      </c>
      <c r="N145" s="42">
        <f t="shared" si="12"/>
        <v>0.7483552631578948</v>
      </c>
    </row>
    <row r="146" spans="1:14" ht="30" x14ac:dyDescent="0.25">
      <c r="A146" s="36" t="s">
        <v>54</v>
      </c>
      <c r="B146" s="84" t="s">
        <v>382</v>
      </c>
      <c r="C146" s="84" t="s">
        <v>930</v>
      </c>
      <c r="D146" s="85" t="s">
        <v>931</v>
      </c>
      <c r="E146" s="24">
        <v>8.9802631578947381</v>
      </c>
      <c r="F146" s="24">
        <v>356</v>
      </c>
      <c r="G146" s="24">
        <v>331</v>
      </c>
      <c r="H146" s="24">
        <v>206</v>
      </c>
      <c r="I146" s="19">
        <v>15.589743589743589</v>
      </c>
      <c r="J146" s="24">
        <v>24.052747252747249</v>
      </c>
      <c r="K146" s="24">
        <v>12.805860805860803</v>
      </c>
      <c r="L146" s="24">
        <v>24.052747252747249</v>
      </c>
      <c r="M146" s="27">
        <v>0.9297752808988764</v>
      </c>
      <c r="N146" s="42">
        <f t="shared" si="12"/>
        <v>0.7483552631578948</v>
      </c>
    </row>
    <row r="147" spans="1:14" ht="30" x14ac:dyDescent="0.25">
      <c r="A147" s="36" t="s">
        <v>54</v>
      </c>
      <c r="B147" s="84" t="s">
        <v>382</v>
      </c>
      <c r="C147" s="84" t="s">
        <v>932</v>
      </c>
      <c r="D147" s="85" t="s">
        <v>454</v>
      </c>
      <c r="E147" s="24">
        <v>12.006578947368425</v>
      </c>
      <c r="F147" s="24">
        <v>404</v>
      </c>
      <c r="G147" s="24">
        <v>366</v>
      </c>
      <c r="H147" s="24">
        <v>108</v>
      </c>
      <c r="I147" s="19">
        <v>13.575890410958896</v>
      </c>
      <c r="J147" s="24">
        <v>20.072328767123288</v>
      </c>
      <c r="K147" s="24">
        <v>11.576986301369859</v>
      </c>
      <c r="L147" s="24">
        <v>18.906301369863016</v>
      </c>
      <c r="M147" s="27">
        <v>0.90594059405940597</v>
      </c>
      <c r="N147" s="42">
        <f t="shared" si="12"/>
        <v>1.0005482456140353</v>
      </c>
    </row>
    <row r="148" spans="1:14" ht="30" x14ac:dyDescent="0.25">
      <c r="A148" s="36" t="s">
        <v>54</v>
      </c>
      <c r="B148" s="84" t="s">
        <v>382</v>
      </c>
      <c r="C148" s="84" t="s">
        <v>933</v>
      </c>
      <c r="D148" s="85" t="s">
        <v>455</v>
      </c>
      <c r="E148" s="24">
        <v>4.4407894736842115</v>
      </c>
      <c r="F148" s="24">
        <v>179</v>
      </c>
      <c r="G148" s="24">
        <v>177</v>
      </c>
      <c r="H148" s="24">
        <v>354</v>
      </c>
      <c r="I148" s="19">
        <v>16.663703703703714</v>
      </c>
      <c r="J148" s="24">
        <v>23.644444444444446</v>
      </c>
      <c r="K148" s="24">
        <v>15.988148148148152</v>
      </c>
      <c r="L148" s="24">
        <v>23.869629629629628</v>
      </c>
      <c r="M148" s="27">
        <v>0.98882681564245811</v>
      </c>
      <c r="N148" s="42">
        <f t="shared" ref="N148:N211" si="21">+E148/12</f>
        <v>0.37006578947368429</v>
      </c>
    </row>
    <row r="149" spans="1:14" ht="30" x14ac:dyDescent="0.25">
      <c r="A149" s="36" t="s">
        <v>54</v>
      </c>
      <c r="B149" s="84" t="s">
        <v>382</v>
      </c>
      <c r="C149" s="84" t="s">
        <v>934</v>
      </c>
      <c r="D149" s="85" t="s">
        <v>456</v>
      </c>
      <c r="E149" s="24">
        <v>12.006578947368421</v>
      </c>
      <c r="F149" s="24">
        <v>348</v>
      </c>
      <c r="G149" s="24">
        <v>337</v>
      </c>
      <c r="H149" s="24">
        <v>196</v>
      </c>
      <c r="I149" s="19">
        <v>11.410410958904107</v>
      </c>
      <c r="J149" s="24">
        <v>17.573698630136985</v>
      </c>
      <c r="K149" s="24">
        <v>9.9112328767123277</v>
      </c>
      <c r="L149" s="24">
        <v>18.156712328767124</v>
      </c>
      <c r="M149" s="27">
        <v>0.9683908045977011</v>
      </c>
      <c r="N149" s="42">
        <f t="shared" si="21"/>
        <v>1.0005482456140351</v>
      </c>
    </row>
    <row r="150" spans="1:14" ht="30" x14ac:dyDescent="0.25">
      <c r="A150" s="36" t="s">
        <v>54</v>
      </c>
      <c r="B150" s="84" t="s">
        <v>382</v>
      </c>
      <c r="C150" s="84" t="s">
        <v>935</v>
      </c>
      <c r="D150" s="85" t="s">
        <v>457</v>
      </c>
      <c r="E150" s="24">
        <v>12.006578947368427</v>
      </c>
      <c r="F150" s="24">
        <v>477</v>
      </c>
      <c r="G150" s="24">
        <v>408</v>
      </c>
      <c r="H150" s="24">
        <v>310</v>
      </c>
      <c r="I150" s="19">
        <v>19.406027397260267</v>
      </c>
      <c r="J150" s="24">
        <v>20.322191780821917</v>
      </c>
      <c r="K150" s="24">
        <v>14.158904109589036</v>
      </c>
      <c r="L150" s="24">
        <v>19.822465753424659</v>
      </c>
      <c r="M150" s="27">
        <v>0.85534591194968557</v>
      </c>
      <c r="N150" s="42">
        <f t="shared" si="21"/>
        <v>1.0005482456140355</v>
      </c>
    </row>
    <row r="151" spans="1:14" ht="30" x14ac:dyDescent="0.25">
      <c r="A151" s="36" t="s">
        <v>54</v>
      </c>
      <c r="B151" s="84" t="s">
        <v>382</v>
      </c>
      <c r="C151" s="84" t="s">
        <v>2778</v>
      </c>
      <c r="D151" s="85"/>
      <c r="E151" s="24"/>
      <c r="F151" s="24"/>
      <c r="G151" s="24"/>
      <c r="H151" s="24"/>
      <c r="I151" s="19"/>
      <c r="J151" s="24"/>
      <c r="K151" s="24"/>
      <c r="L151" s="24"/>
      <c r="M151" s="27"/>
      <c r="N151" s="42">
        <f t="shared" si="21"/>
        <v>0</v>
      </c>
    </row>
    <row r="152" spans="1:14" ht="30" x14ac:dyDescent="0.25">
      <c r="A152" s="36" t="s">
        <v>54</v>
      </c>
      <c r="B152" s="84" t="s">
        <v>382</v>
      </c>
      <c r="C152" s="84" t="s">
        <v>936</v>
      </c>
      <c r="D152" s="85" t="s">
        <v>458</v>
      </c>
      <c r="E152" s="24">
        <v>12.006578947368427</v>
      </c>
      <c r="F152" s="24">
        <v>369</v>
      </c>
      <c r="G152" s="24">
        <v>430</v>
      </c>
      <c r="H152" s="24">
        <v>97</v>
      </c>
      <c r="I152" s="19">
        <v>12.326575342465748</v>
      </c>
      <c r="J152" s="24">
        <v>18.406575342465754</v>
      </c>
      <c r="K152" s="24">
        <v>17.157260273972597</v>
      </c>
      <c r="L152" s="24">
        <v>18.656438356164383</v>
      </c>
      <c r="M152" s="27">
        <v>1.1653116531165311</v>
      </c>
      <c r="N152" s="42">
        <f t="shared" si="21"/>
        <v>1.0005482456140355</v>
      </c>
    </row>
    <row r="153" spans="1:14" ht="30" x14ac:dyDescent="0.25">
      <c r="A153" s="36" t="s">
        <v>54</v>
      </c>
      <c r="B153" s="84" t="s">
        <v>382</v>
      </c>
      <c r="C153" s="84" t="s">
        <v>937</v>
      </c>
      <c r="D153" s="85" t="s">
        <v>938</v>
      </c>
      <c r="E153" s="24">
        <v>5.9539473684210504</v>
      </c>
      <c r="F153" s="24">
        <v>220</v>
      </c>
      <c r="G153" s="24">
        <v>161</v>
      </c>
      <c r="H153" s="24">
        <v>69</v>
      </c>
      <c r="I153" s="19">
        <v>12.596685082872924</v>
      </c>
      <c r="J153" s="24">
        <v>24.353591160220994</v>
      </c>
      <c r="K153" s="24">
        <v>4.1988950276243084</v>
      </c>
      <c r="L153" s="24">
        <v>22.841988950276242</v>
      </c>
      <c r="M153" s="27">
        <v>0.73181818181818181</v>
      </c>
      <c r="N153" s="42">
        <f t="shared" si="21"/>
        <v>0.49616228070175422</v>
      </c>
    </row>
    <row r="154" spans="1:14" ht="30" x14ac:dyDescent="0.25">
      <c r="A154" s="36" t="s">
        <v>54</v>
      </c>
      <c r="B154" s="84" t="s">
        <v>382</v>
      </c>
      <c r="C154" s="84" t="s">
        <v>939</v>
      </c>
      <c r="D154" s="85" t="s">
        <v>940</v>
      </c>
      <c r="E154" s="24">
        <v>8.9802631578947381</v>
      </c>
      <c r="F154" s="24">
        <v>300</v>
      </c>
      <c r="G154" s="24">
        <v>340</v>
      </c>
      <c r="H154" s="24">
        <v>209</v>
      </c>
      <c r="I154" s="19">
        <v>13.251282051282049</v>
      </c>
      <c r="J154" s="24">
        <v>20.155311355311351</v>
      </c>
      <c r="K154" s="24">
        <v>15.589743589743586</v>
      </c>
      <c r="L154" s="24">
        <v>22.271062271062267</v>
      </c>
      <c r="M154" s="27">
        <v>1.1333333333333333</v>
      </c>
      <c r="N154" s="42">
        <f t="shared" si="21"/>
        <v>0.7483552631578948</v>
      </c>
    </row>
    <row r="155" spans="1:14" ht="30" x14ac:dyDescent="0.25">
      <c r="A155" s="36" t="s">
        <v>54</v>
      </c>
      <c r="B155" s="84" t="s">
        <v>382</v>
      </c>
      <c r="C155" s="84" t="s">
        <v>941</v>
      </c>
      <c r="D155" s="85" t="s">
        <v>942</v>
      </c>
      <c r="E155" s="24">
        <v>12.006578947368421</v>
      </c>
      <c r="F155" s="24">
        <v>394</v>
      </c>
      <c r="G155" s="24">
        <v>425</v>
      </c>
      <c r="H155" s="24">
        <v>184</v>
      </c>
      <c r="I155" s="19">
        <v>14.408767123287669</v>
      </c>
      <c r="J155" s="24">
        <v>18.406575342465754</v>
      </c>
      <c r="K155" s="24">
        <v>16.157808219178079</v>
      </c>
      <c r="L155" s="24">
        <v>19.239452054794519</v>
      </c>
      <c r="M155" s="27">
        <v>1.0786802030456852</v>
      </c>
      <c r="N155" s="42">
        <f t="shared" si="21"/>
        <v>1.0005482456140351</v>
      </c>
    </row>
    <row r="156" spans="1:14" ht="30" x14ac:dyDescent="0.25">
      <c r="A156" s="36" t="s">
        <v>54</v>
      </c>
      <c r="B156" s="84" t="s">
        <v>382</v>
      </c>
      <c r="C156" s="84" t="s">
        <v>943</v>
      </c>
      <c r="D156" s="85" t="s">
        <v>944</v>
      </c>
      <c r="E156" s="24">
        <v>8.9802631578947381</v>
      </c>
      <c r="F156" s="24">
        <v>401</v>
      </c>
      <c r="G156" s="24">
        <v>375</v>
      </c>
      <c r="H156" s="24">
        <v>291</v>
      </c>
      <c r="I156" s="19">
        <v>24.832234432234426</v>
      </c>
      <c r="J156" s="24">
        <v>19.821245421245418</v>
      </c>
      <c r="K156" s="24">
        <v>23.273260073260065</v>
      </c>
      <c r="L156" s="24">
        <v>18.484981684981683</v>
      </c>
      <c r="M156" s="27">
        <v>0.93516209476309231</v>
      </c>
      <c r="N156" s="42">
        <f t="shared" si="21"/>
        <v>0.7483552631578948</v>
      </c>
    </row>
    <row r="157" spans="1:14" ht="30" x14ac:dyDescent="0.25">
      <c r="A157" s="36" t="s">
        <v>54</v>
      </c>
      <c r="B157" s="84" t="s">
        <v>382</v>
      </c>
      <c r="C157" s="84" t="s">
        <v>945</v>
      </c>
      <c r="D157" s="85" t="s">
        <v>459</v>
      </c>
      <c r="E157" s="24">
        <v>12.006578947368427</v>
      </c>
      <c r="F157" s="24">
        <v>391</v>
      </c>
      <c r="G157" s="24">
        <v>439</v>
      </c>
      <c r="H157" s="24">
        <v>246</v>
      </c>
      <c r="I157" s="19">
        <v>12.826301369863007</v>
      </c>
      <c r="J157" s="24">
        <v>19.739178082191781</v>
      </c>
      <c r="K157" s="24">
        <v>16.407671232876709</v>
      </c>
      <c r="L157" s="24">
        <v>20.155616438356166</v>
      </c>
      <c r="M157" s="27">
        <v>1.1227621483375958</v>
      </c>
      <c r="N157" s="42">
        <f t="shared" si="21"/>
        <v>1.0005482456140355</v>
      </c>
    </row>
    <row r="158" spans="1:14" ht="30" x14ac:dyDescent="0.25">
      <c r="A158" s="36" t="s">
        <v>54</v>
      </c>
      <c r="B158" s="84" t="s">
        <v>382</v>
      </c>
      <c r="C158" s="84" t="s">
        <v>946</v>
      </c>
      <c r="D158" s="85" t="s">
        <v>947</v>
      </c>
      <c r="E158" s="24">
        <v>8.9802631578947381</v>
      </c>
      <c r="F158" s="24">
        <v>342</v>
      </c>
      <c r="G158" s="24">
        <v>325</v>
      </c>
      <c r="H158" s="24">
        <v>168</v>
      </c>
      <c r="I158" s="19">
        <v>15.36703296703296</v>
      </c>
      <c r="J158" s="24">
        <v>22.716483516483514</v>
      </c>
      <c r="K158" s="24">
        <v>13.696703296703292</v>
      </c>
      <c r="L158" s="24">
        <v>22.493772893772892</v>
      </c>
      <c r="M158" s="27">
        <v>0.95029239766081874</v>
      </c>
      <c r="N158" s="42">
        <f t="shared" si="21"/>
        <v>0.7483552631578948</v>
      </c>
    </row>
    <row r="159" spans="1:14" ht="30" x14ac:dyDescent="0.25">
      <c r="A159" s="36" t="s">
        <v>54</v>
      </c>
      <c r="B159" s="84" t="s">
        <v>382</v>
      </c>
      <c r="C159" s="84" t="s">
        <v>948</v>
      </c>
      <c r="D159" s="85" t="s">
        <v>949</v>
      </c>
      <c r="E159" s="24">
        <v>5.9539473684210469</v>
      </c>
      <c r="F159" s="24">
        <v>185</v>
      </c>
      <c r="G159" s="24">
        <v>229</v>
      </c>
      <c r="H159" s="24">
        <v>282</v>
      </c>
      <c r="I159" s="19">
        <v>13.604419889502761</v>
      </c>
      <c r="J159" s="24">
        <v>17.467403314917124</v>
      </c>
      <c r="K159" s="24">
        <v>20.490607734806627</v>
      </c>
      <c r="L159" s="24">
        <v>17.971270718232041</v>
      </c>
      <c r="M159" s="27">
        <v>1.2378378378378379</v>
      </c>
      <c r="N159" s="42">
        <f t="shared" si="21"/>
        <v>0.49616228070175389</v>
      </c>
    </row>
    <row r="160" spans="1:14" ht="30" x14ac:dyDescent="0.25">
      <c r="A160" s="36" t="s">
        <v>54</v>
      </c>
      <c r="B160" s="84" t="s">
        <v>382</v>
      </c>
      <c r="C160" s="84" t="s">
        <v>950</v>
      </c>
      <c r="D160" s="85" t="s">
        <v>460</v>
      </c>
      <c r="E160" s="24">
        <v>8.9802631578947381</v>
      </c>
      <c r="F160" s="24">
        <v>311</v>
      </c>
      <c r="G160" s="24">
        <v>351</v>
      </c>
      <c r="H160" s="24">
        <v>207</v>
      </c>
      <c r="I160" s="19">
        <v>18.93040293040292</v>
      </c>
      <c r="J160" s="24">
        <v>15.701098901098899</v>
      </c>
      <c r="K160" s="24">
        <v>21.714285714285708</v>
      </c>
      <c r="L160" s="24">
        <v>17.37142857142857</v>
      </c>
      <c r="M160" s="27">
        <v>1.1286173633440515</v>
      </c>
      <c r="N160" s="42">
        <f t="shared" si="21"/>
        <v>0.7483552631578948</v>
      </c>
    </row>
    <row r="161" spans="1:14" ht="30" x14ac:dyDescent="0.25">
      <c r="A161" s="36" t="s">
        <v>54</v>
      </c>
      <c r="B161" s="84" t="s">
        <v>382</v>
      </c>
      <c r="C161" s="84" t="s">
        <v>951</v>
      </c>
      <c r="D161" s="85" t="s">
        <v>952</v>
      </c>
      <c r="E161" s="24">
        <v>8.9802631578947381</v>
      </c>
      <c r="F161" s="24">
        <v>284</v>
      </c>
      <c r="G161" s="24">
        <v>271</v>
      </c>
      <c r="H161" s="24">
        <v>193</v>
      </c>
      <c r="I161" s="19">
        <v>20.712087912087906</v>
      </c>
      <c r="J161" s="24">
        <v>10.912820512820511</v>
      </c>
      <c r="K161" s="24">
        <v>19.375824175824164</v>
      </c>
      <c r="L161" s="24">
        <v>10.8014652014652</v>
      </c>
      <c r="M161" s="27">
        <v>0.95422535211267601</v>
      </c>
      <c r="N161" s="42">
        <f t="shared" si="21"/>
        <v>0.7483552631578948</v>
      </c>
    </row>
    <row r="162" spans="1:14" ht="30" x14ac:dyDescent="0.25">
      <c r="A162" s="36" t="s">
        <v>54</v>
      </c>
      <c r="B162" s="84" t="s">
        <v>382</v>
      </c>
      <c r="C162" s="84" t="s">
        <v>953</v>
      </c>
      <c r="D162" s="85" t="s">
        <v>954</v>
      </c>
      <c r="E162" s="24">
        <v>12.006578947368428</v>
      </c>
      <c r="F162" s="24">
        <v>363</v>
      </c>
      <c r="G162" s="24">
        <v>397</v>
      </c>
      <c r="H162" s="24">
        <v>190</v>
      </c>
      <c r="I162" s="19">
        <v>13.07616438356164</v>
      </c>
      <c r="J162" s="24">
        <v>17.157260273972604</v>
      </c>
      <c r="K162" s="24">
        <v>14.908493150684929</v>
      </c>
      <c r="L162" s="24">
        <v>18.156712328767124</v>
      </c>
      <c r="M162" s="27">
        <v>1.0936639118457301</v>
      </c>
      <c r="N162" s="42">
        <f t="shared" si="21"/>
        <v>1.0005482456140358</v>
      </c>
    </row>
    <row r="163" spans="1:14" ht="30" x14ac:dyDescent="0.25">
      <c r="A163" s="36" t="s">
        <v>54</v>
      </c>
      <c r="B163" s="84" t="s">
        <v>382</v>
      </c>
      <c r="C163" s="84" t="s">
        <v>955</v>
      </c>
      <c r="D163" s="85" t="s">
        <v>461</v>
      </c>
      <c r="E163" s="24">
        <v>12.006578947368425</v>
      </c>
      <c r="F163" s="24">
        <v>381</v>
      </c>
      <c r="G163" s="24">
        <v>339</v>
      </c>
      <c r="H163" s="24">
        <v>259</v>
      </c>
      <c r="I163" s="19">
        <v>17.823561643835617</v>
      </c>
      <c r="J163" s="24">
        <v>13.90904109589041</v>
      </c>
      <c r="K163" s="24">
        <v>13.825753424657533</v>
      </c>
      <c r="L163" s="24">
        <v>14.408767123287671</v>
      </c>
      <c r="M163" s="27">
        <v>0.88976377952755903</v>
      </c>
      <c r="N163" s="42">
        <f t="shared" si="21"/>
        <v>1.0005482456140353</v>
      </c>
    </row>
    <row r="164" spans="1:14" ht="30" x14ac:dyDescent="0.25">
      <c r="A164" s="36" t="s">
        <v>54</v>
      </c>
      <c r="B164" s="84" t="s">
        <v>382</v>
      </c>
      <c r="C164" s="84" t="s">
        <v>956</v>
      </c>
      <c r="D164" s="85" t="s">
        <v>957</v>
      </c>
      <c r="E164" s="24">
        <v>11.578947368421046</v>
      </c>
      <c r="F164" s="24">
        <v>385</v>
      </c>
      <c r="G164" s="24">
        <v>360</v>
      </c>
      <c r="H164" s="24">
        <v>455</v>
      </c>
      <c r="I164" s="19">
        <v>17.359090909090909</v>
      </c>
      <c r="J164" s="24">
        <v>15.890909090909091</v>
      </c>
      <c r="K164" s="24">
        <v>14.68181818181818</v>
      </c>
      <c r="L164" s="24">
        <v>16.40909090909091</v>
      </c>
      <c r="M164" s="27">
        <v>0.93506493506493504</v>
      </c>
      <c r="N164" s="42">
        <f t="shared" si="21"/>
        <v>0.96491228070175383</v>
      </c>
    </row>
    <row r="165" spans="1:14" ht="30" x14ac:dyDescent="0.25">
      <c r="A165" s="36" t="s">
        <v>54</v>
      </c>
      <c r="B165" s="84" t="s">
        <v>382</v>
      </c>
      <c r="C165" s="84" t="s">
        <v>958</v>
      </c>
      <c r="D165" s="85" t="s">
        <v>959</v>
      </c>
      <c r="E165" s="24">
        <v>8.9802631578947381</v>
      </c>
      <c r="F165" s="24">
        <v>333</v>
      </c>
      <c r="G165" s="24">
        <v>315</v>
      </c>
      <c r="H165" s="24">
        <v>232</v>
      </c>
      <c r="I165" s="19">
        <v>17.928205128205125</v>
      </c>
      <c r="J165" s="24">
        <v>19.153113553113549</v>
      </c>
      <c r="K165" s="24">
        <v>15.589743589743588</v>
      </c>
      <c r="L165" s="24">
        <v>19.487179487179485</v>
      </c>
      <c r="M165" s="27">
        <v>0.94594594594594594</v>
      </c>
      <c r="N165" s="42">
        <f t="shared" si="21"/>
        <v>0.7483552631578948</v>
      </c>
    </row>
    <row r="166" spans="1:14" ht="30" x14ac:dyDescent="0.25">
      <c r="A166" s="36" t="s">
        <v>54</v>
      </c>
      <c r="B166" s="84" t="s">
        <v>382</v>
      </c>
      <c r="C166" s="84" t="s">
        <v>2779</v>
      </c>
      <c r="D166" s="85"/>
      <c r="E166" s="24"/>
      <c r="F166" s="24"/>
      <c r="G166" s="24"/>
      <c r="H166" s="24"/>
      <c r="I166" s="19"/>
      <c r="J166" s="24"/>
      <c r="K166" s="24"/>
      <c r="L166" s="24"/>
      <c r="M166" s="27"/>
      <c r="N166" s="42">
        <f t="shared" si="21"/>
        <v>0</v>
      </c>
    </row>
    <row r="167" spans="1:14" ht="30" x14ac:dyDescent="0.25">
      <c r="A167" s="36" t="s">
        <v>54</v>
      </c>
      <c r="B167" s="84" t="s">
        <v>382</v>
      </c>
      <c r="C167" s="84" t="s">
        <v>960</v>
      </c>
      <c r="D167" s="85" t="s">
        <v>961</v>
      </c>
      <c r="E167" s="24">
        <v>12.006578947368425</v>
      </c>
      <c r="F167" s="24">
        <v>343</v>
      </c>
      <c r="G167" s="24">
        <v>320</v>
      </c>
      <c r="H167" s="24">
        <v>141</v>
      </c>
      <c r="I167" s="19">
        <v>13.909041095890405</v>
      </c>
      <c r="J167" s="24">
        <v>14.658630136986302</v>
      </c>
      <c r="K167" s="24">
        <v>12.409863013698628</v>
      </c>
      <c r="L167" s="24">
        <v>14.242191780821917</v>
      </c>
      <c r="M167" s="27">
        <v>0.93294460641399413</v>
      </c>
      <c r="N167" s="42">
        <f t="shared" si="21"/>
        <v>1.0005482456140353</v>
      </c>
    </row>
    <row r="168" spans="1:14" ht="30" x14ac:dyDescent="0.25">
      <c r="A168" s="36" t="s">
        <v>54</v>
      </c>
      <c r="B168" s="84" t="s">
        <v>382</v>
      </c>
      <c r="C168" s="84" t="s">
        <v>962</v>
      </c>
      <c r="D168" s="85" t="s">
        <v>963</v>
      </c>
      <c r="E168" s="24">
        <v>8.9802631578947381</v>
      </c>
      <c r="F168" s="24">
        <v>327</v>
      </c>
      <c r="G168" s="24">
        <v>327</v>
      </c>
      <c r="H168" s="24">
        <v>198</v>
      </c>
      <c r="I168" s="19">
        <v>19.264468864468856</v>
      </c>
      <c r="J168" s="24">
        <v>17.148717948717945</v>
      </c>
      <c r="K168" s="24">
        <v>17.705494505494499</v>
      </c>
      <c r="L168" s="24">
        <v>18.707692307692305</v>
      </c>
      <c r="M168" s="27">
        <v>1</v>
      </c>
      <c r="N168" s="42">
        <f t="shared" si="21"/>
        <v>0.7483552631578948</v>
      </c>
    </row>
    <row r="169" spans="1:14" ht="30" x14ac:dyDescent="0.25">
      <c r="A169" s="36" t="s">
        <v>54</v>
      </c>
      <c r="B169" s="84" t="s">
        <v>382</v>
      </c>
      <c r="C169" s="84" t="s">
        <v>964</v>
      </c>
      <c r="D169" s="85" t="s">
        <v>965</v>
      </c>
      <c r="E169" s="24">
        <v>2.960526315789473</v>
      </c>
      <c r="F169" s="24">
        <v>122</v>
      </c>
      <c r="G169" s="24">
        <v>107</v>
      </c>
      <c r="H169" s="24">
        <v>125</v>
      </c>
      <c r="I169" s="19">
        <v>24.65777777777777</v>
      </c>
      <c r="J169" s="24">
        <v>16.551111111111108</v>
      </c>
      <c r="K169" s="24">
        <v>20.266666666666662</v>
      </c>
      <c r="L169" s="24">
        <v>15.875555555555554</v>
      </c>
      <c r="M169" s="27">
        <v>0.87704918032786883</v>
      </c>
      <c r="N169" s="42">
        <f t="shared" si="21"/>
        <v>0.24671052631578941</v>
      </c>
    </row>
    <row r="170" spans="1:14" ht="30" x14ac:dyDescent="0.25">
      <c r="A170" s="36" t="s">
        <v>54</v>
      </c>
      <c r="B170" s="84" t="s">
        <v>382</v>
      </c>
      <c r="C170" s="84" t="s">
        <v>966</v>
      </c>
      <c r="D170" s="85" t="s">
        <v>462</v>
      </c>
      <c r="E170" s="24">
        <v>12.006578947368425</v>
      </c>
      <c r="F170" s="24">
        <v>364</v>
      </c>
      <c r="G170" s="24">
        <v>395</v>
      </c>
      <c r="H170" s="24">
        <v>215</v>
      </c>
      <c r="I170" s="19">
        <v>11.410410958904109</v>
      </c>
      <c r="J170" s="24">
        <v>18.906301369863012</v>
      </c>
      <c r="K170" s="24">
        <v>13.159452054794516</v>
      </c>
      <c r="L170" s="24">
        <v>19.739178082191781</v>
      </c>
      <c r="M170" s="27">
        <v>1.0851648351648351</v>
      </c>
      <c r="N170" s="42">
        <f t="shared" si="21"/>
        <v>1.0005482456140353</v>
      </c>
    </row>
    <row r="171" spans="1:14" ht="30" x14ac:dyDescent="0.25">
      <c r="A171" s="36" t="s">
        <v>54</v>
      </c>
      <c r="B171" s="84" t="s">
        <v>382</v>
      </c>
      <c r="C171" s="84" t="s">
        <v>967</v>
      </c>
      <c r="D171" s="85" t="s">
        <v>968</v>
      </c>
      <c r="E171" s="24">
        <v>12.006578947368427</v>
      </c>
      <c r="F171" s="24">
        <v>368</v>
      </c>
      <c r="G171" s="24">
        <v>335</v>
      </c>
      <c r="H171" s="24">
        <v>327</v>
      </c>
      <c r="I171" s="19">
        <v>17.740273972602736</v>
      </c>
      <c r="J171" s="24">
        <v>12.90958904109589</v>
      </c>
      <c r="K171" s="24">
        <v>13.409315068493141</v>
      </c>
      <c r="L171" s="24">
        <v>14.492054794520548</v>
      </c>
      <c r="M171" s="27">
        <v>0.91032608695652173</v>
      </c>
      <c r="N171" s="42">
        <f t="shared" si="21"/>
        <v>1.0005482456140355</v>
      </c>
    </row>
    <row r="172" spans="1:14" ht="30" x14ac:dyDescent="0.25">
      <c r="A172" s="36" t="s">
        <v>54</v>
      </c>
      <c r="B172" s="84" t="s">
        <v>382</v>
      </c>
      <c r="C172" s="84" t="s">
        <v>969</v>
      </c>
      <c r="D172" s="85" t="s">
        <v>463</v>
      </c>
      <c r="E172" s="24">
        <v>12.006578947368423</v>
      </c>
      <c r="F172" s="24">
        <v>325</v>
      </c>
      <c r="G172" s="24">
        <v>338</v>
      </c>
      <c r="H172" s="24">
        <v>121</v>
      </c>
      <c r="I172" s="19">
        <v>17.157260273972604</v>
      </c>
      <c r="J172" s="24">
        <v>9.9112328767123294</v>
      </c>
      <c r="K172" s="24">
        <v>18.656438356164383</v>
      </c>
      <c r="L172" s="24">
        <v>9.4947945205479449</v>
      </c>
      <c r="M172" s="27">
        <v>1.04</v>
      </c>
      <c r="N172" s="42">
        <f t="shared" si="21"/>
        <v>1.0005482456140353</v>
      </c>
    </row>
    <row r="173" spans="1:14" ht="30" x14ac:dyDescent="0.25">
      <c r="A173" s="36" t="s">
        <v>54</v>
      </c>
      <c r="B173" s="84" t="s">
        <v>382</v>
      </c>
      <c r="C173" s="84" t="s">
        <v>970</v>
      </c>
      <c r="D173" s="85" t="s">
        <v>464</v>
      </c>
      <c r="E173" s="24">
        <v>5.9539473684210487</v>
      </c>
      <c r="F173" s="24">
        <v>229</v>
      </c>
      <c r="G173" s="24">
        <v>232</v>
      </c>
      <c r="H173" s="24">
        <v>194</v>
      </c>
      <c r="I173" s="19">
        <v>16.291712707182317</v>
      </c>
      <c r="J173" s="24">
        <v>22.170165745856352</v>
      </c>
      <c r="K173" s="24">
        <v>14.948066298342537</v>
      </c>
      <c r="L173" s="24">
        <v>24.017679558011046</v>
      </c>
      <c r="M173" s="27">
        <v>1.0131004366812226</v>
      </c>
      <c r="N173" s="42">
        <f t="shared" si="21"/>
        <v>0.49616228070175405</v>
      </c>
    </row>
    <row r="174" spans="1:14" ht="30" x14ac:dyDescent="0.25">
      <c r="A174" s="36" t="s">
        <v>54</v>
      </c>
      <c r="B174" s="84" t="s">
        <v>382</v>
      </c>
      <c r="C174" s="84" t="s">
        <v>971</v>
      </c>
      <c r="D174" s="85" t="s">
        <v>972</v>
      </c>
      <c r="E174" s="24">
        <v>8.9802631578947381</v>
      </c>
      <c r="F174" s="24">
        <v>281</v>
      </c>
      <c r="G174" s="24">
        <v>290</v>
      </c>
      <c r="H174" s="24">
        <v>158</v>
      </c>
      <c r="I174" s="19">
        <v>14.030769230769227</v>
      </c>
      <c r="J174" s="24">
        <v>17.260073260073259</v>
      </c>
      <c r="K174" s="24">
        <v>14.698901098901098</v>
      </c>
      <c r="L174" s="24">
        <v>17.594139194139192</v>
      </c>
      <c r="M174" s="27">
        <v>1.0320284697508897</v>
      </c>
      <c r="N174" s="42">
        <f t="shared" si="21"/>
        <v>0.7483552631578948</v>
      </c>
    </row>
    <row r="175" spans="1:14" ht="30" x14ac:dyDescent="0.25">
      <c r="A175" s="36" t="s">
        <v>54</v>
      </c>
      <c r="B175" s="84" t="s">
        <v>382</v>
      </c>
      <c r="C175" s="84" t="s">
        <v>973</v>
      </c>
      <c r="D175" s="85" t="s">
        <v>974</v>
      </c>
      <c r="E175" s="24">
        <v>12.006578947368427</v>
      </c>
      <c r="F175" s="24">
        <v>369</v>
      </c>
      <c r="G175" s="24">
        <v>355</v>
      </c>
      <c r="H175" s="24">
        <v>260</v>
      </c>
      <c r="I175" s="19">
        <v>12.659726027397259</v>
      </c>
      <c r="J175" s="24">
        <v>18.073424657534247</v>
      </c>
      <c r="K175" s="24">
        <v>10.077808219178083</v>
      </c>
      <c r="L175" s="24">
        <v>19.489315068493152</v>
      </c>
      <c r="M175" s="27">
        <v>0.96205962059620598</v>
      </c>
      <c r="N175" s="42">
        <f t="shared" si="21"/>
        <v>1.0005482456140355</v>
      </c>
    </row>
    <row r="176" spans="1:14" ht="30" x14ac:dyDescent="0.25">
      <c r="A176" s="36" t="s">
        <v>54</v>
      </c>
      <c r="B176" s="84" t="s">
        <v>382</v>
      </c>
      <c r="C176" s="84" t="s">
        <v>975</v>
      </c>
      <c r="D176" s="85" t="s">
        <v>976</v>
      </c>
      <c r="E176" s="24">
        <v>8.9802631578947381</v>
      </c>
      <c r="F176" s="24">
        <v>338</v>
      </c>
      <c r="G176" s="24">
        <v>301</v>
      </c>
      <c r="H176" s="24">
        <v>139</v>
      </c>
      <c r="I176" s="19">
        <v>21.60293040293039</v>
      </c>
      <c r="J176" s="24">
        <v>16.035164835164831</v>
      </c>
      <c r="K176" s="24">
        <v>16.591941391941383</v>
      </c>
      <c r="L176" s="24">
        <v>16.926007326007323</v>
      </c>
      <c r="M176" s="27">
        <v>0.89053254437869822</v>
      </c>
      <c r="N176" s="42">
        <f t="shared" si="21"/>
        <v>0.7483552631578948</v>
      </c>
    </row>
    <row r="177" spans="1:14" ht="30" x14ac:dyDescent="0.25">
      <c r="A177" s="36" t="s">
        <v>54</v>
      </c>
      <c r="B177" s="84" t="s">
        <v>382</v>
      </c>
      <c r="C177" s="84" t="s">
        <v>977</v>
      </c>
      <c r="D177" s="85" t="s">
        <v>978</v>
      </c>
      <c r="E177" s="24">
        <v>8.9802631578947381</v>
      </c>
      <c r="F177" s="24">
        <v>342</v>
      </c>
      <c r="G177" s="24">
        <v>294</v>
      </c>
      <c r="H177" s="24">
        <v>239</v>
      </c>
      <c r="I177" s="19">
        <v>13.36263736263736</v>
      </c>
      <c r="J177" s="24">
        <v>24.720879120879118</v>
      </c>
      <c r="K177" s="24">
        <v>9.4652014652014618</v>
      </c>
      <c r="L177" s="24">
        <v>23.273260073260069</v>
      </c>
      <c r="M177" s="27">
        <v>0.85964912280701755</v>
      </c>
      <c r="N177" s="42">
        <f t="shared" si="21"/>
        <v>0.7483552631578948</v>
      </c>
    </row>
    <row r="178" spans="1:14" ht="30" x14ac:dyDescent="0.25">
      <c r="A178" s="36" t="s">
        <v>54</v>
      </c>
      <c r="B178" s="84" t="s">
        <v>382</v>
      </c>
      <c r="C178" s="84" t="s">
        <v>979</v>
      </c>
      <c r="D178" s="85" t="s">
        <v>980</v>
      </c>
      <c r="E178" s="24">
        <v>8.9802631578947381</v>
      </c>
      <c r="F178" s="24">
        <v>349</v>
      </c>
      <c r="G178" s="24">
        <v>307</v>
      </c>
      <c r="H178" s="24">
        <v>229</v>
      </c>
      <c r="I178" s="19">
        <v>22.493772893772885</v>
      </c>
      <c r="J178" s="24">
        <v>16.369230769230768</v>
      </c>
      <c r="K178" s="24">
        <v>17.594139194139192</v>
      </c>
      <c r="L178" s="24">
        <v>16.59194139194139</v>
      </c>
      <c r="M178" s="27">
        <v>0.87965616045845274</v>
      </c>
      <c r="N178" s="42">
        <f t="shared" si="21"/>
        <v>0.7483552631578948</v>
      </c>
    </row>
    <row r="179" spans="1:14" ht="30" x14ac:dyDescent="0.25">
      <c r="A179" s="36" t="s">
        <v>54</v>
      </c>
      <c r="B179" s="84" t="s">
        <v>382</v>
      </c>
      <c r="C179" s="84" t="s">
        <v>981</v>
      </c>
      <c r="D179" s="85" t="s">
        <v>982</v>
      </c>
      <c r="E179" s="24">
        <v>12.006578947368427</v>
      </c>
      <c r="F179" s="24">
        <v>388</v>
      </c>
      <c r="G179" s="24">
        <v>403</v>
      </c>
      <c r="H179" s="24">
        <v>193</v>
      </c>
      <c r="I179" s="19">
        <v>13.992328767123279</v>
      </c>
      <c r="J179" s="24">
        <v>18.323287671232876</v>
      </c>
      <c r="K179" s="24">
        <v>14.242191780821914</v>
      </c>
      <c r="L179" s="24">
        <v>19.322739726027397</v>
      </c>
      <c r="M179" s="27">
        <v>1.0386597938144331</v>
      </c>
      <c r="N179" s="42">
        <f t="shared" si="21"/>
        <v>1.0005482456140355</v>
      </c>
    </row>
    <row r="180" spans="1:14" ht="30" x14ac:dyDescent="0.25">
      <c r="A180" s="36" t="s">
        <v>54</v>
      </c>
      <c r="B180" s="84" t="s">
        <v>382</v>
      </c>
      <c r="C180" s="84" t="s">
        <v>983</v>
      </c>
      <c r="D180" s="85" t="s">
        <v>984</v>
      </c>
      <c r="E180" s="24">
        <v>12.006578947368425</v>
      </c>
      <c r="F180" s="24">
        <v>366</v>
      </c>
      <c r="G180" s="24">
        <v>410</v>
      </c>
      <c r="H180" s="24">
        <v>188</v>
      </c>
      <c r="I180" s="19">
        <v>15.075068493150679</v>
      </c>
      <c r="J180" s="24">
        <v>15.408219178082192</v>
      </c>
      <c r="K180" s="24">
        <v>17.323835616438348</v>
      </c>
      <c r="L180" s="24">
        <v>16.824109589041097</v>
      </c>
      <c r="M180" s="27">
        <v>1.1202185792349726</v>
      </c>
      <c r="N180" s="42">
        <f t="shared" si="21"/>
        <v>1.0005482456140353</v>
      </c>
    </row>
    <row r="181" spans="1:14" ht="30" x14ac:dyDescent="0.25">
      <c r="A181" s="36" t="s">
        <v>54</v>
      </c>
      <c r="B181" s="84" t="s">
        <v>382</v>
      </c>
      <c r="C181" s="84" t="s">
        <v>985</v>
      </c>
      <c r="D181" s="85" t="s">
        <v>986</v>
      </c>
      <c r="E181" s="24">
        <v>5.9539473684210469</v>
      </c>
      <c r="F181" s="24">
        <v>263</v>
      </c>
      <c r="G181" s="24">
        <v>258</v>
      </c>
      <c r="H181" s="24">
        <v>225</v>
      </c>
      <c r="I181" s="19">
        <v>26.033149171270722</v>
      </c>
      <c r="J181" s="24">
        <v>18.139226519337015</v>
      </c>
      <c r="K181" s="24">
        <v>25.361325966850824</v>
      </c>
      <c r="L181" s="24">
        <v>17.971270718232041</v>
      </c>
      <c r="M181" s="27">
        <v>0.98098859315589348</v>
      </c>
      <c r="N181" s="42">
        <f t="shared" si="21"/>
        <v>0.49616228070175389</v>
      </c>
    </row>
    <row r="182" spans="1:14" ht="30" x14ac:dyDescent="0.25">
      <c r="A182" s="36" t="s">
        <v>54</v>
      </c>
      <c r="B182" s="84" t="s">
        <v>382</v>
      </c>
      <c r="C182" s="84" t="s">
        <v>987</v>
      </c>
      <c r="D182" s="85" t="s">
        <v>988</v>
      </c>
      <c r="E182" s="24">
        <v>12.00657894736843</v>
      </c>
      <c r="F182" s="24">
        <v>371</v>
      </c>
      <c r="G182" s="24">
        <v>437</v>
      </c>
      <c r="H182" s="24">
        <v>337</v>
      </c>
      <c r="I182" s="19">
        <v>14.408767123287666</v>
      </c>
      <c r="J182" s="24">
        <v>16.49095890410959</v>
      </c>
      <c r="K182" s="24">
        <v>18.906301369863009</v>
      </c>
      <c r="L182" s="24">
        <v>17.490410958904111</v>
      </c>
      <c r="M182" s="27">
        <v>1.1778975741239892</v>
      </c>
      <c r="N182" s="42">
        <f t="shared" si="21"/>
        <v>1.0005482456140358</v>
      </c>
    </row>
    <row r="183" spans="1:14" ht="30" x14ac:dyDescent="0.25">
      <c r="A183" s="36" t="s">
        <v>54</v>
      </c>
      <c r="B183" s="84" t="s">
        <v>382</v>
      </c>
      <c r="C183" s="84" t="s">
        <v>989</v>
      </c>
      <c r="D183" s="85" t="s">
        <v>468</v>
      </c>
      <c r="E183" s="24">
        <v>8.9802631578947381</v>
      </c>
      <c r="F183" s="24">
        <v>340</v>
      </c>
      <c r="G183" s="24">
        <v>326</v>
      </c>
      <c r="H183" s="24">
        <v>215</v>
      </c>
      <c r="I183" s="19">
        <v>19.709890109890107</v>
      </c>
      <c r="J183" s="24">
        <v>18.150915750915747</v>
      </c>
      <c r="K183" s="24">
        <v>17.594139194139188</v>
      </c>
      <c r="L183" s="24">
        <v>18.707692307692305</v>
      </c>
      <c r="M183" s="27">
        <v>0.95882352941176474</v>
      </c>
      <c r="N183" s="42">
        <f t="shared" si="21"/>
        <v>0.7483552631578948</v>
      </c>
    </row>
    <row r="184" spans="1:14" ht="30" x14ac:dyDescent="0.25">
      <c r="A184" s="36" t="s">
        <v>54</v>
      </c>
      <c r="B184" s="84" t="s">
        <v>382</v>
      </c>
      <c r="C184" s="84" t="s">
        <v>990</v>
      </c>
      <c r="D184" s="85" t="s">
        <v>469</v>
      </c>
      <c r="E184" s="24">
        <v>8.9802631578947381</v>
      </c>
      <c r="F184" s="24">
        <v>350</v>
      </c>
      <c r="G184" s="24">
        <v>361</v>
      </c>
      <c r="H184" s="24">
        <v>240</v>
      </c>
      <c r="I184" s="19">
        <v>15.255677655677653</v>
      </c>
      <c r="J184" s="24">
        <v>23.718681318681316</v>
      </c>
      <c r="K184" s="24">
        <v>17.148717948717941</v>
      </c>
      <c r="L184" s="24">
        <v>23.050549450549447</v>
      </c>
      <c r="M184" s="27">
        <v>1.0314285714285714</v>
      </c>
      <c r="N184" s="42">
        <f t="shared" si="21"/>
        <v>0.7483552631578948</v>
      </c>
    </row>
    <row r="185" spans="1:14" ht="30" x14ac:dyDescent="0.25">
      <c r="A185" s="36" t="s">
        <v>54</v>
      </c>
      <c r="B185" s="84" t="s">
        <v>382</v>
      </c>
      <c r="C185" s="84" t="s">
        <v>991</v>
      </c>
      <c r="D185" s="85" t="s">
        <v>992</v>
      </c>
      <c r="E185" s="24">
        <v>5.9539473684210495</v>
      </c>
      <c r="F185" s="24">
        <v>227</v>
      </c>
      <c r="G185" s="24">
        <v>174</v>
      </c>
      <c r="H185" s="24">
        <v>329</v>
      </c>
      <c r="I185" s="19">
        <v>16.627624309392267</v>
      </c>
      <c r="J185" s="24">
        <v>21.498342541436461</v>
      </c>
      <c r="K185" s="24">
        <v>7.725966850828728</v>
      </c>
      <c r="L185" s="24">
        <v>21.498342541436461</v>
      </c>
      <c r="M185" s="27">
        <v>0.76651982378854622</v>
      </c>
      <c r="N185" s="42">
        <f t="shared" si="21"/>
        <v>0.49616228070175411</v>
      </c>
    </row>
    <row r="186" spans="1:14" ht="30" x14ac:dyDescent="0.25">
      <c r="A186" s="36" t="s">
        <v>54</v>
      </c>
      <c r="B186" s="84" t="s">
        <v>382</v>
      </c>
      <c r="C186" s="84" t="s">
        <v>2780</v>
      </c>
      <c r="D186" s="85"/>
      <c r="E186" s="24"/>
      <c r="F186" s="24"/>
      <c r="G186" s="24"/>
      <c r="H186" s="24"/>
      <c r="I186" s="19"/>
      <c r="J186" s="24"/>
      <c r="K186" s="24"/>
      <c r="L186" s="24"/>
      <c r="M186" s="27"/>
      <c r="N186" s="42">
        <f t="shared" si="21"/>
        <v>0</v>
      </c>
    </row>
    <row r="187" spans="1:14" ht="30" x14ac:dyDescent="0.25">
      <c r="A187" s="36" t="s">
        <v>54</v>
      </c>
      <c r="B187" s="84" t="s">
        <v>382</v>
      </c>
      <c r="C187" s="84" t="s">
        <v>993</v>
      </c>
      <c r="D187" s="85" t="s">
        <v>470</v>
      </c>
      <c r="E187" s="24">
        <v>8.9802631578947381</v>
      </c>
      <c r="F187" s="24">
        <v>326</v>
      </c>
      <c r="G187" s="24">
        <v>335</v>
      </c>
      <c r="H187" s="24">
        <v>181</v>
      </c>
      <c r="I187" s="19">
        <v>13.028571428571425</v>
      </c>
      <c r="J187" s="24">
        <v>23.273260073260069</v>
      </c>
      <c r="K187" s="24">
        <v>13.919413919413916</v>
      </c>
      <c r="L187" s="24">
        <v>23.38461538461538</v>
      </c>
      <c r="M187" s="27">
        <v>1.0276073619631902</v>
      </c>
      <c r="N187" s="42">
        <f t="shared" si="21"/>
        <v>0.7483552631578948</v>
      </c>
    </row>
    <row r="188" spans="1:14" ht="30" x14ac:dyDescent="0.25">
      <c r="A188" s="36" t="s">
        <v>54</v>
      </c>
      <c r="B188" s="84" t="s">
        <v>382</v>
      </c>
      <c r="C188" s="84" t="s">
        <v>994</v>
      </c>
      <c r="D188" s="85" t="s">
        <v>471</v>
      </c>
      <c r="E188" s="24">
        <v>8.9802631578947381</v>
      </c>
      <c r="F188" s="24">
        <v>331</v>
      </c>
      <c r="G188" s="24">
        <v>280</v>
      </c>
      <c r="H188" s="24">
        <v>292</v>
      </c>
      <c r="I188" s="19">
        <v>13.36263736263736</v>
      </c>
      <c r="J188" s="24">
        <v>23.495970695970694</v>
      </c>
      <c r="K188" s="24">
        <v>8.9084249084249088</v>
      </c>
      <c r="L188" s="24">
        <v>22.271062271062267</v>
      </c>
      <c r="M188" s="27">
        <v>0.84592145015105735</v>
      </c>
      <c r="N188" s="42">
        <f t="shared" si="21"/>
        <v>0.7483552631578948</v>
      </c>
    </row>
    <row r="189" spans="1:14" ht="30" x14ac:dyDescent="0.25">
      <c r="A189" s="36" t="s">
        <v>54</v>
      </c>
      <c r="B189" s="84" t="s">
        <v>382</v>
      </c>
      <c r="C189" s="84" t="s">
        <v>995</v>
      </c>
      <c r="D189" s="85" t="s">
        <v>472</v>
      </c>
      <c r="E189" s="24">
        <v>12.006578947368423</v>
      </c>
      <c r="F189" s="24">
        <v>350</v>
      </c>
      <c r="G189" s="24">
        <v>359</v>
      </c>
      <c r="H189" s="24">
        <v>170</v>
      </c>
      <c r="I189" s="19">
        <v>16.324383561643835</v>
      </c>
      <c r="J189" s="24">
        <v>12.826301369863014</v>
      </c>
      <c r="K189" s="24">
        <v>16.407671232876709</v>
      </c>
      <c r="L189" s="24">
        <v>13.492602739726028</v>
      </c>
      <c r="M189" s="27">
        <v>1.0257142857142858</v>
      </c>
      <c r="N189" s="42">
        <f t="shared" si="21"/>
        <v>1.0005482456140353</v>
      </c>
    </row>
    <row r="190" spans="1:14" ht="30" x14ac:dyDescent="0.25">
      <c r="A190" s="36" t="s">
        <v>54</v>
      </c>
      <c r="B190" s="84" t="s">
        <v>382</v>
      </c>
      <c r="C190" s="84" t="s">
        <v>919</v>
      </c>
      <c r="D190" s="85" t="s">
        <v>449</v>
      </c>
      <c r="E190" s="24">
        <v>6.9836291309669516</v>
      </c>
      <c r="F190" s="24">
        <v>514</v>
      </c>
      <c r="G190" s="24">
        <v>250</v>
      </c>
      <c r="H190" s="24">
        <v>274</v>
      </c>
      <c r="I190" s="19">
        <v>57.260361496427052</v>
      </c>
      <c r="J190" s="24">
        <v>24.839536419864288</v>
      </c>
      <c r="K190" s="24">
        <v>14.182285474088744</v>
      </c>
      <c r="L190" s="24">
        <v>23.076106407253945</v>
      </c>
      <c r="M190" s="27">
        <v>0.48638132295719844</v>
      </c>
      <c r="N190" s="42">
        <f t="shared" si="21"/>
        <v>0.58196909424724597</v>
      </c>
    </row>
    <row r="191" spans="1:14" ht="30" x14ac:dyDescent="0.25">
      <c r="A191" s="37" t="s">
        <v>54</v>
      </c>
      <c r="B191" s="86" t="s">
        <v>384</v>
      </c>
      <c r="C191" s="86"/>
      <c r="D191" s="87"/>
      <c r="E191" s="29">
        <v>9.7026196892835497</v>
      </c>
      <c r="F191" s="29">
        <v>15710</v>
      </c>
      <c r="G191" s="29">
        <v>15210</v>
      </c>
      <c r="H191" s="29">
        <v>10393</v>
      </c>
      <c r="I191" s="30">
        <f>+AVERAGE(I141:I190)</f>
        <v>17.335817203910107</v>
      </c>
      <c r="J191" s="30">
        <f t="shared" ref="J191:L191" si="22">+AVERAGE(J141:J190)</f>
        <v>18.35576776397404</v>
      </c>
      <c r="K191" s="30">
        <f t="shared" si="22"/>
        <v>15.438291272932428</v>
      </c>
      <c r="L191" s="30">
        <f t="shared" si="22"/>
        <v>18.562102616811206</v>
      </c>
      <c r="M191" s="31">
        <v>0.96817313812858052</v>
      </c>
      <c r="N191" s="50">
        <f t="shared" si="21"/>
        <v>0.80855164077362918</v>
      </c>
    </row>
    <row r="192" spans="1:14" ht="30" x14ac:dyDescent="0.25">
      <c r="A192" s="36" t="s">
        <v>54</v>
      </c>
      <c r="B192" s="84" t="s">
        <v>385</v>
      </c>
      <c r="C192" s="84" t="s">
        <v>996</v>
      </c>
      <c r="D192" s="85" t="s">
        <v>473</v>
      </c>
      <c r="E192" s="24">
        <v>12.006578947368418</v>
      </c>
      <c r="F192" s="24">
        <v>76</v>
      </c>
      <c r="G192" s="24">
        <v>77</v>
      </c>
      <c r="H192" s="24">
        <v>42</v>
      </c>
      <c r="I192" s="19">
        <v>3.7479452054794522</v>
      </c>
      <c r="J192" s="24">
        <v>2.581917808219178</v>
      </c>
      <c r="K192" s="24">
        <v>3.7479452054794522</v>
      </c>
      <c r="L192" s="24">
        <v>2.6652054794520548</v>
      </c>
      <c r="M192" s="27">
        <v>1.013157894736842</v>
      </c>
      <c r="N192" s="42">
        <f t="shared" si="21"/>
        <v>1.0005482456140349</v>
      </c>
    </row>
    <row r="193" spans="1:14" ht="30" x14ac:dyDescent="0.25">
      <c r="A193" s="36" t="s">
        <v>54</v>
      </c>
      <c r="B193" s="84" t="s">
        <v>385</v>
      </c>
      <c r="C193" s="84" t="s">
        <v>997</v>
      </c>
      <c r="D193" s="85" t="s">
        <v>455</v>
      </c>
      <c r="E193" s="24">
        <v>12.006578947368419</v>
      </c>
      <c r="F193" s="24">
        <v>64</v>
      </c>
      <c r="G193" s="24">
        <v>74</v>
      </c>
      <c r="H193" s="24">
        <v>52</v>
      </c>
      <c r="I193" s="19">
        <v>3.4147945205479453</v>
      </c>
      <c r="J193" s="24">
        <v>1.9156164383561645</v>
      </c>
      <c r="K193" s="24">
        <v>3.6646575342465755</v>
      </c>
      <c r="L193" s="24">
        <v>2.4986301369863013</v>
      </c>
      <c r="M193" s="27">
        <v>1.15625</v>
      </c>
      <c r="N193" s="42">
        <f t="shared" si="21"/>
        <v>1.0005482456140349</v>
      </c>
    </row>
    <row r="194" spans="1:14" ht="30" x14ac:dyDescent="0.25">
      <c r="A194" s="36" t="s">
        <v>54</v>
      </c>
      <c r="B194" s="84" t="s">
        <v>385</v>
      </c>
      <c r="C194" s="84" t="s">
        <v>998</v>
      </c>
      <c r="D194" s="85" t="s">
        <v>474</v>
      </c>
      <c r="E194" s="24">
        <v>12.006578947368421</v>
      </c>
      <c r="F194" s="24">
        <v>78</v>
      </c>
      <c r="G194" s="24">
        <v>82</v>
      </c>
      <c r="H194" s="24">
        <v>26</v>
      </c>
      <c r="I194" s="19">
        <v>4.4142465753424656</v>
      </c>
      <c r="J194" s="24">
        <v>2.0821917808219177</v>
      </c>
      <c r="K194" s="24">
        <v>4.4975342465753423</v>
      </c>
      <c r="L194" s="24">
        <v>2.3320547945205479</v>
      </c>
      <c r="M194" s="27">
        <v>1.0512820512820513</v>
      </c>
      <c r="N194" s="42">
        <f t="shared" si="21"/>
        <v>1.0005482456140351</v>
      </c>
    </row>
    <row r="195" spans="1:14" ht="30" x14ac:dyDescent="0.25">
      <c r="A195" s="36" t="s">
        <v>54</v>
      </c>
      <c r="B195" s="84" t="s">
        <v>385</v>
      </c>
      <c r="C195" s="84" t="s">
        <v>999</v>
      </c>
      <c r="D195" s="85" t="s">
        <v>1000</v>
      </c>
      <c r="E195" s="24">
        <v>8.9802631578947381</v>
      </c>
      <c r="F195" s="24">
        <v>39</v>
      </c>
      <c r="G195" s="24">
        <v>52</v>
      </c>
      <c r="H195" s="24">
        <v>32</v>
      </c>
      <c r="I195" s="19">
        <v>3.3406593406593403</v>
      </c>
      <c r="J195" s="24">
        <v>1.002197802197802</v>
      </c>
      <c r="K195" s="24">
        <v>3.117948717948718</v>
      </c>
      <c r="L195" s="24">
        <v>2.6725274725274724</v>
      </c>
      <c r="M195" s="27">
        <v>1.3333333333333333</v>
      </c>
      <c r="N195" s="42">
        <f t="shared" si="21"/>
        <v>0.7483552631578948</v>
      </c>
    </row>
    <row r="196" spans="1:14" ht="30" x14ac:dyDescent="0.25">
      <c r="A196" s="36" t="s">
        <v>54</v>
      </c>
      <c r="B196" s="84" t="s">
        <v>385</v>
      </c>
      <c r="C196" s="84" t="s">
        <v>1001</v>
      </c>
      <c r="D196" s="85" t="s">
        <v>466</v>
      </c>
      <c r="E196" s="24">
        <v>12.006578947368418</v>
      </c>
      <c r="F196" s="24">
        <v>88</v>
      </c>
      <c r="G196" s="24">
        <v>80</v>
      </c>
      <c r="H196" s="24">
        <v>37</v>
      </c>
      <c r="I196" s="19">
        <v>4.4975342465753423</v>
      </c>
      <c r="J196" s="24">
        <v>2.8317808219178082</v>
      </c>
      <c r="K196" s="24">
        <v>4.2476712328767121</v>
      </c>
      <c r="L196" s="24">
        <v>2.4153424657534246</v>
      </c>
      <c r="M196" s="27">
        <v>0.90909090909090906</v>
      </c>
      <c r="N196" s="42">
        <f t="shared" si="21"/>
        <v>1.0005482456140349</v>
      </c>
    </row>
    <row r="197" spans="1:14" ht="30" x14ac:dyDescent="0.25">
      <c r="A197" s="36" t="s">
        <v>54</v>
      </c>
      <c r="B197" s="84" t="s">
        <v>385</v>
      </c>
      <c r="C197" s="84" t="s">
        <v>1002</v>
      </c>
      <c r="D197" s="85" t="s">
        <v>475</v>
      </c>
      <c r="E197" s="24">
        <v>12.006578947368418</v>
      </c>
      <c r="F197" s="24">
        <v>63</v>
      </c>
      <c r="G197" s="24">
        <v>74</v>
      </c>
      <c r="H197" s="24">
        <v>51</v>
      </c>
      <c r="I197" s="19">
        <v>3.0816438356164384</v>
      </c>
      <c r="J197" s="24">
        <v>2.1654794520547944</v>
      </c>
      <c r="K197" s="24">
        <v>4.1643835616438354</v>
      </c>
      <c r="L197" s="24">
        <v>1.998904109589041</v>
      </c>
      <c r="M197" s="27">
        <v>1.1746031746031746</v>
      </c>
      <c r="N197" s="42">
        <f t="shared" si="21"/>
        <v>1.0005482456140349</v>
      </c>
    </row>
    <row r="198" spans="1:14" ht="30" x14ac:dyDescent="0.25">
      <c r="A198" s="36" t="s">
        <v>54</v>
      </c>
      <c r="B198" s="84" t="s">
        <v>385</v>
      </c>
      <c r="C198" s="84" t="s">
        <v>1003</v>
      </c>
      <c r="D198" s="85" t="s">
        <v>1004</v>
      </c>
      <c r="E198" s="24">
        <v>12.006578947368419</v>
      </c>
      <c r="F198" s="24">
        <v>74</v>
      </c>
      <c r="G198" s="24">
        <v>81</v>
      </c>
      <c r="H198" s="24">
        <v>28</v>
      </c>
      <c r="I198" s="19">
        <v>2.9983561643835617</v>
      </c>
      <c r="J198" s="24">
        <v>3.1649315068493151</v>
      </c>
      <c r="K198" s="24">
        <v>4.3309589041095888</v>
      </c>
      <c r="L198" s="24">
        <v>2.4153424657534246</v>
      </c>
      <c r="M198" s="27">
        <v>1.0945945945945945</v>
      </c>
      <c r="N198" s="42">
        <f t="shared" si="21"/>
        <v>1.0005482456140349</v>
      </c>
    </row>
    <row r="199" spans="1:14" ht="30" x14ac:dyDescent="0.25">
      <c r="A199" s="36" t="s">
        <v>54</v>
      </c>
      <c r="B199" s="84" t="s">
        <v>385</v>
      </c>
      <c r="C199" s="84" t="s">
        <v>1005</v>
      </c>
      <c r="D199" s="85" t="s">
        <v>1006</v>
      </c>
      <c r="E199" s="24">
        <v>12.006578947368419</v>
      </c>
      <c r="F199" s="24">
        <v>59</v>
      </c>
      <c r="G199" s="24">
        <v>68</v>
      </c>
      <c r="H199" s="24">
        <v>29</v>
      </c>
      <c r="I199" s="19">
        <v>3.5813698630136988</v>
      </c>
      <c r="J199" s="24">
        <v>1.3326027397260274</v>
      </c>
      <c r="K199" s="24">
        <v>2.9150684931506849</v>
      </c>
      <c r="L199" s="24">
        <v>2.7484931506849315</v>
      </c>
      <c r="M199" s="27">
        <v>1.152542372881356</v>
      </c>
      <c r="N199" s="42">
        <f t="shared" si="21"/>
        <v>1.0005482456140349</v>
      </c>
    </row>
    <row r="200" spans="1:14" ht="30" x14ac:dyDescent="0.25">
      <c r="A200" s="36" t="s">
        <v>54</v>
      </c>
      <c r="B200" s="84" t="s">
        <v>385</v>
      </c>
      <c r="C200" s="84" t="s">
        <v>1007</v>
      </c>
      <c r="D200" s="85" t="s">
        <v>476</v>
      </c>
      <c r="E200" s="24">
        <v>12.006578947368418</v>
      </c>
      <c r="F200" s="24">
        <v>54</v>
      </c>
      <c r="G200" s="24">
        <v>55</v>
      </c>
      <c r="H200" s="24">
        <v>42</v>
      </c>
      <c r="I200" s="19">
        <v>2.9150684931506849</v>
      </c>
      <c r="J200" s="24">
        <v>1.5824657534246576</v>
      </c>
      <c r="K200" s="24">
        <v>2.2487671232876711</v>
      </c>
      <c r="L200" s="24">
        <v>2.3320547945205479</v>
      </c>
      <c r="M200" s="27">
        <v>1.0185185185185186</v>
      </c>
      <c r="N200" s="42">
        <f t="shared" si="21"/>
        <v>1.0005482456140349</v>
      </c>
    </row>
    <row r="201" spans="1:14" ht="30" x14ac:dyDescent="0.25">
      <c r="A201" s="36" t="s">
        <v>54</v>
      </c>
      <c r="B201" s="84" t="s">
        <v>385</v>
      </c>
      <c r="C201" s="84" t="s">
        <v>1008</v>
      </c>
      <c r="D201" s="85" t="s">
        <v>477</v>
      </c>
      <c r="E201" s="24">
        <v>12.006578947368421</v>
      </c>
      <c r="F201" s="24">
        <v>74</v>
      </c>
      <c r="G201" s="24">
        <v>60</v>
      </c>
      <c r="H201" s="24">
        <v>38</v>
      </c>
      <c r="I201" s="19">
        <v>4.4975342465753423</v>
      </c>
      <c r="J201" s="24">
        <v>1.6657534246575343</v>
      </c>
      <c r="K201" s="24">
        <v>2.4153424657534246</v>
      </c>
      <c r="L201" s="24">
        <v>2.581917808219178</v>
      </c>
      <c r="M201" s="27">
        <v>0.81081081081081086</v>
      </c>
      <c r="N201" s="42">
        <f t="shared" si="21"/>
        <v>1.0005482456140351</v>
      </c>
    </row>
    <row r="202" spans="1:14" ht="30" x14ac:dyDescent="0.25">
      <c r="A202" s="36" t="s">
        <v>54</v>
      </c>
      <c r="B202" s="84" t="s">
        <v>385</v>
      </c>
      <c r="C202" s="84" t="s">
        <v>1009</v>
      </c>
      <c r="D202" s="85" t="s">
        <v>478</v>
      </c>
      <c r="E202" s="24">
        <v>12.006578947368418</v>
      </c>
      <c r="F202" s="24">
        <v>65</v>
      </c>
      <c r="G202" s="24">
        <v>97</v>
      </c>
      <c r="H202" s="24">
        <v>27</v>
      </c>
      <c r="I202" s="19">
        <v>3.8312328767123289</v>
      </c>
      <c r="J202" s="24">
        <v>1.5824657534246576</v>
      </c>
      <c r="K202" s="24">
        <v>1.1660273972602739</v>
      </c>
      <c r="L202" s="24">
        <v>6.9128767123287673</v>
      </c>
      <c r="M202" s="27">
        <v>1.4923076923076923</v>
      </c>
      <c r="N202" s="42">
        <f t="shared" si="21"/>
        <v>1.0005482456140349</v>
      </c>
    </row>
    <row r="203" spans="1:14" ht="30" x14ac:dyDescent="0.25">
      <c r="A203" s="37" t="s">
        <v>54</v>
      </c>
      <c r="B203" s="86" t="s">
        <v>387</v>
      </c>
      <c r="C203" s="86"/>
      <c r="D203" s="87"/>
      <c r="E203" s="29">
        <v>11.763257074847873</v>
      </c>
      <c r="F203" s="29">
        <v>734</v>
      </c>
      <c r="G203" s="29">
        <v>800</v>
      </c>
      <c r="H203" s="29">
        <v>404</v>
      </c>
      <c r="I203" s="30">
        <f>+AVERAGE(I192:I202)</f>
        <v>3.6654895789142361</v>
      </c>
      <c r="J203" s="30">
        <f t="shared" ref="J203:L203" si="23">+AVERAGE(J192:J202)</f>
        <v>1.9915821165136232</v>
      </c>
      <c r="K203" s="30">
        <f t="shared" si="23"/>
        <v>3.3196640802120254</v>
      </c>
      <c r="L203" s="30">
        <f t="shared" si="23"/>
        <v>2.8703044900305175</v>
      </c>
      <c r="M203" s="31">
        <v>1.0899182561307903</v>
      </c>
      <c r="N203" s="50">
        <f t="shared" si="21"/>
        <v>0.98027142290398939</v>
      </c>
    </row>
    <row r="204" spans="1:14" ht="30" x14ac:dyDescent="0.25">
      <c r="A204" s="36" t="s">
        <v>54</v>
      </c>
      <c r="B204" s="84" t="s">
        <v>479</v>
      </c>
      <c r="C204" s="84" t="s">
        <v>1010</v>
      </c>
      <c r="D204" s="85" t="s">
        <v>480</v>
      </c>
      <c r="E204" s="24">
        <v>12.006578947368421</v>
      </c>
      <c r="F204" s="24">
        <v>77</v>
      </c>
      <c r="G204" s="24">
        <v>88</v>
      </c>
      <c r="H204" s="24">
        <v>35</v>
      </c>
      <c r="I204" s="19">
        <v>6.413150684931507</v>
      </c>
      <c r="J204" s="24"/>
      <c r="K204" s="24">
        <v>7.329315068493151</v>
      </c>
      <c r="L204" s="24"/>
      <c r="M204" s="27">
        <v>1.1428571428571428</v>
      </c>
      <c r="N204" s="42">
        <f t="shared" si="21"/>
        <v>1.0005482456140351</v>
      </c>
    </row>
    <row r="205" spans="1:14" ht="30" x14ac:dyDescent="0.25">
      <c r="A205" s="36" t="s">
        <v>54</v>
      </c>
      <c r="B205" s="84" t="s">
        <v>479</v>
      </c>
      <c r="C205" s="84" t="s">
        <v>1011</v>
      </c>
      <c r="D205" s="85" t="s">
        <v>481</v>
      </c>
      <c r="E205" s="24">
        <v>12.006578947368421</v>
      </c>
      <c r="F205" s="24">
        <v>74</v>
      </c>
      <c r="G205" s="24">
        <v>107</v>
      </c>
      <c r="H205" s="24">
        <v>33</v>
      </c>
      <c r="I205" s="19">
        <v>6.1632876712328768</v>
      </c>
      <c r="J205" s="24"/>
      <c r="K205" s="24">
        <v>8.9117808219178087</v>
      </c>
      <c r="L205" s="24"/>
      <c r="M205" s="27">
        <v>1.4459459459459461</v>
      </c>
      <c r="N205" s="42">
        <f t="shared" si="21"/>
        <v>1.0005482456140351</v>
      </c>
    </row>
    <row r="206" spans="1:14" ht="30" x14ac:dyDescent="0.25">
      <c r="A206" s="36" t="s">
        <v>54</v>
      </c>
      <c r="B206" s="84" t="s">
        <v>479</v>
      </c>
      <c r="C206" s="84" t="s">
        <v>1012</v>
      </c>
      <c r="D206" s="85" t="s">
        <v>1013</v>
      </c>
      <c r="E206" s="24">
        <v>12.006578947368421</v>
      </c>
      <c r="F206" s="24">
        <v>73</v>
      </c>
      <c r="G206" s="24">
        <v>104</v>
      </c>
      <c r="H206" s="24">
        <v>39</v>
      </c>
      <c r="I206" s="19">
        <v>6.08</v>
      </c>
      <c r="J206" s="24"/>
      <c r="K206" s="24">
        <v>8.6619178082191777</v>
      </c>
      <c r="L206" s="24"/>
      <c r="M206" s="27">
        <v>1.4246575342465753</v>
      </c>
      <c r="N206" s="42">
        <f t="shared" si="21"/>
        <v>1.0005482456140351</v>
      </c>
    </row>
    <row r="207" spans="1:14" ht="45" x14ac:dyDescent="0.25">
      <c r="A207" s="37" t="s">
        <v>54</v>
      </c>
      <c r="B207" s="86" t="s">
        <v>482</v>
      </c>
      <c r="C207" s="86"/>
      <c r="D207" s="87"/>
      <c r="E207" s="29">
        <v>12.006578947368421</v>
      </c>
      <c r="F207" s="29">
        <v>224</v>
      </c>
      <c r="G207" s="29">
        <v>299</v>
      </c>
      <c r="H207" s="29">
        <v>107</v>
      </c>
      <c r="I207" s="30">
        <f>+AVERAGE(I204:I206)</f>
        <v>6.2188127853881285</v>
      </c>
      <c r="J207" s="29"/>
      <c r="K207" s="30">
        <f>+AVERAGE(K204:K206)</f>
        <v>8.3010045662100467</v>
      </c>
      <c r="L207" s="29"/>
      <c r="M207" s="31">
        <v>1.3348214285714286</v>
      </c>
      <c r="N207" s="50">
        <f t="shared" si="21"/>
        <v>1.0005482456140351</v>
      </c>
    </row>
    <row r="208" spans="1:14" x14ac:dyDescent="0.25">
      <c r="A208" s="38" t="s">
        <v>107</v>
      </c>
      <c r="B208" s="88"/>
      <c r="C208" s="88"/>
      <c r="D208" s="89"/>
      <c r="E208" s="25">
        <v>10.157403850258374</v>
      </c>
      <c r="F208" s="25">
        <v>31349</v>
      </c>
      <c r="G208" s="25">
        <v>33864</v>
      </c>
      <c r="H208" s="25">
        <v>31254</v>
      </c>
      <c r="I208" s="26">
        <f>+AVERAGE(I207,I203,I191,I140,I133,I113)</f>
        <v>18.66540683397853</v>
      </c>
      <c r="J208" s="26">
        <f t="shared" ref="J208:L208" si="24">+AVERAGE(J207,J203,J191,J140,J133,J113)</f>
        <v>9.7629022101289102</v>
      </c>
      <c r="K208" s="26">
        <f t="shared" si="24"/>
        <v>19.161626415575309</v>
      </c>
      <c r="L208" s="26">
        <f t="shared" si="24"/>
        <v>10.05940090776539</v>
      </c>
      <c r="M208" s="28">
        <v>1.0802258445245463</v>
      </c>
      <c r="N208" s="43">
        <f t="shared" si="21"/>
        <v>0.84645032085486449</v>
      </c>
    </row>
    <row r="209" spans="1:14" ht="45" x14ac:dyDescent="0.25">
      <c r="A209" s="36" t="s">
        <v>108</v>
      </c>
      <c r="B209" s="84" t="s">
        <v>389</v>
      </c>
      <c r="C209" s="84" t="s">
        <v>1014</v>
      </c>
      <c r="D209" s="85" t="s">
        <v>483</v>
      </c>
      <c r="E209" s="24">
        <v>12.006578947368419</v>
      </c>
      <c r="F209" s="24">
        <v>351</v>
      </c>
      <c r="G209" s="24">
        <v>444</v>
      </c>
      <c r="H209" s="24">
        <v>460</v>
      </c>
      <c r="I209" s="19">
        <v>19.822465753424659</v>
      </c>
      <c r="J209" s="24">
        <v>9.4115068493150691</v>
      </c>
      <c r="K209" s="24">
        <v>26.568767123287667</v>
      </c>
      <c r="L209" s="24">
        <v>10.410958904109588</v>
      </c>
      <c r="M209" s="27">
        <v>1.2649572649572649</v>
      </c>
      <c r="N209" s="42">
        <f t="shared" si="21"/>
        <v>1.0005482456140349</v>
      </c>
    </row>
    <row r="210" spans="1:14" ht="45" x14ac:dyDescent="0.25">
      <c r="A210" s="36" t="s">
        <v>108</v>
      </c>
      <c r="B210" s="84" t="s">
        <v>389</v>
      </c>
      <c r="C210" s="84" t="s">
        <v>1015</v>
      </c>
      <c r="D210" s="85" t="s">
        <v>484</v>
      </c>
      <c r="E210" s="24">
        <v>12.006578947368421</v>
      </c>
      <c r="F210" s="24">
        <v>378</v>
      </c>
      <c r="G210" s="24">
        <v>514</v>
      </c>
      <c r="H210" s="24">
        <v>255</v>
      </c>
      <c r="I210" s="19">
        <v>13.492602739726024</v>
      </c>
      <c r="J210" s="24">
        <v>17.990136986301369</v>
      </c>
      <c r="K210" s="24">
        <v>25.402739726027399</v>
      </c>
      <c r="L210" s="24">
        <v>17.407123287671233</v>
      </c>
      <c r="M210" s="27">
        <v>1.3597883597883598</v>
      </c>
      <c r="N210" s="42">
        <f t="shared" si="21"/>
        <v>1.0005482456140351</v>
      </c>
    </row>
    <row r="211" spans="1:14" ht="45" x14ac:dyDescent="0.25">
      <c r="A211" s="36" t="s">
        <v>108</v>
      </c>
      <c r="B211" s="84" t="s">
        <v>389</v>
      </c>
      <c r="C211" s="84" t="s">
        <v>1016</v>
      </c>
      <c r="D211" s="85" t="s">
        <v>1017</v>
      </c>
      <c r="E211" s="24">
        <v>12.006578947368421</v>
      </c>
      <c r="F211" s="24">
        <v>366</v>
      </c>
      <c r="G211" s="24">
        <v>265</v>
      </c>
      <c r="H211" s="24">
        <v>259</v>
      </c>
      <c r="I211" s="19">
        <v>28.520727272727271</v>
      </c>
      <c r="J211" s="24">
        <v>12</v>
      </c>
      <c r="K211" s="24">
        <v>22</v>
      </c>
      <c r="L211" s="24">
        <v>2.8741818181818179</v>
      </c>
      <c r="M211" s="27">
        <v>0.72404371584699456</v>
      </c>
      <c r="N211" s="42">
        <f t="shared" si="21"/>
        <v>1.0005482456140351</v>
      </c>
    </row>
    <row r="212" spans="1:14" ht="45" x14ac:dyDescent="0.25">
      <c r="A212" s="36" t="s">
        <v>108</v>
      </c>
      <c r="B212" s="84" t="s">
        <v>389</v>
      </c>
      <c r="C212" s="84" t="s">
        <v>1018</v>
      </c>
      <c r="D212" s="85" t="s">
        <v>489</v>
      </c>
      <c r="E212" s="24">
        <v>8.9586466165413547</v>
      </c>
      <c r="F212" s="24">
        <v>422</v>
      </c>
      <c r="G212" s="24">
        <v>267</v>
      </c>
      <c r="H212" s="24">
        <v>123</v>
      </c>
      <c r="I212" s="19">
        <v>34.740626223091979</v>
      </c>
      <c r="J212" s="24">
        <v>12.150332681017613</v>
      </c>
      <c r="K212" s="24">
        <v>13.899001956947163</v>
      </c>
      <c r="L212" s="24">
        <v>12.795068493150684</v>
      </c>
      <c r="M212" s="27">
        <v>0.63270142180094791</v>
      </c>
      <c r="N212" s="42">
        <f t="shared" ref="N212:N275" si="25">+E212/12</f>
        <v>0.74655388471177953</v>
      </c>
    </row>
    <row r="213" spans="1:14" ht="30" x14ac:dyDescent="0.25">
      <c r="A213" s="37" t="s">
        <v>108</v>
      </c>
      <c r="B213" s="86" t="s">
        <v>391</v>
      </c>
      <c r="C213" s="86"/>
      <c r="D213" s="87"/>
      <c r="E213" s="29">
        <v>10.586668116572444</v>
      </c>
      <c r="F213" s="29">
        <v>1517</v>
      </c>
      <c r="G213" s="29">
        <v>1490</v>
      </c>
      <c r="H213" s="29">
        <v>1097</v>
      </c>
      <c r="I213" s="30">
        <f>+AVERAGE(I209:I212)</f>
        <v>24.144105497242485</v>
      </c>
      <c r="J213" s="30">
        <f t="shared" ref="J213:L213" si="26">+AVERAGE(J209:J212)</f>
        <v>12.887994129158514</v>
      </c>
      <c r="K213" s="30">
        <f t="shared" si="26"/>
        <v>21.967627201565556</v>
      </c>
      <c r="L213" s="30">
        <f t="shared" si="26"/>
        <v>10.87183312577833</v>
      </c>
      <c r="M213" s="31">
        <v>0.98220171390903099</v>
      </c>
      <c r="N213" s="50">
        <f t="shared" si="25"/>
        <v>0.88222234304770364</v>
      </c>
    </row>
    <row r="214" spans="1:14" ht="30" x14ac:dyDescent="0.25">
      <c r="A214" s="36" t="s">
        <v>108</v>
      </c>
      <c r="B214" s="84" t="s">
        <v>363</v>
      </c>
      <c r="C214" s="84" t="s">
        <v>1019</v>
      </c>
      <c r="D214" s="85" t="s">
        <v>492</v>
      </c>
      <c r="E214" s="24">
        <v>12.006578947368418</v>
      </c>
      <c r="F214" s="24">
        <v>784</v>
      </c>
      <c r="G214" s="24">
        <v>2414</v>
      </c>
      <c r="H214" s="24">
        <v>2730</v>
      </c>
      <c r="I214" s="19">
        <v>54.220273972602733</v>
      </c>
      <c r="J214" s="24">
        <v>11.077260273972602</v>
      </c>
      <c r="K214" s="24">
        <v>191.31178082191778</v>
      </c>
      <c r="L214" s="24">
        <v>9.744657534246576</v>
      </c>
      <c r="M214" s="27">
        <v>3.079081632653061</v>
      </c>
      <c r="N214" s="42">
        <f t="shared" si="25"/>
        <v>1.0005482456140349</v>
      </c>
    </row>
    <row r="215" spans="1:14" ht="30" x14ac:dyDescent="0.25">
      <c r="A215" s="36" t="s">
        <v>108</v>
      </c>
      <c r="B215" s="84" t="s">
        <v>363</v>
      </c>
      <c r="C215" s="84" t="s">
        <v>1020</v>
      </c>
      <c r="D215" s="85" t="s">
        <v>485</v>
      </c>
      <c r="E215" s="24">
        <v>12.006578947368418</v>
      </c>
      <c r="F215" s="24">
        <v>869</v>
      </c>
      <c r="G215" s="24">
        <v>1685</v>
      </c>
      <c r="H215" s="24">
        <v>3712</v>
      </c>
      <c r="I215" s="19">
        <v>59.550684931506844</v>
      </c>
      <c r="J215" s="24">
        <v>12.826301369863014</v>
      </c>
      <c r="K215" s="24">
        <v>125.5145205479452</v>
      </c>
      <c r="L215" s="24">
        <v>14.825205479452055</v>
      </c>
      <c r="M215" s="27">
        <v>1.9390103567318757</v>
      </c>
      <c r="N215" s="42">
        <f t="shared" si="25"/>
        <v>1.0005482456140349</v>
      </c>
    </row>
    <row r="216" spans="1:14" ht="30" x14ac:dyDescent="0.25">
      <c r="A216" s="36" t="s">
        <v>108</v>
      </c>
      <c r="B216" s="84" t="s">
        <v>363</v>
      </c>
      <c r="C216" s="84" t="s">
        <v>1021</v>
      </c>
      <c r="D216" s="85" t="s">
        <v>486</v>
      </c>
      <c r="E216" s="24">
        <v>12.006578947368418</v>
      </c>
      <c r="F216" s="24">
        <v>929</v>
      </c>
      <c r="G216" s="24">
        <v>1992</v>
      </c>
      <c r="H216" s="24">
        <v>1682</v>
      </c>
      <c r="I216" s="19">
        <v>66.546849315068485</v>
      </c>
      <c r="J216" s="24">
        <v>10.827397260273973</v>
      </c>
      <c r="K216" s="24">
        <v>155.66465753424657</v>
      </c>
      <c r="L216" s="24">
        <v>10.244383561643836</v>
      </c>
      <c r="M216" s="27">
        <v>2.1442411194833153</v>
      </c>
      <c r="N216" s="42">
        <f t="shared" si="25"/>
        <v>1.0005482456140349</v>
      </c>
    </row>
    <row r="217" spans="1:14" ht="30" x14ac:dyDescent="0.25">
      <c r="A217" s="36" t="s">
        <v>108</v>
      </c>
      <c r="B217" s="84" t="s">
        <v>363</v>
      </c>
      <c r="C217" s="84" t="s">
        <v>1022</v>
      </c>
      <c r="D217" s="85" t="s">
        <v>487</v>
      </c>
      <c r="E217" s="24">
        <v>12.006578947368418</v>
      </c>
      <c r="F217" s="24">
        <v>901</v>
      </c>
      <c r="G217" s="24">
        <v>2040</v>
      </c>
      <c r="H217" s="24">
        <v>2006</v>
      </c>
      <c r="I217" s="19">
        <v>63.132054794520549</v>
      </c>
      <c r="J217" s="24">
        <v>11.910136986301369</v>
      </c>
      <c r="K217" s="24">
        <v>157.99671232876713</v>
      </c>
      <c r="L217" s="24">
        <v>11.910136986301369</v>
      </c>
      <c r="M217" s="27">
        <v>2.2641509433962264</v>
      </c>
      <c r="N217" s="42">
        <f t="shared" si="25"/>
        <v>1.0005482456140349</v>
      </c>
    </row>
    <row r="218" spans="1:14" x14ac:dyDescent="0.25">
      <c r="A218" s="37" t="s">
        <v>108</v>
      </c>
      <c r="B218" s="86" t="s">
        <v>366</v>
      </c>
      <c r="C218" s="86"/>
      <c r="D218" s="87"/>
      <c r="E218" s="29">
        <v>12.006578947368434</v>
      </c>
      <c r="F218" s="29">
        <v>3483</v>
      </c>
      <c r="G218" s="29">
        <v>8131</v>
      </c>
      <c r="H218" s="29">
        <v>10130</v>
      </c>
      <c r="I218" s="30">
        <f>+AVERAGE(I214:I217)</f>
        <v>60.862465753424651</v>
      </c>
      <c r="J218" s="30">
        <f t="shared" ref="J218:L218" si="27">+AVERAGE(J214:J217)</f>
        <v>11.660273972602738</v>
      </c>
      <c r="K218" s="30">
        <f t="shared" si="27"/>
        <v>157.62191780821917</v>
      </c>
      <c r="L218" s="30">
        <f t="shared" si="27"/>
        <v>11.681095890410958</v>
      </c>
      <c r="M218" s="31">
        <v>2.3344817685902957</v>
      </c>
      <c r="N218" s="50">
        <f t="shared" si="25"/>
        <v>1.0005482456140362</v>
      </c>
    </row>
    <row r="219" spans="1:14" ht="30" x14ac:dyDescent="0.25">
      <c r="A219" s="36" t="s">
        <v>108</v>
      </c>
      <c r="B219" s="84" t="s">
        <v>367</v>
      </c>
      <c r="C219" s="84" t="s">
        <v>2781</v>
      </c>
      <c r="D219" s="85"/>
      <c r="E219" s="24"/>
      <c r="F219" s="24"/>
      <c r="G219" s="24"/>
      <c r="H219" s="24"/>
      <c r="I219" s="19"/>
      <c r="J219" s="24"/>
      <c r="K219" s="24"/>
      <c r="L219" s="24"/>
      <c r="M219" s="27"/>
      <c r="N219" s="42">
        <f t="shared" si="25"/>
        <v>0</v>
      </c>
    </row>
    <row r="220" spans="1:14" ht="30" x14ac:dyDescent="0.25">
      <c r="A220" s="36" t="s">
        <v>108</v>
      </c>
      <c r="B220" s="84" t="s">
        <v>367</v>
      </c>
      <c r="C220" s="84" t="s">
        <v>1023</v>
      </c>
      <c r="D220" s="85" t="s">
        <v>491</v>
      </c>
      <c r="E220" s="24">
        <v>12.006578947368432</v>
      </c>
      <c r="F220" s="24">
        <v>796</v>
      </c>
      <c r="G220" s="24">
        <v>375</v>
      </c>
      <c r="H220" s="24">
        <v>493</v>
      </c>
      <c r="I220" s="19">
        <v>48.306849315068455</v>
      </c>
      <c r="J220" s="24">
        <v>17.990136986301369</v>
      </c>
      <c r="K220" s="24">
        <v>12.576438356164374</v>
      </c>
      <c r="L220" s="24">
        <v>18.656438356164383</v>
      </c>
      <c r="M220" s="27">
        <v>0.47110552763819097</v>
      </c>
      <c r="N220" s="42">
        <f t="shared" si="25"/>
        <v>1.000548245614036</v>
      </c>
    </row>
    <row r="221" spans="1:14" ht="30" x14ac:dyDescent="0.25">
      <c r="A221" s="36" t="s">
        <v>108</v>
      </c>
      <c r="B221" s="84" t="s">
        <v>367</v>
      </c>
      <c r="C221" s="84" t="s">
        <v>1024</v>
      </c>
      <c r="D221" s="85" t="s">
        <v>1025</v>
      </c>
      <c r="E221" s="24">
        <v>12.006578947368419</v>
      </c>
      <c r="F221" s="24">
        <v>300</v>
      </c>
      <c r="G221" s="24">
        <v>307</v>
      </c>
      <c r="H221" s="24">
        <v>50</v>
      </c>
      <c r="I221" s="19">
        <v>3.4147945205479453</v>
      </c>
      <c r="J221" s="24">
        <v>21.571506849315067</v>
      </c>
      <c r="K221" s="24">
        <v>3.9978082191780824</v>
      </c>
      <c r="L221" s="24">
        <v>21.571506849315067</v>
      </c>
      <c r="M221" s="27">
        <v>1.0233333333333334</v>
      </c>
      <c r="N221" s="42">
        <f t="shared" si="25"/>
        <v>1.0005482456140349</v>
      </c>
    </row>
    <row r="222" spans="1:14" ht="30" x14ac:dyDescent="0.25">
      <c r="A222" s="36" t="s">
        <v>108</v>
      </c>
      <c r="B222" s="84" t="s">
        <v>367</v>
      </c>
      <c r="C222" s="84" t="s">
        <v>1026</v>
      </c>
      <c r="D222" s="85" t="s">
        <v>493</v>
      </c>
      <c r="E222" s="24">
        <v>12.00657894736843</v>
      </c>
      <c r="F222" s="24">
        <v>625</v>
      </c>
      <c r="G222" s="24">
        <v>482</v>
      </c>
      <c r="H222" s="24">
        <v>815</v>
      </c>
      <c r="I222" s="19">
        <v>28.067945205479443</v>
      </c>
      <c r="J222" s="24">
        <v>23.986849315068493</v>
      </c>
      <c r="K222" s="24">
        <v>15.324931506849314</v>
      </c>
      <c r="L222" s="24">
        <v>24.819726027397259</v>
      </c>
      <c r="M222" s="27">
        <v>0.7712</v>
      </c>
      <c r="N222" s="42">
        <f t="shared" si="25"/>
        <v>1.0005482456140358</v>
      </c>
    </row>
    <row r="223" spans="1:14" ht="30" x14ac:dyDescent="0.25">
      <c r="A223" s="36" t="s">
        <v>108</v>
      </c>
      <c r="B223" s="84" t="s">
        <v>367</v>
      </c>
      <c r="C223" s="84" t="s">
        <v>1027</v>
      </c>
      <c r="D223" s="85" t="s">
        <v>494</v>
      </c>
      <c r="E223" s="24">
        <v>12.006578947368428</v>
      </c>
      <c r="F223" s="24">
        <v>500</v>
      </c>
      <c r="G223" s="24">
        <v>365</v>
      </c>
      <c r="H223" s="24">
        <v>743</v>
      </c>
      <c r="I223" s="19">
        <v>29.067397260273964</v>
      </c>
      <c r="J223" s="24">
        <v>12.576438356164385</v>
      </c>
      <c r="K223" s="24">
        <v>17.906849315068484</v>
      </c>
      <c r="L223" s="24">
        <v>12.493150684931507</v>
      </c>
      <c r="M223" s="27">
        <v>0.73</v>
      </c>
      <c r="N223" s="42">
        <f t="shared" si="25"/>
        <v>1.0005482456140358</v>
      </c>
    </row>
    <row r="224" spans="1:14" ht="30" x14ac:dyDescent="0.25">
      <c r="A224" s="36" t="s">
        <v>108</v>
      </c>
      <c r="B224" s="84" t="s">
        <v>367</v>
      </c>
      <c r="C224" s="84" t="s">
        <v>1028</v>
      </c>
      <c r="D224" s="85" t="s">
        <v>495</v>
      </c>
      <c r="E224" s="24">
        <v>12.006578947368427</v>
      </c>
      <c r="F224" s="24">
        <v>602</v>
      </c>
      <c r="G224" s="24">
        <v>504</v>
      </c>
      <c r="H224" s="24">
        <v>541</v>
      </c>
      <c r="I224" s="19">
        <v>28.734246575342468</v>
      </c>
      <c r="J224" s="24">
        <v>21.404931506849316</v>
      </c>
      <c r="K224" s="24">
        <v>20.488767123287662</v>
      </c>
      <c r="L224" s="24">
        <v>21.48821917808219</v>
      </c>
      <c r="M224" s="27">
        <v>0.83720930232558144</v>
      </c>
      <c r="N224" s="42">
        <f t="shared" si="25"/>
        <v>1.0005482456140355</v>
      </c>
    </row>
    <row r="225" spans="1:14" ht="30" x14ac:dyDescent="0.25">
      <c r="A225" s="36" t="s">
        <v>108</v>
      </c>
      <c r="B225" s="84" t="s">
        <v>367</v>
      </c>
      <c r="C225" s="84" t="s">
        <v>1029</v>
      </c>
      <c r="D225" s="85" t="s">
        <v>1030</v>
      </c>
      <c r="E225" s="24">
        <v>12.006578947368423</v>
      </c>
      <c r="F225" s="24">
        <v>599</v>
      </c>
      <c r="G225" s="24">
        <v>408</v>
      </c>
      <c r="H225" s="24">
        <v>595</v>
      </c>
      <c r="I225" s="19">
        <v>38.645479452054786</v>
      </c>
      <c r="J225" s="24">
        <v>11.243835616438355</v>
      </c>
      <c r="K225" s="24">
        <v>22.570958904109588</v>
      </c>
      <c r="L225" s="24">
        <v>11.410410958904109</v>
      </c>
      <c r="M225" s="27">
        <v>0.6811352253756261</v>
      </c>
      <c r="N225" s="42">
        <f t="shared" si="25"/>
        <v>1.0005482456140353</v>
      </c>
    </row>
    <row r="226" spans="1:14" ht="30" x14ac:dyDescent="0.25">
      <c r="A226" s="36" t="s">
        <v>108</v>
      </c>
      <c r="B226" s="84" t="s">
        <v>367</v>
      </c>
      <c r="C226" s="84" t="s">
        <v>1031</v>
      </c>
      <c r="D226" s="85" t="s">
        <v>1032</v>
      </c>
      <c r="E226" s="24">
        <v>8.9802631578947381</v>
      </c>
      <c r="F226" s="24">
        <v>534</v>
      </c>
      <c r="G226" s="24">
        <v>357</v>
      </c>
      <c r="H226" s="24">
        <v>602</v>
      </c>
      <c r="I226" s="19">
        <v>37.526739926739907</v>
      </c>
      <c r="J226" s="24">
        <v>21.936996336996334</v>
      </c>
      <c r="K226" s="24">
        <v>17.928205128205118</v>
      </c>
      <c r="L226" s="24">
        <v>21.825641025641023</v>
      </c>
      <c r="M226" s="27">
        <v>0.6685393258426966</v>
      </c>
      <c r="N226" s="42">
        <f t="shared" si="25"/>
        <v>0.7483552631578948</v>
      </c>
    </row>
    <row r="227" spans="1:14" ht="30" x14ac:dyDescent="0.25">
      <c r="A227" s="36" t="s">
        <v>108</v>
      </c>
      <c r="B227" s="84" t="s">
        <v>367</v>
      </c>
      <c r="C227" s="84" t="s">
        <v>1033</v>
      </c>
      <c r="D227" s="85" t="s">
        <v>497</v>
      </c>
      <c r="E227" s="24">
        <v>12.006578947368428</v>
      </c>
      <c r="F227" s="24">
        <v>599</v>
      </c>
      <c r="G227" s="24">
        <v>423</v>
      </c>
      <c r="H227" s="24">
        <v>698</v>
      </c>
      <c r="I227" s="19">
        <v>29.983561643835611</v>
      </c>
      <c r="J227" s="24">
        <v>19.905753424657533</v>
      </c>
      <c r="K227" s="24">
        <v>15.075068493150683</v>
      </c>
      <c r="L227" s="24">
        <v>20.155616438356166</v>
      </c>
      <c r="M227" s="27">
        <v>0.70617696160267107</v>
      </c>
      <c r="N227" s="42">
        <f t="shared" si="25"/>
        <v>1.0005482456140358</v>
      </c>
    </row>
    <row r="228" spans="1:14" ht="30" x14ac:dyDescent="0.25">
      <c r="A228" s="36" t="s">
        <v>108</v>
      </c>
      <c r="B228" s="84" t="s">
        <v>367</v>
      </c>
      <c r="C228" s="84" t="s">
        <v>1034</v>
      </c>
      <c r="D228" s="85" t="s">
        <v>498</v>
      </c>
      <c r="E228" s="24">
        <v>12.006578947368428</v>
      </c>
      <c r="F228" s="24">
        <v>596</v>
      </c>
      <c r="G228" s="24">
        <v>432</v>
      </c>
      <c r="H228" s="24">
        <v>831</v>
      </c>
      <c r="I228" s="19">
        <v>29.816986301369855</v>
      </c>
      <c r="J228" s="24">
        <v>19.822465753424659</v>
      </c>
      <c r="K228" s="24">
        <v>16.824109589041086</v>
      </c>
      <c r="L228" s="24">
        <v>19.156164383561645</v>
      </c>
      <c r="M228" s="27">
        <v>0.72483221476510062</v>
      </c>
      <c r="N228" s="42">
        <f t="shared" si="25"/>
        <v>1.0005482456140358</v>
      </c>
    </row>
    <row r="229" spans="1:14" ht="30" x14ac:dyDescent="0.25">
      <c r="A229" s="36" t="s">
        <v>108</v>
      </c>
      <c r="B229" s="84" t="s">
        <v>367</v>
      </c>
      <c r="C229" s="84" t="s">
        <v>1035</v>
      </c>
      <c r="D229" s="85" t="s">
        <v>1036</v>
      </c>
      <c r="E229" s="24">
        <v>8.9802631578947381</v>
      </c>
      <c r="F229" s="24">
        <v>440</v>
      </c>
      <c r="G229" s="24">
        <v>341</v>
      </c>
      <c r="H229" s="24">
        <v>511</v>
      </c>
      <c r="I229" s="19">
        <v>30.399999999999988</v>
      </c>
      <c r="J229" s="24">
        <v>18.596336996336994</v>
      </c>
      <c r="K229" s="24">
        <v>20.712087912087906</v>
      </c>
      <c r="L229" s="24">
        <v>17.260073260073259</v>
      </c>
      <c r="M229" s="27">
        <v>0.77500000000000002</v>
      </c>
      <c r="N229" s="42">
        <f t="shared" si="25"/>
        <v>0.7483552631578948</v>
      </c>
    </row>
    <row r="230" spans="1:14" ht="30" x14ac:dyDescent="0.25">
      <c r="A230" s="36" t="s">
        <v>108</v>
      </c>
      <c r="B230" s="84" t="s">
        <v>367</v>
      </c>
      <c r="C230" s="84" t="s">
        <v>1037</v>
      </c>
      <c r="D230" s="85" t="s">
        <v>1038</v>
      </c>
      <c r="E230" s="24">
        <v>5.953947368421046</v>
      </c>
      <c r="F230" s="24">
        <v>295</v>
      </c>
      <c r="G230" s="24">
        <v>277</v>
      </c>
      <c r="H230" s="24">
        <v>358</v>
      </c>
      <c r="I230" s="19">
        <v>29.896132596685089</v>
      </c>
      <c r="J230" s="24">
        <v>19.650828729281766</v>
      </c>
      <c r="K230" s="24">
        <v>27.04088397790057</v>
      </c>
      <c r="L230" s="24">
        <v>19.482872928176793</v>
      </c>
      <c r="M230" s="27">
        <v>0.93898305084745759</v>
      </c>
      <c r="N230" s="42">
        <f t="shared" si="25"/>
        <v>0.49616228070175383</v>
      </c>
    </row>
    <row r="231" spans="1:14" x14ac:dyDescent="0.25">
      <c r="A231" s="37" t="s">
        <v>108</v>
      </c>
      <c r="B231" s="86" t="s">
        <v>381</v>
      </c>
      <c r="C231" s="86"/>
      <c r="D231" s="87"/>
      <c r="E231" s="29">
        <v>10.794796898886155</v>
      </c>
      <c r="F231" s="29">
        <v>5886</v>
      </c>
      <c r="G231" s="29">
        <v>4271</v>
      </c>
      <c r="H231" s="29">
        <v>6237</v>
      </c>
      <c r="I231" s="30">
        <f>+AVERAGE(I219:I230)</f>
        <v>30.350921163399775</v>
      </c>
      <c r="J231" s="30">
        <f t="shared" ref="J231:L231" si="28">+AVERAGE(J219:J230)</f>
        <v>18.971461806439478</v>
      </c>
      <c r="K231" s="30">
        <f t="shared" si="28"/>
        <v>17.313282593185711</v>
      </c>
      <c r="L231" s="30">
        <f t="shared" si="28"/>
        <v>18.938165462782127</v>
      </c>
      <c r="M231" s="31">
        <v>0.72562011552837236</v>
      </c>
      <c r="N231" s="50">
        <f t="shared" si="25"/>
        <v>0.89956640824051293</v>
      </c>
    </row>
    <row r="232" spans="1:14" ht="30" x14ac:dyDescent="0.25">
      <c r="A232" s="36" t="s">
        <v>108</v>
      </c>
      <c r="B232" s="84" t="s">
        <v>382</v>
      </c>
      <c r="C232" s="84" t="s">
        <v>1039</v>
      </c>
      <c r="D232" s="85" t="s">
        <v>499</v>
      </c>
      <c r="E232" s="24">
        <v>12.006578947368428</v>
      </c>
      <c r="F232" s="24">
        <v>490</v>
      </c>
      <c r="G232" s="24">
        <v>408</v>
      </c>
      <c r="H232" s="24">
        <v>567</v>
      </c>
      <c r="I232" s="19">
        <v>21.071780821917805</v>
      </c>
      <c r="J232" s="24">
        <v>19.739178082191781</v>
      </c>
      <c r="K232" s="24">
        <v>13.90904109589041</v>
      </c>
      <c r="L232" s="24">
        <v>20.072328767123288</v>
      </c>
      <c r="M232" s="27">
        <v>0.83265306122448979</v>
      </c>
      <c r="N232" s="42">
        <f t="shared" si="25"/>
        <v>1.0005482456140358</v>
      </c>
    </row>
    <row r="233" spans="1:14" ht="30" x14ac:dyDescent="0.25">
      <c r="A233" s="37" t="s">
        <v>108</v>
      </c>
      <c r="B233" s="86" t="s">
        <v>384</v>
      </c>
      <c r="C233" s="86"/>
      <c r="D233" s="87"/>
      <c r="E233" s="29">
        <v>12.006578947368428</v>
      </c>
      <c r="F233" s="29">
        <v>490</v>
      </c>
      <c r="G233" s="29">
        <v>408</v>
      </c>
      <c r="H233" s="29">
        <v>567</v>
      </c>
      <c r="I233" s="30">
        <v>21.071780821917805</v>
      </c>
      <c r="J233" s="29">
        <v>19.739178082191781</v>
      </c>
      <c r="K233" s="29">
        <v>13.90904109589041</v>
      </c>
      <c r="L233" s="29">
        <v>20.072328767123288</v>
      </c>
      <c r="M233" s="31">
        <v>0.83265306122448979</v>
      </c>
      <c r="N233" s="50">
        <f t="shared" si="25"/>
        <v>1.0005482456140358</v>
      </c>
    </row>
    <row r="234" spans="1:14" ht="30" x14ac:dyDescent="0.25">
      <c r="A234" s="36" t="s">
        <v>108</v>
      </c>
      <c r="B234" s="84" t="s">
        <v>385</v>
      </c>
      <c r="C234" s="84" t="s">
        <v>1040</v>
      </c>
      <c r="D234" s="85" t="s">
        <v>1041</v>
      </c>
      <c r="E234" s="24">
        <v>12.006578947368423</v>
      </c>
      <c r="F234" s="24">
        <v>246</v>
      </c>
      <c r="G234" s="24">
        <v>273</v>
      </c>
      <c r="H234" s="24">
        <v>102</v>
      </c>
      <c r="I234" s="19">
        <v>9.7446575342465742</v>
      </c>
      <c r="J234" s="24">
        <v>10.744109589041095</v>
      </c>
      <c r="K234" s="24">
        <v>13.159452054794517</v>
      </c>
      <c r="L234" s="24">
        <v>9.5780821917808225</v>
      </c>
      <c r="M234" s="27">
        <v>1.1097560975609757</v>
      </c>
      <c r="N234" s="42">
        <f t="shared" si="25"/>
        <v>1.0005482456140353</v>
      </c>
    </row>
    <row r="235" spans="1:14" ht="30" x14ac:dyDescent="0.25">
      <c r="A235" s="36" t="s">
        <v>108</v>
      </c>
      <c r="B235" s="84" t="s">
        <v>385</v>
      </c>
      <c r="C235" s="84" t="s">
        <v>1042</v>
      </c>
      <c r="D235" s="85" t="s">
        <v>500</v>
      </c>
      <c r="E235" s="24">
        <v>12.006578947368421</v>
      </c>
      <c r="F235" s="24">
        <v>228</v>
      </c>
      <c r="G235" s="24">
        <v>303</v>
      </c>
      <c r="H235" s="24">
        <v>91</v>
      </c>
      <c r="I235" s="19">
        <v>13.992328767123283</v>
      </c>
      <c r="J235" s="24">
        <v>4.9972602739726026</v>
      </c>
      <c r="K235" s="24">
        <v>17.573698630136981</v>
      </c>
      <c r="L235" s="24">
        <v>7.6624657534246579</v>
      </c>
      <c r="M235" s="27">
        <v>1.3289473684210527</v>
      </c>
      <c r="N235" s="42">
        <f t="shared" si="25"/>
        <v>1.0005482456140351</v>
      </c>
    </row>
    <row r="236" spans="1:14" ht="30" x14ac:dyDescent="0.25">
      <c r="A236" s="36" t="s">
        <v>108</v>
      </c>
      <c r="B236" s="84" t="s">
        <v>385</v>
      </c>
      <c r="C236" s="84" t="s">
        <v>1043</v>
      </c>
      <c r="D236" s="85" t="s">
        <v>501</v>
      </c>
      <c r="E236" s="24">
        <v>12.006578947368421</v>
      </c>
      <c r="F236" s="24">
        <v>297</v>
      </c>
      <c r="G236" s="24">
        <v>347</v>
      </c>
      <c r="H236" s="24">
        <v>126</v>
      </c>
      <c r="I236" s="19">
        <v>14.741917808219176</v>
      </c>
      <c r="J236" s="24">
        <v>9.9945205479452053</v>
      </c>
      <c r="K236" s="24">
        <v>18.906301369863012</v>
      </c>
      <c r="L236" s="24">
        <v>9.9945205479452053</v>
      </c>
      <c r="M236" s="27">
        <v>1.1683501683501682</v>
      </c>
      <c r="N236" s="42">
        <f t="shared" si="25"/>
        <v>1.0005482456140351</v>
      </c>
    </row>
    <row r="237" spans="1:14" ht="30" x14ac:dyDescent="0.25">
      <c r="A237" s="37" t="s">
        <v>108</v>
      </c>
      <c r="B237" s="86" t="s">
        <v>387</v>
      </c>
      <c r="C237" s="86"/>
      <c r="D237" s="87"/>
      <c r="E237" s="29">
        <v>12.006578947368434</v>
      </c>
      <c r="F237" s="29">
        <v>771</v>
      </c>
      <c r="G237" s="29">
        <v>923</v>
      </c>
      <c r="H237" s="29">
        <v>319</v>
      </c>
      <c r="I237" s="30">
        <f>+AVERAGE(I234:I236)</f>
        <v>12.82630136986301</v>
      </c>
      <c r="J237" s="30">
        <f t="shared" ref="J237:L237" si="29">+AVERAGE(J234:J236)</f>
        <v>8.5786301369863001</v>
      </c>
      <c r="K237" s="30">
        <f t="shared" si="29"/>
        <v>16.546484018264838</v>
      </c>
      <c r="L237" s="30">
        <f t="shared" si="29"/>
        <v>9.0783561643835622</v>
      </c>
      <c r="M237" s="31">
        <v>1.1971465629053177</v>
      </c>
      <c r="N237" s="50">
        <f t="shared" si="25"/>
        <v>1.0005482456140362</v>
      </c>
    </row>
    <row r="238" spans="1:14" x14ac:dyDescent="0.25">
      <c r="A238" s="38" t="s">
        <v>118</v>
      </c>
      <c r="B238" s="88"/>
      <c r="C238" s="88"/>
      <c r="D238" s="89"/>
      <c r="E238" s="25">
        <v>11.064075009843767</v>
      </c>
      <c r="F238" s="25">
        <v>12147</v>
      </c>
      <c r="G238" s="25">
        <v>15223</v>
      </c>
      <c r="H238" s="25">
        <v>18350</v>
      </c>
      <c r="I238" s="26">
        <f>+AVERAGE(I237,I233,I231,I218,I213)</f>
        <v>29.851114921169547</v>
      </c>
      <c r="J238" s="26">
        <f t="shared" ref="J238:L238" si="30">+AVERAGE(J237,J233,J231,J218,J213)</f>
        <v>14.367507625475763</v>
      </c>
      <c r="K238" s="26">
        <f t="shared" si="30"/>
        <v>45.471670543425134</v>
      </c>
      <c r="L238" s="26">
        <f t="shared" si="30"/>
        <v>14.128355882095656</v>
      </c>
      <c r="M238" s="28">
        <v>1.2532312505145304</v>
      </c>
      <c r="N238" s="43">
        <f t="shared" si="25"/>
        <v>0.92200625082031396</v>
      </c>
    </row>
    <row r="239" spans="1:14" ht="30" x14ac:dyDescent="0.25">
      <c r="A239" s="36" t="s">
        <v>119</v>
      </c>
      <c r="B239" s="84" t="s">
        <v>363</v>
      </c>
      <c r="C239" s="84" t="s">
        <v>1044</v>
      </c>
      <c r="D239" s="85" t="s">
        <v>1045</v>
      </c>
      <c r="E239" s="24">
        <v>12.006578947368418</v>
      </c>
      <c r="F239" s="24">
        <v>754</v>
      </c>
      <c r="G239" s="24">
        <v>341</v>
      </c>
      <c r="H239" s="24">
        <v>2266</v>
      </c>
      <c r="I239" s="19">
        <v>58.717808219178067</v>
      </c>
      <c r="J239" s="24">
        <v>4.0810958904109587</v>
      </c>
      <c r="K239" s="24">
        <v>24.319999999999997</v>
      </c>
      <c r="L239" s="24">
        <v>4.0810958904109587</v>
      </c>
      <c r="M239" s="27">
        <v>0.45225464190981435</v>
      </c>
      <c r="N239" s="42">
        <f t="shared" si="25"/>
        <v>1.0005482456140349</v>
      </c>
    </row>
    <row r="240" spans="1:14" ht="30" x14ac:dyDescent="0.25">
      <c r="A240" s="36" t="s">
        <v>119</v>
      </c>
      <c r="B240" s="84" t="s">
        <v>363</v>
      </c>
      <c r="C240" s="84" t="s">
        <v>1046</v>
      </c>
      <c r="D240" s="85" t="s">
        <v>1047</v>
      </c>
      <c r="E240" s="24">
        <v>12.006578947368418</v>
      </c>
      <c r="F240" s="24">
        <v>853</v>
      </c>
      <c r="G240" s="24">
        <v>505</v>
      </c>
      <c r="H240" s="24">
        <v>2585</v>
      </c>
      <c r="I240" s="19">
        <v>67.213150684931506</v>
      </c>
      <c r="J240" s="24">
        <v>3.8312328767123289</v>
      </c>
      <c r="K240" s="24">
        <v>38.562191780821919</v>
      </c>
      <c r="L240" s="24">
        <v>3.498082191780822</v>
      </c>
      <c r="M240" s="27">
        <v>0.59202813599062132</v>
      </c>
      <c r="N240" s="42">
        <f t="shared" si="25"/>
        <v>1.0005482456140349</v>
      </c>
    </row>
    <row r="241" spans="1:14" ht="30" x14ac:dyDescent="0.25">
      <c r="A241" s="36" t="s">
        <v>119</v>
      </c>
      <c r="B241" s="84" t="s">
        <v>363</v>
      </c>
      <c r="C241" s="84" t="s">
        <v>1048</v>
      </c>
      <c r="D241" s="85" t="s">
        <v>511</v>
      </c>
      <c r="E241" s="24">
        <v>12.006578947368419</v>
      </c>
      <c r="F241" s="24">
        <v>643</v>
      </c>
      <c r="G241" s="24">
        <v>247</v>
      </c>
      <c r="H241" s="24">
        <v>2093</v>
      </c>
      <c r="I241" s="19">
        <v>41.22739726027396</v>
      </c>
      <c r="J241" s="24">
        <v>12.326575342465754</v>
      </c>
      <c r="K241" s="24">
        <v>7.912328767123288</v>
      </c>
      <c r="L241" s="24">
        <v>12.65972602739726</v>
      </c>
      <c r="M241" s="27">
        <v>0.38413685847589424</v>
      </c>
      <c r="N241" s="42">
        <f t="shared" si="25"/>
        <v>1.0005482456140349</v>
      </c>
    </row>
    <row r="242" spans="1:14" ht="30" x14ac:dyDescent="0.25">
      <c r="A242" s="36" t="s">
        <v>119</v>
      </c>
      <c r="B242" s="84" t="s">
        <v>363</v>
      </c>
      <c r="C242" s="84" t="s">
        <v>1049</v>
      </c>
      <c r="D242" s="85" t="s">
        <v>503</v>
      </c>
      <c r="E242" s="24">
        <v>12.006578947368418</v>
      </c>
      <c r="F242" s="24">
        <v>867</v>
      </c>
      <c r="G242" s="24">
        <v>307</v>
      </c>
      <c r="H242" s="24">
        <v>2077</v>
      </c>
      <c r="I242" s="19">
        <v>60.050410958904102</v>
      </c>
      <c r="J242" s="24">
        <v>12.16</v>
      </c>
      <c r="K242" s="24">
        <v>13.409315068493148</v>
      </c>
      <c r="L242" s="24">
        <v>12.16</v>
      </c>
      <c r="M242" s="27">
        <v>0.35409457900807384</v>
      </c>
      <c r="N242" s="42">
        <f t="shared" si="25"/>
        <v>1.0005482456140349</v>
      </c>
    </row>
    <row r="243" spans="1:14" x14ac:dyDescent="0.25">
      <c r="A243" s="37" t="s">
        <v>119</v>
      </c>
      <c r="B243" s="86" t="s">
        <v>366</v>
      </c>
      <c r="C243" s="86"/>
      <c r="D243" s="87"/>
      <c r="E243" s="29">
        <v>12.006578947368432</v>
      </c>
      <c r="F243" s="29">
        <v>3117</v>
      </c>
      <c r="G243" s="29">
        <v>1400</v>
      </c>
      <c r="H243" s="29">
        <v>9021</v>
      </c>
      <c r="I243" s="30">
        <f>+AVERAGE(I239:I242)</f>
        <v>56.802191780821907</v>
      </c>
      <c r="J243" s="30">
        <f t="shared" ref="J243:L243" si="31">+AVERAGE(J239:J242)</f>
        <v>8.09972602739726</v>
      </c>
      <c r="K243" s="30">
        <f t="shared" si="31"/>
        <v>21.050958904109585</v>
      </c>
      <c r="L243" s="30">
        <f t="shared" si="31"/>
        <v>8.09972602739726</v>
      </c>
      <c r="M243" s="31">
        <v>0.44914982354828359</v>
      </c>
      <c r="N243" s="50">
        <f t="shared" si="25"/>
        <v>1.000548245614036</v>
      </c>
    </row>
    <row r="244" spans="1:14" ht="30" x14ac:dyDescent="0.25">
      <c r="A244" s="36" t="s">
        <v>119</v>
      </c>
      <c r="B244" s="84" t="s">
        <v>488</v>
      </c>
      <c r="C244" s="84" t="s">
        <v>1050</v>
      </c>
      <c r="D244" s="85" t="s">
        <v>504</v>
      </c>
      <c r="E244" s="24">
        <v>12.006578947368423</v>
      </c>
      <c r="F244" s="24">
        <v>139</v>
      </c>
      <c r="G244" s="24">
        <v>98</v>
      </c>
      <c r="H244" s="24">
        <v>44</v>
      </c>
      <c r="I244" s="19">
        <v>3.3315068493150686</v>
      </c>
      <c r="J244" s="24">
        <v>8.2454794520547949</v>
      </c>
      <c r="K244" s="24">
        <v>1.998904109589041</v>
      </c>
      <c r="L244" s="24">
        <v>6.1632876712328768</v>
      </c>
      <c r="M244" s="27">
        <v>0.70503597122302153</v>
      </c>
      <c r="N244" s="42">
        <f t="shared" si="25"/>
        <v>1.0005482456140353</v>
      </c>
    </row>
    <row r="245" spans="1:14" x14ac:dyDescent="0.25">
      <c r="A245" s="36" t="s">
        <v>119</v>
      </c>
      <c r="B245" s="84" t="s">
        <v>488</v>
      </c>
      <c r="C245" s="84" t="s">
        <v>1051</v>
      </c>
      <c r="D245" s="85" t="s">
        <v>505</v>
      </c>
      <c r="E245" s="24">
        <v>12.006578947368419</v>
      </c>
      <c r="F245" s="24">
        <v>136</v>
      </c>
      <c r="G245" s="24">
        <v>128</v>
      </c>
      <c r="H245" s="24">
        <v>9</v>
      </c>
      <c r="I245" s="19">
        <v>7.2460273972602742</v>
      </c>
      <c r="J245" s="24">
        <v>4.0810958904109587</v>
      </c>
      <c r="K245" s="24">
        <v>6.8295890410958906</v>
      </c>
      <c r="L245" s="24">
        <v>3.8312328767123289</v>
      </c>
      <c r="M245" s="27">
        <v>0.94117647058823528</v>
      </c>
      <c r="N245" s="42">
        <f t="shared" si="25"/>
        <v>1.0005482456140349</v>
      </c>
    </row>
    <row r="246" spans="1:14" x14ac:dyDescent="0.25">
      <c r="A246" s="36" t="s">
        <v>119</v>
      </c>
      <c r="B246" s="84" t="s">
        <v>488</v>
      </c>
      <c r="C246" s="84" t="s">
        <v>1052</v>
      </c>
      <c r="D246" s="85" t="s">
        <v>506</v>
      </c>
      <c r="E246" s="24">
        <v>12.006578947368419</v>
      </c>
      <c r="F246" s="24">
        <v>185</v>
      </c>
      <c r="G246" s="24">
        <v>184</v>
      </c>
      <c r="H246" s="24">
        <v>7</v>
      </c>
      <c r="I246" s="19">
        <v>7.912328767123288</v>
      </c>
      <c r="J246" s="24">
        <v>7.4958904109589044</v>
      </c>
      <c r="K246" s="24">
        <v>7.7457534246575346</v>
      </c>
      <c r="L246" s="24">
        <v>7.5791780821917811</v>
      </c>
      <c r="M246" s="27">
        <v>0.99459459459459465</v>
      </c>
      <c r="N246" s="42">
        <f t="shared" si="25"/>
        <v>1.0005482456140349</v>
      </c>
    </row>
    <row r="247" spans="1:14" ht="30" x14ac:dyDescent="0.25">
      <c r="A247" s="36" t="s">
        <v>119</v>
      </c>
      <c r="B247" s="84" t="s">
        <v>488</v>
      </c>
      <c r="C247" s="84" t="s">
        <v>1053</v>
      </c>
      <c r="D247" s="85" t="s">
        <v>507</v>
      </c>
      <c r="E247" s="24">
        <v>12.006578947368419</v>
      </c>
      <c r="F247" s="24">
        <v>319</v>
      </c>
      <c r="G247" s="24">
        <v>304</v>
      </c>
      <c r="H247" s="24">
        <v>42</v>
      </c>
      <c r="I247" s="19">
        <v>14.741917808219174</v>
      </c>
      <c r="J247" s="24">
        <v>11.826849315068493</v>
      </c>
      <c r="K247" s="24">
        <v>15.824657534246574</v>
      </c>
      <c r="L247" s="24">
        <v>9.4947945205479449</v>
      </c>
      <c r="M247" s="27">
        <v>0.95297805642633227</v>
      </c>
      <c r="N247" s="42">
        <f t="shared" si="25"/>
        <v>1.0005482456140349</v>
      </c>
    </row>
    <row r="248" spans="1:14" x14ac:dyDescent="0.25">
      <c r="A248" s="36" t="s">
        <v>119</v>
      </c>
      <c r="B248" s="84" t="s">
        <v>488</v>
      </c>
      <c r="C248" s="84" t="s">
        <v>1054</v>
      </c>
      <c r="D248" s="85" t="s">
        <v>1055</v>
      </c>
      <c r="E248" s="24">
        <v>5.953947368421054</v>
      </c>
      <c r="F248" s="24">
        <v>225</v>
      </c>
      <c r="G248" s="24">
        <v>237</v>
      </c>
      <c r="H248" s="24">
        <v>95</v>
      </c>
      <c r="I248" s="19">
        <v>26.872928176795575</v>
      </c>
      <c r="J248" s="24">
        <v>10.917127071823204</v>
      </c>
      <c r="K248" s="24">
        <v>27.376795580110496</v>
      </c>
      <c r="L248" s="24">
        <v>12.428729281767955</v>
      </c>
      <c r="M248" s="27">
        <v>1.0533333333333332</v>
      </c>
      <c r="N248" s="42">
        <f t="shared" si="25"/>
        <v>0.4961622807017545</v>
      </c>
    </row>
    <row r="249" spans="1:14" ht="30" x14ac:dyDescent="0.25">
      <c r="A249" s="36" t="s">
        <v>119</v>
      </c>
      <c r="B249" s="84" t="s">
        <v>488</v>
      </c>
      <c r="C249" s="84" t="s">
        <v>2795</v>
      </c>
      <c r="D249" s="85" t="s">
        <v>1056</v>
      </c>
      <c r="E249" s="24">
        <v>12.006578947368421</v>
      </c>
      <c r="F249" s="24">
        <v>181</v>
      </c>
      <c r="G249" s="24">
        <v>161</v>
      </c>
      <c r="H249" s="24">
        <v>27</v>
      </c>
      <c r="I249" s="19">
        <v>6.2465753424657535</v>
      </c>
      <c r="J249" s="24">
        <v>8.8284931506849311</v>
      </c>
      <c r="K249" s="24">
        <v>5.5802739726027397</v>
      </c>
      <c r="L249" s="24">
        <v>7.8290410958904104</v>
      </c>
      <c r="M249" s="27">
        <v>0.88950276243093918</v>
      </c>
      <c r="N249" s="42">
        <f t="shared" si="25"/>
        <v>1.0005482456140351</v>
      </c>
    </row>
    <row r="250" spans="1:14" x14ac:dyDescent="0.25">
      <c r="A250" s="37" t="s">
        <v>119</v>
      </c>
      <c r="B250" s="86" t="s">
        <v>490</v>
      </c>
      <c r="C250" s="86"/>
      <c r="D250" s="87"/>
      <c r="E250" s="29">
        <v>10.923476454293635</v>
      </c>
      <c r="F250" s="29">
        <v>1185</v>
      </c>
      <c r="G250" s="29">
        <v>1112</v>
      </c>
      <c r="H250" s="29">
        <v>224</v>
      </c>
      <c r="I250" s="30">
        <f>+AVERAGE(I244:I249)</f>
        <v>11.058547390196523</v>
      </c>
      <c r="J250" s="30">
        <f t="shared" ref="J250:L250" si="32">+AVERAGE(J244:J249)</f>
        <v>8.5658225485002149</v>
      </c>
      <c r="K250" s="30">
        <f t="shared" si="32"/>
        <v>10.892662277050379</v>
      </c>
      <c r="L250" s="30">
        <f t="shared" si="32"/>
        <v>7.8877105880572165</v>
      </c>
      <c r="M250" s="31">
        <v>0.93839662447257388</v>
      </c>
      <c r="N250" s="50">
        <f t="shared" si="25"/>
        <v>0.91028970452446956</v>
      </c>
    </row>
    <row r="251" spans="1:14" ht="30" x14ac:dyDescent="0.25">
      <c r="A251" s="36" t="s">
        <v>119</v>
      </c>
      <c r="B251" s="84" t="s">
        <v>367</v>
      </c>
      <c r="C251" s="84" t="s">
        <v>1057</v>
      </c>
      <c r="D251" s="85" t="s">
        <v>508</v>
      </c>
      <c r="E251" s="24">
        <v>8.9802631578947381</v>
      </c>
      <c r="F251" s="24">
        <v>176</v>
      </c>
      <c r="G251" s="24">
        <v>112</v>
      </c>
      <c r="H251" s="24">
        <v>302</v>
      </c>
      <c r="I251" s="19">
        <v>10.801465201465195</v>
      </c>
      <c r="J251" s="24">
        <v>8.797069597069596</v>
      </c>
      <c r="K251" s="24">
        <v>4.6769230769230763</v>
      </c>
      <c r="L251" s="24">
        <v>7.7948717948717938</v>
      </c>
      <c r="M251" s="27">
        <v>0.63636363636363635</v>
      </c>
      <c r="N251" s="42">
        <f t="shared" si="25"/>
        <v>0.7483552631578948</v>
      </c>
    </row>
    <row r="252" spans="1:14" ht="30" x14ac:dyDescent="0.25">
      <c r="A252" s="36" t="s">
        <v>119</v>
      </c>
      <c r="B252" s="84" t="s">
        <v>367</v>
      </c>
      <c r="C252" s="84" t="s">
        <v>1058</v>
      </c>
      <c r="D252" s="85" t="s">
        <v>509</v>
      </c>
      <c r="E252" s="24">
        <v>12.006578947368427</v>
      </c>
      <c r="F252" s="24">
        <v>245</v>
      </c>
      <c r="G252" s="24">
        <v>184</v>
      </c>
      <c r="H252" s="24">
        <v>247</v>
      </c>
      <c r="I252" s="19">
        <v>11.993424657534243</v>
      </c>
      <c r="J252" s="24">
        <v>8.4120547945205484</v>
      </c>
      <c r="K252" s="24">
        <v>6.8295890410958906</v>
      </c>
      <c r="L252" s="24">
        <v>8.4953424657534242</v>
      </c>
      <c r="M252" s="27">
        <v>0.75102040816326532</v>
      </c>
      <c r="N252" s="42">
        <f t="shared" si="25"/>
        <v>1.0005482456140355</v>
      </c>
    </row>
    <row r="253" spans="1:14" ht="30" x14ac:dyDescent="0.25">
      <c r="A253" s="36" t="s">
        <v>119</v>
      </c>
      <c r="B253" s="84" t="s">
        <v>367</v>
      </c>
      <c r="C253" s="84" t="s">
        <v>1059</v>
      </c>
      <c r="D253" s="85" t="s">
        <v>510</v>
      </c>
      <c r="E253" s="24">
        <v>8.9802631578947381</v>
      </c>
      <c r="F253" s="24">
        <v>172</v>
      </c>
      <c r="G253" s="24">
        <v>129</v>
      </c>
      <c r="H253" s="24">
        <v>209</v>
      </c>
      <c r="I253" s="19">
        <v>11.803663003663001</v>
      </c>
      <c r="J253" s="24">
        <v>7.3494505494505482</v>
      </c>
      <c r="K253" s="24">
        <v>7.2380952380952355</v>
      </c>
      <c r="L253" s="24">
        <v>7.1267399267399254</v>
      </c>
      <c r="M253" s="27">
        <v>0.75</v>
      </c>
      <c r="N253" s="42">
        <f t="shared" si="25"/>
        <v>0.7483552631578948</v>
      </c>
    </row>
    <row r="254" spans="1:14" x14ac:dyDescent="0.25">
      <c r="A254" s="36" t="s">
        <v>119</v>
      </c>
      <c r="B254" s="84" t="s">
        <v>367</v>
      </c>
      <c r="C254" s="84" t="s">
        <v>1060</v>
      </c>
      <c r="D254" s="85" t="s">
        <v>1061</v>
      </c>
      <c r="E254" s="24">
        <v>12.00657894736843</v>
      </c>
      <c r="F254" s="24">
        <v>557</v>
      </c>
      <c r="G254" s="24">
        <v>431</v>
      </c>
      <c r="H254" s="24">
        <v>234</v>
      </c>
      <c r="I254" s="19">
        <v>33.231780821917809</v>
      </c>
      <c r="J254" s="24">
        <v>13.159452054794521</v>
      </c>
      <c r="K254" s="24">
        <v>22.321095890410959</v>
      </c>
      <c r="L254" s="24">
        <v>13.575890410958905</v>
      </c>
      <c r="M254" s="27">
        <v>0.77378815080789942</v>
      </c>
      <c r="N254" s="42">
        <f t="shared" si="25"/>
        <v>1.0005482456140358</v>
      </c>
    </row>
    <row r="255" spans="1:14" ht="30" x14ac:dyDescent="0.25">
      <c r="A255" s="36" t="s">
        <v>119</v>
      </c>
      <c r="B255" s="84" t="s">
        <v>367</v>
      </c>
      <c r="C255" s="84" t="s">
        <v>1062</v>
      </c>
      <c r="D255" s="85" t="s">
        <v>1063</v>
      </c>
      <c r="E255" s="24">
        <v>8.9802631578947381</v>
      </c>
      <c r="F255" s="24">
        <v>340</v>
      </c>
      <c r="G255" s="24">
        <v>316</v>
      </c>
      <c r="H255" s="24">
        <v>261</v>
      </c>
      <c r="I255" s="19">
        <v>25.500366300366295</v>
      </c>
      <c r="J255" s="24">
        <v>12.360439560439559</v>
      </c>
      <c r="K255" s="24">
        <v>24.386813186813178</v>
      </c>
      <c r="L255" s="24">
        <v>10.801465201465199</v>
      </c>
      <c r="M255" s="27">
        <v>0.92941176470588238</v>
      </c>
      <c r="N255" s="42">
        <f t="shared" si="25"/>
        <v>0.7483552631578948</v>
      </c>
    </row>
    <row r="256" spans="1:14" x14ac:dyDescent="0.25">
      <c r="A256" s="36" t="s">
        <v>119</v>
      </c>
      <c r="B256" s="84" t="s">
        <v>367</v>
      </c>
      <c r="C256" s="84" t="s">
        <v>1064</v>
      </c>
      <c r="D256" s="85" t="s">
        <v>516</v>
      </c>
      <c r="E256" s="24">
        <v>12.006578947368427</v>
      </c>
      <c r="F256" s="24">
        <v>241</v>
      </c>
      <c r="G256" s="24">
        <v>288</v>
      </c>
      <c r="H256" s="24">
        <v>43</v>
      </c>
      <c r="I256" s="19">
        <v>12.409863013698628</v>
      </c>
      <c r="J256" s="24">
        <v>7.662465753424657</v>
      </c>
      <c r="K256" s="24">
        <v>15.075068493150683</v>
      </c>
      <c r="L256" s="24">
        <v>8.9117808219178087</v>
      </c>
      <c r="M256" s="27">
        <v>1.1950207468879668</v>
      </c>
      <c r="N256" s="42">
        <f t="shared" si="25"/>
        <v>1.0005482456140355</v>
      </c>
    </row>
    <row r="257" spans="1:14" x14ac:dyDescent="0.25">
      <c r="A257" s="36" t="s">
        <v>119</v>
      </c>
      <c r="B257" s="84" t="s">
        <v>367</v>
      </c>
      <c r="C257" s="84" t="s">
        <v>1065</v>
      </c>
      <c r="D257" s="85" t="s">
        <v>1066</v>
      </c>
      <c r="E257" s="24">
        <v>12.006578947368428</v>
      </c>
      <c r="F257" s="24">
        <v>375</v>
      </c>
      <c r="G257" s="24">
        <v>334</v>
      </c>
      <c r="H257" s="24">
        <v>84</v>
      </c>
      <c r="I257" s="19">
        <v>21.155068493150679</v>
      </c>
      <c r="J257" s="24">
        <v>10.077808219178083</v>
      </c>
      <c r="K257" s="24">
        <v>18.156712328767114</v>
      </c>
      <c r="L257" s="24">
        <v>9.6613698630136984</v>
      </c>
      <c r="M257" s="27">
        <v>0.89066666666666672</v>
      </c>
      <c r="N257" s="42">
        <f t="shared" si="25"/>
        <v>1.0005482456140358</v>
      </c>
    </row>
    <row r="258" spans="1:14" ht="30" x14ac:dyDescent="0.25">
      <c r="A258" s="36" t="s">
        <v>119</v>
      </c>
      <c r="B258" s="84" t="s">
        <v>367</v>
      </c>
      <c r="C258" s="84" t="s">
        <v>1067</v>
      </c>
      <c r="D258" s="85" t="s">
        <v>512</v>
      </c>
      <c r="E258" s="24">
        <v>12.006578947368425</v>
      </c>
      <c r="F258" s="24">
        <v>267</v>
      </c>
      <c r="G258" s="24">
        <v>289</v>
      </c>
      <c r="H258" s="24">
        <v>70</v>
      </c>
      <c r="I258" s="19">
        <v>11.077260273972598</v>
      </c>
      <c r="J258" s="24">
        <v>11.160547945205479</v>
      </c>
      <c r="K258" s="24">
        <v>13.159452054794512</v>
      </c>
      <c r="L258" s="24">
        <v>10.910684931506848</v>
      </c>
      <c r="M258" s="27">
        <v>1.0823970037453183</v>
      </c>
      <c r="N258" s="42">
        <f t="shared" si="25"/>
        <v>1.0005482456140353</v>
      </c>
    </row>
    <row r="259" spans="1:14" x14ac:dyDescent="0.25">
      <c r="A259" s="36" t="s">
        <v>119</v>
      </c>
      <c r="B259" s="84" t="s">
        <v>367</v>
      </c>
      <c r="C259" s="84" t="s">
        <v>1068</v>
      </c>
      <c r="D259" s="85" t="s">
        <v>513</v>
      </c>
      <c r="E259" s="24">
        <v>12.006578947368419</v>
      </c>
      <c r="F259" s="24">
        <v>398</v>
      </c>
      <c r="G259" s="24">
        <v>391</v>
      </c>
      <c r="H259" s="24">
        <v>64</v>
      </c>
      <c r="I259" s="19">
        <v>1.6657534246575343</v>
      </c>
      <c r="J259" s="24">
        <v>31.482739726027397</v>
      </c>
      <c r="K259" s="24">
        <v>1.998904109589041</v>
      </c>
      <c r="L259" s="24">
        <v>30.566575342465754</v>
      </c>
      <c r="M259" s="27">
        <v>0.98241206030150752</v>
      </c>
      <c r="N259" s="42">
        <f t="shared" si="25"/>
        <v>1.0005482456140349</v>
      </c>
    </row>
    <row r="260" spans="1:14" ht="30" x14ac:dyDescent="0.25">
      <c r="A260" s="36" t="s">
        <v>119</v>
      </c>
      <c r="B260" s="84" t="s">
        <v>367</v>
      </c>
      <c r="C260" s="84" t="s">
        <v>1069</v>
      </c>
      <c r="D260" s="85" t="s">
        <v>514</v>
      </c>
      <c r="E260" s="24">
        <v>8.9802631578947381</v>
      </c>
      <c r="F260" s="24">
        <v>440</v>
      </c>
      <c r="G260" s="24">
        <v>348</v>
      </c>
      <c r="H260" s="24">
        <v>324</v>
      </c>
      <c r="I260" s="19">
        <v>37.526739926739914</v>
      </c>
      <c r="J260" s="24">
        <v>11.469597069597068</v>
      </c>
      <c r="K260" s="24">
        <v>28.506959706959702</v>
      </c>
      <c r="L260" s="24">
        <v>10.244688644688644</v>
      </c>
      <c r="M260" s="27">
        <v>0.79090909090909089</v>
      </c>
      <c r="N260" s="42">
        <f t="shared" si="25"/>
        <v>0.7483552631578948</v>
      </c>
    </row>
    <row r="261" spans="1:14" x14ac:dyDescent="0.25">
      <c r="A261" s="36" t="s">
        <v>119</v>
      </c>
      <c r="B261" s="84" t="s">
        <v>367</v>
      </c>
      <c r="C261" s="84" t="s">
        <v>1070</v>
      </c>
      <c r="D261" s="85" t="s">
        <v>1071</v>
      </c>
      <c r="E261" s="24">
        <v>8.9802631578947381</v>
      </c>
      <c r="F261" s="24">
        <v>200</v>
      </c>
      <c r="G261" s="24">
        <v>147</v>
      </c>
      <c r="H261" s="24">
        <v>159</v>
      </c>
      <c r="I261" s="19">
        <v>15.589743589743588</v>
      </c>
      <c r="J261" s="24">
        <v>6.6813186813186807</v>
      </c>
      <c r="K261" s="24">
        <v>10.133333333333331</v>
      </c>
      <c r="L261" s="24">
        <v>6.2358974358974351</v>
      </c>
      <c r="M261" s="27">
        <v>0.73499999999999999</v>
      </c>
      <c r="N261" s="42">
        <f t="shared" si="25"/>
        <v>0.7483552631578948</v>
      </c>
    </row>
    <row r="262" spans="1:14" ht="30" x14ac:dyDescent="0.25">
      <c r="A262" s="36" t="s">
        <v>119</v>
      </c>
      <c r="B262" s="84" t="s">
        <v>367</v>
      </c>
      <c r="C262" s="84" t="s">
        <v>2796</v>
      </c>
      <c r="D262" s="85" t="s">
        <v>515</v>
      </c>
      <c r="E262" s="24">
        <v>8.9802631578947381</v>
      </c>
      <c r="F262" s="24">
        <v>298</v>
      </c>
      <c r="G262" s="24">
        <v>281</v>
      </c>
      <c r="H262" s="24">
        <v>150</v>
      </c>
      <c r="I262" s="19">
        <v>16.59194139194139</v>
      </c>
      <c r="J262" s="24">
        <v>16.59194139194139</v>
      </c>
      <c r="K262" s="24">
        <v>15.589743589743588</v>
      </c>
      <c r="L262" s="24">
        <v>15.701098901098899</v>
      </c>
      <c r="M262" s="27">
        <v>0.94295302013422821</v>
      </c>
      <c r="N262" s="42">
        <f t="shared" si="25"/>
        <v>0.7483552631578948</v>
      </c>
    </row>
    <row r="263" spans="1:14" x14ac:dyDescent="0.25">
      <c r="A263" s="36" t="s">
        <v>119</v>
      </c>
      <c r="B263" s="84" t="s">
        <v>367</v>
      </c>
      <c r="C263" s="84" t="s">
        <v>2797</v>
      </c>
      <c r="D263" s="85" t="s">
        <v>502</v>
      </c>
      <c r="E263" s="24">
        <v>12.006578947368428</v>
      </c>
      <c r="F263" s="24">
        <v>388</v>
      </c>
      <c r="G263" s="24">
        <v>345</v>
      </c>
      <c r="H263" s="24">
        <v>183</v>
      </c>
      <c r="I263" s="19">
        <v>13.9090410958904</v>
      </c>
      <c r="J263" s="24">
        <v>18.406575342465754</v>
      </c>
      <c r="K263" s="24">
        <v>11.410410958904102</v>
      </c>
      <c r="L263" s="24">
        <v>17.323835616438359</v>
      </c>
      <c r="M263" s="27">
        <v>0.88917525773195871</v>
      </c>
      <c r="N263" s="42">
        <f t="shared" si="25"/>
        <v>1.0005482456140358</v>
      </c>
    </row>
    <row r="264" spans="1:14" ht="30" x14ac:dyDescent="0.25">
      <c r="A264" s="36" t="s">
        <v>119</v>
      </c>
      <c r="B264" s="84" t="s">
        <v>367</v>
      </c>
      <c r="C264" s="84" t="s">
        <v>2798</v>
      </c>
      <c r="D264" s="85" t="s">
        <v>1072</v>
      </c>
      <c r="E264" s="24">
        <v>12.006578947368427</v>
      </c>
      <c r="F264" s="24">
        <v>376</v>
      </c>
      <c r="G264" s="24">
        <v>386</v>
      </c>
      <c r="H264" s="24">
        <v>88</v>
      </c>
      <c r="I264" s="19">
        <v>14.075616438356157</v>
      </c>
      <c r="J264" s="24">
        <v>17.240547945205481</v>
      </c>
      <c r="K264" s="24">
        <v>15.075068493150674</v>
      </c>
      <c r="L264" s="24">
        <v>17.073972602739726</v>
      </c>
      <c r="M264" s="27">
        <v>1.0265957446808511</v>
      </c>
      <c r="N264" s="42">
        <f t="shared" si="25"/>
        <v>1.0005482456140355</v>
      </c>
    </row>
    <row r="265" spans="1:14" x14ac:dyDescent="0.25">
      <c r="A265" s="37" t="s">
        <v>119</v>
      </c>
      <c r="B265" s="86" t="s">
        <v>381</v>
      </c>
      <c r="C265" s="86"/>
      <c r="D265" s="87"/>
      <c r="E265" s="29">
        <v>10.844962785752209</v>
      </c>
      <c r="F265" s="29">
        <v>4473</v>
      </c>
      <c r="G265" s="29">
        <v>3981</v>
      </c>
      <c r="H265" s="29">
        <v>2418</v>
      </c>
      <c r="I265" s="30">
        <f>+AVERAGE(I251:I264)</f>
        <v>16.95226625950696</v>
      </c>
      <c r="J265" s="30">
        <f t="shared" ref="J265:L265" si="33">+AVERAGE(J251:J264)</f>
        <v>12.918000616474197</v>
      </c>
      <c r="K265" s="30">
        <f t="shared" si="33"/>
        <v>13.897012107266503</v>
      </c>
      <c r="L265" s="30">
        <f t="shared" si="33"/>
        <v>12.458872425682602</v>
      </c>
      <c r="M265" s="31">
        <v>0.89000670690811534</v>
      </c>
      <c r="N265" s="50">
        <f t="shared" si="25"/>
        <v>0.90374689881268411</v>
      </c>
    </row>
    <row r="266" spans="1:14" ht="30" x14ac:dyDescent="0.25">
      <c r="A266" s="36" t="s">
        <v>119</v>
      </c>
      <c r="B266" s="84" t="s">
        <v>382</v>
      </c>
      <c r="C266" s="84" t="s">
        <v>1073</v>
      </c>
      <c r="D266" s="85" t="s">
        <v>1074</v>
      </c>
      <c r="E266" s="24">
        <v>8.9802631578947381</v>
      </c>
      <c r="F266" s="24">
        <v>925</v>
      </c>
      <c r="G266" s="24">
        <v>396</v>
      </c>
      <c r="H266" s="24">
        <v>668</v>
      </c>
      <c r="I266" s="19">
        <v>73.605860805860786</v>
      </c>
      <c r="J266" s="24">
        <v>29.397802197802196</v>
      </c>
      <c r="K266" s="24">
        <v>16.814652014652005</v>
      </c>
      <c r="L266" s="24">
        <v>27.282051282051277</v>
      </c>
      <c r="M266" s="27">
        <v>0.42810810810810812</v>
      </c>
      <c r="N266" s="42">
        <f t="shared" si="25"/>
        <v>0.7483552631578948</v>
      </c>
    </row>
    <row r="267" spans="1:14" ht="30" x14ac:dyDescent="0.25">
      <c r="A267" s="36" t="s">
        <v>119</v>
      </c>
      <c r="B267" s="84" t="s">
        <v>382</v>
      </c>
      <c r="C267" s="84" t="s">
        <v>1075</v>
      </c>
      <c r="D267" s="85" t="s">
        <v>517</v>
      </c>
      <c r="E267" s="24">
        <v>12.006578947368428</v>
      </c>
      <c r="F267" s="24">
        <v>785</v>
      </c>
      <c r="G267" s="24">
        <v>488</v>
      </c>
      <c r="H267" s="24">
        <v>727</v>
      </c>
      <c r="I267" s="19">
        <v>38.229041095890409</v>
      </c>
      <c r="J267" s="24">
        <v>27.151780821917811</v>
      </c>
      <c r="K267" s="24">
        <v>13.825753424657529</v>
      </c>
      <c r="L267" s="24">
        <v>26.8186301369863</v>
      </c>
      <c r="M267" s="27">
        <v>0.62165605095541399</v>
      </c>
      <c r="N267" s="42">
        <f t="shared" si="25"/>
        <v>1.0005482456140358</v>
      </c>
    </row>
    <row r="268" spans="1:14" ht="30" x14ac:dyDescent="0.25">
      <c r="A268" s="36" t="s">
        <v>119</v>
      </c>
      <c r="B268" s="84" t="s">
        <v>382</v>
      </c>
      <c r="C268" s="84" t="s">
        <v>1076</v>
      </c>
      <c r="D268" s="85" t="s">
        <v>1077</v>
      </c>
      <c r="E268" s="24">
        <v>8.9802631578947381</v>
      </c>
      <c r="F268" s="24">
        <v>1630</v>
      </c>
      <c r="G268" s="24">
        <v>1196</v>
      </c>
      <c r="H268" s="24">
        <v>2468</v>
      </c>
      <c r="I268" s="19">
        <v>106.56703296703293</v>
      </c>
      <c r="J268" s="24">
        <v>74.942124542124532</v>
      </c>
      <c r="K268" s="24">
        <v>57.682051282051262</v>
      </c>
      <c r="L268" s="24">
        <v>75.498901098901086</v>
      </c>
      <c r="M268" s="27">
        <v>0.73374233128834354</v>
      </c>
      <c r="N268" s="42">
        <f t="shared" si="25"/>
        <v>0.7483552631578948</v>
      </c>
    </row>
    <row r="269" spans="1:14" ht="30" x14ac:dyDescent="0.25">
      <c r="A269" s="37" t="s">
        <v>119</v>
      </c>
      <c r="B269" s="86" t="s">
        <v>384</v>
      </c>
      <c r="C269" s="86"/>
      <c r="D269" s="87"/>
      <c r="E269" s="29">
        <v>10.098091512565199</v>
      </c>
      <c r="F269" s="29">
        <v>3340</v>
      </c>
      <c r="G269" s="29">
        <v>2080</v>
      </c>
      <c r="H269" s="29">
        <v>3863</v>
      </c>
      <c r="I269" s="30">
        <f>+AVERAGE(I266:I268)</f>
        <v>72.800644956261365</v>
      </c>
      <c r="J269" s="30">
        <f t="shared" ref="J269:L269" si="34">+AVERAGE(J266:J268)</f>
        <v>43.830569187281505</v>
      </c>
      <c r="K269" s="30">
        <f t="shared" si="34"/>
        <v>29.440818907120264</v>
      </c>
      <c r="L269" s="30">
        <f t="shared" si="34"/>
        <v>43.19986083931289</v>
      </c>
      <c r="M269" s="31">
        <v>0.6227544910179641</v>
      </c>
      <c r="N269" s="50">
        <f t="shared" si="25"/>
        <v>0.84150762604709994</v>
      </c>
    </row>
    <row r="270" spans="1:14" ht="30" x14ac:dyDescent="0.25">
      <c r="A270" s="36" t="s">
        <v>119</v>
      </c>
      <c r="B270" s="84" t="s">
        <v>385</v>
      </c>
      <c r="C270" s="84" t="s">
        <v>1078</v>
      </c>
      <c r="D270" s="85" t="s">
        <v>518</v>
      </c>
      <c r="E270" s="24">
        <v>12.006578947368418</v>
      </c>
      <c r="F270" s="24">
        <v>202</v>
      </c>
      <c r="G270" s="24">
        <v>164</v>
      </c>
      <c r="H270" s="24">
        <v>131</v>
      </c>
      <c r="I270" s="19">
        <v>12.743013698630133</v>
      </c>
      <c r="J270" s="24">
        <v>4.0810958904109587</v>
      </c>
      <c r="K270" s="24">
        <v>9.8279452054794483</v>
      </c>
      <c r="L270" s="24">
        <v>3.8312328767123289</v>
      </c>
      <c r="M270" s="27">
        <v>0.81188118811881194</v>
      </c>
      <c r="N270" s="42">
        <f t="shared" si="25"/>
        <v>1.0005482456140349</v>
      </c>
    </row>
    <row r="271" spans="1:14" ht="30" x14ac:dyDescent="0.25">
      <c r="A271" s="36" t="s">
        <v>119</v>
      </c>
      <c r="B271" s="84" t="s">
        <v>385</v>
      </c>
      <c r="C271" s="84" t="s">
        <v>1079</v>
      </c>
      <c r="D271" s="85" t="s">
        <v>1080</v>
      </c>
      <c r="E271" s="24">
        <v>12.006578947368423</v>
      </c>
      <c r="F271" s="24">
        <v>249</v>
      </c>
      <c r="G271" s="24">
        <v>157</v>
      </c>
      <c r="H271" s="24">
        <v>186</v>
      </c>
      <c r="I271" s="19">
        <v>15.408219178082188</v>
      </c>
      <c r="J271" s="24">
        <v>5.3304109589041095</v>
      </c>
      <c r="K271" s="24">
        <v>7.9956164383561648</v>
      </c>
      <c r="L271" s="24">
        <v>5.0805479452054794</v>
      </c>
      <c r="M271" s="27">
        <v>0.63052208835341361</v>
      </c>
      <c r="N271" s="42">
        <f t="shared" si="25"/>
        <v>1.0005482456140353</v>
      </c>
    </row>
    <row r="272" spans="1:14" ht="30" x14ac:dyDescent="0.25">
      <c r="A272" s="36" t="s">
        <v>119</v>
      </c>
      <c r="B272" s="84" t="s">
        <v>385</v>
      </c>
      <c r="C272" s="84" t="s">
        <v>1081</v>
      </c>
      <c r="D272" s="85" t="s">
        <v>519</v>
      </c>
      <c r="E272" s="24">
        <v>12.006578947368418</v>
      </c>
      <c r="F272" s="24">
        <v>222</v>
      </c>
      <c r="G272" s="24">
        <v>191</v>
      </c>
      <c r="H272" s="24">
        <v>109</v>
      </c>
      <c r="I272" s="19">
        <v>14.741917808219178</v>
      </c>
      <c r="J272" s="24">
        <v>3.7479452054794522</v>
      </c>
      <c r="K272" s="24">
        <v>12.326575342465748</v>
      </c>
      <c r="L272" s="24">
        <v>3.5813698630136988</v>
      </c>
      <c r="M272" s="27">
        <v>0.86036036036036034</v>
      </c>
      <c r="N272" s="42">
        <f t="shared" si="25"/>
        <v>1.0005482456140349</v>
      </c>
    </row>
    <row r="273" spans="1:14" ht="30" x14ac:dyDescent="0.25">
      <c r="A273" s="37" t="s">
        <v>119</v>
      </c>
      <c r="B273" s="86" t="s">
        <v>387</v>
      </c>
      <c r="C273" s="86"/>
      <c r="D273" s="87"/>
      <c r="E273" s="29">
        <v>12.006578947368432</v>
      </c>
      <c r="F273" s="29">
        <v>673</v>
      </c>
      <c r="G273" s="29">
        <v>512</v>
      </c>
      <c r="H273" s="29">
        <v>426</v>
      </c>
      <c r="I273" s="30">
        <f>+AVERAGE(I270:I272)</f>
        <v>14.297716894977166</v>
      </c>
      <c r="J273" s="30">
        <f t="shared" ref="J273:L273" si="35">+AVERAGE(J270:J272)</f>
        <v>4.3864840182648397</v>
      </c>
      <c r="K273" s="30">
        <f t="shared" si="35"/>
        <v>10.050045662100453</v>
      </c>
      <c r="L273" s="30">
        <f t="shared" si="35"/>
        <v>4.1643835616438354</v>
      </c>
      <c r="M273" s="31">
        <v>0.76077265973254082</v>
      </c>
      <c r="N273" s="50">
        <f t="shared" si="25"/>
        <v>1.000548245614036</v>
      </c>
    </row>
    <row r="274" spans="1:14" x14ac:dyDescent="0.25">
      <c r="A274" s="38" t="s">
        <v>130</v>
      </c>
      <c r="B274" s="88"/>
      <c r="C274" s="88"/>
      <c r="D274" s="89"/>
      <c r="E274" s="25">
        <v>10.947368421052625</v>
      </c>
      <c r="F274" s="25">
        <v>12788</v>
      </c>
      <c r="G274" s="25">
        <v>9085</v>
      </c>
      <c r="H274" s="25">
        <v>15952</v>
      </c>
      <c r="I274" s="26">
        <f>+AVERAGE(I273,I269,I265,I250,I243)</f>
        <v>34.382273456352785</v>
      </c>
      <c r="J274" s="26">
        <f t="shared" ref="J274:L274" si="36">+AVERAGE(J273,J269,J265,J250,J243)</f>
        <v>15.560120479583599</v>
      </c>
      <c r="K274" s="26">
        <f t="shared" si="36"/>
        <v>17.066299571529434</v>
      </c>
      <c r="L274" s="26">
        <f t="shared" si="36"/>
        <v>15.16211068841876</v>
      </c>
      <c r="M274" s="28">
        <v>0.71043165467625902</v>
      </c>
      <c r="N274" s="43">
        <f t="shared" si="25"/>
        <v>0.91228070175438536</v>
      </c>
    </row>
    <row r="275" spans="1:14" ht="30" x14ac:dyDescent="0.25">
      <c r="A275" s="36" t="s">
        <v>131</v>
      </c>
      <c r="B275" s="84" t="s">
        <v>389</v>
      </c>
      <c r="C275" s="84" t="s">
        <v>1082</v>
      </c>
      <c r="D275" s="85" t="s">
        <v>520</v>
      </c>
      <c r="E275" s="24">
        <v>12.006578947368418</v>
      </c>
      <c r="F275" s="24">
        <v>531</v>
      </c>
      <c r="G275" s="24">
        <v>706</v>
      </c>
      <c r="H275" s="24">
        <v>208</v>
      </c>
      <c r="I275" s="19">
        <v>23.570410958904102</v>
      </c>
      <c r="J275" s="24">
        <v>20.655342465753424</v>
      </c>
      <c r="K275" s="24">
        <v>37.895890410958899</v>
      </c>
      <c r="L275" s="24">
        <v>20.905205479452054</v>
      </c>
      <c r="M275" s="27">
        <v>1.3295668549905839</v>
      </c>
      <c r="N275" s="42">
        <f t="shared" si="25"/>
        <v>1.0005482456140349</v>
      </c>
    </row>
    <row r="276" spans="1:14" ht="30" x14ac:dyDescent="0.25">
      <c r="A276" s="36" t="s">
        <v>131</v>
      </c>
      <c r="B276" s="84" t="s">
        <v>389</v>
      </c>
      <c r="C276" s="84" t="s">
        <v>1083</v>
      </c>
      <c r="D276" s="85" t="s">
        <v>1084</v>
      </c>
      <c r="E276" s="24">
        <v>12.006578947368419</v>
      </c>
      <c r="F276" s="24">
        <v>508</v>
      </c>
      <c r="G276" s="24">
        <v>548</v>
      </c>
      <c r="H276" s="24">
        <v>207</v>
      </c>
      <c r="I276" s="19">
        <v>22.987397260273973</v>
      </c>
      <c r="J276" s="24">
        <v>19.322739726027397</v>
      </c>
      <c r="K276" s="24">
        <v>25.402739726027399</v>
      </c>
      <c r="L276" s="24">
        <v>20.23890410958904</v>
      </c>
      <c r="M276" s="27">
        <v>1.078740157480315</v>
      </c>
      <c r="N276" s="42">
        <f t="shared" ref="N276:N339" si="37">+E276/12</f>
        <v>1.0005482456140349</v>
      </c>
    </row>
    <row r="277" spans="1:14" ht="30" x14ac:dyDescent="0.25">
      <c r="A277" s="36" t="s">
        <v>131</v>
      </c>
      <c r="B277" s="84" t="s">
        <v>389</v>
      </c>
      <c r="C277" s="84" t="s">
        <v>1085</v>
      </c>
      <c r="D277" s="85" t="s">
        <v>521</v>
      </c>
      <c r="E277" s="24">
        <v>12.006578947368418</v>
      </c>
      <c r="F277" s="24">
        <v>539</v>
      </c>
      <c r="G277" s="24">
        <v>555</v>
      </c>
      <c r="H277" s="24">
        <v>129</v>
      </c>
      <c r="I277" s="19">
        <v>25.069589041095885</v>
      </c>
      <c r="J277" s="24">
        <v>19.822465753424659</v>
      </c>
      <c r="K277" s="24">
        <v>26.652054794520549</v>
      </c>
      <c r="L277" s="24">
        <v>19.572602739726026</v>
      </c>
      <c r="M277" s="27">
        <v>1.0296846011131726</v>
      </c>
      <c r="N277" s="42">
        <f t="shared" si="37"/>
        <v>1.0005482456140349</v>
      </c>
    </row>
    <row r="278" spans="1:14" ht="30" x14ac:dyDescent="0.25">
      <c r="A278" s="36" t="s">
        <v>131</v>
      </c>
      <c r="B278" s="84" t="s">
        <v>389</v>
      </c>
      <c r="C278" s="84" t="s">
        <v>1086</v>
      </c>
      <c r="D278" s="85" t="s">
        <v>1087</v>
      </c>
      <c r="E278" s="24">
        <v>12.006578947368419</v>
      </c>
      <c r="F278" s="24">
        <v>527</v>
      </c>
      <c r="G278" s="24">
        <v>559</v>
      </c>
      <c r="H278" s="24">
        <v>155</v>
      </c>
      <c r="I278" s="19">
        <v>23.320547945205476</v>
      </c>
      <c r="J278" s="24">
        <v>20.572054794520547</v>
      </c>
      <c r="K278" s="24">
        <v>28.06794520547945</v>
      </c>
      <c r="L278" s="24">
        <v>18.489863013698631</v>
      </c>
      <c r="M278" s="27">
        <v>1.0607210626185959</v>
      </c>
      <c r="N278" s="42">
        <f t="shared" si="37"/>
        <v>1.0005482456140349</v>
      </c>
    </row>
    <row r="279" spans="1:14" ht="30" x14ac:dyDescent="0.25">
      <c r="A279" s="36" t="s">
        <v>131</v>
      </c>
      <c r="B279" s="84" t="s">
        <v>389</v>
      </c>
      <c r="C279" s="84" t="s">
        <v>1088</v>
      </c>
      <c r="D279" s="85" t="s">
        <v>522</v>
      </c>
      <c r="E279" s="24">
        <v>5.953947368421054</v>
      </c>
      <c r="F279" s="24">
        <v>203</v>
      </c>
      <c r="G279" s="24">
        <v>218</v>
      </c>
      <c r="H279" s="24">
        <v>159</v>
      </c>
      <c r="I279" s="19">
        <v>25.865193370165745</v>
      </c>
      <c r="J279" s="24">
        <v>8.2298342541436451</v>
      </c>
      <c r="K279" s="24">
        <v>25.025414364640884</v>
      </c>
      <c r="L279" s="24">
        <v>11.588950276243093</v>
      </c>
      <c r="M279" s="27">
        <v>1.0738916256157636</v>
      </c>
      <c r="N279" s="42">
        <f t="shared" si="37"/>
        <v>0.4961622807017545</v>
      </c>
    </row>
    <row r="280" spans="1:14" ht="30" x14ac:dyDescent="0.25">
      <c r="A280" s="37" t="s">
        <v>131</v>
      </c>
      <c r="B280" s="86" t="s">
        <v>391</v>
      </c>
      <c r="C280" s="86"/>
      <c r="D280" s="87"/>
      <c r="E280" s="29">
        <v>10.978773584905667</v>
      </c>
      <c r="F280" s="29">
        <v>2308</v>
      </c>
      <c r="G280" s="29">
        <v>2586</v>
      </c>
      <c r="H280" s="29">
        <v>858</v>
      </c>
      <c r="I280" s="30">
        <f>+AVERAGE(I275:I279)</f>
        <v>24.162627715129034</v>
      </c>
      <c r="J280" s="30">
        <f t="shared" ref="J280:L280" si="38">+AVERAGE(J275:J279)</f>
        <v>17.720487398773933</v>
      </c>
      <c r="K280" s="30">
        <f t="shared" si="38"/>
        <v>28.608808900325435</v>
      </c>
      <c r="L280" s="30">
        <f t="shared" si="38"/>
        <v>18.159105123741771</v>
      </c>
      <c r="M280" s="31">
        <v>1.1204506065857887</v>
      </c>
      <c r="N280" s="50">
        <f t="shared" si="37"/>
        <v>0.91489779874213895</v>
      </c>
    </row>
    <row r="281" spans="1:14" ht="30" x14ac:dyDescent="0.25">
      <c r="A281" s="36" t="s">
        <v>131</v>
      </c>
      <c r="B281" s="84" t="s">
        <v>363</v>
      </c>
      <c r="C281" s="84" t="s">
        <v>1089</v>
      </c>
      <c r="D281" s="85" t="s">
        <v>1090</v>
      </c>
      <c r="E281" s="24">
        <v>8.9802631578947381</v>
      </c>
      <c r="F281" s="24">
        <v>628</v>
      </c>
      <c r="G281" s="24">
        <v>315</v>
      </c>
      <c r="H281" s="24">
        <v>3708</v>
      </c>
      <c r="I281" s="19">
        <v>60.688644688644672</v>
      </c>
      <c r="J281" s="24">
        <v>9.2424908424908416</v>
      </c>
      <c r="K281" s="24">
        <v>25.945787545787539</v>
      </c>
      <c r="L281" s="24">
        <v>9.1311355311355307</v>
      </c>
      <c r="M281" s="27">
        <v>0.50159235668789814</v>
      </c>
      <c r="N281" s="42">
        <f t="shared" si="37"/>
        <v>0.7483552631578948</v>
      </c>
    </row>
    <row r="282" spans="1:14" ht="30" x14ac:dyDescent="0.25">
      <c r="A282" s="36" t="s">
        <v>131</v>
      </c>
      <c r="B282" s="84" t="s">
        <v>363</v>
      </c>
      <c r="C282" s="84" t="s">
        <v>1091</v>
      </c>
      <c r="D282" s="85" t="s">
        <v>523</v>
      </c>
      <c r="E282" s="24">
        <v>11.907894736842108</v>
      </c>
      <c r="F282" s="24">
        <v>771</v>
      </c>
      <c r="G282" s="24">
        <v>596</v>
      </c>
      <c r="H282" s="24">
        <v>3367</v>
      </c>
      <c r="I282" s="19">
        <v>53.493922651933701</v>
      </c>
      <c r="J282" s="24">
        <v>11.253038674033148</v>
      </c>
      <c r="K282" s="24">
        <v>39.553591160220989</v>
      </c>
      <c r="L282" s="24">
        <v>10.497237569060772</v>
      </c>
      <c r="M282" s="27">
        <v>0.77302204928664076</v>
      </c>
      <c r="N282" s="42">
        <f t="shared" si="37"/>
        <v>0.992324561403509</v>
      </c>
    </row>
    <row r="283" spans="1:14" ht="30" x14ac:dyDescent="0.25">
      <c r="A283" s="36" t="s">
        <v>131</v>
      </c>
      <c r="B283" s="84" t="s">
        <v>363</v>
      </c>
      <c r="C283" s="84" t="s">
        <v>1092</v>
      </c>
      <c r="D283" s="85" t="s">
        <v>524</v>
      </c>
      <c r="E283" s="24">
        <v>12.006578947368418</v>
      </c>
      <c r="F283" s="24">
        <v>788</v>
      </c>
      <c r="G283" s="24">
        <v>795</v>
      </c>
      <c r="H283" s="24">
        <v>2765</v>
      </c>
      <c r="I283" s="19">
        <v>54.636712328767118</v>
      </c>
      <c r="J283" s="24">
        <v>10.993972602739726</v>
      </c>
      <c r="K283" s="24">
        <v>55.969315068493145</v>
      </c>
      <c r="L283" s="24">
        <v>10.244383561643836</v>
      </c>
      <c r="M283" s="27">
        <v>1.0088832487309645</v>
      </c>
      <c r="N283" s="42">
        <f t="shared" si="37"/>
        <v>1.0005482456140349</v>
      </c>
    </row>
    <row r="284" spans="1:14" ht="30" x14ac:dyDescent="0.25">
      <c r="A284" s="36" t="s">
        <v>131</v>
      </c>
      <c r="B284" s="84" t="s">
        <v>363</v>
      </c>
      <c r="C284" s="84" t="s">
        <v>1093</v>
      </c>
      <c r="D284" s="85" t="s">
        <v>525</v>
      </c>
      <c r="E284" s="24">
        <v>8.9802631578947381</v>
      </c>
      <c r="F284" s="24">
        <v>502</v>
      </c>
      <c r="G284" s="24">
        <v>346</v>
      </c>
      <c r="H284" s="24">
        <v>2648</v>
      </c>
      <c r="I284" s="19">
        <v>45.767032967032961</v>
      </c>
      <c r="J284" s="24">
        <v>10.133333333333331</v>
      </c>
      <c r="K284" s="24">
        <v>26.947985347985345</v>
      </c>
      <c r="L284" s="24">
        <v>11.580952380952379</v>
      </c>
      <c r="M284" s="27">
        <v>0.68924302788844627</v>
      </c>
      <c r="N284" s="42">
        <f t="shared" si="37"/>
        <v>0.7483552631578948</v>
      </c>
    </row>
    <row r="285" spans="1:14" ht="30" x14ac:dyDescent="0.25">
      <c r="A285" s="36" t="s">
        <v>131</v>
      </c>
      <c r="B285" s="84" t="s">
        <v>363</v>
      </c>
      <c r="C285" s="84" t="s">
        <v>1094</v>
      </c>
      <c r="D285" s="85" t="s">
        <v>1095</v>
      </c>
      <c r="E285" s="24">
        <v>12.006578947368418</v>
      </c>
      <c r="F285" s="24">
        <v>720</v>
      </c>
      <c r="G285" s="24">
        <v>867</v>
      </c>
      <c r="H285" s="24">
        <v>2034</v>
      </c>
      <c r="I285" s="19">
        <v>49.556164383561637</v>
      </c>
      <c r="J285" s="24">
        <v>10.410958904109588</v>
      </c>
      <c r="K285" s="24">
        <v>61.71616438356164</v>
      </c>
      <c r="L285" s="24">
        <v>10.494246575342466</v>
      </c>
      <c r="M285" s="27">
        <v>1.2041666666666666</v>
      </c>
      <c r="N285" s="42">
        <f t="shared" si="37"/>
        <v>1.0005482456140349</v>
      </c>
    </row>
    <row r="286" spans="1:14" ht="30" x14ac:dyDescent="0.25">
      <c r="A286" s="36" t="s">
        <v>131</v>
      </c>
      <c r="B286" s="84" t="s">
        <v>363</v>
      </c>
      <c r="C286" s="84" t="s">
        <v>1096</v>
      </c>
      <c r="D286" s="85" t="s">
        <v>526</v>
      </c>
      <c r="E286" s="24">
        <v>8.9802631578947381</v>
      </c>
      <c r="F286" s="24">
        <v>617</v>
      </c>
      <c r="G286" s="24">
        <v>877</v>
      </c>
      <c r="H286" s="24">
        <v>4084</v>
      </c>
      <c r="I286" s="19">
        <v>57.459340659340654</v>
      </c>
      <c r="J286" s="24">
        <v>11.246886446886446</v>
      </c>
      <c r="K286" s="24">
        <v>87.525274725274727</v>
      </c>
      <c r="L286" s="24">
        <v>10.133333333333331</v>
      </c>
      <c r="M286" s="27">
        <v>1.4213938411669369</v>
      </c>
      <c r="N286" s="42">
        <f t="shared" si="37"/>
        <v>0.7483552631578948</v>
      </c>
    </row>
    <row r="287" spans="1:14" x14ac:dyDescent="0.25">
      <c r="A287" s="37" t="s">
        <v>131</v>
      </c>
      <c r="B287" s="86" t="s">
        <v>366</v>
      </c>
      <c r="C287" s="86"/>
      <c r="D287" s="87"/>
      <c r="E287" s="29">
        <v>10.524322169059001</v>
      </c>
      <c r="F287" s="29">
        <v>4026</v>
      </c>
      <c r="G287" s="29">
        <v>3796</v>
      </c>
      <c r="H287" s="29">
        <v>18606</v>
      </c>
      <c r="I287" s="30">
        <f>+AVERAGE(I281:I286)</f>
        <v>53.600302946546798</v>
      </c>
      <c r="J287" s="30">
        <f t="shared" ref="J287:L287" si="39">+AVERAGE(J281:J286)</f>
        <v>10.546780133932181</v>
      </c>
      <c r="K287" s="30">
        <f t="shared" si="39"/>
        <v>49.609686371887229</v>
      </c>
      <c r="L287" s="30">
        <f t="shared" si="39"/>
        <v>10.346881491911386</v>
      </c>
      <c r="M287" s="31">
        <v>0.94287133631395925</v>
      </c>
      <c r="N287" s="50">
        <f t="shared" si="37"/>
        <v>0.87702684742158343</v>
      </c>
    </row>
    <row r="288" spans="1:14" ht="30" x14ac:dyDescent="0.25">
      <c r="A288" s="36" t="s">
        <v>131</v>
      </c>
      <c r="B288" s="84" t="s">
        <v>367</v>
      </c>
      <c r="C288" s="84" t="s">
        <v>1097</v>
      </c>
      <c r="D288" s="85" t="s">
        <v>527</v>
      </c>
      <c r="E288" s="24">
        <v>8.9802631578947381</v>
      </c>
      <c r="F288" s="24">
        <v>352</v>
      </c>
      <c r="G288" s="24">
        <v>315</v>
      </c>
      <c r="H288" s="24">
        <v>248</v>
      </c>
      <c r="I288" s="19">
        <v>17.594139194139188</v>
      </c>
      <c r="J288" s="24">
        <v>21.602930402930401</v>
      </c>
      <c r="K288" s="24">
        <v>14.142124542124536</v>
      </c>
      <c r="L288" s="24">
        <v>20.934798534798531</v>
      </c>
      <c r="M288" s="27">
        <v>0.89488636363636365</v>
      </c>
      <c r="N288" s="42">
        <f t="shared" si="37"/>
        <v>0.7483552631578948</v>
      </c>
    </row>
    <row r="289" spans="1:14" x14ac:dyDescent="0.25">
      <c r="A289" s="36" t="s">
        <v>131</v>
      </c>
      <c r="B289" s="84" t="s">
        <v>367</v>
      </c>
      <c r="C289" s="84" t="s">
        <v>1098</v>
      </c>
      <c r="D289" s="85" t="s">
        <v>1099</v>
      </c>
      <c r="E289" s="24">
        <v>12.006578947368418</v>
      </c>
      <c r="F289" s="24">
        <v>163</v>
      </c>
      <c r="G289" s="24">
        <v>199</v>
      </c>
      <c r="H289" s="24">
        <v>31</v>
      </c>
      <c r="I289" s="19">
        <v>2.9983561643835617</v>
      </c>
      <c r="J289" s="24">
        <v>10.577534246575343</v>
      </c>
      <c r="K289" s="24">
        <v>5.2471232876712328</v>
      </c>
      <c r="L289" s="24">
        <v>11.327123287671233</v>
      </c>
      <c r="M289" s="27">
        <v>1.2208588957055215</v>
      </c>
      <c r="N289" s="42">
        <f t="shared" si="37"/>
        <v>1.0005482456140349</v>
      </c>
    </row>
    <row r="290" spans="1:14" ht="30" x14ac:dyDescent="0.25">
      <c r="A290" s="36" t="s">
        <v>131</v>
      </c>
      <c r="B290" s="84" t="s">
        <v>367</v>
      </c>
      <c r="C290" s="84" t="s">
        <v>1100</v>
      </c>
      <c r="D290" s="85" t="s">
        <v>528</v>
      </c>
      <c r="E290" s="24">
        <v>12.006578947368423</v>
      </c>
      <c r="F290" s="24">
        <v>436</v>
      </c>
      <c r="G290" s="24">
        <v>387</v>
      </c>
      <c r="H290" s="24">
        <v>195</v>
      </c>
      <c r="I290" s="19">
        <v>16.990684931506845</v>
      </c>
      <c r="J290" s="24">
        <v>19.322739726027397</v>
      </c>
      <c r="K290" s="24">
        <v>13.492602739726028</v>
      </c>
      <c r="L290" s="24">
        <v>18.739726027397261</v>
      </c>
      <c r="M290" s="27">
        <v>0.88761467889908252</v>
      </c>
      <c r="N290" s="42">
        <f t="shared" si="37"/>
        <v>1.0005482456140353</v>
      </c>
    </row>
    <row r="291" spans="1:14" x14ac:dyDescent="0.25">
      <c r="A291" s="36" t="s">
        <v>131</v>
      </c>
      <c r="B291" s="84" t="s">
        <v>367</v>
      </c>
      <c r="C291" s="84" t="s">
        <v>1101</v>
      </c>
      <c r="D291" s="85" t="s">
        <v>1102</v>
      </c>
      <c r="E291" s="24">
        <v>8.9802631578947381</v>
      </c>
      <c r="F291" s="24">
        <v>349</v>
      </c>
      <c r="G291" s="24">
        <v>278</v>
      </c>
      <c r="H291" s="24">
        <v>424</v>
      </c>
      <c r="I291" s="19">
        <v>17.260073260073256</v>
      </c>
      <c r="J291" s="24">
        <v>21.602930402930401</v>
      </c>
      <c r="K291" s="24">
        <v>11.580952380952377</v>
      </c>
      <c r="L291" s="24">
        <v>19.375824175824171</v>
      </c>
      <c r="M291" s="27">
        <v>0.79656160458452718</v>
      </c>
      <c r="N291" s="42">
        <f t="shared" si="37"/>
        <v>0.7483552631578948</v>
      </c>
    </row>
    <row r="292" spans="1:14" ht="30" x14ac:dyDescent="0.25">
      <c r="A292" s="36" t="s">
        <v>131</v>
      </c>
      <c r="B292" s="84" t="s">
        <v>367</v>
      </c>
      <c r="C292" s="84" t="s">
        <v>1103</v>
      </c>
      <c r="D292" s="85" t="s">
        <v>1104</v>
      </c>
      <c r="E292" s="24">
        <v>5.9539473684210478</v>
      </c>
      <c r="F292" s="24">
        <v>225</v>
      </c>
      <c r="G292" s="24">
        <v>207</v>
      </c>
      <c r="H292" s="24">
        <v>394</v>
      </c>
      <c r="I292" s="19">
        <v>16.291712707182317</v>
      </c>
      <c r="J292" s="24">
        <v>21.498342541436461</v>
      </c>
      <c r="K292" s="24">
        <v>12.428729281767954</v>
      </c>
      <c r="L292" s="24">
        <v>22.338121546961325</v>
      </c>
      <c r="M292" s="27">
        <v>0.92</v>
      </c>
      <c r="N292" s="42">
        <f t="shared" si="37"/>
        <v>0.496162280701754</v>
      </c>
    </row>
    <row r="293" spans="1:14" x14ac:dyDescent="0.25">
      <c r="A293" s="37" t="s">
        <v>131</v>
      </c>
      <c r="B293" s="86" t="s">
        <v>381</v>
      </c>
      <c r="C293" s="86"/>
      <c r="D293" s="87"/>
      <c r="E293" s="29">
        <v>9.1875450612833482</v>
      </c>
      <c r="F293" s="29">
        <v>1525</v>
      </c>
      <c r="G293" s="29">
        <v>1386</v>
      </c>
      <c r="H293" s="29">
        <v>1292</v>
      </c>
      <c r="I293" s="30">
        <f>+AVERAGE(I288:I292)</f>
        <v>14.226993251457035</v>
      </c>
      <c r="J293" s="30">
        <f t="shared" ref="J293:L293" si="40">+AVERAGE(J288:J292)</f>
        <v>18.920895463979999</v>
      </c>
      <c r="K293" s="30">
        <f t="shared" si="40"/>
        <v>11.378306446448425</v>
      </c>
      <c r="L293" s="30">
        <f t="shared" si="40"/>
        <v>18.543118714530504</v>
      </c>
      <c r="M293" s="31">
        <v>0.90885245901639344</v>
      </c>
      <c r="N293" s="50">
        <f t="shared" si="37"/>
        <v>0.76562875510694572</v>
      </c>
    </row>
    <row r="294" spans="1:14" ht="30" x14ac:dyDescent="0.25">
      <c r="A294" s="36" t="s">
        <v>131</v>
      </c>
      <c r="B294" s="84" t="s">
        <v>382</v>
      </c>
      <c r="C294" s="84" t="s">
        <v>1105</v>
      </c>
      <c r="D294" s="85" t="s">
        <v>529</v>
      </c>
      <c r="E294" s="24">
        <v>12.006578947368427</v>
      </c>
      <c r="F294" s="24">
        <v>447</v>
      </c>
      <c r="G294" s="24">
        <v>435</v>
      </c>
      <c r="H294" s="24">
        <v>216</v>
      </c>
      <c r="I294" s="19">
        <v>15.991232876712319</v>
      </c>
      <c r="J294" s="24">
        <v>21.238356164383561</v>
      </c>
      <c r="K294" s="24">
        <v>15.408219178082184</v>
      </c>
      <c r="L294" s="24">
        <v>20.821917808219176</v>
      </c>
      <c r="M294" s="27">
        <v>0.97315436241610742</v>
      </c>
      <c r="N294" s="42">
        <f t="shared" si="37"/>
        <v>1.0005482456140355</v>
      </c>
    </row>
    <row r="295" spans="1:14" ht="30" x14ac:dyDescent="0.25">
      <c r="A295" s="36" t="s">
        <v>131</v>
      </c>
      <c r="B295" s="84" t="s">
        <v>382</v>
      </c>
      <c r="C295" s="84" t="s">
        <v>1106</v>
      </c>
      <c r="D295" s="85" t="s">
        <v>530</v>
      </c>
      <c r="E295" s="24">
        <v>12.006578947368425</v>
      </c>
      <c r="F295" s="24">
        <v>486</v>
      </c>
      <c r="G295" s="24">
        <v>387</v>
      </c>
      <c r="H295" s="24">
        <v>172</v>
      </c>
      <c r="I295" s="19">
        <v>23.32054794520548</v>
      </c>
      <c r="J295" s="24">
        <v>17.157260273972604</v>
      </c>
      <c r="K295" s="24">
        <v>15.907945205479448</v>
      </c>
      <c r="L295" s="24">
        <v>16.324383561643835</v>
      </c>
      <c r="M295" s="27">
        <v>0.79629629629629628</v>
      </c>
      <c r="N295" s="42">
        <f t="shared" si="37"/>
        <v>1.0005482456140353</v>
      </c>
    </row>
    <row r="296" spans="1:14" ht="30" x14ac:dyDescent="0.25">
      <c r="A296" s="36" t="s">
        <v>131</v>
      </c>
      <c r="B296" s="84" t="s">
        <v>382</v>
      </c>
      <c r="C296" s="84" t="s">
        <v>1107</v>
      </c>
      <c r="D296" s="85" t="s">
        <v>531</v>
      </c>
      <c r="E296" s="24">
        <v>12.006578947368425</v>
      </c>
      <c r="F296" s="24">
        <v>424</v>
      </c>
      <c r="G296" s="24">
        <v>427</v>
      </c>
      <c r="H296" s="24">
        <v>465</v>
      </c>
      <c r="I296" s="19">
        <v>15.991232876712321</v>
      </c>
      <c r="J296" s="24">
        <v>19.322739726027397</v>
      </c>
      <c r="K296" s="24">
        <v>15.907945205479445</v>
      </c>
      <c r="L296" s="24">
        <v>19.655890410958904</v>
      </c>
      <c r="M296" s="27">
        <v>1.0070754716981132</v>
      </c>
      <c r="N296" s="42">
        <f t="shared" si="37"/>
        <v>1.0005482456140353</v>
      </c>
    </row>
    <row r="297" spans="1:14" ht="30" x14ac:dyDescent="0.25">
      <c r="A297" s="36" t="s">
        <v>131</v>
      </c>
      <c r="B297" s="84" t="s">
        <v>382</v>
      </c>
      <c r="C297" s="84" t="s">
        <v>1108</v>
      </c>
      <c r="D297" s="85" t="s">
        <v>532</v>
      </c>
      <c r="E297" s="24">
        <v>12.006578947368427</v>
      </c>
      <c r="F297" s="24">
        <v>482</v>
      </c>
      <c r="G297" s="24">
        <v>473</v>
      </c>
      <c r="H297" s="24">
        <v>229</v>
      </c>
      <c r="I297" s="19">
        <v>20.57205479452055</v>
      </c>
      <c r="J297" s="24">
        <v>19.572602739726026</v>
      </c>
      <c r="K297" s="24">
        <v>18.823013698630135</v>
      </c>
      <c r="L297" s="24">
        <v>20.572054794520547</v>
      </c>
      <c r="M297" s="27">
        <v>0.98132780082987547</v>
      </c>
      <c r="N297" s="42">
        <f t="shared" si="37"/>
        <v>1.0005482456140355</v>
      </c>
    </row>
    <row r="298" spans="1:14" ht="30" x14ac:dyDescent="0.25">
      <c r="A298" s="36" t="s">
        <v>131</v>
      </c>
      <c r="B298" s="84" t="s">
        <v>382</v>
      </c>
      <c r="C298" s="84" t="s">
        <v>1109</v>
      </c>
      <c r="D298" s="85" t="s">
        <v>1110</v>
      </c>
      <c r="E298" s="24">
        <v>1.9407894736842117</v>
      </c>
      <c r="F298" s="24">
        <v>70</v>
      </c>
      <c r="G298" s="24">
        <v>21</v>
      </c>
      <c r="H298" s="24">
        <v>182</v>
      </c>
      <c r="I298" s="19">
        <v>15.972881355932207</v>
      </c>
      <c r="J298" s="24">
        <v>20.094915254237289</v>
      </c>
      <c r="K298" s="24">
        <v>2.5762711864406778</v>
      </c>
      <c r="L298" s="24">
        <v>8.2440677966101692</v>
      </c>
      <c r="M298" s="27">
        <v>0.3</v>
      </c>
      <c r="N298" s="42">
        <f t="shared" si="37"/>
        <v>0.16173245614035098</v>
      </c>
    </row>
    <row r="299" spans="1:14" ht="30" x14ac:dyDescent="0.25">
      <c r="A299" s="36" t="s">
        <v>131</v>
      </c>
      <c r="B299" s="84" t="s">
        <v>382</v>
      </c>
      <c r="C299" s="84" t="s">
        <v>1111</v>
      </c>
      <c r="D299" s="85" t="s">
        <v>1112</v>
      </c>
      <c r="E299" s="24">
        <v>8.9802631578947381</v>
      </c>
      <c r="F299" s="24">
        <v>353</v>
      </c>
      <c r="G299" s="24">
        <v>320</v>
      </c>
      <c r="H299" s="24">
        <v>252</v>
      </c>
      <c r="I299" s="19">
        <v>18.150915750915747</v>
      </c>
      <c r="J299" s="24">
        <v>21.157509157509153</v>
      </c>
      <c r="K299" s="24">
        <v>14.253479853479845</v>
      </c>
      <c r="L299" s="24">
        <v>21.380219780219775</v>
      </c>
      <c r="M299" s="27">
        <v>0.90651558073654392</v>
      </c>
      <c r="N299" s="42">
        <f t="shared" si="37"/>
        <v>0.7483552631578948</v>
      </c>
    </row>
    <row r="300" spans="1:14" ht="30" x14ac:dyDescent="0.25">
      <c r="A300" s="36" t="s">
        <v>131</v>
      </c>
      <c r="B300" s="84" t="s">
        <v>382</v>
      </c>
      <c r="C300" s="84" t="s">
        <v>1113</v>
      </c>
      <c r="D300" s="85" t="s">
        <v>1114</v>
      </c>
      <c r="E300" s="24">
        <v>8.9802631578947381</v>
      </c>
      <c r="F300" s="24">
        <v>312</v>
      </c>
      <c r="G300" s="24">
        <v>292</v>
      </c>
      <c r="H300" s="24">
        <v>299</v>
      </c>
      <c r="I300" s="19">
        <v>13.58534798534798</v>
      </c>
      <c r="J300" s="24">
        <v>21.157509157509153</v>
      </c>
      <c r="K300" s="24">
        <v>11.580952380952377</v>
      </c>
      <c r="L300" s="24">
        <v>20.934798534798531</v>
      </c>
      <c r="M300" s="27">
        <v>0.9358974358974359</v>
      </c>
      <c r="N300" s="42">
        <f t="shared" si="37"/>
        <v>0.7483552631578948</v>
      </c>
    </row>
    <row r="301" spans="1:14" ht="30" x14ac:dyDescent="0.25">
      <c r="A301" s="36" t="s">
        <v>131</v>
      </c>
      <c r="B301" s="84" t="s">
        <v>382</v>
      </c>
      <c r="C301" s="84" t="s">
        <v>1115</v>
      </c>
      <c r="D301" s="85" t="s">
        <v>533</v>
      </c>
      <c r="E301" s="24">
        <v>12.006578947368425</v>
      </c>
      <c r="F301" s="24">
        <v>376</v>
      </c>
      <c r="G301" s="24">
        <v>376</v>
      </c>
      <c r="H301" s="24">
        <v>324</v>
      </c>
      <c r="I301" s="19">
        <v>13.909041095890407</v>
      </c>
      <c r="J301" s="24">
        <v>17.407123287671233</v>
      </c>
      <c r="K301" s="24">
        <v>13.742465753424653</v>
      </c>
      <c r="L301" s="24">
        <v>17.573698630136985</v>
      </c>
      <c r="M301" s="27">
        <v>1</v>
      </c>
      <c r="N301" s="42">
        <f t="shared" si="37"/>
        <v>1.0005482456140353</v>
      </c>
    </row>
    <row r="302" spans="1:14" ht="30" x14ac:dyDescent="0.25">
      <c r="A302" s="36" t="s">
        <v>131</v>
      </c>
      <c r="B302" s="84" t="s">
        <v>382</v>
      </c>
      <c r="C302" s="84" t="s">
        <v>1116</v>
      </c>
      <c r="D302" s="85" t="s">
        <v>534</v>
      </c>
      <c r="E302" s="24">
        <v>8.9802631578947381</v>
      </c>
      <c r="F302" s="24">
        <v>368</v>
      </c>
      <c r="G302" s="24">
        <v>342</v>
      </c>
      <c r="H302" s="24">
        <v>307</v>
      </c>
      <c r="I302" s="19">
        <v>19.487179487179482</v>
      </c>
      <c r="J302" s="24">
        <v>21.491575091575086</v>
      </c>
      <c r="K302" s="24">
        <v>18.150915750915747</v>
      </c>
      <c r="L302" s="24">
        <v>19.932600732600729</v>
      </c>
      <c r="M302" s="27">
        <v>0.92934782608695654</v>
      </c>
      <c r="N302" s="42">
        <f t="shared" si="37"/>
        <v>0.7483552631578948</v>
      </c>
    </row>
    <row r="303" spans="1:14" ht="30" x14ac:dyDescent="0.25">
      <c r="A303" s="36" t="s">
        <v>131</v>
      </c>
      <c r="B303" s="84" t="s">
        <v>382</v>
      </c>
      <c r="C303" s="84" t="s">
        <v>1117</v>
      </c>
      <c r="D303" s="85" t="s">
        <v>1118</v>
      </c>
      <c r="E303" s="24">
        <v>8.9802631578947381</v>
      </c>
      <c r="F303" s="24">
        <v>426</v>
      </c>
      <c r="G303" s="24">
        <v>422</v>
      </c>
      <c r="H303" s="24">
        <v>333</v>
      </c>
      <c r="I303" s="19">
        <v>20.37802197802197</v>
      </c>
      <c r="J303" s="24">
        <v>27.059340659340656</v>
      </c>
      <c r="K303" s="24">
        <v>19.821245421245418</v>
      </c>
      <c r="L303" s="24">
        <v>27.170695970695967</v>
      </c>
      <c r="M303" s="27">
        <v>0.99061032863849763</v>
      </c>
      <c r="N303" s="42">
        <f t="shared" si="37"/>
        <v>0.7483552631578948</v>
      </c>
    </row>
    <row r="304" spans="1:14" ht="30" x14ac:dyDescent="0.25">
      <c r="A304" s="36" t="s">
        <v>131</v>
      </c>
      <c r="B304" s="84" t="s">
        <v>382</v>
      </c>
      <c r="C304" s="84" t="s">
        <v>1119</v>
      </c>
      <c r="D304" s="85" t="s">
        <v>1120</v>
      </c>
      <c r="E304" s="24">
        <v>8.9802631578947381</v>
      </c>
      <c r="F304" s="24">
        <v>185</v>
      </c>
      <c r="G304" s="24">
        <v>232</v>
      </c>
      <c r="H304" s="24">
        <v>258</v>
      </c>
      <c r="I304" s="19">
        <v>14.698901098901096</v>
      </c>
      <c r="J304" s="24">
        <v>5.9018315018315004</v>
      </c>
      <c r="K304" s="24">
        <v>14.587545787545785</v>
      </c>
      <c r="L304" s="24">
        <v>11.246886446886446</v>
      </c>
      <c r="M304" s="27">
        <v>1.2540540540540541</v>
      </c>
      <c r="N304" s="42">
        <f t="shared" si="37"/>
        <v>0.7483552631578948</v>
      </c>
    </row>
    <row r="305" spans="1:14" ht="30" x14ac:dyDescent="0.25">
      <c r="A305" s="36" t="s">
        <v>131</v>
      </c>
      <c r="B305" s="84" t="s">
        <v>382</v>
      </c>
      <c r="C305" s="84" t="s">
        <v>1576</v>
      </c>
      <c r="D305" s="85"/>
      <c r="E305" s="24"/>
      <c r="F305" s="24"/>
      <c r="G305" s="24"/>
      <c r="H305" s="24"/>
      <c r="I305" s="19"/>
      <c r="J305" s="24"/>
      <c r="K305" s="24"/>
      <c r="L305" s="24"/>
      <c r="M305" s="27"/>
      <c r="N305" s="42">
        <f t="shared" si="37"/>
        <v>0</v>
      </c>
    </row>
    <row r="306" spans="1:14" ht="30" x14ac:dyDescent="0.25">
      <c r="A306" s="36" t="s">
        <v>131</v>
      </c>
      <c r="B306" s="84" t="s">
        <v>382</v>
      </c>
      <c r="C306" s="84" t="s">
        <v>1121</v>
      </c>
      <c r="D306" s="85" t="s">
        <v>1122</v>
      </c>
      <c r="E306" s="24">
        <v>12.006578947368421</v>
      </c>
      <c r="F306" s="24">
        <v>159</v>
      </c>
      <c r="G306" s="24">
        <v>179</v>
      </c>
      <c r="H306" s="24">
        <v>27</v>
      </c>
      <c r="I306" s="19">
        <v>1.749041095890411</v>
      </c>
      <c r="J306" s="24">
        <v>11.493698630136986</v>
      </c>
      <c r="K306" s="24">
        <v>3.498082191780822</v>
      </c>
      <c r="L306" s="24">
        <v>11.410410958904111</v>
      </c>
      <c r="M306" s="27">
        <v>1.1257861635220126</v>
      </c>
      <c r="N306" s="42">
        <f t="shared" si="37"/>
        <v>1.0005482456140351</v>
      </c>
    </row>
    <row r="307" spans="1:14" ht="30" x14ac:dyDescent="0.25">
      <c r="A307" s="36" t="s">
        <v>131</v>
      </c>
      <c r="B307" s="84" t="s">
        <v>382</v>
      </c>
      <c r="C307" s="84" t="s">
        <v>1123</v>
      </c>
      <c r="D307" s="85" t="s">
        <v>1124</v>
      </c>
      <c r="E307" s="24">
        <v>8.9802631578947381</v>
      </c>
      <c r="F307" s="24">
        <v>366</v>
      </c>
      <c r="G307" s="24">
        <v>275</v>
      </c>
      <c r="H307" s="24">
        <v>201</v>
      </c>
      <c r="I307" s="19">
        <v>19.153113553113549</v>
      </c>
      <c r="J307" s="24">
        <v>21.602930402930401</v>
      </c>
      <c r="K307" s="24">
        <v>9.9106227106227092</v>
      </c>
      <c r="L307" s="24">
        <v>20.71208791208791</v>
      </c>
      <c r="M307" s="27">
        <v>0.75136612021857918</v>
      </c>
      <c r="N307" s="42">
        <f t="shared" si="37"/>
        <v>0.7483552631578948</v>
      </c>
    </row>
    <row r="308" spans="1:14" ht="30" x14ac:dyDescent="0.25">
      <c r="A308" s="36" t="s">
        <v>131</v>
      </c>
      <c r="B308" s="84" t="s">
        <v>382</v>
      </c>
      <c r="C308" s="84" t="s">
        <v>1125</v>
      </c>
      <c r="D308" s="85" t="s">
        <v>535</v>
      </c>
      <c r="E308" s="24">
        <v>12.006578947368427</v>
      </c>
      <c r="F308" s="24">
        <v>428</v>
      </c>
      <c r="G308" s="24">
        <v>399</v>
      </c>
      <c r="H308" s="24">
        <v>305</v>
      </c>
      <c r="I308" s="19">
        <v>15.991232876712324</v>
      </c>
      <c r="J308" s="24">
        <v>19.655890410958904</v>
      </c>
      <c r="K308" s="24">
        <v>14.492054794520543</v>
      </c>
      <c r="L308" s="24">
        <v>18.739726027397261</v>
      </c>
      <c r="M308" s="27">
        <v>0.93224299065420557</v>
      </c>
      <c r="N308" s="42">
        <f t="shared" si="37"/>
        <v>1.0005482456140355</v>
      </c>
    </row>
    <row r="309" spans="1:14" ht="30" x14ac:dyDescent="0.25">
      <c r="A309" s="36" t="s">
        <v>131</v>
      </c>
      <c r="B309" s="84" t="s">
        <v>382</v>
      </c>
      <c r="C309" s="84" t="s">
        <v>1126</v>
      </c>
      <c r="D309" s="85" t="s">
        <v>1127</v>
      </c>
      <c r="E309" s="24">
        <v>8.9802631578947381</v>
      </c>
      <c r="F309" s="24">
        <v>359</v>
      </c>
      <c r="G309" s="24">
        <v>314</v>
      </c>
      <c r="H309" s="24">
        <v>263</v>
      </c>
      <c r="I309" s="19">
        <v>19.153113553113545</v>
      </c>
      <c r="J309" s="24">
        <v>20.823443223443221</v>
      </c>
      <c r="K309" s="24">
        <v>14.476190476190474</v>
      </c>
      <c r="L309" s="24">
        <v>20.489377289377288</v>
      </c>
      <c r="M309" s="27">
        <v>0.87465181058495822</v>
      </c>
      <c r="N309" s="42">
        <f t="shared" si="37"/>
        <v>0.7483552631578948</v>
      </c>
    </row>
    <row r="310" spans="1:14" ht="30" x14ac:dyDescent="0.25">
      <c r="A310" s="36" t="s">
        <v>131</v>
      </c>
      <c r="B310" s="84" t="s">
        <v>382</v>
      </c>
      <c r="C310" s="84" t="s">
        <v>1128</v>
      </c>
      <c r="D310" s="85" t="s">
        <v>1129</v>
      </c>
      <c r="E310" s="24">
        <v>12.006578947368423</v>
      </c>
      <c r="F310" s="24">
        <v>406</v>
      </c>
      <c r="G310" s="24">
        <v>416</v>
      </c>
      <c r="H310" s="24">
        <v>178</v>
      </c>
      <c r="I310" s="19">
        <v>20.405479452054788</v>
      </c>
      <c r="J310" s="24">
        <v>13.40931506849315</v>
      </c>
      <c r="K310" s="24">
        <v>21.321643835616435</v>
      </c>
      <c r="L310" s="24">
        <v>13.326027397260274</v>
      </c>
      <c r="M310" s="27">
        <v>1.0246305418719213</v>
      </c>
      <c r="N310" s="42">
        <f t="shared" si="37"/>
        <v>1.0005482456140353</v>
      </c>
    </row>
    <row r="311" spans="1:14" ht="30" x14ac:dyDescent="0.25">
      <c r="A311" s="37" t="s">
        <v>131</v>
      </c>
      <c r="B311" s="86" t="s">
        <v>384</v>
      </c>
      <c r="C311" s="86"/>
      <c r="D311" s="87"/>
      <c r="E311" s="29">
        <v>10.257345170154247</v>
      </c>
      <c r="F311" s="29">
        <v>5647</v>
      </c>
      <c r="G311" s="29">
        <v>5310</v>
      </c>
      <c r="H311" s="29">
        <v>4011</v>
      </c>
      <c r="I311" s="30">
        <f>+AVERAGE(I294:I310)</f>
        <v>16.781833611014012</v>
      </c>
      <c r="J311" s="30">
        <f t="shared" ref="J311:L311" si="41">+AVERAGE(J294:J310)</f>
        <v>18.659127546859143</v>
      </c>
      <c r="K311" s="30">
        <f t="shared" si="41"/>
        <v>14.02866208940042</v>
      </c>
      <c r="L311" s="30">
        <f t="shared" si="41"/>
        <v>18.033427753269866</v>
      </c>
      <c r="M311" s="31">
        <v>0.94032229502390652</v>
      </c>
      <c r="N311" s="50">
        <f t="shared" si="37"/>
        <v>0.85477876417952059</v>
      </c>
    </row>
    <row r="312" spans="1:14" ht="30" x14ac:dyDescent="0.25">
      <c r="A312" s="36" t="s">
        <v>131</v>
      </c>
      <c r="B312" s="84" t="s">
        <v>385</v>
      </c>
      <c r="C312" s="84" t="s">
        <v>1130</v>
      </c>
      <c r="D312" s="85" t="s">
        <v>536</v>
      </c>
      <c r="E312" s="24">
        <v>12.006578947368419</v>
      </c>
      <c r="F312" s="24">
        <v>212</v>
      </c>
      <c r="G312" s="24">
        <v>193</v>
      </c>
      <c r="H312" s="24">
        <v>63</v>
      </c>
      <c r="I312" s="19">
        <v>5.8301369863013699</v>
      </c>
      <c r="J312" s="24">
        <v>11.826849315068493</v>
      </c>
      <c r="K312" s="24">
        <v>5.1638356164383561</v>
      </c>
      <c r="L312" s="24">
        <v>10.910684931506848</v>
      </c>
      <c r="M312" s="27">
        <v>0.910377358490566</v>
      </c>
      <c r="N312" s="42">
        <f t="shared" si="37"/>
        <v>1.0005482456140349</v>
      </c>
    </row>
    <row r="313" spans="1:14" ht="30" x14ac:dyDescent="0.25">
      <c r="A313" s="36" t="s">
        <v>131</v>
      </c>
      <c r="B313" s="84" t="s">
        <v>385</v>
      </c>
      <c r="C313" s="84" t="s">
        <v>1131</v>
      </c>
      <c r="D313" s="85" t="s">
        <v>537</v>
      </c>
      <c r="E313" s="24">
        <v>12.006578947368418</v>
      </c>
      <c r="F313" s="24">
        <v>223</v>
      </c>
      <c r="G313" s="24">
        <v>189</v>
      </c>
      <c r="H313" s="24">
        <v>54</v>
      </c>
      <c r="I313" s="19">
        <v>7.0794520547945208</v>
      </c>
      <c r="J313" s="24">
        <v>11.493698630136986</v>
      </c>
      <c r="K313" s="24">
        <v>5.0805479452054794</v>
      </c>
      <c r="L313" s="24">
        <v>10.660821917808219</v>
      </c>
      <c r="M313" s="27">
        <v>0.84753363228699552</v>
      </c>
      <c r="N313" s="42">
        <f t="shared" si="37"/>
        <v>1.0005482456140349</v>
      </c>
    </row>
    <row r="314" spans="1:14" ht="30" x14ac:dyDescent="0.25">
      <c r="A314" s="36" t="s">
        <v>131</v>
      </c>
      <c r="B314" s="84" t="s">
        <v>385</v>
      </c>
      <c r="C314" s="84" t="s">
        <v>1132</v>
      </c>
      <c r="D314" s="85" t="s">
        <v>538</v>
      </c>
      <c r="E314" s="24">
        <v>12.006578947368418</v>
      </c>
      <c r="F314" s="24">
        <v>195</v>
      </c>
      <c r="G314" s="24">
        <v>171</v>
      </c>
      <c r="H314" s="24">
        <v>78</v>
      </c>
      <c r="I314" s="19">
        <v>5.6635616438356164</v>
      </c>
      <c r="J314" s="24">
        <v>10.577534246575341</v>
      </c>
      <c r="K314" s="24">
        <v>3.9978082191780819</v>
      </c>
      <c r="L314" s="24">
        <v>10.244383561643836</v>
      </c>
      <c r="M314" s="27">
        <v>0.87692307692307692</v>
      </c>
      <c r="N314" s="42">
        <f t="shared" si="37"/>
        <v>1.0005482456140349</v>
      </c>
    </row>
    <row r="315" spans="1:14" ht="30" x14ac:dyDescent="0.25">
      <c r="A315" s="36" t="s">
        <v>131</v>
      </c>
      <c r="B315" s="84" t="s">
        <v>385</v>
      </c>
      <c r="C315" s="84" t="s">
        <v>1133</v>
      </c>
      <c r="D315" s="85" t="s">
        <v>1134</v>
      </c>
      <c r="E315" s="24">
        <v>8.9802631578947381</v>
      </c>
      <c r="F315" s="24">
        <v>153</v>
      </c>
      <c r="G315" s="24">
        <v>146</v>
      </c>
      <c r="H315" s="24">
        <v>50</v>
      </c>
      <c r="I315" s="19">
        <v>5.9018315018315004</v>
      </c>
      <c r="J315" s="24">
        <v>11.135531135531133</v>
      </c>
      <c r="K315" s="24">
        <v>3.674725274725275</v>
      </c>
      <c r="L315" s="24">
        <v>12.583150183150181</v>
      </c>
      <c r="M315" s="27">
        <v>0.95424836601307195</v>
      </c>
      <c r="N315" s="42">
        <f t="shared" si="37"/>
        <v>0.7483552631578948</v>
      </c>
    </row>
    <row r="316" spans="1:14" ht="30" x14ac:dyDescent="0.25">
      <c r="A316" s="36" t="s">
        <v>131</v>
      </c>
      <c r="B316" s="84" t="s">
        <v>385</v>
      </c>
      <c r="C316" s="84" t="s">
        <v>1577</v>
      </c>
      <c r="D316" s="85"/>
      <c r="E316" s="24"/>
      <c r="F316" s="24"/>
      <c r="G316" s="24"/>
      <c r="H316" s="24"/>
      <c r="I316" s="19"/>
      <c r="J316" s="24"/>
      <c r="K316" s="24"/>
      <c r="L316" s="24"/>
      <c r="M316" s="27"/>
      <c r="N316" s="42">
        <f t="shared" si="37"/>
        <v>0</v>
      </c>
    </row>
    <row r="317" spans="1:14" ht="30" x14ac:dyDescent="0.25">
      <c r="A317" s="37" t="s">
        <v>131</v>
      </c>
      <c r="B317" s="86" t="s">
        <v>387</v>
      </c>
      <c r="C317" s="86"/>
      <c r="D317" s="87"/>
      <c r="E317" s="29">
        <v>11.153002699055323</v>
      </c>
      <c r="F317" s="29">
        <v>783</v>
      </c>
      <c r="G317" s="29">
        <v>699</v>
      </c>
      <c r="H317" s="29">
        <v>245</v>
      </c>
      <c r="I317" s="30">
        <f>+AVERAGE(I312:I316)</f>
        <v>6.1187455466907519</v>
      </c>
      <c r="J317" s="30">
        <f t="shared" ref="J317:L317" si="42">+AVERAGE(J312:J316)</f>
        <v>11.258403331827989</v>
      </c>
      <c r="K317" s="30">
        <f t="shared" si="42"/>
        <v>4.4792292638867988</v>
      </c>
      <c r="L317" s="30">
        <f t="shared" si="42"/>
        <v>11.09976014852727</v>
      </c>
      <c r="M317" s="31">
        <v>0.89272030651340994</v>
      </c>
      <c r="N317" s="50">
        <f t="shared" si="37"/>
        <v>0.92941689158794361</v>
      </c>
    </row>
    <row r="318" spans="1:14" x14ac:dyDescent="0.25">
      <c r="A318" s="38" t="s">
        <v>145</v>
      </c>
      <c r="B318" s="88"/>
      <c r="C318" s="88"/>
      <c r="D318" s="89"/>
      <c r="E318" s="25">
        <v>10.275222846760945</v>
      </c>
      <c r="F318" s="25">
        <v>14289</v>
      </c>
      <c r="G318" s="25">
        <v>13777</v>
      </c>
      <c r="H318" s="25">
        <v>25012</v>
      </c>
      <c r="I318" s="26">
        <f>+AVERAGE(I317,I311,I293,I287,I280)</f>
        <v>22.978100614167523</v>
      </c>
      <c r="J318" s="26">
        <f t="shared" ref="J318:L318" si="43">+AVERAGE(J317,J311,J293,J287,J280)</f>
        <v>15.421138775074649</v>
      </c>
      <c r="K318" s="26">
        <f t="shared" si="43"/>
        <v>21.620938614389662</v>
      </c>
      <c r="L318" s="26">
        <f t="shared" si="43"/>
        <v>15.236458646396159</v>
      </c>
      <c r="M318" s="28">
        <v>0.96416824130449996</v>
      </c>
      <c r="N318" s="43">
        <f t="shared" si="37"/>
        <v>0.8562685705634121</v>
      </c>
    </row>
    <row r="319" spans="1:14" ht="45" x14ac:dyDescent="0.25">
      <c r="A319" s="36" t="s">
        <v>146</v>
      </c>
      <c r="B319" s="84" t="s">
        <v>389</v>
      </c>
      <c r="C319" s="84" t="s">
        <v>1135</v>
      </c>
      <c r="D319" s="85" t="s">
        <v>1136</v>
      </c>
      <c r="E319" s="24">
        <v>2.960526315789473</v>
      </c>
      <c r="F319" s="24">
        <v>77</v>
      </c>
      <c r="G319" s="24">
        <v>63</v>
      </c>
      <c r="H319" s="24">
        <v>147</v>
      </c>
      <c r="I319" s="19">
        <v>4.3911111111111101</v>
      </c>
      <c r="J319" s="24">
        <v>21.617777777777775</v>
      </c>
      <c r="K319" s="24">
        <v>1.3511111111111109</v>
      </c>
      <c r="L319" s="24">
        <v>19.928888888888888</v>
      </c>
      <c r="M319" s="27">
        <v>0.81818181818181823</v>
      </c>
      <c r="N319" s="42">
        <f t="shared" si="37"/>
        <v>0.24671052631578941</v>
      </c>
    </row>
    <row r="320" spans="1:14" ht="45" x14ac:dyDescent="0.25">
      <c r="A320" s="36" t="s">
        <v>146</v>
      </c>
      <c r="B320" s="84" t="s">
        <v>389</v>
      </c>
      <c r="C320" s="84" t="s">
        <v>1137</v>
      </c>
      <c r="D320" s="85" t="s">
        <v>539</v>
      </c>
      <c r="E320" s="24">
        <v>12.006578947368418</v>
      </c>
      <c r="F320" s="24">
        <v>296</v>
      </c>
      <c r="G320" s="24">
        <v>287</v>
      </c>
      <c r="H320" s="24">
        <v>89</v>
      </c>
      <c r="I320" s="19">
        <v>6.4964383561643837</v>
      </c>
      <c r="J320" s="24">
        <v>18.156712328767124</v>
      </c>
      <c r="K320" s="24">
        <v>5.4136986301369863</v>
      </c>
      <c r="L320" s="24">
        <v>18.489863013698631</v>
      </c>
      <c r="M320" s="27">
        <v>0.96959459459459463</v>
      </c>
      <c r="N320" s="42">
        <f t="shared" si="37"/>
        <v>1.0005482456140349</v>
      </c>
    </row>
    <row r="321" spans="1:14" ht="30" x14ac:dyDescent="0.25">
      <c r="A321" s="37" t="s">
        <v>146</v>
      </c>
      <c r="B321" s="86" t="s">
        <v>391</v>
      </c>
      <c r="C321" s="86"/>
      <c r="D321" s="87"/>
      <c r="E321" s="29">
        <v>8.1688596491228047</v>
      </c>
      <c r="F321" s="29">
        <v>373</v>
      </c>
      <c r="G321" s="29">
        <v>350</v>
      </c>
      <c r="H321" s="29">
        <v>236</v>
      </c>
      <c r="I321" s="30">
        <f>+AVERAGE(I319:I320)</f>
        <v>5.4437747336377473</v>
      </c>
      <c r="J321" s="30">
        <f t="shared" ref="J321:L321" si="44">+AVERAGE(J319:J320)</f>
        <v>19.887245053272451</v>
      </c>
      <c r="K321" s="30">
        <f t="shared" si="44"/>
        <v>3.3824048706240486</v>
      </c>
      <c r="L321" s="30">
        <f t="shared" si="44"/>
        <v>19.209375951293758</v>
      </c>
      <c r="M321" s="31">
        <v>0.93833780160857905</v>
      </c>
      <c r="N321" s="50">
        <f t="shared" si="37"/>
        <v>0.68073830409356706</v>
      </c>
    </row>
    <row r="322" spans="1:14" ht="30" x14ac:dyDescent="0.25">
      <c r="A322" s="36" t="s">
        <v>146</v>
      </c>
      <c r="B322" s="84" t="s">
        <v>363</v>
      </c>
      <c r="C322" s="84" t="s">
        <v>1138</v>
      </c>
      <c r="D322" s="85" t="s">
        <v>540</v>
      </c>
      <c r="E322" s="24">
        <v>12.006578947368418</v>
      </c>
      <c r="F322" s="24">
        <v>634</v>
      </c>
      <c r="G322" s="24">
        <v>374</v>
      </c>
      <c r="H322" s="24">
        <v>1509</v>
      </c>
      <c r="I322" s="19">
        <v>46.641095890410945</v>
      </c>
      <c r="J322" s="24">
        <v>6.1632876712328768</v>
      </c>
      <c r="K322" s="24">
        <v>23.98684931506849</v>
      </c>
      <c r="L322" s="24">
        <v>7.1627397260273975</v>
      </c>
      <c r="M322" s="27">
        <v>0.58990536277602523</v>
      </c>
      <c r="N322" s="42">
        <f t="shared" si="37"/>
        <v>1.0005482456140349</v>
      </c>
    </row>
    <row r="323" spans="1:14" ht="30" x14ac:dyDescent="0.25">
      <c r="A323" s="36" t="s">
        <v>146</v>
      </c>
      <c r="B323" s="84" t="s">
        <v>363</v>
      </c>
      <c r="C323" s="84" t="s">
        <v>1139</v>
      </c>
      <c r="D323" s="85" t="s">
        <v>1140</v>
      </c>
      <c r="E323" s="24">
        <v>12.006578947368418</v>
      </c>
      <c r="F323" s="24">
        <v>642</v>
      </c>
      <c r="G323" s="24">
        <v>471</v>
      </c>
      <c r="H323" s="24">
        <v>2875</v>
      </c>
      <c r="I323" s="19">
        <v>45.80821917808219</v>
      </c>
      <c r="J323" s="24">
        <v>7.6624657534246579</v>
      </c>
      <c r="K323" s="24">
        <v>30.983013698630135</v>
      </c>
      <c r="L323" s="24">
        <v>8.2454794520547949</v>
      </c>
      <c r="M323" s="27">
        <v>0.73364485981308414</v>
      </c>
      <c r="N323" s="42">
        <f t="shared" si="37"/>
        <v>1.0005482456140349</v>
      </c>
    </row>
    <row r="324" spans="1:14" x14ac:dyDescent="0.25">
      <c r="A324" s="37" t="s">
        <v>146</v>
      </c>
      <c r="B324" s="86" t="s">
        <v>366</v>
      </c>
      <c r="C324" s="86"/>
      <c r="D324" s="87"/>
      <c r="E324" s="29">
        <v>12.006578947368427</v>
      </c>
      <c r="F324" s="29">
        <v>1276</v>
      </c>
      <c r="G324" s="29">
        <v>845</v>
      </c>
      <c r="H324" s="29">
        <v>4384</v>
      </c>
      <c r="I324" s="30">
        <f>+AVERAGE(I322:I323)</f>
        <v>46.224657534246568</v>
      </c>
      <c r="J324" s="30">
        <f t="shared" ref="J324:L324" si="45">+AVERAGE(J322:J323)</f>
        <v>6.9128767123287673</v>
      </c>
      <c r="K324" s="30">
        <f t="shared" si="45"/>
        <v>27.484931506849314</v>
      </c>
      <c r="L324" s="30">
        <f t="shared" si="45"/>
        <v>7.7041095890410958</v>
      </c>
      <c r="M324" s="31">
        <v>0.66222570532915359</v>
      </c>
      <c r="N324" s="50">
        <f t="shared" si="37"/>
        <v>1.0005482456140355</v>
      </c>
    </row>
    <row r="325" spans="1:14" ht="30" x14ac:dyDescent="0.25">
      <c r="A325" s="36" t="s">
        <v>146</v>
      </c>
      <c r="B325" s="84" t="s">
        <v>488</v>
      </c>
      <c r="C325" s="84" t="s">
        <v>1141</v>
      </c>
      <c r="D325" s="85" t="s">
        <v>541</v>
      </c>
      <c r="E325" s="24">
        <v>12.006578947368418</v>
      </c>
      <c r="F325" s="24">
        <v>196</v>
      </c>
      <c r="G325" s="24">
        <v>589</v>
      </c>
      <c r="H325" s="24">
        <v>355</v>
      </c>
      <c r="I325" s="19">
        <v>9.4115068493150691</v>
      </c>
      <c r="J325" s="24">
        <v>6.9128767123287673</v>
      </c>
      <c r="K325" s="24">
        <v>41.477260273972597</v>
      </c>
      <c r="L325" s="24">
        <v>7.5791780821917811</v>
      </c>
      <c r="M325" s="27">
        <v>3.0051020408163267</v>
      </c>
      <c r="N325" s="42">
        <f t="shared" si="37"/>
        <v>1.0005482456140349</v>
      </c>
    </row>
    <row r="326" spans="1:14" x14ac:dyDescent="0.25">
      <c r="A326" s="37" t="s">
        <v>146</v>
      </c>
      <c r="B326" s="86" t="s">
        <v>490</v>
      </c>
      <c r="C326" s="86"/>
      <c r="D326" s="87"/>
      <c r="E326" s="29">
        <v>12.006578947368418</v>
      </c>
      <c r="F326" s="29">
        <v>196</v>
      </c>
      <c r="G326" s="29">
        <v>589</v>
      </c>
      <c r="H326" s="29">
        <v>355</v>
      </c>
      <c r="I326" s="30">
        <v>9.4115068493150691</v>
      </c>
      <c r="J326" s="29">
        <v>6.9128767123287673</v>
      </c>
      <c r="K326" s="29">
        <v>41.477260273972597</v>
      </c>
      <c r="L326" s="29">
        <v>7.5791780821917811</v>
      </c>
      <c r="M326" s="31">
        <v>3.0051020408163267</v>
      </c>
      <c r="N326" s="50">
        <f t="shared" si="37"/>
        <v>1.0005482456140349</v>
      </c>
    </row>
    <row r="327" spans="1:14" ht="30" x14ac:dyDescent="0.25">
      <c r="A327" s="36" t="s">
        <v>146</v>
      </c>
      <c r="B327" s="84" t="s">
        <v>367</v>
      </c>
      <c r="C327" s="84" t="s">
        <v>1142</v>
      </c>
      <c r="D327" s="85" t="s">
        <v>1143</v>
      </c>
      <c r="E327" s="24">
        <v>12.006578947368423</v>
      </c>
      <c r="F327" s="24">
        <v>481</v>
      </c>
      <c r="G327" s="24">
        <v>331</v>
      </c>
      <c r="H327" s="24">
        <v>454</v>
      </c>
      <c r="I327" s="19">
        <v>17.407123287671233</v>
      </c>
      <c r="J327" s="24">
        <v>22.654246575342466</v>
      </c>
      <c r="K327" s="24">
        <v>4.9139726027397259</v>
      </c>
      <c r="L327" s="24">
        <v>22.654246575342466</v>
      </c>
      <c r="M327" s="27">
        <v>0.68814968814968813</v>
      </c>
      <c r="N327" s="42">
        <f t="shared" si="37"/>
        <v>1.0005482456140353</v>
      </c>
    </row>
    <row r="328" spans="1:14" x14ac:dyDescent="0.25">
      <c r="A328" s="36" t="s">
        <v>146</v>
      </c>
      <c r="B328" s="84" t="s">
        <v>367</v>
      </c>
      <c r="C328" s="84" t="s">
        <v>1144</v>
      </c>
      <c r="D328" s="85" t="s">
        <v>1145</v>
      </c>
      <c r="E328" s="24">
        <v>8.9802631578947381</v>
      </c>
      <c r="F328" s="24">
        <v>370</v>
      </c>
      <c r="G328" s="24">
        <v>274</v>
      </c>
      <c r="H328" s="24">
        <v>239</v>
      </c>
      <c r="I328" s="19">
        <v>16.369230769230764</v>
      </c>
      <c r="J328" s="24">
        <v>24.832234432234429</v>
      </c>
      <c r="K328" s="24">
        <v>5.233699633699632</v>
      </c>
      <c r="L328" s="24">
        <v>25.277655677655673</v>
      </c>
      <c r="M328" s="27">
        <v>0.74054054054054053</v>
      </c>
      <c r="N328" s="42">
        <f t="shared" si="37"/>
        <v>0.7483552631578948</v>
      </c>
    </row>
    <row r="329" spans="1:14" ht="30" x14ac:dyDescent="0.25">
      <c r="A329" s="36" t="s">
        <v>146</v>
      </c>
      <c r="B329" s="84" t="s">
        <v>367</v>
      </c>
      <c r="C329" s="84" t="s">
        <v>1146</v>
      </c>
      <c r="D329" s="85" t="s">
        <v>1147</v>
      </c>
      <c r="E329" s="24">
        <v>8.9802631578947381</v>
      </c>
      <c r="F329" s="24">
        <v>270</v>
      </c>
      <c r="G329" s="24">
        <v>258</v>
      </c>
      <c r="H329" s="24">
        <v>119</v>
      </c>
      <c r="I329" s="19">
        <v>7.906227106227103</v>
      </c>
      <c r="J329" s="24">
        <v>22.159706959706956</v>
      </c>
      <c r="K329" s="24">
        <v>8.2402930402930377</v>
      </c>
      <c r="L329" s="24">
        <v>20.489377289377288</v>
      </c>
      <c r="M329" s="27">
        <v>0.9555555555555556</v>
      </c>
      <c r="N329" s="42">
        <f t="shared" si="37"/>
        <v>0.7483552631578948</v>
      </c>
    </row>
    <row r="330" spans="1:14" ht="30" x14ac:dyDescent="0.25">
      <c r="A330" s="36" t="s">
        <v>146</v>
      </c>
      <c r="B330" s="84" t="s">
        <v>367</v>
      </c>
      <c r="C330" s="84" t="s">
        <v>1148</v>
      </c>
      <c r="D330" s="85" t="s">
        <v>1149</v>
      </c>
      <c r="E330" s="24">
        <v>8.9802631578947381</v>
      </c>
      <c r="F330" s="24">
        <v>301</v>
      </c>
      <c r="G330" s="24">
        <v>258</v>
      </c>
      <c r="H330" s="24">
        <v>82</v>
      </c>
      <c r="I330" s="19">
        <v>12.249084249084246</v>
      </c>
      <c r="J330" s="24">
        <v>21.268864468864464</v>
      </c>
      <c r="K330" s="24">
        <v>8.2402930402930394</v>
      </c>
      <c r="L330" s="24">
        <v>20.489377289377288</v>
      </c>
      <c r="M330" s="27">
        <v>0.8571428571428571</v>
      </c>
      <c r="N330" s="42">
        <f t="shared" si="37"/>
        <v>0.7483552631578948</v>
      </c>
    </row>
    <row r="331" spans="1:14" ht="30" x14ac:dyDescent="0.25">
      <c r="A331" s="36" t="s">
        <v>146</v>
      </c>
      <c r="B331" s="84" t="s">
        <v>367</v>
      </c>
      <c r="C331" s="84" t="s">
        <v>1150</v>
      </c>
      <c r="D331" s="85" t="s">
        <v>1151</v>
      </c>
      <c r="E331" s="24">
        <v>12.006578947368423</v>
      </c>
      <c r="F331" s="24">
        <v>320</v>
      </c>
      <c r="G331" s="24">
        <v>296</v>
      </c>
      <c r="H331" s="24">
        <v>398</v>
      </c>
      <c r="I331" s="19">
        <v>19.905753424657533</v>
      </c>
      <c r="J331" s="24">
        <v>6.7463013698630139</v>
      </c>
      <c r="K331" s="24">
        <v>17.906849315068495</v>
      </c>
      <c r="L331" s="24">
        <v>6.7463013698630139</v>
      </c>
      <c r="M331" s="27">
        <v>0.92500000000000004</v>
      </c>
      <c r="N331" s="42">
        <f t="shared" si="37"/>
        <v>1.0005482456140353</v>
      </c>
    </row>
    <row r="332" spans="1:14" ht="30" x14ac:dyDescent="0.25">
      <c r="A332" s="36" t="s">
        <v>146</v>
      </c>
      <c r="B332" s="84" t="s">
        <v>367</v>
      </c>
      <c r="C332" s="84" t="s">
        <v>1152</v>
      </c>
      <c r="D332" s="85" t="s">
        <v>542</v>
      </c>
      <c r="E332" s="24">
        <v>8.9802631578947381</v>
      </c>
      <c r="F332" s="24">
        <v>349</v>
      </c>
      <c r="G332" s="24">
        <v>299</v>
      </c>
      <c r="H332" s="24">
        <v>285</v>
      </c>
      <c r="I332" s="19">
        <v>16.814652014652012</v>
      </c>
      <c r="J332" s="24">
        <v>22.048351648351645</v>
      </c>
      <c r="K332" s="24">
        <v>11.580952380952377</v>
      </c>
      <c r="L332" s="24">
        <v>21.714285714285712</v>
      </c>
      <c r="M332" s="27">
        <v>0.85673352435530081</v>
      </c>
      <c r="N332" s="42">
        <f t="shared" si="37"/>
        <v>0.7483552631578948</v>
      </c>
    </row>
    <row r="333" spans="1:14" x14ac:dyDescent="0.25">
      <c r="A333" s="36" t="s">
        <v>146</v>
      </c>
      <c r="B333" s="84" t="s">
        <v>367</v>
      </c>
      <c r="C333" s="84" t="s">
        <v>1153</v>
      </c>
      <c r="D333" s="85" t="s">
        <v>543</v>
      </c>
      <c r="E333" s="24">
        <v>12.006578947368423</v>
      </c>
      <c r="F333" s="24">
        <v>161</v>
      </c>
      <c r="G333" s="24">
        <v>137</v>
      </c>
      <c r="H333" s="24">
        <v>46</v>
      </c>
      <c r="I333" s="19">
        <v>12.90958904109589</v>
      </c>
      <c r="J333" s="24">
        <v>0.49972602739726024</v>
      </c>
      <c r="K333" s="24">
        <v>10.993972602739724</v>
      </c>
      <c r="L333" s="24">
        <v>0.41643835616438357</v>
      </c>
      <c r="M333" s="27">
        <v>0.85093167701863359</v>
      </c>
      <c r="N333" s="42">
        <f t="shared" si="37"/>
        <v>1.0005482456140353</v>
      </c>
    </row>
    <row r="334" spans="1:14" x14ac:dyDescent="0.25">
      <c r="A334" s="37" t="s">
        <v>146</v>
      </c>
      <c r="B334" s="86" t="s">
        <v>381</v>
      </c>
      <c r="C334" s="86"/>
      <c r="D334" s="87"/>
      <c r="E334" s="29">
        <v>10.125355618776652</v>
      </c>
      <c r="F334" s="29">
        <v>2252</v>
      </c>
      <c r="G334" s="29">
        <v>1853</v>
      </c>
      <c r="H334" s="29">
        <v>1623</v>
      </c>
      <c r="I334" s="30">
        <f>+AVERAGE(I327:I333)</f>
        <v>14.794522841802683</v>
      </c>
      <c r="J334" s="30">
        <f t="shared" ref="J334:L334" si="46">+AVERAGE(J327:J333)</f>
        <v>17.172775925965748</v>
      </c>
      <c r="K334" s="30">
        <f t="shared" si="46"/>
        <v>9.5871475165408615</v>
      </c>
      <c r="L334" s="30">
        <f t="shared" si="46"/>
        <v>16.82681175315226</v>
      </c>
      <c r="M334" s="31">
        <v>0.8228241563055062</v>
      </c>
      <c r="N334" s="50">
        <f t="shared" si="37"/>
        <v>0.8437796348980543</v>
      </c>
    </row>
    <row r="335" spans="1:14" ht="30" x14ac:dyDescent="0.25">
      <c r="A335" s="36" t="s">
        <v>146</v>
      </c>
      <c r="B335" s="84" t="s">
        <v>385</v>
      </c>
      <c r="C335" s="84" t="s">
        <v>1154</v>
      </c>
      <c r="D335" s="85" t="s">
        <v>1155</v>
      </c>
      <c r="E335" s="24">
        <v>8.9802631578947381</v>
      </c>
      <c r="F335" s="24">
        <v>403</v>
      </c>
      <c r="G335" s="24">
        <v>274</v>
      </c>
      <c r="H335" s="24">
        <v>391</v>
      </c>
      <c r="I335" s="19">
        <v>36.524542124542116</v>
      </c>
      <c r="J335" s="24">
        <v>8.3516483516483504</v>
      </c>
      <c r="K335" s="24">
        <v>21.93699633699633</v>
      </c>
      <c r="L335" s="24">
        <v>8.5743589743589723</v>
      </c>
      <c r="M335" s="27">
        <v>0.67990074441687343</v>
      </c>
      <c r="N335" s="42">
        <f t="shared" si="37"/>
        <v>0.7483552631578948</v>
      </c>
    </row>
    <row r="336" spans="1:14" ht="30" x14ac:dyDescent="0.25">
      <c r="A336" s="37" t="s">
        <v>146</v>
      </c>
      <c r="B336" s="86" t="s">
        <v>387</v>
      </c>
      <c r="C336" s="86"/>
      <c r="D336" s="87"/>
      <c r="E336" s="29">
        <v>8.9802631578947381</v>
      </c>
      <c r="F336" s="29">
        <v>403</v>
      </c>
      <c r="G336" s="29">
        <v>274</v>
      </c>
      <c r="H336" s="29">
        <v>391</v>
      </c>
      <c r="I336" s="30">
        <v>36.524542124542116</v>
      </c>
      <c r="J336" s="29">
        <v>8.3516483516483504</v>
      </c>
      <c r="K336" s="29">
        <v>21.93699633699633</v>
      </c>
      <c r="L336" s="29">
        <v>8.5743589743589723</v>
      </c>
      <c r="M336" s="31">
        <v>0.67990074441687343</v>
      </c>
      <c r="N336" s="50">
        <f t="shared" si="37"/>
        <v>0.7483552631578948</v>
      </c>
    </row>
    <row r="337" spans="1:14" x14ac:dyDescent="0.25">
      <c r="A337" s="38" t="s">
        <v>151</v>
      </c>
      <c r="B337" s="88"/>
      <c r="C337" s="88"/>
      <c r="D337" s="89"/>
      <c r="E337" s="25">
        <v>10.172454064154422</v>
      </c>
      <c r="F337" s="25">
        <v>4500</v>
      </c>
      <c r="G337" s="25">
        <v>3911</v>
      </c>
      <c r="H337" s="25">
        <v>6989</v>
      </c>
      <c r="I337" s="26">
        <f>+AVERAGE(I336,I334,I326,I324,I321)</f>
        <v>22.479800816708838</v>
      </c>
      <c r="J337" s="26">
        <f t="shared" ref="J337:L337" si="47">+AVERAGE(J336,J334,J326,J324,J321)</f>
        <v>11.847484551108817</v>
      </c>
      <c r="K337" s="26">
        <f t="shared" si="47"/>
        <v>20.773748100996631</v>
      </c>
      <c r="L337" s="26">
        <f t="shared" si="47"/>
        <v>11.978766870007574</v>
      </c>
      <c r="M337" s="28">
        <v>0.86911111111111106</v>
      </c>
      <c r="N337" s="43">
        <f t="shared" si="37"/>
        <v>0.8477045053462019</v>
      </c>
    </row>
    <row r="338" spans="1:14" ht="45" x14ac:dyDescent="0.25">
      <c r="A338" s="36" t="s">
        <v>152</v>
      </c>
      <c r="B338" s="84" t="s">
        <v>389</v>
      </c>
      <c r="C338" s="84" t="s">
        <v>1156</v>
      </c>
      <c r="D338" s="85" t="s">
        <v>1157</v>
      </c>
      <c r="E338" s="24">
        <v>12.006578947368418</v>
      </c>
      <c r="F338" s="24">
        <v>507</v>
      </c>
      <c r="G338" s="24">
        <v>465</v>
      </c>
      <c r="H338" s="24">
        <v>191</v>
      </c>
      <c r="I338" s="19">
        <v>16.407671232876709</v>
      </c>
      <c r="J338" s="24">
        <v>25.81917808219178</v>
      </c>
      <c r="K338" s="24">
        <v>13.326027397260273</v>
      </c>
      <c r="L338" s="24">
        <v>25.402739726027399</v>
      </c>
      <c r="M338" s="27">
        <v>0.91715976331360949</v>
      </c>
      <c r="N338" s="42">
        <f t="shared" si="37"/>
        <v>1.0005482456140349</v>
      </c>
    </row>
    <row r="339" spans="1:14" ht="45" x14ac:dyDescent="0.25">
      <c r="A339" s="36" t="s">
        <v>152</v>
      </c>
      <c r="B339" s="84" t="s">
        <v>389</v>
      </c>
      <c r="C339" s="84" t="s">
        <v>1158</v>
      </c>
      <c r="D339" s="85" t="s">
        <v>545</v>
      </c>
      <c r="E339" s="24">
        <v>12.006578947368425</v>
      </c>
      <c r="F339" s="24">
        <v>501</v>
      </c>
      <c r="G339" s="24">
        <v>496</v>
      </c>
      <c r="H339" s="24">
        <v>140</v>
      </c>
      <c r="I339" s="19">
        <v>16.407671232876712</v>
      </c>
      <c r="J339" s="24">
        <v>25.319452054794521</v>
      </c>
      <c r="K339" s="24">
        <v>16.241095890410957</v>
      </c>
      <c r="L339" s="24">
        <v>25.069589041095892</v>
      </c>
      <c r="M339" s="27">
        <v>0.99001996007984028</v>
      </c>
      <c r="N339" s="42">
        <f t="shared" si="37"/>
        <v>1.0005482456140353</v>
      </c>
    </row>
    <row r="340" spans="1:14" ht="30" x14ac:dyDescent="0.25">
      <c r="A340" s="37" t="s">
        <v>152</v>
      </c>
      <c r="B340" s="86" t="s">
        <v>391</v>
      </c>
      <c r="C340" s="86"/>
      <c r="D340" s="87"/>
      <c r="E340" s="29">
        <v>12.00657894736843</v>
      </c>
      <c r="F340" s="29">
        <v>1008</v>
      </c>
      <c r="G340" s="29">
        <v>961</v>
      </c>
      <c r="H340" s="29">
        <v>331</v>
      </c>
      <c r="I340" s="30">
        <f>+AVERAGE(I338:I339)</f>
        <v>16.407671232876709</v>
      </c>
      <c r="J340" s="30">
        <f t="shared" ref="J340:L340" si="48">+AVERAGE(J338:J339)</f>
        <v>25.56931506849315</v>
      </c>
      <c r="K340" s="30">
        <f t="shared" si="48"/>
        <v>14.783561643835615</v>
      </c>
      <c r="L340" s="30">
        <f t="shared" si="48"/>
        <v>25.236164383561643</v>
      </c>
      <c r="M340" s="31">
        <v>0.95337301587301593</v>
      </c>
      <c r="N340" s="50">
        <f t="shared" ref="N340:N403" si="49">+E340/12</f>
        <v>1.0005482456140358</v>
      </c>
    </row>
    <row r="341" spans="1:14" ht="30" x14ac:dyDescent="0.25">
      <c r="A341" s="36" t="s">
        <v>152</v>
      </c>
      <c r="B341" s="84" t="s">
        <v>363</v>
      </c>
      <c r="C341" s="84" t="s">
        <v>1159</v>
      </c>
      <c r="D341" s="85" t="s">
        <v>1160</v>
      </c>
      <c r="E341" s="24">
        <v>12.006578947368418</v>
      </c>
      <c r="F341" s="24">
        <v>647</v>
      </c>
      <c r="G341" s="24">
        <v>400</v>
      </c>
      <c r="H341" s="24">
        <v>4562</v>
      </c>
      <c r="I341" s="19">
        <v>50.055890410958909</v>
      </c>
      <c r="J341" s="24">
        <v>3.8312328767123289</v>
      </c>
      <c r="K341" s="24">
        <v>30.23342465753425</v>
      </c>
      <c r="L341" s="24">
        <v>3.0816438356164384</v>
      </c>
      <c r="M341" s="27">
        <v>0.61823802163833075</v>
      </c>
      <c r="N341" s="42">
        <f t="shared" si="49"/>
        <v>1.0005482456140349</v>
      </c>
    </row>
    <row r="342" spans="1:14" ht="30" x14ac:dyDescent="0.25">
      <c r="A342" s="36" t="s">
        <v>152</v>
      </c>
      <c r="B342" s="84" t="s">
        <v>363</v>
      </c>
      <c r="C342" s="84" t="s">
        <v>1161</v>
      </c>
      <c r="D342" s="85" t="s">
        <v>1162</v>
      </c>
      <c r="E342" s="24">
        <v>12.006578947368418</v>
      </c>
      <c r="F342" s="24">
        <v>617</v>
      </c>
      <c r="G342" s="24">
        <v>375</v>
      </c>
      <c r="H342" s="24">
        <v>2717</v>
      </c>
      <c r="I342" s="19">
        <v>49.056438356164378</v>
      </c>
      <c r="J342" s="24">
        <v>2.3320547945205479</v>
      </c>
      <c r="K342" s="24">
        <v>27.651506849315062</v>
      </c>
      <c r="L342" s="24">
        <v>3.5813698630136988</v>
      </c>
      <c r="M342" s="27">
        <v>0.60777957860615883</v>
      </c>
      <c r="N342" s="42">
        <f t="shared" si="49"/>
        <v>1.0005482456140349</v>
      </c>
    </row>
    <row r="343" spans="1:14" ht="30" x14ac:dyDescent="0.25">
      <c r="A343" s="36" t="s">
        <v>152</v>
      </c>
      <c r="B343" s="84" t="s">
        <v>363</v>
      </c>
      <c r="C343" s="84" t="s">
        <v>1163</v>
      </c>
      <c r="D343" s="85" t="s">
        <v>1164</v>
      </c>
      <c r="E343" s="24">
        <v>12.006578947368418</v>
      </c>
      <c r="F343" s="24">
        <v>724</v>
      </c>
      <c r="G343" s="24">
        <v>576</v>
      </c>
      <c r="H343" s="24">
        <v>3443</v>
      </c>
      <c r="I343" s="19">
        <v>58.051506849315068</v>
      </c>
      <c r="J343" s="24">
        <v>2.2487671232876711</v>
      </c>
      <c r="K343" s="24">
        <v>46.141369863013701</v>
      </c>
      <c r="L343" s="24">
        <v>1.8323287671232877</v>
      </c>
      <c r="M343" s="27">
        <v>0.79558011049723754</v>
      </c>
      <c r="N343" s="42">
        <f t="shared" si="49"/>
        <v>1.0005482456140349</v>
      </c>
    </row>
    <row r="344" spans="1:14" x14ac:dyDescent="0.25">
      <c r="A344" s="37" t="s">
        <v>152</v>
      </c>
      <c r="B344" s="86" t="s">
        <v>366</v>
      </c>
      <c r="C344" s="86"/>
      <c r="D344" s="87"/>
      <c r="E344" s="29">
        <v>12.006578947368432</v>
      </c>
      <c r="F344" s="29">
        <v>1988</v>
      </c>
      <c r="G344" s="29">
        <v>1351</v>
      </c>
      <c r="H344" s="29">
        <v>10722</v>
      </c>
      <c r="I344" s="30">
        <f>+AVERAGE(I341:I343)</f>
        <v>52.387945205479447</v>
      </c>
      <c r="J344" s="30">
        <f t="shared" ref="J344:L344" si="50">+AVERAGE(J341:J343)</f>
        <v>2.8040182648401828</v>
      </c>
      <c r="K344" s="30">
        <f t="shared" si="50"/>
        <v>34.675433789954333</v>
      </c>
      <c r="L344" s="30">
        <f t="shared" si="50"/>
        <v>2.8317808219178082</v>
      </c>
      <c r="M344" s="31">
        <v>0.67957746478873238</v>
      </c>
      <c r="N344" s="50">
        <f t="shared" si="49"/>
        <v>1.000548245614036</v>
      </c>
    </row>
    <row r="345" spans="1:14" ht="30" x14ac:dyDescent="0.25">
      <c r="A345" s="36" t="s">
        <v>152</v>
      </c>
      <c r="B345" s="84" t="s">
        <v>367</v>
      </c>
      <c r="C345" s="84" t="s">
        <v>1165</v>
      </c>
      <c r="D345" s="85" t="s">
        <v>546</v>
      </c>
      <c r="E345" s="24">
        <v>12.006578947368425</v>
      </c>
      <c r="F345" s="24">
        <v>495</v>
      </c>
      <c r="G345" s="24">
        <v>407</v>
      </c>
      <c r="H345" s="24">
        <v>152</v>
      </c>
      <c r="I345" s="19">
        <v>22.820821917808221</v>
      </c>
      <c r="J345" s="24">
        <v>18.406575342465754</v>
      </c>
      <c r="K345" s="24">
        <v>15.658082191780808</v>
      </c>
      <c r="L345" s="24">
        <v>18.239999999999998</v>
      </c>
      <c r="M345" s="27">
        <v>0.82222222222222219</v>
      </c>
      <c r="N345" s="42">
        <f t="shared" si="49"/>
        <v>1.0005482456140353</v>
      </c>
    </row>
    <row r="346" spans="1:14" x14ac:dyDescent="0.25">
      <c r="A346" s="36" t="s">
        <v>152</v>
      </c>
      <c r="B346" s="84" t="s">
        <v>367</v>
      </c>
      <c r="C346" s="84" t="s">
        <v>1166</v>
      </c>
      <c r="D346" s="85" t="s">
        <v>547</v>
      </c>
      <c r="E346" s="24">
        <v>6.052631578947369</v>
      </c>
      <c r="F346" s="24">
        <v>174</v>
      </c>
      <c r="G346" s="24">
        <v>145</v>
      </c>
      <c r="H346" s="24">
        <v>191</v>
      </c>
      <c r="I346" s="19">
        <v>17.513043478260869</v>
      </c>
      <c r="J346" s="24">
        <v>11.234782608695651</v>
      </c>
      <c r="K346" s="24">
        <v>12.226086956521739</v>
      </c>
      <c r="L346" s="24">
        <v>11.730434782608695</v>
      </c>
      <c r="M346" s="27">
        <v>0.83333333333333337</v>
      </c>
      <c r="N346" s="42">
        <f t="shared" si="49"/>
        <v>0.50438596491228072</v>
      </c>
    </row>
    <row r="347" spans="1:14" ht="30" x14ac:dyDescent="0.25">
      <c r="A347" s="36" t="s">
        <v>152</v>
      </c>
      <c r="B347" s="84" t="s">
        <v>367</v>
      </c>
      <c r="C347" s="84" t="s">
        <v>1167</v>
      </c>
      <c r="D347" s="85" t="s">
        <v>548</v>
      </c>
      <c r="E347" s="24">
        <v>12.00657894736843</v>
      </c>
      <c r="F347" s="24">
        <v>429</v>
      </c>
      <c r="G347" s="24">
        <v>342</v>
      </c>
      <c r="H347" s="24">
        <v>291</v>
      </c>
      <c r="I347" s="19">
        <v>11.327123287671228</v>
      </c>
      <c r="J347" s="24">
        <v>24.403287671232874</v>
      </c>
      <c r="K347" s="24">
        <v>4.580821917808219</v>
      </c>
      <c r="L347" s="24">
        <v>23.903561643835616</v>
      </c>
      <c r="M347" s="27">
        <v>0.79720279720279719</v>
      </c>
      <c r="N347" s="42">
        <f t="shared" si="49"/>
        <v>1.0005482456140358</v>
      </c>
    </row>
    <row r="348" spans="1:14" x14ac:dyDescent="0.25">
      <c r="A348" s="36" t="s">
        <v>152</v>
      </c>
      <c r="B348" s="84" t="s">
        <v>367</v>
      </c>
      <c r="C348" s="84" t="s">
        <v>1168</v>
      </c>
      <c r="D348" s="85" t="s">
        <v>549</v>
      </c>
      <c r="E348" s="24">
        <v>12.006578947368432</v>
      </c>
      <c r="F348" s="24">
        <v>360</v>
      </c>
      <c r="G348" s="24">
        <v>300</v>
      </c>
      <c r="H348" s="24">
        <v>271</v>
      </c>
      <c r="I348" s="19">
        <v>17.157260273972586</v>
      </c>
      <c r="J348" s="24">
        <v>12.826301369863014</v>
      </c>
      <c r="K348" s="24">
        <v>12.743013698630117</v>
      </c>
      <c r="L348" s="24">
        <v>12.243287671232878</v>
      </c>
      <c r="M348" s="27">
        <v>0.83333333333333337</v>
      </c>
      <c r="N348" s="42">
        <f t="shared" si="49"/>
        <v>1.000548245614036</v>
      </c>
    </row>
    <row r="349" spans="1:14" x14ac:dyDescent="0.25">
      <c r="A349" s="36" t="s">
        <v>152</v>
      </c>
      <c r="B349" s="84" t="s">
        <v>367</v>
      </c>
      <c r="C349" s="84" t="s">
        <v>1169</v>
      </c>
      <c r="D349" s="85" t="s">
        <v>550</v>
      </c>
      <c r="E349" s="24">
        <v>12.006578947368432</v>
      </c>
      <c r="F349" s="24">
        <v>423</v>
      </c>
      <c r="G349" s="24">
        <v>268</v>
      </c>
      <c r="H349" s="24">
        <v>319</v>
      </c>
      <c r="I349" s="19">
        <v>20.905205479452039</v>
      </c>
      <c r="J349" s="24">
        <v>14.325479452054795</v>
      </c>
      <c r="K349" s="24">
        <v>8.7452054794520517</v>
      </c>
      <c r="L349" s="24">
        <v>13.575890410958905</v>
      </c>
      <c r="M349" s="27">
        <v>0.6335697399527187</v>
      </c>
      <c r="N349" s="42">
        <f t="shared" si="49"/>
        <v>1.000548245614036</v>
      </c>
    </row>
    <row r="350" spans="1:14" x14ac:dyDescent="0.25">
      <c r="A350" s="37" t="s">
        <v>152</v>
      </c>
      <c r="B350" s="86" t="s">
        <v>381</v>
      </c>
      <c r="C350" s="86"/>
      <c r="D350" s="87"/>
      <c r="E350" s="29">
        <v>11.381164307828341</v>
      </c>
      <c r="F350" s="29">
        <v>1881</v>
      </c>
      <c r="G350" s="29">
        <v>1462</v>
      </c>
      <c r="H350" s="29">
        <v>1224</v>
      </c>
      <c r="I350" s="30">
        <f>+AVERAGE(I345:I349)</f>
        <v>17.944690887432987</v>
      </c>
      <c r="J350" s="30">
        <f t="shared" ref="J350:L350" si="51">+AVERAGE(J345:J349)</f>
        <v>16.239285288862416</v>
      </c>
      <c r="K350" s="30">
        <f t="shared" si="51"/>
        <v>10.790642048838588</v>
      </c>
      <c r="L350" s="30">
        <f t="shared" si="51"/>
        <v>15.938634901727218</v>
      </c>
      <c r="M350" s="31">
        <v>0.7772461456671983</v>
      </c>
      <c r="N350" s="50">
        <f t="shared" si="49"/>
        <v>0.94843035898569505</v>
      </c>
    </row>
    <row r="351" spans="1:14" ht="30" x14ac:dyDescent="0.25">
      <c r="A351" s="36" t="s">
        <v>152</v>
      </c>
      <c r="B351" s="84" t="s">
        <v>382</v>
      </c>
      <c r="C351" s="84" t="s">
        <v>1170</v>
      </c>
      <c r="D351" s="85" t="s">
        <v>551</v>
      </c>
      <c r="E351" s="24">
        <v>8.9802631578947381</v>
      </c>
      <c r="F351" s="24">
        <v>306</v>
      </c>
      <c r="G351" s="24">
        <v>222</v>
      </c>
      <c r="H351" s="24">
        <v>168</v>
      </c>
      <c r="I351" s="19">
        <v>19.487179487179475</v>
      </c>
      <c r="J351" s="24">
        <v>14.587545787545785</v>
      </c>
      <c r="K351" s="24">
        <v>10.467399267399262</v>
      </c>
      <c r="L351" s="24">
        <v>14.253479853479851</v>
      </c>
      <c r="M351" s="27">
        <v>0.72549019607843135</v>
      </c>
      <c r="N351" s="42">
        <f t="shared" si="49"/>
        <v>0.7483552631578948</v>
      </c>
    </row>
    <row r="352" spans="1:14" ht="30" x14ac:dyDescent="0.25">
      <c r="A352" s="36" t="s">
        <v>152</v>
      </c>
      <c r="B352" s="84" t="s">
        <v>382</v>
      </c>
      <c r="C352" s="84" t="s">
        <v>1171</v>
      </c>
      <c r="D352" s="85" t="s">
        <v>552</v>
      </c>
      <c r="E352" s="24">
        <v>12.006578947368425</v>
      </c>
      <c r="F352" s="24">
        <v>491</v>
      </c>
      <c r="G352" s="24">
        <v>427</v>
      </c>
      <c r="H352" s="24">
        <v>141</v>
      </c>
      <c r="I352" s="19">
        <v>16.407671232876709</v>
      </c>
      <c r="J352" s="24">
        <v>24.486575342465752</v>
      </c>
      <c r="K352" s="24">
        <v>11.077260273972602</v>
      </c>
      <c r="L352" s="24">
        <v>24.486575342465752</v>
      </c>
      <c r="M352" s="27">
        <v>0.86965376782077397</v>
      </c>
      <c r="N352" s="42">
        <f t="shared" si="49"/>
        <v>1.0005482456140353</v>
      </c>
    </row>
    <row r="353" spans="1:14" ht="30" x14ac:dyDescent="0.25">
      <c r="A353" s="36" t="s">
        <v>152</v>
      </c>
      <c r="B353" s="84" t="s">
        <v>382</v>
      </c>
      <c r="C353" s="84" t="s">
        <v>1172</v>
      </c>
      <c r="D353" s="85" t="s">
        <v>1173</v>
      </c>
      <c r="E353" s="24">
        <v>12.006578947368425</v>
      </c>
      <c r="F353" s="24">
        <v>457</v>
      </c>
      <c r="G353" s="24">
        <v>399</v>
      </c>
      <c r="H353" s="24">
        <v>43</v>
      </c>
      <c r="I353" s="19">
        <v>14.24219178082191</v>
      </c>
      <c r="J353" s="24">
        <v>23.820273972602738</v>
      </c>
      <c r="K353" s="24">
        <v>10.077808219178079</v>
      </c>
      <c r="L353" s="24">
        <v>23.153972602739724</v>
      </c>
      <c r="M353" s="27">
        <v>0.87308533916849018</v>
      </c>
      <c r="N353" s="42">
        <f t="shared" si="49"/>
        <v>1.0005482456140353</v>
      </c>
    </row>
    <row r="354" spans="1:14" ht="30" x14ac:dyDescent="0.25">
      <c r="A354" s="36" t="s">
        <v>152</v>
      </c>
      <c r="B354" s="84" t="s">
        <v>382</v>
      </c>
      <c r="C354" s="84" t="s">
        <v>1174</v>
      </c>
      <c r="D354" s="85" t="s">
        <v>553</v>
      </c>
      <c r="E354" s="24">
        <v>12.006578947368425</v>
      </c>
      <c r="F354" s="24">
        <v>458</v>
      </c>
      <c r="G354" s="24">
        <v>369</v>
      </c>
      <c r="H354" s="24">
        <v>108</v>
      </c>
      <c r="I354" s="19">
        <v>20.155616438356162</v>
      </c>
      <c r="J354" s="24">
        <v>17.990136986301369</v>
      </c>
      <c r="K354" s="24">
        <v>14.075616438356164</v>
      </c>
      <c r="L354" s="24">
        <v>16.657534246575342</v>
      </c>
      <c r="M354" s="27">
        <v>0.80567685589519655</v>
      </c>
      <c r="N354" s="42">
        <f t="shared" si="49"/>
        <v>1.0005482456140353</v>
      </c>
    </row>
    <row r="355" spans="1:14" ht="30" x14ac:dyDescent="0.25">
      <c r="A355" s="36" t="s">
        <v>152</v>
      </c>
      <c r="B355" s="84" t="s">
        <v>382</v>
      </c>
      <c r="C355" s="84" t="s">
        <v>1175</v>
      </c>
      <c r="D355" s="85" t="s">
        <v>554</v>
      </c>
      <c r="E355" s="24">
        <v>12.006578947368427</v>
      </c>
      <c r="F355" s="24">
        <v>460</v>
      </c>
      <c r="G355" s="24">
        <v>396</v>
      </c>
      <c r="H355" s="24">
        <v>127</v>
      </c>
      <c r="I355" s="19">
        <v>14.158904109589036</v>
      </c>
      <c r="J355" s="24">
        <v>24.153424657534245</v>
      </c>
      <c r="K355" s="24">
        <v>9.3282191780821915</v>
      </c>
      <c r="L355" s="24">
        <v>23.653698630136986</v>
      </c>
      <c r="M355" s="27">
        <v>0.86086956521739133</v>
      </c>
      <c r="N355" s="42">
        <f t="shared" si="49"/>
        <v>1.0005482456140355</v>
      </c>
    </row>
    <row r="356" spans="1:14" ht="30" x14ac:dyDescent="0.25">
      <c r="A356" s="37" t="s">
        <v>152</v>
      </c>
      <c r="B356" s="86" t="s">
        <v>384</v>
      </c>
      <c r="C356" s="86"/>
      <c r="D356" s="87"/>
      <c r="E356" s="29">
        <v>11.48351202079269</v>
      </c>
      <c r="F356" s="29">
        <v>2172</v>
      </c>
      <c r="G356" s="29">
        <v>1813</v>
      </c>
      <c r="H356" s="29">
        <v>587</v>
      </c>
      <c r="I356" s="30">
        <f>+AVERAGE(I351:I355)</f>
        <v>16.890312609764656</v>
      </c>
      <c r="J356" s="30">
        <f t="shared" ref="J356:L356" si="52">+AVERAGE(J351:J355)</f>
        <v>21.007591349289974</v>
      </c>
      <c r="K356" s="30">
        <f t="shared" si="52"/>
        <v>11.005260675397661</v>
      </c>
      <c r="L356" s="30">
        <f t="shared" si="52"/>
        <v>20.441052135079531</v>
      </c>
      <c r="M356" s="31">
        <v>0.8347145488029466</v>
      </c>
      <c r="N356" s="50">
        <f t="shared" si="49"/>
        <v>0.95695933506605746</v>
      </c>
    </row>
    <row r="357" spans="1:14" ht="30" x14ac:dyDescent="0.25">
      <c r="A357" s="36" t="s">
        <v>152</v>
      </c>
      <c r="B357" s="84" t="s">
        <v>385</v>
      </c>
      <c r="C357" s="84" t="s">
        <v>1176</v>
      </c>
      <c r="D357" s="85" t="s">
        <v>555</v>
      </c>
      <c r="E357" s="24">
        <v>12.006578947368421</v>
      </c>
      <c r="F357" s="24">
        <v>400</v>
      </c>
      <c r="G357" s="24">
        <v>207</v>
      </c>
      <c r="H357" s="24">
        <v>156</v>
      </c>
      <c r="I357" s="19">
        <v>29.733698630136981</v>
      </c>
      <c r="J357" s="24">
        <v>3.5813698630136988</v>
      </c>
      <c r="K357" s="24">
        <v>13.242739726027395</v>
      </c>
      <c r="L357" s="24">
        <v>3.9978082191780819</v>
      </c>
      <c r="M357" s="27">
        <v>0.51749999999999996</v>
      </c>
      <c r="N357" s="42">
        <f t="shared" si="49"/>
        <v>1.0005482456140351</v>
      </c>
    </row>
    <row r="358" spans="1:14" ht="30" x14ac:dyDescent="0.25">
      <c r="A358" s="36" t="s">
        <v>152</v>
      </c>
      <c r="B358" s="84" t="s">
        <v>385</v>
      </c>
      <c r="C358" s="84" t="s">
        <v>1177</v>
      </c>
      <c r="D358" s="85" t="s">
        <v>556</v>
      </c>
      <c r="E358" s="24">
        <v>8.9802631578947381</v>
      </c>
      <c r="F358" s="24">
        <v>133</v>
      </c>
      <c r="G358" s="24">
        <v>90</v>
      </c>
      <c r="H358" s="24">
        <v>212</v>
      </c>
      <c r="I358" s="19">
        <v>14.253479853479849</v>
      </c>
      <c r="J358" s="24">
        <v>0.55677655677655669</v>
      </c>
      <c r="K358" s="24">
        <v>7.7948717948717938</v>
      </c>
      <c r="L358" s="24">
        <v>2.2271062271062267</v>
      </c>
      <c r="M358" s="27">
        <v>0.67669172932330823</v>
      </c>
      <c r="N358" s="42">
        <f t="shared" si="49"/>
        <v>0.7483552631578948</v>
      </c>
    </row>
    <row r="359" spans="1:14" ht="30" x14ac:dyDescent="0.25">
      <c r="A359" s="37" t="s">
        <v>152</v>
      </c>
      <c r="B359" s="86" t="s">
        <v>387</v>
      </c>
      <c r="C359" s="86"/>
      <c r="D359" s="87"/>
      <c r="E359" s="29">
        <v>10.768540669856462</v>
      </c>
      <c r="F359" s="29">
        <v>533</v>
      </c>
      <c r="G359" s="29">
        <v>297</v>
      </c>
      <c r="H359" s="29">
        <v>368</v>
      </c>
      <c r="I359" s="30">
        <f>+AVERAGE(I357:I358)</f>
        <v>21.993589241808415</v>
      </c>
      <c r="J359" s="30">
        <f t="shared" ref="J359:L359" si="53">+AVERAGE(J357:J358)</f>
        <v>2.0690732098951279</v>
      </c>
      <c r="K359" s="30">
        <f t="shared" si="53"/>
        <v>10.518805760449595</v>
      </c>
      <c r="L359" s="30">
        <f t="shared" si="53"/>
        <v>3.1124572231421546</v>
      </c>
      <c r="M359" s="31">
        <v>0.55722326454033766</v>
      </c>
      <c r="N359" s="50">
        <f t="shared" si="49"/>
        <v>0.89737838915470514</v>
      </c>
    </row>
    <row r="360" spans="1:14" x14ac:dyDescent="0.25">
      <c r="A360" s="38" t="s">
        <v>159</v>
      </c>
      <c r="B360" s="88"/>
      <c r="C360" s="88"/>
      <c r="D360" s="89"/>
      <c r="E360" s="25">
        <v>11.489416989511431</v>
      </c>
      <c r="F360" s="25">
        <v>7582</v>
      </c>
      <c r="G360" s="25">
        <v>5884</v>
      </c>
      <c r="H360" s="25">
        <v>13232</v>
      </c>
      <c r="I360" s="26">
        <f>+AVERAGE(I359,I356,I350,I344,I340)</f>
        <v>25.124841835472445</v>
      </c>
      <c r="J360" s="26">
        <f t="shared" ref="J360:L360" si="54">+AVERAGE(J359,J356,J350,J344,J340)</f>
        <v>13.537856636276169</v>
      </c>
      <c r="K360" s="26">
        <f t="shared" si="54"/>
        <v>16.354740783695156</v>
      </c>
      <c r="L360" s="26">
        <f t="shared" si="54"/>
        <v>13.51201789308567</v>
      </c>
      <c r="M360" s="28">
        <v>0.77604853600633084</v>
      </c>
      <c r="N360" s="43">
        <f t="shared" si="49"/>
        <v>0.95745141579261928</v>
      </c>
    </row>
    <row r="361" spans="1:14" ht="45" x14ac:dyDescent="0.25">
      <c r="A361" s="36" t="s">
        <v>160</v>
      </c>
      <c r="B361" s="84" t="s">
        <v>389</v>
      </c>
      <c r="C361" s="84" t="s">
        <v>1178</v>
      </c>
      <c r="D361" s="85" t="s">
        <v>562</v>
      </c>
      <c r="E361" s="24">
        <v>12.006578947368419</v>
      </c>
      <c r="F361" s="24">
        <v>167</v>
      </c>
      <c r="G361" s="24">
        <v>167</v>
      </c>
      <c r="H361" s="24">
        <v>24</v>
      </c>
      <c r="I361" s="19">
        <v>6.413150684931507</v>
      </c>
      <c r="J361" s="24">
        <v>7.4958904109589044</v>
      </c>
      <c r="K361" s="24">
        <v>6.413150684931507</v>
      </c>
      <c r="L361" s="24">
        <v>7.4958904109589044</v>
      </c>
      <c r="M361" s="27">
        <v>1</v>
      </c>
      <c r="N361" s="42">
        <f t="shared" si="49"/>
        <v>1.0005482456140349</v>
      </c>
    </row>
    <row r="362" spans="1:14" ht="45" x14ac:dyDescent="0.25">
      <c r="A362" s="36" t="s">
        <v>160</v>
      </c>
      <c r="B362" s="84" t="s">
        <v>389</v>
      </c>
      <c r="C362" s="84" t="s">
        <v>1179</v>
      </c>
      <c r="D362" s="85" t="s">
        <v>558</v>
      </c>
      <c r="E362" s="24">
        <v>12.006578947368423</v>
      </c>
      <c r="F362" s="24">
        <v>131</v>
      </c>
      <c r="G362" s="24">
        <v>120</v>
      </c>
      <c r="H362" s="24">
        <v>24</v>
      </c>
      <c r="I362" s="19">
        <v>2.581917808219178</v>
      </c>
      <c r="J362" s="24">
        <v>8.3287671232876708</v>
      </c>
      <c r="K362" s="24">
        <v>1.4158904109589041</v>
      </c>
      <c r="L362" s="24">
        <v>8.5786301369863018</v>
      </c>
      <c r="M362" s="27">
        <v>0.91603053435114501</v>
      </c>
      <c r="N362" s="42">
        <f t="shared" si="49"/>
        <v>1.0005482456140353</v>
      </c>
    </row>
    <row r="363" spans="1:14" ht="45" x14ac:dyDescent="0.25">
      <c r="A363" s="36" t="s">
        <v>160</v>
      </c>
      <c r="B363" s="84" t="s">
        <v>389</v>
      </c>
      <c r="C363" s="84" t="s">
        <v>1180</v>
      </c>
      <c r="D363" s="85" t="s">
        <v>559</v>
      </c>
      <c r="E363" s="24">
        <v>12.006578947368423</v>
      </c>
      <c r="F363" s="24">
        <v>105</v>
      </c>
      <c r="G363" s="24">
        <v>107</v>
      </c>
      <c r="H363" s="24">
        <v>0</v>
      </c>
      <c r="I363" s="19">
        <v>5.7468493150684932</v>
      </c>
      <c r="J363" s="24">
        <v>2.9983561643835617</v>
      </c>
      <c r="K363" s="24">
        <v>5.9134246575342466</v>
      </c>
      <c r="L363" s="24">
        <v>2.9983561643835617</v>
      </c>
      <c r="M363" s="27">
        <v>1.019047619047619</v>
      </c>
      <c r="N363" s="42">
        <f t="shared" si="49"/>
        <v>1.0005482456140353</v>
      </c>
    </row>
    <row r="364" spans="1:14" ht="45" x14ac:dyDescent="0.25">
      <c r="A364" s="36" t="s">
        <v>160</v>
      </c>
      <c r="B364" s="84" t="s">
        <v>389</v>
      </c>
      <c r="C364" s="84" t="s">
        <v>1181</v>
      </c>
      <c r="D364" s="85" t="s">
        <v>560</v>
      </c>
      <c r="E364" s="24">
        <v>12.006578947368423</v>
      </c>
      <c r="F364" s="24">
        <v>109</v>
      </c>
      <c r="G364" s="24">
        <v>102</v>
      </c>
      <c r="H364" s="24">
        <v>5</v>
      </c>
      <c r="I364" s="19">
        <v>6.2465753424657535</v>
      </c>
      <c r="J364" s="24">
        <v>2.8317808219178082</v>
      </c>
      <c r="K364" s="24">
        <v>5.9134246575342466</v>
      </c>
      <c r="L364" s="24">
        <v>2.581917808219178</v>
      </c>
      <c r="M364" s="27">
        <v>0.93577981651376152</v>
      </c>
      <c r="N364" s="42">
        <f t="shared" si="49"/>
        <v>1.0005482456140353</v>
      </c>
    </row>
    <row r="365" spans="1:14" ht="45" x14ac:dyDescent="0.25">
      <c r="A365" s="36" t="s">
        <v>160</v>
      </c>
      <c r="B365" s="84" t="s">
        <v>389</v>
      </c>
      <c r="C365" s="84" t="s">
        <v>1182</v>
      </c>
      <c r="D365" s="85" t="s">
        <v>561</v>
      </c>
      <c r="E365" s="24">
        <v>12.006578947368423</v>
      </c>
      <c r="F365" s="24">
        <v>131</v>
      </c>
      <c r="G365" s="24">
        <v>134</v>
      </c>
      <c r="H365" s="24">
        <v>5</v>
      </c>
      <c r="I365" s="19">
        <v>3.9145205479452057</v>
      </c>
      <c r="J365" s="24">
        <v>6.9961643835616441</v>
      </c>
      <c r="K365" s="24">
        <v>4.580821917808219</v>
      </c>
      <c r="L365" s="24">
        <v>6.5797260273972604</v>
      </c>
      <c r="M365" s="27">
        <v>1.0229007633587786</v>
      </c>
      <c r="N365" s="42">
        <f t="shared" si="49"/>
        <v>1.0005482456140353</v>
      </c>
    </row>
    <row r="366" spans="1:14" ht="30" x14ac:dyDescent="0.25">
      <c r="A366" s="37" t="s">
        <v>160</v>
      </c>
      <c r="B366" s="86" t="s">
        <v>391</v>
      </c>
      <c r="C366" s="86"/>
      <c r="D366" s="87"/>
      <c r="E366" s="29">
        <v>12.006578947368432</v>
      </c>
      <c r="F366" s="29">
        <v>643</v>
      </c>
      <c r="G366" s="29">
        <v>630</v>
      </c>
      <c r="H366" s="29">
        <v>58</v>
      </c>
      <c r="I366" s="30">
        <f>+AVERAGE(I361:I365)</f>
        <v>4.9806027397260273</v>
      </c>
      <c r="J366" s="30">
        <f t="shared" ref="J366:L366" si="55">+AVERAGE(J361:J365)</f>
        <v>5.7301917808219178</v>
      </c>
      <c r="K366" s="30">
        <f t="shared" si="55"/>
        <v>4.8473424657534245</v>
      </c>
      <c r="L366" s="30">
        <f t="shared" si="55"/>
        <v>5.6469041095890411</v>
      </c>
      <c r="M366" s="31">
        <v>0.97978227060653189</v>
      </c>
      <c r="N366" s="50">
        <f t="shared" si="49"/>
        <v>1.000548245614036</v>
      </c>
    </row>
    <row r="367" spans="1:14" ht="30" x14ac:dyDescent="0.25">
      <c r="A367" s="36" t="s">
        <v>160</v>
      </c>
      <c r="B367" s="84" t="s">
        <v>363</v>
      </c>
      <c r="C367" s="84" t="s">
        <v>1183</v>
      </c>
      <c r="D367" s="85" t="s">
        <v>798</v>
      </c>
      <c r="E367" s="24">
        <v>12.006578947368419</v>
      </c>
      <c r="F367" s="24">
        <v>205</v>
      </c>
      <c r="G367" s="24">
        <v>175</v>
      </c>
      <c r="H367" s="24">
        <v>750</v>
      </c>
      <c r="I367" s="19">
        <v>15.408219178082188</v>
      </c>
      <c r="J367" s="24">
        <v>1.6657534246575343</v>
      </c>
      <c r="K367" s="24">
        <v>12.743013698630136</v>
      </c>
      <c r="L367" s="24">
        <v>1.8323287671232877</v>
      </c>
      <c r="M367" s="27">
        <v>0.85365853658536583</v>
      </c>
      <c r="N367" s="42">
        <f t="shared" si="49"/>
        <v>1.0005482456140349</v>
      </c>
    </row>
    <row r="368" spans="1:14" ht="30" x14ac:dyDescent="0.25">
      <c r="A368" s="36" t="s">
        <v>160</v>
      </c>
      <c r="B368" s="84" t="s">
        <v>363</v>
      </c>
      <c r="C368" s="84" t="s">
        <v>1184</v>
      </c>
      <c r="D368" s="85" t="s">
        <v>563</v>
      </c>
      <c r="E368" s="24">
        <v>12.006578947368418</v>
      </c>
      <c r="F368" s="24">
        <v>1203</v>
      </c>
      <c r="G368" s="24">
        <v>953</v>
      </c>
      <c r="H368" s="24">
        <v>967</v>
      </c>
      <c r="I368" s="19">
        <v>97.77972602739726</v>
      </c>
      <c r="J368" s="24">
        <v>2.4153424657534246</v>
      </c>
      <c r="K368" s="24">
        <v>77.707397260273964</v>
      </c>
      <c r="L368" s="24">
        <v>1.6657534246575343</v>
      </c>
      <c r="M368" s="27">
        <v>0.79218620116375726</v>
      </c>
      <c r="N368" s="42">
        <f t="shared" si="49"/>
        <v>1.0005482456140349</v>
      </c>
    </row>
    <row r="369" spans="1:14" ht="30" x14ac:dyDescent="0.25">
      <c r="A369" s="36" t="s">
        <v>160</v>
      </c>
      <c r="B369" s="84" t="s">
        <v>363</v>
      </c>
      <c r="C369" s="84" t="s">
        <v>1185</v>
      </c>
      <c r="D369" s="85" t="s">
        <v>564</v>
      </c>
      <c r="E369" s="24">
        <v>12.006578947368418</v>
      </c>
      <c r="F369" s="24">
        <v>596</v>
      </c>
      <c r="G369" s="24">
        <v>940</v>
      </c>
      <c r="H369" s="24">
        <v>2743</v>
      </c>
      <c r="I369" s="19">
        <v>47.890410958904098</v>
      </c>
      <c r="J369" s="24">
        <v>1.749041095890411</v>
      </c>
      <c r="K369" s="24">
        <v>76.87452054794521</v>
      </c>
      <c r="L369" s="24">
        <v>1.4158904109589041</v>
      </c>
      <c r="M369" s="27">
        <v>1.5771812080536913</v>
      </c>
      <c r="N369" s="42">
        <f t="shared" si="49"/>
        <v>1.0005482456140349</v>
      </c>
    </row>
    <row r="370" spans="1:14" ht="30" x14ac:dyDescent="0.25">
      <c r="A370" s="36" t="s">
        <v>160</v>
      </c>
      <c r="B370" s="84" t="s">
        <v>363</v>
      </c>
      <c r="C370" s="84" t="s">
        <v>1186</v>
      </c>
      <c r="D370" s="85" t="s">
        <v>565</v>
      </c>
      <c r="E370" s="24">
        <v>12.006578947368419</v>
      </c>
      <c r="F370" s="24">
        <v>765</v>
      </c>
      <c r="G370" s="24">
        <v>1378</v>
      </c>
      <c r="H370" s="24">
        <v>1201</v>
      </c>
      <c r="I370" s="19">
        <v>55.219726027397257</v>
      </c>
      <c r="J370" s="24">
        <v>8.4953424657534242</v>
      </c>
      <c r="K370" s="24">
        <v>107.2745205479452</v>
      </c>
      <c r="L370" s="24">
        <v>7.4958904109589044</v>
      </c>
      <c r="M370" s="27">
        <v>1.8013071895424837</v>
      </c>
      <c r="N370" s="42">
        <f t="shared" si="49"/>
        <v>1.0005482456140349</v>
      </c>
    </row>
    <row r="371" spans="1:14" ht="30" x14ac:dyDescent="0.25">
      <c r="A371" s="36" t="s">
        <v>160</v>
      </c>
      <c r="B371" s="84" t="s">
        <v>363</v>
      </c>
      <c r="C371" s="84" t="s">
        <v>1187</v>
      </c>
      <c r="D371" s="85" t="s">
        <v>1188</v>
      </c>
      <c r="E371" s="24">
        <v>12.006578947368418</v>
      </c>
      <c r="F371" s="24">
        <v>458</v>
      </c>
      <c r="G371" s="24">
        <v>88</v>
      </c>
      <c r="H371" s="24">
        <v>2071</v>
      </c>
      <c r="I371" s="19">
        <v>30.81643835616438</v>
      </c>
      <c r="J371" s="24">
        <v>7.329315068493151</v>
      </c>
      <c r="K371" s="24">
        <v>5.1638356164383561</v>
      </c>
      <c r="L371" s="24">
        <v>2.1654794520547944</v>
      </c>
      <c r="M371" s="27">
        <v>0.19213973799126638</v>
      </c>
      <c r="N371" s="42">
        <f t="shared" si="49"/>
        <v>1.0005482456140349</v>
      </c>
    </row>
    <row r="372" spans="1:14" ht="30" x14ac:dyDescent="0.25">
      <c r="A372" s="36" t="s">
        <v>160</v>
      </c>
      <c r="B372" s="84" t="s">
        <v>363</v>
      </c>
      <c r="C372" s="84" t="s">
        <v>1189</v>
      </c>
      <c r="D372" s="85" t="s">
        <v>566</v>
      </c>
      <c r="E372" s="24">
        <v>12.006578947368421</v>
      </c>
      <c r="F372" s="24">
        <v>162</v>
      </c>
      <c r="G372" s="24">
        <v>104</v>
      </c>
      <c r="H372" s="24">
        <v>589</v>
      </c>
      <c r="I372" s="19">
        <v>8.0789041095890415</v>
      </c>
      <c r="J372" s="24">
        <v>5.4136986301369863</v>
      </c>
      <c r="K372" s="24">
        <v>4.2476712328767121</v>
      </c>
      <c r="L372" s="24">
        <v>4.4142465753424656</v>
      </c>
      <c r="M372" s="27">
        <v>0.64197530864197527</v>
      </c>
      <c r="N372" s="42">
        <f t="shared" si="49"/>
        <v>1.0005482456140351</v>
      </c>
    </row>
    <row r="373" spans="1:14" x14ac:dyDescent="0.25">
      <c r="A373" s="37" t="s">
        <v>160</v>
      </c>
      <c r="B373" s="86" t="s">
        <v>366</v>
      </c>
      <c r="C373" s="86"/>
      <c r="D373" s="87"/>
      <c r="E373" s="29">
        <v>12.006578947368416</v>
      </c>
      <c r="F373" s="29">
        <v>3389</v>
      </c>
      <c r="G373" s="29">
        <v>3638</v>
      </c>
      <c r="H373" s="29">
        <v>8321</v>
      </c>
      <c r="I373" s="30">
        <f>+AVERAGE(I367:I372)</f>
        <v>42.532237442922373</v>
      </c>
      <c r="J373" s="30">
        <f t="shared" ref="J373:L373" si="56">+AVERAGE(J367:J372)</f>
        <v>4.5114155251141552</v>
      </c>
      <c r="K373" s="30">
        <f t="shared" si="56"/>
        <v>47.335159817351588</v>
      </c>
      <c r="L373" s="30">
        <f t="shared" si="56"/>
        <v>3.1649315068493151</v>
      </c>
      <c r="M373" s="31">
        <v>1.0734730008852169</v>
      </c>
      <c r="N373" s="50">
        <f t="shared" si="49"/>
        <v>1.0005482456140347</v>
      </c>
    </row>
    <row r="374" spans="1:14" x14ac:dyDescent="0.25">
      <c r="A374" s="36" t="s">
        <v>160</v>
      </c>
      <c r="B374" s="84" t="s">
        <v>367</v>
      </c>
      <c r="C374" s="84" t="s">
        <v>1190</v>
      </c>
      <c r="D374" s="85" t="s">
        <v>567</v>
      </c>
      <c r="E374" s="24">
        <v>12.006578947368423</v>
      </c>
      <c r="F374" s="24">
        <v>126</v>
      </c>
      <c r="G374" s="24">
        <v>118</v>
      </c>
      <c r="H374" s="24">
        <v>50</v>
      </c>
      <c r="I374" s="19">
        <v>7.912328767123288</v>
      </c>
      <c r="J374" s="24">
        <v>2.581917808219178</v>
      </c>
      <c r="K374" s="24">
        <v>7.5791780821917811</v>
      </c>
      <c r="L374" s="24">
        <v>2.2487671232876711</v>
      </c>
      <c r="M374" s="27">
        <v>0.93650793650793651</v>
      </c>
      <c r="N374" s="42">
        <f t="shared" si="49"/>
        <v>1.0005482456140353</v>
      </c>
    </row>
    <row r="375" spans="1:14" x14ac:dyDescent="0.25">
      <c r="A375" s="36" t="s">
        <v>160</v>
      </c>
      <c r="B375" s="84" t="s">
        <v>367</v>
      </c>
      <c r="C375" s="84" t="s">
        <v>1191</v>
      </c>
      <c r="D375" s="85" t="s">
        <v>1192</v>
      </c>
      <c r="E375" s="24">
        <v>12.006578947368427</v>
      </c>
      <c r="F375" s="24">
        <v>161</v>
      </c>
      <c r="G375" s="24">
        <v>130</v>
      </c>
      <c r="H375" s="24">
        <v>94</v>
      </c>
      <c r="I375" s="19">
        <v>10.577534246575336</v>
      </c>
      <c r="J375" s="24">
        <v>2.8317808219178082</v>
      </c>
      <c r="K375" s="24">
        <v>8.0789041095890415</v>
      </c>
      <c r="L375" s="24">
        <v>2.7484931506849315</v>
      </c>
      <c r="M375" s="27">
        <v>0.80745341614906829</v>
      </c>
      <c r="N375" s="42">
        <f t="shared" si="49"/>
        <v>1.0005482456140355</v>
      </c>
    </row>
    <row r="376" spans="1:14" ht="30" x14ac:dyDescent="0.25">
      <c r="A376" s="36" t="s">
        <v>160</v>
      </c>
      <c r="B376" s="84" t="s">
        <v>367</v>
      </c>
      <c r="C376" s="84" t="s">
        <v>1193</v>
      </c>
      <c r="D376" s="85" t="s">
        <v>1194</v>
      </c>
      <c r="E376" s="24">
        <v>12.006578947368427</v>
      </c>
      <c r="F376" s="24">
        <v>182</v>
      </c>
      <c r="G376" s="24">
        <v>181</v>
      </c>
      <c r="H376" s="24">
        <v>16</v>
      </c>
      <c r="I376" s="19">
        <v>11.0772602739726</v>
      </c>
      <c r="J376" s="24">
        <v>4.0810958904109587</v>
      </c>
      <c r="K376" s="24">
        <v>11.493698630136983</v>
      </c>
      <c r="L376" s="24">
        <v>3.5813698630136988</v>
      </c>
      <c r="M376" s="27">
        <v>0.99450549450549453</v>
      </c>
      <c r="N376" s="42">
        <f t="shared" si="49"/>
        <v>1.0005482456140355</v>
      </c>
    </row>
    <row r="377" spans="1:14" x14ac:dyDescent="0.25">
      <c r="A377" s="36" t="s">
        <v>160</v>
      </c>
      <c r="B377" s="84" t="s">
        <v>367</v>
      </c>
      <c r="C377" s="84" t="s">
        <v>1195</v>
      </c>
      <c r="D377" s="85" t="s">
        <v>1196</v>
      </c>
      <c r="E377" s="24">
        <v>12.006578947368427</v>
      </c>
      <c r="F377" s="24">
        <v>176</v>
      </c>
      <c r="G377" s="24">
        <v>183</v>
      </c>
      <c r="H377" s="24">
        <v>78</v>
      </c>
      <c r="I377" s="19">
        <v>11.0772602739726</v>
      </c>
      <c r="J377" s="24">
        <v>3.5813698630136983</v>
      </c>
      <c r="K377" s="24">
        <v>11.576986301369857</v>
      </c>
      <c r="L377" s="24">
        <v>3.664657534246575</v>
      </c>
      <c r="M377" s="27">
        <v>1.0397727272727273</v>
      </c>
      <c r="N377" s="42">
        <f t="shared" si="49"/>
        <v>1.0005482456140355</v>
      </c>
    </row>
    <row r="378" spans="1:14" x14ac:dyDescent="0.25">
      <c r="A378" s="36" t="s">
        <v>160</v>
      </c>
      <c r="B378" s="84" t="s">
        <v>367</v>
      </c>
      <c r="C378" s="84" t="s">
        <v>1197</v>
      </c>
      <c r="D378" s="85" t="s">
        <v>570</v>
      </c>
      <c r="E378" s="24">
        <v>8.9802631578947381</v>
      </c>
      <c r="F378" s="24">
        <v>349</v>
      </c>
      <c r="G378" s="24">
        <v>258</v>
      </c>
      <c r="H378" s="24">
        <v>189</v>
      </c>
      <c r="I378" s="19">
        <v>33.74065934065932</v>
      </c>
      <c r="J378" s="24">
        <v>5.1223443223443219</v>
      </c>
      <c r="K378" s="24">
        <v>24.498168498168489</v>
      </c>
      <c r="L378" s="24">
        <v>4.2315018315018307</v>
      </c>
      <c r="M378" s="27">
        <v>0.73925501432664753</v>
      </c>
      <c r="N378" s="42">
        <f t="shared" si="49"/>
        <v>0.7483552631578948</v>
      </c>
    </row>
    <row r="379" spans="1:14" ht="30" x14ac:dyDescent="0.25">
      <c r="A379" s="36" t="s">
        <v>160</v>
      </c>
      <c r="B379" s="84" t="s">
        <v>367</v>
      </c>
      <c r="C379" s="84" t="s">
        <v>1198</v>
      </c>
      <c r="D379" s="85" t="s">
        <v>1199</v>
      </c>
      <c r="E379" s="24">
        <v>12.006578947368432</v>
      </c>
      <c r="F379" s="24">
        <v>534</v>
      </c>
      <c r="G379" s="24">
        <v>412</v>
      </c>
      <c r="H379" s="24">
        <v>381</v>
      </c>
      <c r="I379" s="19">
        <v>29.983561643835603</v>
      </c>
      <c r="J379" s="24">
        <v>14.492054794520548</v>
      </c>
      <c r="K379" s="24">
        <v>14.575342465753415</v>
      </c>
      <c r="L379" s="24">
        <v>19.739178082191778</v>
      </c>
      <c r="M379" s="27">
        <v>0.77153558052434457</v>
      </c>
      <c r="N379" s="42">
        <f t="shared" si="49"/>
        <v>1.000548245614036</v>
      </c>
    </row>
    <row r="380" spans="1:14" x14ac:dyDescent="0.25">
      <c r="A380" s="36" t="s">
        <v>160</v>
      </c>
      <c r="B380" s="84" t="s">
        <v>367</v>
      </c>
      <c r="C380" s="84" t="s">
        <v>1200</v>
      </c>
      <c r="D380" s="85" t="s">
        <v>571</v>
      </c>
      <c r="E380" s="24">
        <v>12.006578947368425</v>
      </c>
      <c r="F380" s="24">
        <v>64</v>
      </c>
      <c r="G380" s="24">
        <v>59</v>
      </c>
      <c r="H380" s="24">
        <v>19</v>
      </c>
      <c r="I380" s="19">
        <v>4.4975342465753423</v>
      </c>
      <c r="J380" s="24">
        <v>0.83287671232876714</v>
      </c>
      <c r="K380" s="24">
        <v>4.0810958904109587</v>
      </c>
      <c r="L380" s="24">
        <v>0.83287671232876714</v>
      </c>
      <c r="M380" s="27">
        <v>0.921875</v>
      </c>
      <c r="N380" s="42">
        <f t="shared" si="49"/>
        <v>1.0005482456140353</v>
      </c>
    </row>
    <row r="381" spans="1:14" ht="30" x14ac:dyDescent="0.25">
      <c r="A381" s="36" t="s">
        <v>160</v>
      </c>
      <c r="B381" s="84" t="s">
        <v>367</v>
      </c>
      <c r="C381" s="84" t="s">
        <v>1201</v>
      </c>
      <c r="D381" s="85" t="s">
        <v>572</v>
      </c>
      <c r="E381" s="24">
        <v>12.006578947368425</v>
      </c>
      <c r="F381" s="24">
        <v>340</v>
      </c>
      <c r="G381" s="24">
        <v>240</v>
      </c>
      <c r="H381" s="24">
        <v>205</v>
      </c>
      <c r="I381" s="19">
        <v>16.324383561643831</v>
      </c>
      <c r="J381" s="24">
        <v>11.993424657534245</v>
      </c>
      <c r="K381" s="24">
        <v>9.7446575342465724</v>
      </c>
      <c r="L381" s="24">
        <v>10.244383561643836</v>
      </c>
      <c r="M381" s="27">
        <v>0.70588235294117652</v>
      </c>
      <c r="N381" s="42">
        <f t="shared" si="49"/>
        <v>1.0005482456140353</v>
      </c>
    </row>
    <row r="382" spans="1:14" ht="30" x14ac:dyDescent="0.25">
      <c r="A382" s="36" t="s">
        <v>160</v>
      </c>
      <c r="B382" s="84" t="s">
        <v>367</v>
      </c>
      <c r="C382" s="84" t="s">
        <v>1202</v>
      </c>
      <c r="D382" s="85" t="s">
        <v>1203</v>
      </c>
      <c r="E382" s="24">
        <v>12.00657894736843</v>
      </c>
      <c r="F382" s="24">
        <v>332</v>
      </c>
      <c r="G382" s="24">
        <v>262</v>
      </c>
      <c r="H382" s="24">
        <v>169</v>
      </c>
      <c r="I382" s="19">
        <v>15.65808219178081</v>
      </c>
      <c r="J382" s="24">
        <v>11.993424657534247</v>
      </c>
      <c r="K382" s="24">
        <v>11.160547945205474</v>
      </c>
      <c r="L382" s="24">
        <v>10.660821917808219</v>
      </c>
      <c r="M382" s="27">
        <v>0.78915662650602414</v>
      </c>
      <c r="N382" s="42">
        <f t="shared" si="49"/>
        <v>1.0005482456140358</v>
      </c>
    </row>
    <row r="383" spans="1:14" x14ac:dyDescent="0.25">
      <c r="A383" s="36" t="s">
        <v>160</v>
      </c>
      <c r="B383" s="84" t="s">
        <v>367</v>
      </c>
      <c r="C383" s="84" t="s">
        <v>1204</v>
      </c>
      <c r="D383" s="85" t="s">
        <v>573</v>
      </c>
      <c r="E383" s="24">
        <v>12.006578947368425</v>
      </c>
      <c r="F383" s="24">
        <v>145</v>
      </c>
      <c r="G383" s="24">
        <v>128</v>
      </c>
      <c r="H383" s="24">
        <v>68</v>
      </c>
      <c r="I383" s="19">
        <v>8.4953424657534242</v>
      </c>
      <c r="J383" s="24">
        <v>3.5813698630136983</v>
      </c>
      <c r="K383" s="24">
        <v>7.2460273972602742</v>
      </c>
      <c r="L383" s="24">
        <v>3.4147945205479449</v>
      </c>
      <c r="M383" s="27">
        <v>0.88275862068965516</v>
      </c>
      <c r="N383" s="42">
        <f t="shared" si="49"/>
        <v>1.0005482456140353</v>
      </c>
    </row>
    <row r="384" spans="1:14" x14ac:dyDescent="0.25">
      <c r="A384" s="36" t="s">
        <v>160</v>
      </c>
      <c r="B384" s="84" t="s">
        <v>367</v>
      </c>
      <c r="C384" s="84" t="s">
        <v>1205</v>
      </c>
      <c r="D384" s="85" t="s">
        <v>574</v>
      </c>
      <c r="E384" s="24">
        <v>12.00657894736843</v>
      </c>
      <c r="F384" s="24">
        <v>280</v>
      </c>
      <c r="G384" s="24">
        <v>255</v>
      </c>
      <c r="H384" s="24">
        <v>296</v>
      </c>
      <c r="I384" s="19">
        <v>20.655342465753417</v>
      </c>
      <c r="J384" s="24">
        <v>2.6652054794520548</v>
      </c>
      <c r="K384" s="24">
        <v>18.489863013698628</v>
      </c>
      <c r="L384" s="24">
        <v>2.7484931506849315</v>
      </c>
      <c r="M384" s="27">
        <v>0.9107142857142857</v>
      </c>
      <c r="N384" s="42">
        <f t="shared" si="49"/>
        <v>1.0005482456140358</v>
      </c>
    </row>
    <row r="385" spans="1:14" x14ac:dyDescent="0.25">
      <c r="A385" s="36" t="s">
        <v>160</v>
      </c>
      <c r="B385" s="84" t="s">
        <v>367</v>
      </c>
      <c r="C385" s="84" t="s">
        <v>1206</v>
      </c>
      <c r="D385" s="85" t="s">
        <v>1207</v>
      </c>
      <c r="E385" s="24">
        <v>12.006578947368432</v>
      </c>
      <c r="F385" s="24">
        <v>261</v>
      </c>
      <c r="G385" s="24">
        <v>256</v>
      </c>
      <c r="H385" s="24">
        <v>317</v>
      </c>
      <c r="I385" s="19">
        <v>20.655342465753421</v>
      </c>
      <c r="J385" s="24">
        <v>1.0827397260273972</v>
      </c>
      <c r="K385" s="24">
        <v>20.072328767123288</v>
      </c>
      <c r="L385" s="24">
        <v>1.2493150684931507</v>
      </c>
      <c r="M385" s="27">
        <v>0.98084291187739459</v>
      </c>
      <c r="N385" s="42">
        <f t="shared" si="49"/>
        <v>1.000548245614036</v>
      </c>
    </row>
    <row r="386" spans="1:14" x14ac:dyDescent="0.25">
      <c r="A386" s="36" t="s">
        <v>160</v>
      </c>
      <c r="B386" s="84" t="s">
        <v>367</v>
      </c>
      <c r="C386" s="84" t="s">
        <v>2804</v>
      </c>
      <c r="D386" s="85" t="s">
        <v>1208</v>
      </c>
      <c r="E386" s="24">
        <v>12.00657894736843</v>
      </c>
      <c r="F386" s="24">
        <v>183</v>
      </c>
      <c r="G386" s="24">
        <v>181</v>
      </c>
      <c r="H386" s="24">
        <v>163</v>
      </c>
      <c r="I386" s="19">
        <v>10.660821917808214</v>
      </c>
      <c r="J386" s="24">
        <v>4.580821917808219</v>
      </c>
      <c r="K386" s="24">
        <v>11.077260273972598</v>
      </c>
      <c r="L386" s="24">
        <v>3.9978082191780819</v>
      </c>
      <c r="M386" s="27">
        <v>0.98907103825136611</v>
      </c>
      <c r="N386" s="42">
        <f t="shared" si="49"/>
        <v>1.0005482456140358</v>
      </c>
    </row>
    <row r="387" spans="1:14" x14ac:dyDescent="0.25">
      <c r="A387" s="36" t="s">
        <v>160</v>
      </c>
      <c r="B387" s="84" t="s">
        <v>367</v>
      </c>
      <c r="C387" s="84" t="s">
        <v>1209</v>
      </c>
      <c r="D387" s="85" t="s">
        <v>575</v>
      </c>
      <c r="E387" s="24">
        <v>12.006578947368428</v>
      </c>
      <c r="F387" s="24">
        <v>191</v>
      </c>
      <c r="G387" s="24">
        <v>190</v>
      </c>
      <c r="H387" s="24">
        <v>16</v>
      </c>
      <c r="I387" s="19">
        <v>12.909589041095886</v>
      </c>
      <c r="J387" s="24">
        <v>2.9983561643835617</v>
      </c>
      <c r="K387" s="24">
        <v>12.90958904109589</v>
      </c>
      <c r="L387" s="24">
        <v>2.9150684931506849</v>
      </c>
      <c r="M387" s="27">
        <v>0.99476439790575921</v>
      </c>
      <c r="N387" s="42">
        <f t="shared" si="49"/>
        <v>1.0005482456140358</v>
      </c>
    </row>
    <row r="388" spans="1:14" x14ac:dyDescent="0.25">
      <c r="A388" s="36" t="s">
        <v>160</v>
      </c>
      <c r="B388" s="84" t="s">
        <v>367</v>
      </c>
      <c r="C388" s="84" t="s">
        <v>1210</v>
      </c>
      <c r="D388" s="85" t="s">
        <v>576</v>
      </c>
      <c r="E388" s="24">
        <v>12.006578947368427</v>
      </c>
      <c r="F388" s="24">
        <v>573</v>
      </c>
      <c r="G388" s="24">
        <v>329</v>
      </c>
      <c r="H388" s="24">
        <v>248</v>
      </c>
      <c r="I388" s="19">
        <v>34.647671232876704</v>
      </c>
      <c r="J388" s="24">
        <v>13.076164383561643</v>
      </c>
      <c r="K388" s="24">
        <v>14.741917808219174</v>
      </c>
      <c r="L388" s="24">
        <v>12.65972602739726</v>
      </c>
      <c r="M388" s="27">
        <v>0.57417102966841183</v>
      </c>
      <c r="N388" s="42">
        <f t="shared" si="49"/>
        <v>1.0005482456140355</v>
      </c>
    </row>
    <row r="389" spans="1:14" x14ac:dyDescent="0.25">
      <c r="A389" s="37" t="s">
        <v>160</v>
      </c>
      <c r="B389" s="86" t="s">
        <v>381</v>
      </c>
      <c r="C389" s="86"/>
      <c r="D389" s="87"/>
      <c r="E389" s="29">
        <v>11.745045484080501</v>
      </c>
      <c r="F389" s="29">
        <v>3897</v>
      </c>
      <c r="G389" s="29">
        <v>3182</v>
      </c>
      <c r="H389" s="29">
        <v>2309</v>
      </c>
      <c r="I389" s="30">
        <f>+AVERAGE(I374:I388)</f>
        <v>16.591514275678655</v>
      </c>
      <c r="J389" s="30">
        <f t="shared" ref="J389:L389" si="57">+AVERAGE(J374:J388)</f>
        <v>5.6996631374713571</v>
      </c>
      <c r="K389" s="30">
        <f t="shared" si="57"/>
        <v>12.488371050562829</v>
      </c>
      <c r="L389" s="30">
        <f t="shared" si="57"/>
        <v>5.6624836837439574</v>
      </c>
      <c r="M389" s="31">
        <v>0.81652553246086734</v>
      </c>
      <c r="N389" s="50">
        <f t="shared" si="49"/>
        <v>0.97875379034004173</v>
      </c>
    </row>
    <row r="390" spans="1:14" ht="30" x14ac:dyDescent="0.25">
      <c r="A390" s="36" t="s">
        <v>160</v>
      </c>
      <c r="B390" s="84" t="s">
        <v>385</v>
      </c>
      <c r="C390" s="84" t="s">
        <v>1211</v>
      </c>
      <c r="D390" s="85" t="s">
        <v>577</v>
      </c>
      <c r="E390" s="24">
        <v>12.006578947368419</v>
      </c>
      <c r="F390" s="24">
        <v>145</v>
      </c>
      <c r="G390" s="24">
        <v>77</v>
      </c>
      <c r="H390" s="24">
        <v>75</v>
      </c>
      <c r="I390" s="19">
        <v>12.076712328767123</v>
      </c>
      <c r="J390" s="24"/>
      <c r="K390" s="24">
        <v>6.413150684931507</v>
      </c>
      <c r="L390" s="24"/>
      <c r="M390" s="27">
        <v>0.53103448275862064</v>
      </c>
      <c r="N390" s="42">
        <f t="shared" si="49"/>
        <v>1.0005482456140349</v>
      </c>
    </row>
    <row r="391" spans="1:14" ht="30" x14ac:dyDescent="0.25">
      <c r="A391" s="36" t="s">
        <v>160</v>
      </c>
      <c r="B391" s="84" t="s">
        <v>385</v>
      </c>
      <c r="C391" s="84" t="s">
        <v>1212</v>
      </c>
      <c r="D391" s="85" t="s">
        <v>578</v>
      </c>
      <c r="E391" s="24">
        <v>12.006578947368418</v>
      </c>
      <c r="F391" s="24">
        <v>125</v>
      </c>
      <c r="G391" s="24">
        <v>67</v>
      </c>
      <c r="H391" s="24">
        <v>81</v>
      </c>
      <c r="I391" s="19">
        <v>10.244383561643836</v>
      </c>
      <c r="J391" s="24">
        <v>0.16657534246575342</v>
      </c>
      <c r="K391" s="24">
        <v>5.496986301369863</v>
      </c>
      <c r="L391" s="24">
        <v>8.3287671232876712E-2</v>
      </c>
      <c r="M391" s="27">
        <v>0.53600000000000003</v>
      </c>
      <c r="N391" s="42">
        <f t="shared" si="49"/>
        <v>1.0005482456140349</v>
      </c>
    </row>
    <row r="392" spans="1:14" ht="30" x14ac:dyDescent="0.25">
      <c r="A392" s="37" t="s">
        <v>160</v>
      </c>
      <c r="B392" s="86" t="s">
        <v>387</v>
      </c>
      <c r="C392" s="86"/>
      <c r="D392" s="87"/>
      <c r="E392" s="29">
        <v>12.006578947368427</v>
      </c>
      <c r="F392" s="29">
        <v>270</v>
      </c>
      <c r="G392" s="29">
        <v>144</v>
      </c>
      <c r="H392" s="29">
        <v>156</v>
      </c>
      <c r="I392" s="30">
        <f>+AVERAGE(I390:I391)</f>
        <v>11.160547945205479</v>
      </c>
      <c r="J392" s="30">
        <f t="shared" ref="J392:L392" si="58">+AVERAGE(J390:J391)</f>
        <v>0.16657534246575342</v>
      </c>
      <c r="K392" s="30">
        <f t="shared" si="58"/>
        <v>5.9550684931506854</v>
      </c>
      <c r="L392" s="30">
        <f t="shared" si="58"/>
        <v>8.3287671232876712E-2</v>
      </c>
      <c r="M392" s="31">
        <v>0.53333333333333333</v>
      </c>
      <c r="N392" s="50">
        <f t="shared" si="49"/>
        <v>1.0005482456140355</v>
      </c>
    </row>
    <row r="393" spans="1:14" x14ac:dyDescent="0.25">
      <c r="A393" s="38" t="s">
        <v>171</v>
      </c>
      <c r="B393" s="88"/>
      <c r="C393" s="88"/>
      <c r="D393" s="89"/>
      <c r="E393" s="25">
        <v>11.806255443573384</v>
      </c>
      <c r="F393" s="25">
        <v>8199</v>
      </c>
      <c r="G393" s="25">
        <v>7594</v>
      </c>
      <c r="H393" s="25">
        <v>10844</v>
      </c>
      <c r="I393" s="26">
        <f>+AVERAGE(I392,I389,I373,I366)</f>
        <v>18.816225600883133</v>
      </c>
      <c r="J393" s="26">
        <f t="shared" ref="J393:L393" si="59">+AVERAGE(J392,J389,J373,J366)</f>
        <v>4.0269614464682961</v>
      </c>
      <c r="K393" s="26">
        <f t="shared" si="59"/>
        <v>17.656485456704633</v>
      </c>
      <c r="L393" s="26">
        <f t="shared" si="59"/>
        <v>3.6394017428537975</v>
      </c>
      <c r="M393" s="28">
        <v>0.92621051347725336</v>
      </c>
      <c r="N393" s="43">
        <f t="shared" si="49"/>
        <v>0.98385462029778203</v>
      </c>
    </row>
    <row r="394" spans="1:14" ht="45" x14ac:dyDescent="0.25">
      <c r="A394" s="36" t="s">
        <v>579</v>
      </c>
      <c r="B394" s="84" t="s">
        <v>389</v>
      </c>
      <c r="C394" s="84" t="s">
        <v>1213</v>
      </c>
      <c r="D394" s="85" t="s">
        <v>1214</v>
      </c>
      <c r="E394" s="24">
        <v>12.006578947368419</v>
      </c>
      <c r="F394" s="24">
        <v>604</v>
      </c>
      <c r="G394" s="24">
        <v>573</v>
      </c>
      <c r="H394" s="24">
        <v>79</v>
      </c>
      <c r="I394" s="19">
        <v>2.6652054794520548</v>
      </c>
      <c r="J394" s="24">
        <v>47.640547945205476</v>
      </c>
      <c r="K394" s="24">
        <v>3.3315068493150686</v>
      </c>
      <c r="L394" s="24">
        <v>44.392328767123288</v>
      </c>
      <c r="M394" s="27">
        <v>0.94867549668874174</v>
      </c>
      <c r="N394" s="42">
        <f t="shared" si="49"/>
        <v>1.0005482456140349</v>
      </c>
    </row>
    <row r="395" spans="1:14" ht="30" x14ac:dyDescent="0.25">
      <c r="A395" s="37" t="s">
        <v>579</v>
      </c>
      <c r="B395" s="86" t="s">
        <v>391</v>
      </c>
      <c r="C395" s="86"/>
      <c r="D395" s="87"/>
      <c r="E395" s="29">
        <v>12.006578947368419</v>
      </c>
      <c r="F395" s="29">
        <v>604</v>
      </c>
      <c r="G395" s="29">
        <v>573</v>
      </c>
      <c r="H395" s="29">
        <v>79</v>
      </c>
      <c r="I395" s="30">
        <v>2.6652054794520548</v>
      </c>
      <c r="J395" s="29">
        <v>47.640547945205476</v>
      </c>
      <c r="K395" s="29">
        <v>3.3315068493150686</v>
      </c>
      <c r="L395" s="29">
        <v>44.392328767123288</v>
      </c>
      <c r="M395" s="31">
        <v>0.94867549668874174</v>
      </c>
      <c r="N395" s="50">
        <f t="shared" si="49"/>
        <v>1.0005482456140349</v>
      </c>
    </row>
    <row r="396" spans="1:14" ht="30" x14ac:dyDescent="0.25">
      <c r="A396" s="36" t="s">
        <v>579</v>
      </c>
      <c r="B396" s="84" t="s">
        <v>363</v>
      </c>
      <c r="C396" s="84" t="s">
        <v>1215</v>
      </c>
      <c r="D396" s="85" t="s">
        <v>581</v>
      </c>
      <c r="E396" s="24">
        <v>12.006578947368419</v>
      </c>
      <c r="F396" s="24">
        <v>1092</v>
      </c>
      <c r="G396" s="24">
        <v>948</v>
      </c>
      <c r="H396" s="24">
        <v>1501</v>
      </c>
      <c r="I396" s="19">
        <v>44.309041095890414</v>
      </c>
      <c r="J396" s="24">
        <v>46.641095890410959</v>
      </c>
      <c r="K396" s="24">
        <v>34.89753424657534</v>
      </c>
      <c r="L396" s="24">
        <v>44.059178082191778</v>
      </c>
      <c r="M396" s="27">
        <v>0.86813186813186816</v>
      </c>
      <c r="N396" s="42">
        <f t="shared" si="49"/>
        <v>1.0005482456140349</v>
      </c>
    </row>
    <row r="397" spans="1:14" x14ac:dyDescent="0.25">
      <c r="A397" s="37" t="s">
        <v>579</v>
      </c>
      <c r="B397" s="86" t="s">
        <v>366</v>
      </c>
      <c r="C397" s="86"/>
      <c r="D397" s="87"/>
      <c r="E397" s="29">
        <v>12.006578947368419</v>
      </c>
      <c r="F397" s="29">
        <v>1092</v>
      </c>
      <c r="G397" s="29">
        <v>948</v>
      </c>
      <c r="H397" s="29">
        <v>1501</v>
      </c>
      <c r="I397" s="30">
        <v>44.309041095890414</v>
      </c>
      <c r="J397" s="29">
        <v>46.641095890410959</v>
      </c>
      <c r="K397" s="29">
        <v>34.89753424657534</v>
      </c>
      <c r="L397" s="29">
        <v>44.059178082191778</v>
      </c>
      <c r="M397" s="31">
        <v>0.86813186813186816</v>
      </c>
      <c r="N397" s="50">
        <f t="shared" si="49"/>
        <v>1.0005482456140349</v>
      </c>
    </row>
    <row r="398" spans="1:14" x14ac:dyDescent="0.25">
      <c r="A398" s="36" t="s">
        <v>579</v>
      </c>
      <c r="B398" s="84" t="s">
        <v>367</v>
      </c>
      <c r="C398" s="84" t="s">
        <v>1216</v>
      </c>
      <c r="D398" s="85" t="s">
        <v>1217</v>
      </c>
      <c r="E398" s="24">
        <v>12.00657894736843</v>
      </c>
      <c r="F398" s="24">
        <v>710</v>
      </c>
      <c r="G398" s="24">
        <v>707</v>
      </c>
      <c r="H398" s="24">
        <v>244</v>
      </c>
      <c r="I398" s="19">
        <v>13.575890410958898</v>
      </c>
      <c r="J398" s="24">
        <v>45.558356164383561</v>
      </c>
      <c r="K398" s="24">
        <v>12.659726027397257</v>
      </c>
      <c r="L398" s="24">
        <v>46.224657534246575</v>
      </c>
      <c r="M398" s="27">
        <v>0.99577464788732395</v>
      </c>
      <c r="N398" s="42">
        <f t="shared" si="49"/>
        <v>1.0005482456140358</v>
      </c>
    </row>
    <row r="399" spans="1:14" ht="30" x14ac:dyDescent="0.25">
      <c r="A399" s="36" t="s">
        <v>579</v>
      </c>
      <c r="B399" s="84" t="s">
        <v>367</v>
      </c>
      <c r="C399" s="84" t="s">
        <v>1218</v>
      </c>
      <c r="D399" s="85" t="s">
        <v>1219</v>
      </c>
      <c r="E399" s="24">
        <v>12.00657894736843</v>
      </c>
      <c r="F399" s="24">
        <v>524</v>
      </c>
      <c r="G399" s="24">
        <v>712</v>
      </c>
      <c r="H399" s="24">
        <v>218</v>
      </c>
      <c r="I399" s="19">
        <v>10.744109589041095</v>
      </c>
      <c r="J399" s="24">
        <v>32.898630136986299</v>
      </c>
      <c r="K399" s="24">
        <v>9.9112328767123277</v>
      </c>
      <c r="L399" s="24">
        <v>49.389589041095888</v>
      </c>
      <c r="M399" s="27">
        <v>1.3587786259541985</v>
      </c>
      <c r="N399" s="42">
        <f t="shared" si="49"/>
        <v>1.0005482456140358</v>
      </c>
    </row>
    <row r="400" spans="1:14" ht="30" x14ac:dyDescent="0.25">
      <c r="A400" s="36" t="s">
        <v>579</v>
      </c>
      <c r="B400" s="84" t="s">
        <v>367</v>
      </c>
      <c r="C400" s="84" t="s">
        <v>1220</v>
      </c>
      <c r="D400" s="85" t="s">
        <v>582</v>
      </c>
      <c r="E400" s="24">
        <v>12.00657894736843</v>
      </c>
      <c r="F400" s="24">
        <v>910</v>
      </c>
      <c r="G400" s="24">
        <v>825</v>
      </c>
      <c r="H400" s="24">
        <v>166</v>
      </c>
      <c r="I400" s="19">
        <v>29.567123287671219</v>
      </c>
      <c r="J400" s="24">
        <v>46.224657534246575</v>
      </c>
      <c r="K400" s="24">
        <v>22.071232876712326</v>
      </c>
      <c r="L400" s="24">
        <v>46.641095890410959</v>
      </c>
      <c r="M400" s="27">
        <v>0.90659340659340659</v>
      </c>
      <c r="N400" s="42">
        <f t="shared" si="49"/>
        <v>1.0005482456140358</v>
      </c>
    </row>
    <row r="401" spans="1:14" x14ac:dyDescent="0.25">
      <c r="A401" s="37" t="s">
        <v>579</v>
      </c>
      <c r="B401" s="86" t="s">
        <v>381</v>
      </c>
      <c r="C401" s="86"/>
      <c r="D401" s="87"/>
      <c r="E401" s="29">
        <v>12.006578947368389</v>
      </c>
      <c r="F401" s="29">
        <v>2144</v>
      </c>
      <c r="G401" s="29">
        <v>2244</v>
      </c>
      <c r="H401" s="29">
        <v>628</v>
      </c>
      <c r="I401" s="30">
        <f>+AVERAGE(I398:I400)</f>
        <v>17.96237442922374</v>
      </c>
      <c r="J401" s="30">
        <f t="shared" ref="J401:L401" si="60">+AVERAGE(J398:J400)</f>
        <v>41.560547945205478</v>
      </c>
      <c r="K401" s="30">
        <f t="shared" si="60"/>
        <v>14.880730593607304</v>
      </c>
      <c r="L401" s="30">
        <f t="shared" si="60"/>
        <v>47.418447488584469</v>
      </c>
      <c r="M401" s="31">
        <v>1.0466417910447761</v>
      </c>
      <c r="N401" s="50">
        <f t="shared" si="49"/>
        <v>1.0005482456140324</v>
      </c>
    </row>
    <row r="402" spans="1:14" ht="30" x14ac:dyDescent="0.25">
      <c r="A402" s="36" t="s">
        <v>579</v>
      </c>
      <c r="B402" s="84" t="s">
        <v>385</v>
      </c>
      <c r="C402" s="84" t="s">
        <v>1221</v>
      </c>
      <c r="D402" s="85" t="s">
        <v>580</v>
      </c>
      <c r="E402" s="24">
        <v>12.006578947368418</v>
      </c>
      <c r="F402" s="24">
        <v>634</v>
      </c>
      <c r="G402" s="24">
        <v>584</v>
      </c>
      <c r="H402" s="24">
        <v>132</v>
      </c>
      <c r="I402" s="19">
        <v>5.9967123287671233</v>
      </c>
      <c r="J402" s="24">
        <v>46.807671232876714</v>
      </c>
      <c r="K402" s="24">
        <v>3.7479452054794518</v>
      </c>
      <c r="L402" s="24">
        <v>44.892054794520547</v>
      </c>
      <c r="M402" s="27">
        <v>0.92113564668769721</v>
      </c>
      <c r="N402" s="42">
        <f t="shared" si="49"/>
        <v>1.0005482456140349</v>
      </c>
    </row>
    <row r="403" spans="1:14" ht="30" x14ac:dyDescent="0.25">
      <c r="A403" s="36" t="s">
        <v>579</v>
      </c>
      <c r="B403" s="84" t="s">
        <v>385</v>
      </c>
      <c r="C403" s="84" t="s">
        <v>1222</v>
      </c>
      <c r="D403" s="85" t="s">
        <v>584</v>
      </c>
      <c r="E403" s="24">
        <v>12.006578947368418</v>
      </c>
      <c r="F403" s="24">
        <v>624</v>
      </c>
      <c r="G403" s="24">
        <v>584</v>
      </c>
      <c r="H403" s="24">
        <v>68</v>
      </c>
      <c r="I403" s="19">
        <v>5.7468493150684932</v>
      </c>
      <c r="J403" s="24">
        <v>46.224657534246575</v>
      </c>
      <c r="K403" s="24">
        <v>5.5802739726027397</v>
      </c>
      <c r="L403" s="24">
        <v>43.059726027397261</v>
      </c>
      <c r="M403" s="27">
        <v>0.9358974358974359</v>
      </c>
      <c r="N403" s="42">
        <f t="shared" si="49"/>
        <v>1.0005482456140349</v>
      </c>
    </row>
    <row r="404" spans="1:14" ht="30" x14ac:dyDescent="0.25">
      <c r="A404" s="37" t="s">
        <v>579</v>
      </c>
      <c r="B404" s="86" t="s">
        <v>387</v>
      </c>
      <c r="C404" s="86"/>
      <c r="D404" s="87"/>
      <c r="E404" s="29">
        <v>12.006578947368428</v>
      </c>
      <c r="F404" s="29">
        <v>1258</v>
      </c>
      <c r="G404" s="29">
        <v>1168</v>
      </c>
      <c r="H404" s="29">
        <v>200</v>
      </c>
      <c r="I404" s="30">
        <f>+AVERAGE(I402:I403)</f>
        <v>5.8717808219178078</v>
      </c>
      <c r="J404" s="30">
        <f t="shared" ref="J404:L404" si="61">+AVERAGE(J402:J403)</f>
        <v>46.516164383561645</v>
      </c>
      <c r="K404" s="30">
        <f t="shared" si="61"/>
        <v>4.6641095890410957</v>
      </c>
      <c r="L404" s="30">
        <f t="shared" si="61"/>
        <v>43.975890410958904</v>
      </c>
      <c r="M404" s="31">
        <v>0.92845786963434018</v>
      </c>
      <c r="N404" s="50">
        <f t="shared" ref="N404:N467" si="62">+E404/12</f>
        <v>1.0005482456140358</v>
      </c>
    </row>
    <row r="405" spans="1:14" x14ac:dyDescent="0.25">
      <c r="A405" s="38" t="s">
        <v>585</v>
      </c>
      <c r="B405" s="88"/>
      <c r="C405" s="88"/>
      <c r="D405" s="89"/>
      <c r="E405" s="25">
        <v>12.00657894736837</v>
      </c>
      <c r="F405" s="25">
        <v>5098</v>
      </c>
      <c r="G405" s="25">
        <v>4933</v>
      </c>
      <c r="H405" s="25">
        <v>2408</v>
      </c>
      <c r="I405" s="26">
        <f>+AVERAGE(I404,I401,I397,I395)</f>
        <v>17.702100456621004</v>
      </c>
      <c r="J405" s="26">
        <f t="shared" ref="J405:L405" si="63">+AVERAGE(J404,J401,J397,J395)</f>
        <v>45.589589041095884</v>
      </c>
      <c r="K405" s="26">
        <f t="shared" si="63"/>
        <v>14.443470319634702</v>
      </c>
      <c r="L405" s="26">
        <f t="shared" si="63"/>
        <v>44.96146118721461</v>
      </c>
      <c r="M405" s="28">
        <v>0.96763436641820322</v>
      </c>
      <c r="N405" s="43">
        <f t="shared" si="62"/>
        <v>1.0005482456140309</v>
      </c>
    </row>
    <row r="406" spans="1:14" ht="45" x14ac:dyDescent="0.25">
      <c r="A406" s="36" t="s">
        <v>172</v>
      </c>
      <c r="B406" s="84" t="s">
        <v>389</v>
      </c>
      <c r="C406" s="84" t="s">
        <v>1223</v>
      </c>
      <c r="D406" s="85" t="s">
        <v>586</v>
      </c>
      <c r="E406" s="24">
        <v>12.006578947368419</v>
      </c>
      <c r="F406" s="24">
        <v>503</v>
      </c>
      <c r="G406" s="24">
        <v>452</v>
      </c>
      <c r="H406" s="24">
        <v>149</v>
      </c>
      <c r="I406" s="19">
        <v>21.571506849315067</v>
      </c>
      <c r="J406" s="24">
        <v>20.322191780821917</v>
      </c>
      <c r="K406" s="24">
        <v>16.82410958904109</v>
      </c>
      <c r="L406" s="24">
        <v>20.821917808219176</v>
      </c>
      <c r="M406" s="27">
        <v>0.89860834990059646</v>
      </c>
      <c r="N406" s="42">
        <f t="shared" si="62"/>
        <v>1.0005482456140349</v>
      </c>
    </row>
    <row r="407" spans="1:14" ht="45" x14ac:dyDescent="0.25">
      <c r="A407" s="36" t="s">
        <v>172</v>
      </c>
      <c r="B407" s="84" t="s">
        <v>389</v>
      </c>
      <c r="C407" s="84" t="s">
        <v>1224</v>
      </c>
      <c r="D407" s="85" t="s">
        <v>587</v>
      </c>
      <c r="E407" s="24">
        <v>12.006578947368418</v>
      </c>
      <c r="F407" s="24">
        <v>435</v>
      </c>
      <c r="G407" s="24">
        <v>362</v>
      </c>
      <c r="H407" s="24">
        <v>139</v>
      </c>
      <c r="I407" s="19">
        <v>13.909041095890409</v>
      </c>
      <c r="J407" s="24">
        <v>22.321095890410959</v>
      </c>
      <c r="K407" s="24">
        <v>9.9112328767123277</v>
      </c>
      <c r="L407" s="24">
        <v>20.23890410958904</v>
      </c>
      <c r="M407" s="27">
        <v>0.83218390804597697</v>
      </c>
      <c r="N407" s="42">
        <f t="shared" si="62"/>
        <v>1.0005482456140349</v>
      </c>
    </row>
    <row r="408" spans="1:14" ht="30" x14ac:dyDescent="0.25">
      <c r="A408" s="37" t="s">
        <v>172</v>
      </c>
      <c r="B408" s="86" t="s">
        <v>391</v>
      </c>
      <c r="C408" s="86"/>
      <c r="D408" s="87"/>
      <c r="E408" s="29">
        <v>12.006578947368428</v>
      </c>
      <c r="F408" s="29">
        <v>938</v>
      </c>
      <c r="G408" s="29">
        <v>814</v>
      </c>
      <c r="H408" s="29">
        <v>288</v>
      </c>
      <c r="I408" s="30">
        <f>+AVERAGE(I406:I407)</f>
        <v>17.740273972602736</v>
      </c>
      <c r="J408" s="30">
        <f t="shared" ref="J408:L408" si="64">+AVERAGE(J406:J407)</f>
        <v>21.321643835616438</v>
      </c>
      <c r="K408" s="30">
        <f t="shared" si="64"/>
        <v>13.36767123287671</v>
      </c>
      <c r="L408" s="30">
        <f t="shared" si="64"/>
        <v>20.530410958904106</v>
      </c>
      <c r="M408" s="31">
        <v>0.86780383795309168</v>
      </c>
      <c r="N408" s="50">
        <f t="shared" si="62"/>
        <v>1.0005482456140358</v>
      </c>
    </row>
    <row r="409" spans="1:14" ht="30" x14ac:dyDescent="0.25">
      <c r="A409" s="36" t="s">
        <v>172</v>
      </c>
      <c r="B409" s="84" t="s">
        <v>363</v>
      </c>
      <c r="C409" s="84" t="s">
        <v>1225</v>
      </c>
      <c r="D409" s="85" t="s">
        <v>1226</v>
      </c>
      <c r="E409" s="24">
        <v>12.006578947368418</v>
      </c>
      <c r="F409" s="24">
        <v>905</v>
      </c>
      <c r="G409" s="24">
        <v>1328</v>
      </c>
      <c r="H409" s="24">
        <v>2379</v>
      </c>
      <c r="I409" s="19">
        <v>57.635068493150683</v>
      </c>
      <c r="J409" s="24">
        <v>17.74027397260274</v>
      </c>
      <c r="K409" s="24">
        <v>93.282191780821904</v>
      </c>
      <c r="L409" s="24">
        <v>17.323835616438355</v>
      </c>
      <c r="M409" s="27">
        <v>1.4674033149171271</v>
      </c>
      <c r="N409" s="42">
        <f t="shared" si="62"/>
        <v>1.0005482456140349</v>
      </c>
    </row>
    <row r="410" spans="1:14" ht="30" x14ac:dyDescent="0.25">
      <c r="A410" s="36" t="s">
        <v>172</v>
      </c>
      <c r="B410" s="84" t="s">
        <v>363</v>
      </c>
      <c r="C410" s="84" t="s">
        <v>1227</v>
      </c>
      <c r="D410" s="85" t="s">
        <v>1228</v>
      </c>
      <c r="E410" s="24">
        <v>12.006578947368418</v>
      </c>
      <c r="F410" s="24">
        <v>1014</v>
      </c>
      <c r="G410" s="24">
        <v>1021</v>
      </c>
      <c r="H410" s="24">
        <v>2301</v>
      </c>
      <c r="I410" s="19">
        <v>66.380273972602737</v>
      </c>
      <c r="J410" s="24">
        <v>18.073424657534247</v>
      </c>
      <c r="K410" s="24">
        <v>67.21315068493152</v>
      </c>
      <c r="L410" s="24">
        <v>17.823561643835617</v>
      </c>
      <c r="M410" s="27">
        <v>1.0069033530571991</v>
      </c>
      <c r="N410" s="42">
        <f t="shared" si="62"/>
        <v>1.0005482456140349</v>
      </c>
    </row>
    <row r="411" spans="1:14" ht="30" x14ac:dyDescent="0.25">
      <c r="A411" s="36" t="s">
        <v>172</v>
      </c>
      <c r="B411" s="84" t="s">
        <v>363</v>
      </c>
      <c r="C411" s="84" t="s">
        <v>1229</v>
      </c>
      <c r="D411" s="85" t="s">
        <v>588</v>
      </c>
      <c r="E411" s="24">
        <v>12.006578947368418</v>
      </c>
      <c r="F411" s="24">
        <v>924</v>
      </c>
      <c r="G411" s="24">
        <v>806</v>
      </c>
      <c r="H411" s="24">
        <v>2033</v>
      </c>
      <c r="I411" s="19">
        <v>59.050958904109585</v>
      </c>
      <c r="J411" s="24">
        <v>17.906849315068492</v>
      </c>
      <c r="K411" s="24">
        <v>49.306301369863007</v>
      </c>
      <c r="L411" s="24">
        <v>17.823561643835617</v>
      </c>
      <c r="M411" s="27">
        <v>0.87229437229437234</v>
      </c>
      <c r="N411" s="42">
        <f t="shared" si="62"/>
        <v>1.0005482456140349</v>
      </c>
    </row>
    <row r="412" spans="1:14" ht="30" x14ac:dyDescent="0.25">
      <c r="A412" s="36" t="s">
        <v>172</v>
      </c>
      <c r="B412" s="84" t="s">
        <v>363</v>
      </c>
      <c r="C412" s="84" t="s">
        <v>1230</v>
      </c>
      <c r="D412" s="85" t="s">
        <v>1231</v>
      </c>
      <c r="E412" s="24">
        <v>12.006578947368418</v>
      </c>
      <c r="F412" s="24">
        <v>898</v>
      </c>
      <c r="G412" s="24">
        <v>735</v>
      </c>
      <c r="H412" s="24">
        <v>2297</v>
      </c>
      <c r="I412" s="19">
        <v>50.972054794520545</v>
      </c>
      <c r="J412" s="24">
        <v>23.820273972602738</v>
      </c>
      <c r="K412" s="24">
        <v>37.229589041095885</v>
      </c>
      <c r="L412" s="24">
        <v>23.986849315068493</v>
      </c>
      <c r="M412" s="27">
        <v>0.81848552338530067</v>
      </c>
      <c r="N412" s="42">
        <f t="shared" si="62"/>
        <v>1.0005482456140349</v>
      </c>
    </row>
    <row r="413" spans="1:14" ht="30" x14ac:dyDescent="0.25">
      <c r="A413" s="36" t="s">
        <v>172</v>
      </c>
      <c r="B413" s="84" t="s">
        <v>363</v>
      </c>
      <c r="C413" s="84" t="s">
        <v>1232</v>
      </c>
      <c r="D413" s="85" t="s">
        <v>1233</v>
      </c>
      <c r="E413" s="24">
        <v>11.282894736842108</v>
      </c>
      <c r="F413" s="24">
        <v>762</v>
      </c>
      <c r="G413" s="24">
        <v>687</v>
      </c>
      <c r="H413" s="24">
        <v>2625</v>
      </c>
      <c r="I413" s="19">
        <v>48.746355685131185</v>
      </c>
      <c r="J413" s="24">
        <v>18.789504373177842</v>
      </c>
      <c r="K413" s="24">
        <v>41.567346938775501</v>
      </c>
      <c r="L413" s="24">
        <v>19.321282798833817</v>
      </c>
      <c r="M413" s="27">
        <v>0.90157480314960625</v>
      </c>
      <c r="N413" s="42">
        <f t="shared" si="62"/>
        <v>0.94024122807017563</v>
      </c>
    </row>
    <row r="414" spans="1:14" x14ac:dyDescent="0.25">
      <c r="A414" s="37" t="s">
        <v>172</v>
      </c>
      <c r="B414" s="86" t="s">
        <v>366</v>
      </c>
      <c r="C414" s="86"/>
      <c r="D414" s="87"/>
      <c r="E414" s="29">
        <v>11.861842105263163</v>
      </c>
      <c r="F414" s="29">
        <v>4503</v>
      </c>
      <c r="G414" s="29">
        <v>4577</v>
      </c>
      <c r="H414" s="29">
        <v>11635</v>
      </c>
      <c r="I414" s="30">
        <f>+AVERAGE(I409:I413)</f>
        <v>56.556942369902949</v>
      </c>
      <c r="J414" s="30">
        <f t="shared" ref="J414:L414" si="65">+AVERAGE(J409:J413)</f>
        <v>19.266065258197209</v>
      </c>
      <c r="K414" s="30">
        <f t="shared" si="65"/>
        <v>57.719715963097563</v>
      </c>
      <c r="L414" s="30">
        <f t="shared" si="65"/>
        <v>19.255818203602381</v>
      </c>
      <c r="M414" s="31">
        <v>1.0164334887852542</v>
      </c>
      <c r="N414" s="50">
        <f t="shared" si="62"/>
        <v>0.98848684210526361</v>
      </c>
    </row>
    <row r="415" spans="1:14" ht="30" x14ac:dyDescent="0.25">
      <c r="A415" s="36" t="s">
        <v>172</v>
      </c>
      <c r="B415" s="84" t="s">
        <v>367</v>
      </c>
      <c r="C415" s="84" t="s">
        <v>1234</v>
      </c>
      <c r="D415" s="85" t="s">
        <v>589</v>
      </c>
      <c r="E415" s="24">
        <v>12.006578947368425</v>
      </c>
      <c r="F415" s="24">
        <v>300</v>
      </c>
      <c r="G415" s="24">
        <v>211</v>
      </c>
      <c r="H415" s="24">
        <v>229</v>
      </c>
      <c r="I415" s="19">
        <v>14.575342465753423</v>
      </c>
      <c r="J415" s="24">
        <v>10.410958904109588</v>
      </c>
      <c r="K415" s="24">
        <v>9.0783561643835604</v>
      </c>
      <c r="L415" s="24">
        <v>8.4953424657534242</v>
      </c>
      <c r="M415" s="27">
        <v>0.70333333333333337</v>
      </c>
      <c r="N415" s="42">
        <f t="shared" si="62"/>
        <v>1.0005482456140353</v>
      </c>
    </row>
    <row r="416" spans="1:14" x14ac:dyDescent="0.25">
      <c r="A416" s="36" t="s">
        <v>172</v>
      </c>
      <c r="B416" s="84" t="s">
        <v>367</v>
      </c>
      <c r="C416" s="84" t="s">
        <v>1235</v>
      </c>
      <c r="D416" s="85" t="s">
        <v>1236</v>
      </c>
      <c r="E416" s="24">
        <v>12.006578947368423</v>
      </c>
      <c r="F416" s="24">
        <v>483</v>
      </c>
      <c r="G416" s="24">
        <v>500</v>
      </c>
      <c r="H416" s="24">
        <v>80</v>
      </c>
      <c r="I416" s="19">
        <v>5.0805479452054794</v>
      </c>
      <c r="J416" s="24">
        <v>35.147397260273976</v>
      </c>
      <c r="K416" s="24">
        <v>5.496986301369863</v>
      </c>
      <c r="L416" s="24">
        <v>36.146849315068494</v>
      </c>
      <c r="M416" s="27">
        <v>1.0351966873706004</v>
      </c>
      <c r="N416" s="42">
        <f t="shared" si="62"/>
        <v>1.0005482456140353</v>
      </c>
    </row>
    <row r="417" spans="1:14" x14ac:dyDescent="0.25">
      <c r="A417" s="36" t="s">
        <v>172</v>
      </c>
      <c r="B417" s="84" t="s">
        <v>367</v>
      </c>
      <c r="C417" s="84" t="s">
        <v>1237</v>
      </c>
      <c r="D417" s="85" t="s">
        <v>591</v>
      </c>
      <c r="E417" s="24">
        <v>12.006578947368428</v>
      </c>
      <c r="F417" s="24">
        <v>378</v>
      </c>
      <c r="G417" s="24">
        <v>309</v>
      </c>
      <c r="H417" s="24">
        <v>152</v>
      </c>
      <c r="I417" s="19">
        <v>20.655342465753424</v>
      </c>
      <c r="J417" s="24">
        <v>10.827397260273973</v>
      </c>
      <c r="K417" s="24">
        <v>15.574794520547943</v>
      </c>
      <c r="L417" s="24">
        <v>10.161095890410959</v>
      </c>
      <c r="M417" s="27">
        <v>0.81746031746031744</v>
      </c>
      <c r="N417" s="42">
        <f t="shared" si="62"/>
        <v>1.0005482456140358</v>
      </c>
    </row>
    <row r="418" spans="1:14" x14ac:dyDescent="0.25">
      <c r="A418" s="36" t="s">
        <v>172</v>
      </c>
      <c r="B418" s="84" t="s">
        <v>367</v>
      </c>
      <c r="C418" s="84" t="s">
        <v>1238</v>
      </c>
      <c r="D418" s="85" t="s">
        <v>592</v>
      </c>
      <c r="E418" s="24">
        <v>12.006578947368427</v>
      </c>
      <c r="F418" s="24">
        <v>236</v>
      </c>
      <c r="G418" s="24">
        <v>232</v>
      </c>
      <c r="H418" s="24">
        <v>124</v>
      </c>
      <c r="I418" s="19">
        <v>14.82520547945205</v>
      </c>
      <c r="J418" s="24">
        <v>4.8306849315068492</v>
      </c>
      <c r="K418" s="24">
        <v>14.408767123287662</v>
      </c>
      <c r="L418" s="24">
        <v>4.9139726027397259</v>
      </c>
      <c r="M418" s="27">
        <v>0.98305084745762716</v>
      </c>
      <c r="N418" s="42">
        <f t="shared" si="62"/>
        <v>1.0005482456140355</v>
      </c>
    </row>
    <row r="419" spans="1:14" x14ac:dyDescent="0.25">
      <c r="A419" s="36" t="s">
        <v>172</v>
      </c>
      <c r="B419" s="84" t="s">
        <v>367</v>
      </c>
      <c r="C419" s="84" t="s">
        <v>1239</v>
      </c>
      <c r="D419" s="85" t="s">
        <v>593</v>
      </c>
      <c r="E419" s="24">
        <v>12.006578947368423</v>
      </c>
      <c r="F419" s="24">
        <v>284</v>
      </c>
      <c r="G419" s="24">
        <v>268</v>
      </c>
      <c r="H419" s="24">
        <v>69</v>
      </c>
      <c r="I419" s="19">
        <v>19.156164383561638</v>
      </c>
      <c r="J419" s="24">
        <v>4.4975342465753423</v>
      </c>
      <c r="K419" s="24">
        <v>17.82356164383561</v>
      </c>
      <c r="L419" s="24">
        <v>4.4975342465753423</v>
      </c>
      <c r="M419" s="27">
        <v>0.94366197183098588</v>
      </c>
      <c r="N419" s="42">
        <f t="shared" si="62"/>
        <v>1.0005482456140353</v>
      </c>
    </row>
    <row r="420" spans="1:14" x14ac:dyDescent="0.25">
      <c r="A420" s="36" t="s">
        <v>172</v>
      </c>
      <c r="B420" s="84" t="s">
        <v>367</v>
      </c>
      <c r="C420" s="84" t="s">
        <v>1240</v>
      </c>
      <c r="D420" s="85" t="s">
        <v>594</v>
      </c>
      <c r="E420" s="24">
        <v>12.006578947368428</v>
      </c>
      <c r="F420" s="24">
        <v>199</v>
      </c>
      <c r="G420" s="24">
        <v>232</v>
      </c>
      <c r="H420" s="24">
        <v>153</v>
      </c>
      <c r="I420" s="19">
        <v>11.660273972602731</v>
      </c>
      <c r="J420" s="24">
        <v>4.9139726027397259</v>
      </c>
      <c r="K420" s="24">
        <v>15.741369863013684</v>
      </c>
      <c r="L420" s="24">
        <v>3.5813698630136983</v>
      </c>
      <c r="M420" s="27">
        <v>1.1658291457286432</v>
      </c>
      <c r="N420" s="42">
        <f t="shared" si="62"/>
        <v>1.0005482456140358</v>
      </c>
    </row>
    <row r="421" spans="1:14" x14ac:dyDescent="0.25">
      <c r="A421" s="36" t="s">
        <v>172</v>
      </c>
      <c r="B421" s="84" t="s">
        <v>367</v>
      </c>
      <c r="C421" s="84" t="s">
        <v>1241</v>
      </c>
      <c r="D421" s="85" t="s">
        <v>595</v>
      </c>
      <c r="E421" s="24">
        <v>12.006578947368418</v>
      </c>
      <c r="F421" s="24">
        <v>173</v>
      </c>
      <c r="G421" s="24">
        <v>170</v>
      </c>
      <c r="H421" s="24">
        <v>53</v>
      </c>
      <c r="I421" s="19">
        <v>6.1632876712328768</v>
      </c>
      <c r="J421" s="24">
        <v>8.2454794520547949</v>
      </c>
      <c r="K421" s="24">
        <v>6.08</v>
      </c>
      <c r="L421" s="24">
        <v>8.0789041095890415</v>
      </c>
      <c r="M421" s="27">
        <v>0.98265895953757221</v>
      </c>
      <c r="N421" s="42">
        <f t="shared" si="62"/>
        <v>1.0005482456140349</v>
      </c>
    </row>
    <row r="422" spans="1:14" ht="30" x14ac:dyDescent="0.25">
      <c r="A422" s="36" t="s">
        <v>172</v>
      </c>
      <c r="B422" s="84" t="s">
        <v>367</v>
      </c>
      <c r="C422" s="84" t="s">
        <v>1242</v>
      </c>
      <c r="D422" s="85" t="s">
        <v>596</v>
      </c>
      <c r="E422" s="24">
        <v>12.006578947368427</v>
      </c>
      <c r="F422" s="24">
        <v>229</v>
      </c>
      <c r="G422" s="24">
        <v>158</v>
      </c>
      <c r="H422" s="24">
        <v>143</v>
      </c>
      <c r="I422" s="19">
        <v>18.823013698630131</v>
      </c>
      <c r="J422" s="24">
        <v>0.24986301369863012</v>
      </c>
      <c r="K422" s="24">
        <v>12.82630136986301</v>
      </c>
      <c r="L422" s="24">
        <v>0.33315068493150685</v>
      </c>
      <c r="M422" s="27">
        <v>0.68995633187772931</v>
      </c>
      <c r="N422" s="42">
        <f t="shared" si="62"/>
        <v>1.0005482456140355</v>
      </c>
    </row>
    <row r="423" spans="1:14" x14ac:dyDescent="0.25">
      <c r="A423" s="36" t="s">
        <v>172</v>
      </c>
      <c r="B423" s="84" t="s">
        <v>367</v>
      </c>
      <c r="C423" s="84" t="s">
        <v>1243</v>
      </c>
      <c r="D423" s="85" t="s">
        <v>597</v>
      </c>
      <c r="E423" s="24">
        <v>8.9802631578947381</v>
      </c>
      <c r="F423" s="24">
        <v>150</v>
      </c>
      <c r="G423" s="24">
        <v>128</v>
      </c>
      <c r="H423" s="24">
        <v>165</v>
      </c>
      <c r="I423" s="19">
        <v>10.244688644688644</v>
      </c>
      <c r="J423" s="24">
        <v>6.4586080586080579</v>
      </c>
      <c r="K423" s="24">
        <v>8.017582417582414</v>
      </c>
      <c r="L423" s="24">
        <v>6.2358974358974351</v>
      </c>
      <c r="M423" s="27">
        <v>0.85333333333333339</v>
      </c>
      <c r="N423" s="42">
        <f t="shared" si="62"/>
        <v>0.7483552631578948</v>
      </c>
    </row>
    <row r="424" spans="1:14" x14ac:dyDescent="0.25">
      <c r="A424" s="36" t="s">
        <v>172</v>
      </c>
      <c r="B424" s="84" t="s">
        <v>367</v>
      </c>
      <c r="C424" s="84" t="s">
        <v>1244</v>
      </c>
      <c r="D424" s="85" t="s">
        <v>1245</v>
      </c>
      <c r="E424" s="24">
        <v>8.9802631578947381</v>
      </c>
      <c r="F424" s="24">
        <v>130</v>
      </c>
      <c r="G424" s="24">
        <v>110</v>
      </c>
      <c r="H424" s="24">
        <v>152</v>
      </c>
      <c r="I424" s="19">
        <v>11.024175824175821</v>
      </c>
      <c r="J424" s="24">
        <v>3.4520146520146513</v>
      </c>
      <c r="K424" s="24">
        <v>9.3538461538461526</v>
      </c>
      <c r="L424" s="24">
        <v>2.8952380952380947</v>
      </c>
      <c r="M424" s="27">
        <v>0.84615384615384615</v>
      </c>
      <c r="N424" s="42">
        <f t="shared" si="62"/>
        <v>0.7483552631578948</v>
      </c>
    </row>
    <row r="425" spans="1:14" ht="30" x14ac:dyDescent="0.25">
      <c r="A425" s="36" t="s">
        <v>172</v>
      </c>
      <c r="B425" s="84" t="s">
        <v>367</v>
      </c>
      <c r="C425" s="84" t="s">
        <v>1246</v>
      </c>
      <c r="D425" s="85" t="s">
        <v>598</v>
      </c>
      <c r="E425" s="24">
        <v>12.006578947368419</v>
      </c>
      <c r="F425" s="24">
        <v>258</v>
      </c>
      <c r="G425" s="24">
        <v>261</v>
      </c>
      <c r="H425" s="24">
        <v>45</v>
      </c>
      <c r="I425" s="19">
        <v>9.6613698630136948</v>
      </c>
      <c r="J425" s="24">
        <v>11.826849315068493</v>
      </c>
      <c r="K425" s="24">
        <v>9.9112328767123241</v>
      </c>
      <c r="L425" s="24">
        <v>11.826849315068493</v>
      </c>
      <c r="M425" s="27">
        <v>1.0116279069767442</v>
      </c>
      <c r="N425" s="42">
        <f t="shared" si="62"/>
        <v>1.0005482456140349</v>
      </c>
    </row>
    <row r="426" spans="1:14" x14ac:dyDescent="0.25">
      <c r="A426" s="36" t="s">
        <v>172</v>
      </c>
      <c r="B426" s="84" t="s">
        <v>367</v>
      </c>
      <c r="C426" s="84" t="s">
        <v>1247</v>
      </c>
      <c r="D426" s="85" t="s">
        <v>599</v>
      </c>
      <c r="E426" s="24">
        <v>12.006578947368427</v>
      </c>
      <c r="F426" s="24">
        <v>127</v>
      </c>
      <c r="G426" s="24">
        <v>113</v>
      </c>
      <c r="H426" s="24">
        <v>83</v>
      </c>
      <c r="I426" s="19">
        <v>8.9117808219178052</v>
      </c>
      <c r="J426" s="24">
        <v>1.6657534246575343</v>
      </c>
      <c r="K426" s="24">
        <v>7.912328767123288</v>
      </c>
      <c r="L426" s="24">
        <v>1.4991780821917808</v>
      </c>
      <c r="M426" s="27">
        <v>0.88976377952755903</v>
      </c>
      <c r="N426" s="42">
        <f t="shared" si="62"/>
        <v>1.0005482456140355</v>
      </c>
    </row>
    <row r="427" spans="1:14" x14ac:dyDescent="0.25">
      <c r="A427" s="36" t="s">
        <v>172</v>
      </c>
      <c r="B427" s="84" t="s">
        <v>367</v>
      </c>
      <c r="C427" s="84" t="s">
        <v>1248</v>
      </c>
      <c r="D427" s="85" t="s">
        <v>600</v>
      </c>
      <c r="E427" s="24">
        <v>12.006578947368423</v>
      </c>
      <c r="F427" s="24">
        <v>134</v>
      </c>
      <c r="G427" s="24">
        <v>122</v>
      </c>
      <c r="H427" s="24">
        <v>17</v>
      </c>
      <c r="I427" s="19">
        <v>5.8301369863013699</v>
      </c>
      <c r="J427" s="24">
        <v>5.3304109589041095</v>
      </c>
      <c r="K427" s="24">
        <v>5.4136986301369863</v>
      </c>
      <c r="L427" s="24">
        <v>4.7473972602739725</v>
      </c>
      <c r="M427" s="27">
        <v>0.91044776119402981</v>
      </c>
      <c r="N427" s="42">
        <f t="shared" si="62"/>
        <v>1.0005482456140353</v>
      </c>
    </row>
    <row r="428" spans="1:14" x14ac:dyDescent="0.25">
      <c r="A428" s="37" t="s">
        <v>172</v>
      </c>
      <c r="B428" s="86" t="s">
        <v>381</v>
      </c>
      <c r="C428" s="86"/>
      <c r="D428" s="87"/>
      <c r="E428" s="29">
        <v>11.455705796749852</v>
      </c>
      <c r="F428" s="29">
        <v>3081</v>
      </c>
      <c r="G428" s="29">
        <v>2814</v>
      </c>
      <c r="H428" s="29">
        <v>1465</v>
      </c>
      <c r="I428" s="30">
        <f>+AVERAGE(I415:I427)</f>
        <v>12.047025401714546</v>
      </c>
      <c r="J428" s="30">
        <f t="shared" ref="J428:L428" si="66">+AVERAGE(J415:J427)</f>
        <v>8.2966864677296712</v>
      </c>
      <c r="K428" s="30">
        <f t="shared" si="66"/>
        <v>10.587601987054038</v>
      </c>
      <c r="L428" s="30">
        <f t="shared" si="66"/>
        <v>7.9548291820578445</v>
      </c>
      <c r="M428" s="31">
        <v>0.91333982473222974</v>
      </c>
      <c r="N428" s="50">
        <f t="shared" si="62"/>
        <v>0.95464214972915429</v>
      </c>
    </row>
    <row r="429" spans="1:14" ht="30" x14ac:dyDescent="0.25">
      <c r="A429" s="36" t="s">
        <v>172</v>
      </c>
      <c r="B429" s="84" t="s">
        <v>382</v>
      </c>
      <c r="C429" s="84" t="s">
        <v>1249</v>
      </c>
      <c r="D429" s="85" t="s">
        <v>601</v>
      </c>
      <c r="E429" s="24">
        <v>12.006578947368427</v>
      </c>
      <c r="F429" s="24">
        <v>401</v>
      </c>
      <c r="G429" s="24">
        <v>279</v>
      </c>
      <c r="H429" s="24">
        <v>119</v>
      </c>
      <c r="I429" s="19">
        <v>18.239999999999991</v>
      </c>
      <c r="J429" s="24">
        <v>15.158356164383562</v>
      </c>
      <c r="K429" s="24">
        <v>9.7446575342465742</v>
      </c>
      <c r="L429" s="24">
        <v>13.492602739726028</v>
      </c>
      <c r="M429" s="27">
        <v>0.69576059850374061</v>
      </c>
      <c r="N429" s="42">
        <f t="shared" si="62"/>
        <v>1.0005482456140355</v>
      </c>
    </row>
    <row r="430" spans="1:14" ht="30" x14ac:dyDescent="0.25">
      <c r="A430" s="36" t="s">
        <v>172</v>
      </c>
      <c r="B430" s="84" t="s">
        <v>382</v>
      </c>
      <c r="C430" s="84" t="s">
        <v>1250</v>
      </c>
      <c r="D430" s="85" t="s">
        <v>602</v>
      </c>
      <c r="E430" s="24">
        <v>12.006578947368423</v>
      </c>
      <c r="F430" s="24">
        <v>328</v>
      </c>
      <c r="G430" s="24">
        <v>296</v>
      </c>
      <c r="H430" s="24">
        <v>113</v>
      </c>
      <c r="I430" s="19">
        <v>16.407671232876705</v>
      </c>
      <c r="J430" s="24">
        <v>10.910684931506848</v>
      </c>
      <c r="K430" s="24">
        <v>14.908493150684924</v>
      </c>
      <c r="L430" s="24">
        <v>9.744657534246576</v>
      </c>
      <c r="M430" s="27">
        <v>0.90243902439024393</v>
      </c>
      <c r="N430" s="42">
        <f t="shared" si="62"/>
        <v>1.0005482456140353</v>
      </c>
    </row>
    <row r="431" spans="1:14" ht="30" x14ac:dyDescent="0.25">
      <c r="A431" s="36" t="s">
        <v>172</v>
      </c>
      <c r="B431" s="84" t="s">
        <v>382</v>
      </c>
      <c r="C431" s="84" t="s">
        <v>1251</v>
      </c>
      <c r="D431" s="85" t="s">
        <v>603</v>
      </c>
      <c r="E431" s="24">
        <v>12.006578947368425</v>
      </c>
      <c r="F431" s="24">
        <v>420</v>
      </c>
      <c r="G431" s="24">
        <v>342</v>
      </c>
      <c r="H431" s="24">
        <v>103</v>
      </c>
      <c r="I431" s="19">
        <v>18.656438356164379</v>
      </c>
      <c r="J431" s="24">
        <v>16.324383561643835</v>
      </c>
      <c r="K431" s="24">
        <v>12.99287671232876</v>
      </c>
      <c r="L431" s="24">
        <v>15.491506849315067</v>
      </c>
      <c r="M431" s="27">
        <v>0.81428571428571428</v>
      </c>
      <c r="N431" s="42">
        <f t="shared" si="62"/>
        <v>1.0005482456140353</v>
      </c>
    </row>
    <row r="432" spans="1:14" ht="30" x14ac:dyDescent="0.25">
      <c r="A432" s="36" t="s">
        <v>172</v>
      </c>
      <c r="B432" s="84" t="s">
        <v>382</v>
      </c>
      <c r="C432" s="84" t="s">
        <v>1252</v>
      </c>
      <c r="D432" s="85" t="s">
        <v>1253</v>
      </c>
      <c r="E432" s="24">
        <v>12.006578947368427</v>
      </c>
      <c r="F432" s="24">
        <v>425</v>
      </c>
      <c r="G432" s="24">
        <v>376</v>
      </c>
      <c r="H432" s="24">
        <v>96</v>
      </c>
      <c r="I432" s="19">
        <v>22.404383561643833</v>
      </c>
      <c r="J432" s="24">
        <v>12.992876712328767</v>
      </c>
      <c r="K432" s="24">
        <v>18.906301369863012</v>
      </c>
      <c r="L432" s="24">
        <v>12.409863013698629</v>
      </c>
      <c r="M432" s="27">
        <v>0.88470588235294123</v>
      </c>
      <c r="N432" s="42">
        <f t="shared" si="62"/>
        <v>1.0005482456140355</v>
      </c>
    </row>
    <row r="433" spans="1:14" ht="30" x14ac:dyDescent="0.25">
      <c r="A433" s="36" t="s">
        <v>172</v>
      </c>
      <c r="B433" s="84" t="s">
        <v>382</v>
      </c>
      <c r="C433" s="84" t="s">
        <v>1254</v>
      </c>
      <c r="D433" s="85" t="s">
        <v>1255</v>
      </c>
      <c r="E433" s="24">
        <v>8.9802631578947381</v>
      </c>
      <c r="F433" s="24">
        <v>202</v>
      </c>
      <c r="G433" s="24">
        <v>192</v>
      </c>
      <c r="H433" s="24">
        <v>75</v>
      </c>
      <c r="I433" s="19">
        <v>15.589743589743579</v>
      </c>
      <c r="J433" s="24">
        <v>6.9040293040293035</v>
      </c>
      <c r="K433" s="24">
        <v>17.705494505494496</v>
      </c>
      <c r="L433" s="24">
        <v>3.6747252747252741</v>
      </c>
      <c r="M433" s="27">
        <v>0.95049504950495045</v>
      </c>
      <c r="N433" s="42">
        <f t="shared" si="62"/>
        <v>0.7483552631578948</v>
      </c>
    </row>
    <row r="434" spans="1:14" ht="30" x14ac:dyDescent="0.25">
      <c r="A434" s="37" t="s">
        <v>172</v>
      </c>
      <c r="B434" s="86" t="s">
        <v>384</v>
      </c>
      <c r="C434" s="86"/>
      <c r="D434" s="87"/>
      <c r="E434" s="29">
        <v>11.117403689636447</v>
      </c>
      <c r="F434" s="29">
        <v>1776</v>
      </c>
      <c r="G434" s="29">
        <v>1485</v>
      </c>
      <c r="H434" s="29">
        <v>506</v>
      </c>
      <c r="I434" s="30">
        <f>+AVERAGE(I429:I433)</f>
        <v>18.2596473480857</v>
      </c>
      <c r="J434" s="30">
        <f t="shared" ref="J434:L434" si="67">+AVERAGE(J429:J433)</f>
        <v>12.458066134778463</v>
      </c>
      <c r="K434" s="30">
        <f t="shared" si="67"/>
        <v>14.851564654523553</v>
      </c>
      <c r="L434" s="30">
        <f t="shared" si="67"/>
        <v>10.962671082342315</v>
      </c>
      <c r="M434" s="31">
        <v>0.83614864864864868</v>
      </c>
      <c r="N434" s="50">
        <f t="shared" si="62"/>
        <v>0.92645030746970392</v>
      </c>
    </row>
    <row r="435" spans="1:14" ht="30" x14ac:dyDescent="0.25">
      <c r="A435" s="36" t="s">
        <v>172</v>
      </c>
      <c r="B435" s="84" t="s">
        <v>385</v>
      </c>
      <c r="C435" s="84" t="s">
        <v>1256</v>
      </c>
      <c r="D435" s="85" t="s">
        <v>604</v>
      </c>
      <c r="E435" s="24">
        <v>12.006578947368423</v>
      </c>
      <c r="F435" s="24">
        <v>408</v>
      </c>
      <c r="G435" s="24">
        <v>410</v>
      </c>
      <c r="H435" s="24">
        <v>66</v>
      </c>
      <c r="I435" s="19">
        <v>14.575342465753426</v>
      </c>
      <c r="J435" s="24">
        <v>19.406027397260274</v>
      </c>
      <c r="K435" s="24">
        <v>14.575342465753424</v>
      </c>
      <c r="L435" s="24">
        <v>19.572602739726026</v>
      </c>
      <c r="M435" s="27">
        <v>1.0049019607843137</v>
      </c>
      <c r="N435" s="42">
        <f t="shared" si="62"/>
        <v>1.0005482456140353</v>
      </c>
    </row>
    <row r="436" spans="1:14" ht="30" x14ac:dyDescent="0.25">
      <c r="A436" s="36" t="s">
        <v>172</v>
      </c>
      <c r="B436" s="84" t="s">
        <v>385</v>
      </c>
      <c r="C436" s="84" t="s">
        <v>1257</v>
      </c>
      <c r="D436" s="85" t="s">
        <v>1258</v>
      </c>
      <c r="E436" s="24">
        <v>12.006578947368421</v>
      </c>
      <c r="F436" s="24">
        <v>359</v>
      </c>
      <c r="G436" s="24">
        <v>335</v>
      </c>
      <c r="H436" s="24">
        <v>58</v>
      </c>
      <c r="I436" s="19">
        <v>7.912328767123288</v>
      </c>
      <c r="J436" s="24">
        <v>21.987945205479452</v>
      </c>
      <c r="K436" s="24">
        <v>6.1632876712328768</v>
      </c>
      <c r="L436" s="24">
        <v>21.738082191780823</v>
      </c>
      <c r="M436" s="27">
        <v>0.93314763231197773</v>
      </c>
      <c r="N436" s="42">
        <f t="shared" si="62"/>
        <v>1.0005482456140351</v>
      </c>
    </row>
    <row r="437" spans="1:14" ht="30" x14ac:dyDescent="0.25">
      <c r="A437" s="37" t="s">
        <v>172</v>
      </c>
      <c r="B437" s="86" t="s">
        <v>387</v>
      </c>
      <c r="C437" s="86"/>
      <c r="D437" s="87"/>
      <c r="E437" s="29">
        <v>12.00657894736843</v>
      </c>
      <c r="F437" s="29">
        <v>767</v>
      </c>
      <c r="G437" s="29">
        <v>745</v>
      </c>
      <c r="H437" s="29">
        <v>124</v>
      </c>
      <c r="I437" s="30">
        <f>+AVERAGE(I435:I436)</f>
        <v>11.243835616438357</v>
      </c>
      <c r="J437" s="30">
        <f t="shared" ref="J437:L437" si="68">+AVERAGE(J435:J436)</f>
        <v>20.696986301369861</v>
      </c>
      <c r="K437" s="30">
        <f t="shared" si="68"/>
        <v>10.369315068493151</v>
      </c>
      <c r="L437" s="30">
        <f t="shared" si="68"/>
        <v>20.655342465753424</v>
      </c>
      <c r="M437" s="31">
        <v>0.97131681877444587</v>
      </c>
      <c r="N437" s="50">
        <f t="shared" si="62"/>
        <v>1.0005482456140358</v>
      </c>
    </row>
    <row r="438" spans="1:14" x14ac:dyDescent="0.25">
      <c r="A438" s="38" t="s">
        <v>183</v>
      </c>
      <c r="B438" s="88"/>
      <c r="C438" s="88"/>
      <c r="D438" s="89"/>
      <c r="E438" s="25">
        <v>11.490776729960476</v>
      </c>
      <c r="F438" s="25">
        <v>11065</v>
      </c>
      <c r="G438" s="25">
        <v>10435</v>
      </c>
      <c r="H438" s="25">
        <v>14018</v>
      </c>
      <c r="I438" s="26">
        <f>+AVERAGE(I437,I434,I428,I414,I408)</f>
        <v>23.169544941748857</v>
      </c>
      <c r="J438" s="26">
        <f t="shared" ref="J438:L438" si="69">+AVERAGE(J437,J434,J428,J414,J408)</f>
        <v>16.407889599538329</v>
      </c>
      <c r="K438" s="26">
        <f t="shared" si="69"/>
        <v>21.379173781209005</v>
      </c>
      <c r="L438" s="26">
        <f t="shared" si="69"/>
        <v>15.871814378532013</v>
      </c>
      <c r="M438" s="28">
        <v>0.94306371441482151</v>
      </c>
      <c r="N438" s="43">
        <f t="shared" si="62"/>
        <v>0.9575647274967064</v>
      </c>
    </row>
    <row r="439" spans="1:14" ht="45" x14ac:dyDescent="0.25">
      <c r="A439" s="36" t="s">
        <v>184</v>
      </c>
      <c r="B439" s="84" t="s">
        <v>389</v>
      </c>
      <c r="C439" s="84" t="s">
        <v>1259</v>
      </c>
      <c r="D439" s="85" t="s">
        <v>605</v>
      </c>
      <c r="E439" s="24">
        <v>12.006578947368418</v>
      </c>
      <c r="F439" s="24">
        <v>422</v>
      </c>
      <c r="G439" s="24">
        <v>424</v>
      </c>
      <c r="H439" s="24">
        <v>28</v>
      </c>
      <c r="I439" s="19">
        <v>12.992876712328766</v>
      </c>
      <c r="J439" s="24">
        <v>22.154520547945207</v>
      </c>
      <c r="K439" s="24">
        <v>13.492602739726028</v>
      </c>
      <c r="L439" s="24">
        <v>21.8213698630137</v>
      </c>
      <c r="M439" s="27">
        <v>1.0047393364928909</v>
      </c>
      <c r="N439" s="42">
        <f t="shared" si="62"/>
        <v>1.0005482456140349</v>
      </c>
    </row>
    <row r="440" spans="1:14" ht="45" x14ac:dyDescent="0.25">
      <c r="A440" s="36" t="s">
        <v>184</v>
      </c>
      <c r="B440" s="84" t="s">
        <v>389</v>
      </c>
      <c r="C440" s="84" t="s">
        <v>1260</v>
      </c>
      <c r="D440" s="85" t="s">
        <v>606</v>
      </c>
      <c r="E440" s="24">
        <v>12.006578947368419</v>
      </c>
      <c r="F440" s="24">
        <v>506</v>
      </c>
      <c r="G440" s="24">
        <v>499</v>
      </c>
      <c r="H440" s="24">
        <v>103</v>
      </c>
      <c r="I440" s="19">
        <v>24.486575342465756</v>
      </c>
      <c r="J440" s="24">
        <v>17.656986301369862</v>
      </c>
      <c r="K440" s="24">
        <v>24.736438356164385</v>
      </c>
      <c r="L440" s="24">
        <v>16.824109589041097</v>
      </c>
      <c r="M440" s="27">
        <v>0.98616600790513831</v>
      </c>
      <c r="N440" s="42">
        <f t="shared" si="62"/>
        <v>1.0005482456140349</v>
      </c>
    </row>
    <row r="441" spans="1:14" ht="30" x14ac:dyDescent="0.25">
      <c r="A441" s="37" t="s">
        <v>184</v>
      </c>
      <c r="B441" s="86" t="s">
        <v>391</v>
      </c>
      <c r="C441" s="86"/>
      <c r="D441" s="87"/>
      <c r="E441" s="29">
        <v>12.006578947368427</v>
      </c>
      <c r="F441" s="29">
        <v>928</v>
      </c>
      <c r="G441" s="29">
        <v>923</v>
      </c>
      <c r="H441" s="29">
        <v>131</v>
      </c>
      <c r="I441" s="30">
        <f>+AVERAGE(I439:I440)</f>
        <v>18.739726027397261</v>
      </c>
      <c r="J441" s="30">
        <f t="shared" ref="J441:L441" si="70">+AVERAGE(J439:J440)</f>
        <v>19.905753424657533</v>
      </c>
      <c r="K441" s="30">
        <f t="shared" si="70"/>
        <v>19.114520547945204</v>
      </c>
      <c r="L441" s="30">
        <f t="shared" si="70"/>
        <v>19.3227397260274</v>
      </c>
      <c r="M441" s="31">
        <v>0.99461206896551724</v>
      </c>
      <c r="N441" s="50">
        <f t="shared" si="62"/>
        <v>1.0005482456140355</v>
      </c>
    </row>
    <row r="442" spans="1:14" ht="30" x14ac:dyDescent="0.25">
      <c r="A442" s="36" t="s">
        <v>184</v>
      </c>
      <c r="B442" s="84" t="s">
        <v>363</v>
      </c>
      <c r="C442" s="84" t="s">
        <v>1261</v>
      </c>
      <c r="D442" s="85" t="s">
        <v>622</v>
      </c>
      <c r="E442" s="24">
        <v>12.006578947368419</v>
      </c>
      <c r="F442" s="24">
        <v>874</v>
      </c>
      <c r="G442" s="24">
        <v>713</v>
      </c>
      <c r="H442" s="24">
        <v>2237</v>
      </c>
      <c r="I442" s="19">
        <v>61.299726027397263</v>
      </c>
      <c r="J442" s="24">
        <v>11.493698630136986</v>
      </c>
      <c r="K442" s="24">
        <v>48.140273972602735</v>
      </c>
      <c r="L442" s="24">
        <v>11.243835616438355</v>
      </c>
      <c r="M442" s="27">
        <v>0.81578947368421051</v>
      </c>
      <c r="N442" s="42">
        <f t="shared" si="62"/>
        <v>1.0005482456140349</v>
      </c>
    </row>
    <row r="443" spans="1:14" ht="30" x14ac:dyDescent="0.25">
      <c r="A443" s="36" t="s">
        <v>184</v>
      </c>
      <c r="B443" s="84" t="s">
        <v>363</v>
      </c>
      <c r="C443" s="84" t="s">
        <v>1262</v>
      </c>
      <c r="D443" s="85" t="s">
        <v>608</v>
      </c>
      <c r="E443" s="24">
        <v>12.006578947368419</v>
      </c>
      <c r="F443" s="24">
        <v>922</v>
      </c>
      <c r="G443" s="24">
        <v>1116</v>
      </c>
      <c r="H443" s="24">
        <v>1446</v>
      </c>
      <c r="I443" s="19">
        <v>60.716712328767116</v>
      </c>
      <c r="J443" s="24">
        <v>16.074520547945205</v>
      </c>
      <c r="K443" s="24">
        <v>77.624109589041083</v>
      </c>
      <c r="L443" s="24">
        <v>15.324931506849316</v>
      </c>
      <c r="M443" s="27">
        <v>1.210412147505423</v>
      </c>
      <c r="N443" s="42">
        <f t="shared" si="62"/>
        <v>1.0005482456140349</v>
      </c>
    </row>
    <row r="444" spans="1:14" ht="30" x14ac:dyDescent="0.25">
      <c r="A444" s="36" t="s">
        <v>184</v>
      </c>
      <c r="B444" s="84" t="s">
        <v>363</v>
      </c>
      <c r="C444" s="84" t="s">
        <v>1263</v>
      </c>
      <c r="D444" s="85" t="s">
        <v>1264</v>
      </c>
      <c r="E444" s="24">
        <v>12.006578947368419</v>
      </c>
      <c r="F444" s="24">
        <v>777</v>
      </c>
      <c r="G444" s="24">
        <v>488</v>
      </c>
      <c r="H444" s="24">
        <v>1060</v>
      </c>
      <c r="I444" s="19">
        <v>40.644383561643828</v>
      </c>
      <c r="J444" s="24">
        <v>24.070136986301371</v>
      </c>
      <c r="K444" s="24">
        <v>16.324383561643835</v>
      </c>
      <c r="L444" s="24">
        <v>24.32</v>
      </c>
      <c r="M444" s="27">
        <v>0.6280566280566281</v>
      </c>
      <c r="N444" s="42">
        <f t="shared" si="62"/>
        <v>1.0005482456140349</v>
      </c>
    </row>
    <row r="445" spans="1:14" ht="30" x14ac:dyDescent="0.25">
      <c r="A445" s="36" t="s">
        <v>184</v>
      </c>
      <c r="B445" s="84" t="s">
        <v>363</v>
      </c>
      <c r="C445" s="84" t="s">
        <v>1265</v>
      </c>
      <c r="D445" s="85" t="s">
        <v>610</v>
      </c>
      <c r="E445" s="24">
        <v>12.006578947368419</v>
      </c>
      <c r="F445" s="24">
        <v>770</v>
      </c>
      <c r="G445" s="24">
        <v>561</v>
      </c>
      <c r="H445" s="24">
        <v>1160</v>
      </c>
      <c r="I445" s="19">
        <v>40.727671232876716</v>
      </c>
      <c r="J445" s="24">
        <v>23.403835616438357</v>
      </c>
      <c r="K445" s="24">
        <v>24.153424657534245</v>
      </c>
      <c r="L445" s="24">
        <v>22.570958904109588</v>
      </c>
      <c r="M445" s="27">
        <v>0.72857142857142854</v>
      </c>
      <c r="N445" s="42">
        <f t="shared" si="62"/>
        <v>1.0005482456140349</v>
      </c>
    </row>
    <row r="446" spans="1:14" x14ac:dyDescent="0.25">
      <c r="A446" s="37" t="s">
        <v>184</v>
      </c>
      <c r="B446" s="86" t="s">
        <v>366</v>
      </c>
      <c r="C446" s="86"/>
      <c r="D446" s="87"/>
      <c r="E446" s="29">
        <v>12.006578947368432</v>
      </c>
      <c r="F446" s="29">
        <v>3343</v>
      </c>
      <c r="G446" s="29">
        <v>2878</v>
      </c>
      <c r="H446" s="29">
        <v>5903</v>
      </c>
      <c r="I446" s="30">
        <f>+AVERAGE(I442:I445)</f>
        <v>50.847123287671224</v>
      </c>
      <c r="J446" s="30">
        <f t="shared" ref="J446:L446" si="71">+AVERAGE(J442:J445)</f>
        <v>18.760547945205481</v>
      </c>
      <c r="K446" s="30">
        <f t="shared" si="71"/>
        <v>41.560547945205471</v>
      </c>
      <c r="L446" s="30">
        <f t="shared" si="71"/>
        <v>18.364931506849317</v>
      </c>
      <c r="M446" s="31">
        <v>0.86090338019742751</v>
      </c>
      <c r="N446" s="50">
        <f t="shared" si="62"/>
        <v>1.000548245614036</v>
      </c>
    </row>
    <row r="447" spans="1:14" x14ac:dyDescent="0.25">
      <c r="A447" s="36" t="s">
        <v>184</v>
      </c>
      <c r="B447" s="84" t="s">
        <v>367</v>
      </c>
      <c r="C447" s="84" t="s">
        <v>1266</v>
      </c>
      <c r="D447" s="85" t="s">
        <v>611</v>
      </c>
      <c r="E447" s="24">
        <v>12.006578947368427</v>
      </c>
      <c r="F447" s="24">
        <v>497</v>
      </c>
      <c r="G447" s="24">
        <v>442</v>
      </c>
      <c r="H447" s="24">
        <v>188</v>
      </c>
      <c r="I447" s="19">
        <v>18.823013698630131</v>
      </c>
      <c r="J447" s="24">
        <v>22.570958904109588</v>
      </c>
      <c r="K447" s="24">
        <v>14.408767123287669</v>
      </c>
      <c r="L447" s="24">
        <v>22.404383561643836</v>
      </c>
      <c r="M447" s="27">
        <v>0.88933601609657953</v>
      </c>
      <c r="N447" s="42">
        <f t="shared" si="62"/>
        <v>1.0005482456140355</v>
      </c>
    </row>
    <row r="448" spans="1:14" x14ac:dyDescent="0.25">
      <c r="A448" s="36" t="s">
        <v>184</v>
      </c>
      <c r="B448" s="84" t="s">
        <v>367</v>
      </c>
      <c r="C448" s="84" t="s">
        <v>1267</v>
      </c>
      <c r="D448" s="85" t="s">
        <v>612</v>
      </c>
      <c r="E448" s="24">
        <v>12.006578947368423</v>
      </c>
      <c r="F448" s="24">
        <v>490</v>
      </c>
      <c r="G448" s="24">
        <v>471</v>
      </c>
      <c r="H448" s="24">
        <v>95</v>
      </c>
      <c r="I448" s="19">
        <v>16.157808219178079</v>
      </c>
      <c r="J448" s="24">
        <v>24.653150684931507</v>
      </c>
      <c r="K448" s="24">
        <v>15.991232876712326</v>
      </c>
      <c r="L448" s="24">
        <v>23.237260273972602</v>
      </c>
      <c r="M448" s="27">
        <v>0.96122448979591835</v>
      </c>
      <c r="N448" s="42">
        <f t="shared" si="62"/>
        <v>1.0005482456140353</v>
      </c>
    </row>
    <row r="449" spans="1:14" x14ac:dyDescent="0.25">
      <c r="A449" s="36" t="s">
        <v>184</v>
      </c>
      <c r="B449" s="84" t="s">
        <v>367</v>
      </c>
      <c r="C449" s="84" t="s">
        <v>1268</v>
      </c>
      <c r="D449" s="85" t="s">
        <v>607</v>
      </c>
      <c r="E449" s="24">
        <v>12.006578947368425</v>
      </c>
      <c r="F449" s="24">
        <v>441</v>
      </c>
      <c r="G449" s="24">
        <v>452</v>
      </c>
      <c r="H449" s="24">
        <v>49</v>
      </c>
      <c r="I449" s="19">
        <v>13.992328767123279</v>
      </c>
      <c r="J449" s="24">
        <v>22.737534246575343</v>
      </c>
      <c r="K449" s="24">
        <v>14.991780821917796</v>
      </c>
      <c r="L449" s="24">
        <v>22.654246575342466</v>
      </c>
      <c r="M449" s="27">
        <v>1.0249433106575965</v>
      </c>
      <c r="N449" s="42">
        <f t="shared" si="62"/>
        <v>1.0005482456140353</v>
      </c>
    </row>
    <row r="450" spans="1:14" x14ac:dyDescent="0.25">
      <c r="A450" s="36" t="s">
        <v>184</v>
      </c>
      <c r="B450" s="84" t="s">
        <v>367</v>
      </c>
      <c r="C450" s="84" t="s">
        <v>1269</v>
      </c>
      <c r="D450" s="85" t="s">
        <v>613</v>
      </c>
      <c r="E450" s="24">
        <v>12.006578947368423</v>
      </c>
      <c r="F450" s="24">
        <v>454</v>
      </c>
      <c r="G450" s="24">
        <v>420</v>
      </c>
      <c r="H450" s="24">
        <v>124</v>
      </c>
      <c r="I450" s="19">
        <v>15.324931506849309</v>
      </c>
      <c r="J450" s="24">
        <v>22.487671232876711</v>
      </c>
      <c r="K450" s="24">
        <v>12.826301369863009</v>
      </c>
      <c r="L450" s="24">
        <v>22.154520547945207</v>
      </c>
      <c r="M450" s="27">
        <v>0.92511013215859028</v>
      </c>
      <c r="N450" s="42">
        <f t="shared" si="62"/>
        <v>1.0005482456140353</v>
      </c>
    </row>
    <row r="451" spans="1:14" ht="30" x14ac:dyDescent="0.25">
      <c r="A451" s="36" t="s">
        <v>184</v>
      </c>
      <c r="B451" s="84" t="s">
        <v>367</v>
      </c>
      <c r="C451" s="84" t="s">
        <v>1270</v>
      </c>
      <c r="D451" s="85" t="s">
        <v>614</v>
      </c>
      <c r="E451" s="24">
        <v>12.006578947368427</v>
      </c>
      <c r="F451" s="24">
        <v>476</v>
      </c>
      <c r="G451" s="24">
        <v>466</v>
      </c>
      <c r="H451" s="24">
        <v>74</v>
      </c>
      <c r="I451" s="19">
        <v>16.241095890410953</v>
      </c>
      <c r="J451" s="24">
        <v>23.403835616438357</v>
      </c>
      <c r="K451" s="24">
        <v>16.157808219178076</v>
      </c>
      <c r="L451" s="24">
        <v>22.654246575342466</v>
      </c>
      <c r="M451" s="27">
        <v>0.97899159663865543</v>
      </c>
      <c r="N451" s="42">
        <f t="shared" si="62"/>
        <v>1.0005482456140355</v>
      </c>
    </row>
    <row r="452" spans="1:14" ht="30" x14ac:dyDescent="0.25">
      <c r="A452" s="36" t="s">
        <v>184</v>
      </c>
      <c r="B452" s="84" t="s">
        <v>367</v>
      </c>
      <c r="C452" s="84" t="s">
        <v>1271</v>
      </c>
      <c r="D452" s="85" t="s">
        <v>615</v>
      </c>
      <c r="E452" s="24">
        <v>12.006578947368423</v>
      </c>
      <c r="F452" s="24">
        <v>442</v>
      </c>
      <c r="G452" s="24">
        <v>424</v>
      </c>
      <c r="H452" s="24">
        <v>83</v>
      </c>
      <c r="I452" s="19">
        <v>14.492054794520541</v>
      </c>
      <c r="J452" s="24">
        <v>22.321095890410959</v>
      </c>
      <c r="K452" s="24">
        <v>13.825753424657528</v>
      </c>
      <c r="L452" s="24">
        <v>21.48821917808219</v>
      </c>
      <c r="M452" s="27">
        <v>0.95927601809954754</v>
      </c>
      <c r="N452" s="42">
        <f t="shared" si="62"/>
        <v>1.0005482456140353</v>
      </c>
    </row>
    <row r="453" spans="1:14" x14ac:dyDescent="0.25">
      <c r="A453" s="36" t="s">
        <v>184</v>
      </c>
      <c r="B453" s="84" t="s">
        <v>367</v>
      </c>
      <c r="C453" s="84" t="s">
        <v>1272</v>
      </c>
      <c r="D453" s="85" t="s">
        <v>616</v>
      </c>
      <c r="E453" s="24">
        <v>12.006578947368421</v>
      </c>
      <c r="F453" s="24">
        <v>457</v>
      </c>
      <c r="G453" s="24">
        <v>445</v>
      </c>
      <c r="H453" s="24">
        <v>76</v>
      </c>
      <c r="I453" s="19">
        <v>13.825753424657529</v>
      </c>
      <c r="J453" s="24">
        <v>24.236712328767126</v>
      </c>
      <c r="K453" s="24">
        <v>14.242191780821912</v>
      </c>
      <c r="L453" s="24">
        <v>22.820821917808217</v>
      </c>
      <c r="M453" s="27">
        <v>0.97374179431072205</v>
      </c>
      <c r="N453" s="42">
        <f t="shared" si="62"/>
        <v>1.0005482456140351</v>
      </c>
    </row>
    <row r="454" spans="1:14" x14ac:dyDescent="0.25">
      <c r="A454" s="36" t="s">
        <v>184</v>
      </c>
      <c r="B454" s="84" t="s">
        <v>367</v>
      </c>
      <c r="C454" s="84" t="s">
        <v>1273</v>
      </c>
      <c r="D454" s="85" t="s">
        <v>617</v>
      </c>
      <c r="E454" s="24">
        <v>12.006578947368419</v>
      </c>
      <c r="F454" s="24">
        <v>186</v>
      </c>
      <c r="G454" s="24">
        <v>177</v>
      </c>
      <c r="H454" s="24">
        <v>62</v>
      </c>
      <c r="I454" s="19">
        <v>11.743561643835616</v>
      </c>
      <c r="J454" s="24">
        <v>3.7479452054794522</v>
      </c>
      <c r="K454" s="24">
        <v>11.160547945205476</v>
      </c>
      <c r="L454" s="24">
        <v>3.5813698630136988</v>
      </c>
      <c r="M454" s="27">
        <v>0.95161290322580649</v>
      </c>
      <c r="N454" s="42">
        <f t="shared" si="62"/>
        <v>1.0005482456140349</v>
      </c>
    </row>
    <row r="455" spans="1:14" x14ac:dyDescent="0.25">
      <c r="A455" s="36" t="s">
        <v>184</v>
      </c>
      <c r="B455" s="84" t="s">
        <v>367</v>
      </c>
      <c r="C455" s="84" t="s">
        <v>1274</v>
      </c>
      <c r="D455" s="85" t="s">
        <v>618</v>
      </c>
      <c r="E455" s="24">
        <v>12.006578947368419</v>
      </c>
      <c r="F455" s="24">
        <v>279</v>
      </c>
      <c r="G455" s="24">
        <v>204</v>
      </c>
      <c r="H455" s="24">
        <v>169</v>
      </c>
      <c r="I455" s="19">
        <v>17.073972602739726</v>
      </c>
      <c r="J455" s="24">
        <v>6.1632876712328768</v>
      </c>
      <c r="K455" s="24">
        <v>11.576986301369862</v>
      </c>
      <c r="L455" s="24">
        <v>5.4136986301369863</v>
      </c>
      <c r="M455" s="27">
        <v>0.73118279569892475</v>
      </c>
      <c r="N455" s="42">
        <f t="shared" si="62"/>
        <v>1.0005482456140349</v>
      </c>
    </row>
    <row r="456" spans="1:14" x14ac:dyDescent="0.25">
      <c r="A456" s="36" t="s">
        <v>184</v>
      </c>
      <c r="B456" s="84" t="s">
        <v>367</v>
      </c>
      <c r="C456" s="84" t="s">
        <v>1275</v>
      </c>
      <c r="D456" s="85" t="s">
        <v>619</v>
      </c>
      <c r="E456" s="24">
        <v>12.006578947368418</v>
      </c>
      <c r="F456" s="24">
        <v>257</v>
      </c>
      <c r="G456" s="24">
        <v>263</v>
      </c>
      <c r="H456" s="24">
        <v>28</v>
      </c>
      <c r="I456" s="19">
        <v>15.658082191780821</v>
      </c>
      <c r="J456" s="24">
        <v>5.7468493150684932</v>
      </c>
      <c r="K456" s="24">
        <v>16.324383561643831</v>
      </c>
      <c r="L456" s="24">
        <v>5.5802739726027397</v>
      </c>
      <c r="M456" s="27">
        <v>1.0233463035019454</v>
      </c>
      <c r="N456" s="42">
        <f t="shared" si="62"/>
        <v>1.0005482456140349</v>
      </c>
    </row>
    <row r="457" spans="1:14" ht="30" x14ac:dyDescent="0.25">
      <c r="A457" s="36" t="s">
        <v>184</v>
      </c>
      <c r="B457" s="84" t="s">
        <v>367</v>
      </c>
      <c r="C457" s="84" t="s">
        <v>1276</v>
      </c>
      <c r="D457" s="85" t="s">
        <v>620</v>
      </c>
      <c r="E457" s="24">
        <v>12.006578947368425</v>
      </c>
      <c r="F457" s="24">
        <v>265</v>
      </c>
      <c r="G457" s="24">
        <v>257</v>
      </c>
      <c r="H457" s="24">
        <v>45</v>
      </c>
      <c r="I457" s="19">
        <v>15.907945205479443</v>
      </c>
      <c r="J457" s="24">
        <v>6.1632876712328768</v>
      </c>
      <c r="K457" s="24">
        <v>15.158356164383553</v>
      </c>
      <c r="L457" s="24">
        <v>6.2465753424657535</v>
      </c>
      <c r="M457" s="27">
        <v>0.96981132075471699</v>
      </c>
      <c r="N457" s="42">
        <f t="shared" si="62"/>
        <v>1.0005482456140353</v>
      </c>
    </row>
    <row r="458" spans="1:14" x14ac:dyDescent="0.25">
      <c r="A458" s="36" t="s">
        <v>184</v>
      </c>
      <c r="B458" s="84" t="s">
        <v>367</v>
      </c>
      <c r="C458" s="84" t="s">
        <v>1277</v>
      </c>
      <c r="D458" s="85" t="s">
        <v>621</v>
      </c>
      <c r="E458" s="24">
        <v>12.006578947368421</v>
      </c>
      <c r="F458" s="24">
        <v>494</v>
      </c>
      <c r="G458" s="24">
        <v>458</v>
      </c>
      <c r="H458" s="24">
        <v>160</v>
      </c>
      <c r="I458" s="19">
        <v>14.158904109589038</v>
      </c>
      <c r="J458" s="24">
        <v>26.985205479452055</v>
      </c>
      <c r="K458" s="24">
        <v>15.241643835616435</v>
      </c>
      <c r="L458" s="24">
        <v>22.904109589041095</v>
      </c>
      <c r="M458" s="27">
        <v>0.92712550607287447</v>
      </c>
      <c r="N458" s="42">
        <f t="shared" si="62"/>
        <v>1.0005482456140351</v>
      </c>
    </row>
    <row r="459" spans="1:14" x14ac:dyDescent="0.25">
      <c r="A459" s="36" t="s">
        <v>184</v>
      </c>
      <c r="B459" s="84" t="s">
        <v>367</v>
      </c>
      <c r="C459" s="84" t="s">
        <v>1278</v>
      </c>
      <c r="D459" s="85" t="s">
        <v>609</v>
      </c>
      <c r="E459" s="24">
        <v>12.006578947368423</v>
      </c>
      <c r="F459" s="24">
        <v>253</v>
      </c>
      <c r="G459" s="24">
        <v>245</v>
      </c>
      <c r="H459" s="24">
        <v>77</v>
      </c>
      <c r="I459" s="19">
        <v>14.741917808219169</v>
      </c>
      <c r="J459" s="24">
        <v>6.3298630136986302</v>
      </c>
      <c r="K459" s="24">
        <v>14.158904109589033</v>
      </c>
      <c r="L459" s="24">
        <v>6.2465753424657535</v>
      </c>
      <c r="M459" s="27">
        <v>0.96837944664031617</v>
      </c>
      <c r="N459" s="42">
        <f t="shared" si="62"/>
        <v>1.0005482456140353</v>
      </c>
    </row>
    <row r="460" spans="1:14" ht="30" x14ac:dyDescent="0.25">
      <c r="A460" s="36" t="s">
        <v>184</v>
      </c>
      <c r="B460" s="84" t="s">
        <v>367</v>
      </c>
      <c r="C460" s="84" t="s">
        <v>1279</v>
      </c>
      <c r="D460" s="85" t="s">
        <v>623</v>
      </c>
      <c r="E460" s="24">
        <v>12.006578947368418</v>
      </c>
      <c r="F460" s="24">
        <v>244</v>
      </c>
      <c r="G460" s="24">
        <v>228</v>
      </c>
      <c r="H460" s="24">
        <v>36</v>
      </c>
      <c r="I460" s="19">
        <v>9.7446575342465742</v>
      </c>
      <c r="J460" s="24">
        <v>10.577534246575341</v>
      </c>
      <c r="K460" s="24">
        <v>8.1621917808219173</v>
      </c>
      <c r="L460" s="24">
        <v>10.827397260273973</v>
      </c>
      <c r="M460" s="27">
        <v>0.93442622950819676</v>
      </c>
      <c r="N460" s="42">
        <f t="shared" si="62"/>
        <v>1.0005482456140349</v>
      </c>
    </row>
    <row r="461" spans="1:14" x14ac:dyDescent="0.25">
      <c r="A461" s="37" t="s">
        <v>184</v>
      </c>
      <c r="B461" s="86" t="s">
        <v>381</v>
      </c>
      <c r="C461" s="86"/>
      <c r="D461" s="87"/>
      <c r="E461" s="29">
        <v>12.00657894736835</v>
      </c>
      <c r="F461" s="29">
        <v>5235</v>
      </c>
      <c r="G461" s="29">
        <v>4952</v>
      </c>
      <c r="H461" s="29">
        <v>1266</v>
      </c>
      <c r="I461" s="30">
        <f>+AVERAGE(I447:I460)</f>
        <v>14.849001956947159</v>
      </c>
      <c r="J461" s="30">
        <f t="shared" ref="J461:L461" si="72">+AVERAGE(J447:J460)</f>
        <v>16.294637964774946</v>
      </c>
      <c r="K461" s="30">
        <f t="shared" si="72"/>
        <v>13.873346379647744</v>
      </c>
      <c r="L461" s="30">
        <f t="shared" si="72"/>
        <v>15.586692759295499</v>
      </c>
      <c r="M461" s="31">
        <v>0.9459407831900668</v>
      </c>
      <c r="N461" s="50">
        <f t="shared" si="62"/>
        <v>1.0005482456140291</v>
      </c>
    </row>
    <row r="462" spans="1:14" ht="30" x14ac:dyDescent="0.25">
      <c r="A462" s="36" t="s">
        <v>184</v>
      </c>
      <c r="B462" s="84" t="s">
        <v>385</v>
      </c>
      <c r="C462" s="84" t="s">
        <v>1280</v>
      </c>
      <c r="D462" s="85" t="s">
        <v>1281</v>
      </c>
      <c r="E462" s="24">
        <v>12.006578947368423</v>
      </c>
      <c r="F462" s="24">
        <v>377</v>
      </c>
      <c r="G462" s="24">
        <v>287</v>
      </c>
      <c r="H462" s="24">
        <v>164</v>
      </c>
      <c r="I462" s="19">
        <v>15.90794520547945</v>
      </c>
      <c r="J462" s="24">
        <v>15.491506849315067</v>
      </c>
      <c r="K462" s="24">
        <v>8.4120547945205484</v>
      </c>
      <c r="L462" s="24">
        <v>15.491506849315067</v>
      </c>
      <c r="M462" s="27">
        <v>0.76127320954907163</v>
      </c>
      <c r="N462" s="42">
        <f t="shared" si="62"/>
        <v>1.0005482456140353</v>
      </c>
    </row>
    <row r="463" spans="1:14" ht="30" x14ac:dyDescent="0.25">
      <c r="A463" s="37" t="s">
        <v>184</v>
      </c>
      <c r="B463" s="86" t="s">
        <v>387</v>
      </c>
      <c r="C463" s="86"/>
      <c r="D463" s="87"/>
      <c r="E463" s="29">
        <v>12.006578947368423</v>
      </c>
      <c r="F463" s="29">
        <v>377</v>
      </c>
      <c r="G463" s="29">
        <v>287</v>
      </c>
      <c r="H463" s="29">
        <v>164</v>
      </c>
      <c r="I463" s="30">
        <v>15.90794520547945</v>
      </c>
      <c r="J463" s="29">
        <v>15.491506849315067</v>
      </c>
      <c r="K463" s="29">
        <v>8.4120547945205484</v>
      </c>
      <c r="L463" s="29">
        <v>15.491506849315067</v>
      </c>
      <c r="M463" s="31">
        <v>0.76127320954907163</v>
      </c>
      <c r="N463" s="50">
        <f t="shared" si="62"/>
        <v>1.0005482456140353</v>
      </c>
    </row>
    <row r="464" spans="1:14" x14ac:dyDescent="0.25">
      <c r="A464" s="38" t="s">
        <v>193</v>
      </c>
      <c r="B464" s="88"/>
      <c r="C464" s="88"/>
      <c r="D464" s="89"/>
      <c r="E464" s="25">
        <v>12.006578947368345</v>
      </c>
      <c r="F464" s="25">
        <v>9883</v>
      </c>
      <c r="G464" s="25">
        <v>9040</v>
      </c>
      <c r="H464" s="25">
        <v>7464</v>
      </c>
      <c r="I464" s="26">
        <f>+AVERAGE(I463,I461,I446,I441)</f>
        <v>25.085949119373772</v>
      </c>
      <c r="J464" s="26">
        <f t="shared" ref="J464:L464" si="73">+AVERAGE(J463,J461,J446,J441)</f>
        <v>17.613111545988257</v>
      </c>
      <c r="K464" s="26">
        <f t="shared" si="73"/>
        <v>20.74011741682974</v>
      </c>
      <c r="L464" s="26">
        <f t="shared" si="73"/>
        <v>17.191467710371821</v>
      </c>
      <c r="M464" s="28">
        <v>0.91470201355863601</v>
      </c>
      <c r="N464" s="43">
        <f t="shared" si="62"/>
        <v>1.0005482456140287</v>
      </c>
    </row>
    <row r="465" spans="1:14" ht="45" x14ac:dyDescent="0.25">
      <c r="A465" s="36" t="s">
        <v>194</v>
      </c>
      <c r="B465" s="84" t="s">
        <v>389</v>
      </c>
      <c r="C465" s="84" t="s">
        <v>1282</v>
      </c>
      <c r="D465" s="85" t="s">
        <v>624</v>
      </c>
      <c r="E465" s="24">
        <v>12.006578947368418</v>
      </c>
      <c r="F465" s="24">
        <v>1541</v>
      </c>
      <c r="G465" s="24">
        <v>1450</v>
      </c>
      <c r="H465" s="24">
        <v>219</v>
      </c>
      <c r="I465" s="19">
        <v>28.984109589041086</v>
      </c>
      <c r="J465" s="24">
        <v>99.362191780821917</v>
      </c>
      <c r="K465" s="24">
        <v>25.402739726027391</v>
      </c>
      <c r="L465" s="24">
        <v>95.364383561643834</v>
      </c>
      <c r="M465" s="27">
        <v>0.94094743672939651</v>
      </c>
      <c r="N465" s="42">
        <f t="shared" si="62"/>
        <v>1.0005482456140349</v>
      </c>
    </row>
    <row r="466" spans="1:14" ht="45" x14ac:dyDescent="0.25">
      <c r="A466" s="36" t="s">
        <v>194</v>
      </c>
      <c r="B466" s="84" t="s">
        <v>389</v>
      </c>
      <c r="C466" s="84" t="s">
        <v>1283</v>
      </c>
      <c r="D466" s="85" t="s">
        <v>625</v>
      </c>
      <c r="E466" s="24">
        <v>12.006578947368418</v>
      </c>
      <c r="F466" s="24">
        <v>1460</v>
      </c>
      <c r="G466" s="24">
        <v>1399</v>
      </c>
      <c r="H466" s="24">
        <v>119</v>
      </c>
      <c r="I466" s="19">
        <v>32.815342465753417</v>
      </c>
      <c r="J466" s="24">
        <v>88.784657534246577</v>
      </c>
      <c r="K466" s="24">
        <v>29.733698630136981</v>
      </c>
      <c r="L466" s="24">
        <v>86.785753424657528</v>
      </c>
      <c r="M466" s="27">
        <v>0.95821917808219181</v>
      </c>
      <c r="N466" s="42">
        <f t="shared" si="62"/>
        <v>1.0005482456140349</v>
      </c>
    </row>
    <row r="467" spans="1:14" ht="45" x14ac:dyDescent="0.25">
      <c r="A467" s="36" t="s">
        <v>194</v>
      </c>
      <c r="B467" s="84" t="s">
        <v>389</v>
      </c>
      <c r="C467" s="84" t="s">
        <v>1284</v>
      </c>
      <c r="D467" s="85" t="s">
        <v>1285</v>
      </c>
      <c r="E467" s="24">
        <v>12.006578947368421</v>
      </c>
      <c r="F467" s="24">
        <v>1953</v>
      </c>
      <c r="G467" s="24">
        <v>1705</v>
      </c>
      <c r="H467" s="24">
        <v>333</v>
      </c>
      <c r="I467" s="19">
        <v>27.235068493150678</v>
      </c>
      <c r="J467" s="24">
        <v>135.42575342465753</v>
      </c>
      <c r="K467" s="24">
        <v>24.153424657534242</v>
      </c>
      <c r="L467" s="24">
        <v>117.85205479452054</v>
      </c>
      <c r="M467" s="27">
        <v>0.87301587301587302</v>
      </c>
      <c r="N467" s="42">
        <f t="shared" si="62"/>
        <v>1.0005482456140351</v>
      </c>
    </row>
    <row r="468" spans="1:14" ht="45" x14ac:dyDescent="0.25">
      <c r="A468" s="36" t="s">
        <v>194</v>
      </c>
      <c r="B468" s="84" t="s">
        <v>389</v>
      </c>
      <c r="C468" s="84" t="s">
        <v>1286</v>
      </c>
      <c r="D468" s="85" t="s">
        <v>626</v>
      </c>
      <c r="E468" s="24">
        <v>12.006578947368418</v>
      </c>
      <c r="F468" s="24">
        <v>1512</v>
      </c>
      <c r="G468" s="24">
        <v>1413</v>
      </c>
      <c r="H468" s="24">
        <v>109</v>
      </c>
      <c r="I468" s="19">
        <v>31.899178082191778</v>
      </c>
      <c r="J468" s="24">
        <v>94.031780821917806</v>
      </c>
      <c r="K468" s="24">
        <v>29.233972602739719</v>
      </c>
      <c r="L468" s="24">
        <v>88.451506849315066</v>
      </c>
      <c r="M468" s="27">
        <v>0.93452380952380953</v>
      </c>
      <c r="N468" s="42">
        <f t="shared" ref="N468:N531" si="74">+E468/12</f>
        <v>1.0005482456140349</v>
      </c>
    </row>
    <row r="469" spans="1:14" ht="45" x14ac:dyDescent="0.25">
      <c r="A469" s="36" t="s">
        <v>194</v>
      </c>
      <c r="B469" s="84" t="s">
        <v>389</v>
      </c>
      <c r="C469" s="84" t="s">
        <v>1287</v>
      </c>
      <c r="D469" s="85" t="s">
        <v>627</v>
      </c>
      <c r="E469" s="24">
        <v>12.006578947368423</v>
      </c>
      <c r="F469" s="24">
        <v>1521</v>
      </c>
      <c r="G469" s="24">
        <v>1335</v>
      </c>
      <c r="H469" s="24">
        <v>222</v>
      </c>
      <c r="I469" s="19">
        <v>30.899726027397254</v>
      </c>
      <c r="J469" s="24">
        <v>95.780821917808211</v>
      </c>
      <c r="K469" s="24">
        <v>25.069589041095888</v>
      </c>
      <c r="L469" s="24">
        <v>86.119452054794522</v>
      </c>
      <c r="M469" s="27">
        <v>0.87771203155818545</v>
      </c>
      <c r="N469" s="42">
        <f t="shared" si="74"/>
        <v>1.0005482456140353</v>
      </c>
    </row>
    <row r="470" spans="1:14" ht="45" x14ac:dyDescent="0.25">
      <c r="A470" s="36" t="s">
        <v>194</v>
      </c>
      <c r="B470" s="84" t="s">
        <v>389</v>
      </c>
      <c r="C470" s="84" t="s">
        <v>1288</v>
      </c>
      <c r="D470" s="85" t="s">
        <v>1289</v>
      </c>
      <c r="E470" s="24">
        <v>8.9802631578947381</v>
      </c>
      <c r="F470" s="24">
        <v>1152</v>
      </c>
      <c r="G470" s="24">
        <v>1011</v>
      </c>
      <c r="H470" s="24">
        <v>192</v>
      </c>
      <c r="I470" s="19">
        <v>28.72967032967032</v>
      </c>
      <c r="J470" s="24">
        <v>99.551648351648339</v>
      </c>
      <c r="K470" s="24">
        <v>25.054945054945051</v>
      </c>
      <c r="L470" s="24">
        <v>87.525274725274713</v>
      </c>
      <c r="M470" s="27">
        <v>0.87760416666666663</v>
      </c>
      <c r="N470" s="42">
        <f t="shared" si="74"/>
        <v>0.7483552631578948</v>
      </c>
    </row>
    <row r="471" spans="1:14" ht="45" x14ac:dyDescent="0.25">
      <c r="A471" s="36" t="s">
        <v>194</v>
      </c>
      <c r="B471" s="84" t="s">
        <v>389</v>
      </c>
      <c r="C471" s="84" t="s">
        <v>1290</v>
      </c>
      <c r="D471" s="85" t="s">
        <v>628</v>
      </c>
      <c r="E471" s="24">
        <v>12.006578947368419</v>
      </c>
      <c r="F471" s="24">
        <v>1514</v>
      </c>
      <c r="G471" s="24">
        <v>1487</v>
      </c>
      <c r="H471" s="24">
        <v>69</v>
      </c>
      <c r="I471" s="19">
        <v>29.56712328767123</v>
      </c>
      <c r="J471" s="24">
        <v>96.530410958904113</v>
      </c>
      <c r="K471" s="24">
        <v>27.318356164383559</v>
      </c>
      <c r="L471" s="24">
        <v>96.530410958904113</v>
      </c>
      <c r="M471" s="27">
        <v>0.98216644649933948</v>
      </c>
      <c r="N471" s="42">
        <f t="shared" si="74"/>
        <v>1.0005482456140349</v>
      </c>
    </row>
    <row r="472" spans="1:14" ht="30" x14ac:dyDescent="0.25">
      <c r="A472" s="37" t="s">
        <v>194</v>
      </c>
      <c r="B472" s="86" t="s">
        <v>391</v>
      </c>
      <c r="C472" s="86"/>
      <c r="D472" s="87"/>
      <c r="E472" s="29">
        <v>11.535416010085077</v>
      </c>
      <c r="F472" s="29">
        <v>10653</v>
      </c>
      <c r="G472" s="29">
        <v>9800</v>
      </c>
      <c r="H472" s="29">
        <v>1263</v>
      </c>
      <c r="I472" s="30">
        <f>+AVERAGE(I465:I471)</f>
        <v>30.018602610696536</v>
      </c>
      <c r="J472" s="30">
        <f t="shared" ref="J472:L472" si="75">+AVERAGE(J465:J471)</f>
        <v>101.35246639857205</v>
      </c>
      <c r="K472" s="30">
        <f t="shared" si="75"/>
        <v>26.566675125266119</v>
      </c>
      <c r="L472" s="30">
        <f t="shared" si="75"/>
        <v>94.089833767015762</v>
      </c>
      <c r="M472" s="31">
        <v>0.91992865859382333</v>
      </c>
      <c r="N472" s="50">
        <f t="shared" si="74"/>
        <v>0.96128466750708974</v>
      </c>
    </row>
    <row r="473" spans="1:14" ht="30" x14ac:dyDescent="0.25">
      <c r="A473" s="36" t="s">
        <v>194</v>
      </c>
      <c r="B473" s="84" t="s">
        <v>363</v>
      </c>
      <c r="C473" s="84" t="s">
        <v>1291</v>
      </c>
      <c r="D473" s="85" t="s">
        <v>629</v>
      </c>
      <c r="E473" s="24">
        <v>12.006578947368419</v>
      </c>
      <c r="F473" s="24">
        <v>2381</v>
      </c>
      <c r="G473" s="24">
        <v>2898</v>
      </c>
      <c r="H473" s="24">
        <v>2928</v>
      </c>
      <c r="I473" s="19">
        <v>110.35616438356165</v>
      </c>
      <c r="J473" s="24">
        <v>87.951780821917808</v>
      </c>
      <c r="K473" s="24">
        <v>150.25095890410961</v>
      </c>
      <c r="L473" s="24">
        <v>91.116712328767122</v>
      </c>
      <c r="M473" s="27">
        <v>1.2171356572868544</v>
      </c>
      <c r="N473" s="42">
        <f t="shared" si="74"/>
        <v>1.0005482456140349</v>
      </c>
    </row>
    <row r="474" spans="1:14" ht="30" x14ac:dyDescent="0.25">
      <c r="A474" s="36" t="s">
        <v>194</v>
      </c>
      <c r="B474" s="84" t="s">
        <v>363</v>
      </c>
      <c r="C474" s="84" t="s">
        <v>1292</v>
      </c>
      <c r="D474" s="85" t="s">
        <v>1293</v>
      </c>
      <c r="E474" s="24">
        <v>12.006578947368418</v>
      </c>
      <c r="F474" s="24">
        <v>2586</v>
      </c>
      <c r="G474" s="24">
        <v>1773</v>
      </c>
      <c r="H474" s="24">
        <v>4273</v>
      </c>
      <c r="I474" s="19">
        <v>124.18191780821917</v>
      </c>
      <c r="J474" s="24">
        <v>91.2</v>
      </c>
      <c r="K474" s="24">
        <v>57.551780821917802</v>
      </c>
      <c r="L474" s="24">
        <v>90.117260273972605</v>
      </c>
      <c r="M474" s="27">
        <v>0.68561484918793503</v>
      </c>
      <c r="N474" s="42">
        <f t="shared" si="74"/>
        <v>1.0005482456140349</v>
      </c>
    </row>
    <row r="475" spans="1:14" ht="30" x14ac:dyDescent="0.25">
      <c r="A475" s="36" t="s">
        <v>194</v>
      </c>
      <c r="B475" s="84" t="s">
        <v>363</v>
      </c>
      <c r="C475" s="84" t="s">
        <v>1294</v>
      </c>
      <c r="D475" s="85" t="s">
        <v>630</v>
      </c>
      <c r="E475" s="24">
        <v>12.006578947368418</v>
      </c>
      <c r="F475" s="24">
        <v>2392</v>
      </c>
      <c r="G475" s="24">
        <v>961</v>
      </c>
      <c r="H475" s="24">
        <v>3382</v>
      </c>
      <c r="I475" s="19">
        <v>103.36</v>
      </c>
      <c r="J475" s="24">
        <v>95.864109589041092</v>
      </c>
      <c r="K475" s="24">
        <v>73.876164383561644</v>
      </c>
      <c r="L475" s="24">
        <v>6.1632876712328768</v>
      </c>
      <c r="M475" s="27">
        <v>0.40175585284280935</v>
      </c>
      <c r="N475" s="42">
        <f t="shared" si="74"/>
        <v>1.0005482456140349</v>
      </c>
    </row>
    <row r="476" spans="1:14" ht="30" x14ac:dyDescent="0.25">
      <c r="A476" s="36" t="s">
        <v>194</v>
      </c>
      <c r="B476" s="84" t="s">
        <v>363</v>
      </c>
      <c r="C476" s="84" t="s">
        <v>1295</v>
      </c>
      <c r="D476" s="85" t="s">
        <v>631</v>
      </c>
      <c r="E476" s="24">
        <v>12.006578947368419</v>
      </c>
      <c r="F476" s="24">
        <v>2479</v>
      </c>
      <c r="G476" s="24">
        <v>1680</v>
      </c>
      <c r="H476" s="24">
        <v>3594</v>
      </c>
      <c r="I476" s="19">
        <v>110.68931506849316</v>
      </c>
      <c r="J476" s="24">
        <v>95.780821917808211</v>
      </c>
      <c r="K476" s="24">
        <v>58.384657534246564</v>
      </c>
      <c r="L476" s="24">
        <v>81.538630136986299</v>
      </c>
      <c r="M476" s="27">
        <v>0.67769261799112546</v>
      </c>
      <c r="N476" s="42">
        <f t="shared" si="74"/>
        <v>1.0005482456140349</v>
      </c>
    </row>
    <row r="477" spans="1:14" ht="30" x14ac:dyDescent="0.25">
      <c r="A477" s="36" t="s">
        <v>194</v>
      </c>
      <c r="B477" s="84" t="s">
        <v>363</v>
      </c>
      <c r="C477" s="84" t="s">
        <v>1296</v>
      </c>
      <c r="D477" s="85" t="s">
        <v>632</v>
      </c>
      <c r="E477" s="24">
        <v>12.006578947368418</v>
      </c>
      <c r="F477" s="24">
        <v>2549</v>
      </c>
      <c r="G477" s="24">
        <v>1876</v>
      </c>
      <c r="H477" s="24">
        <v>3846</v>
      </c>
      <c r="I477" s="19">
        <v>115.85315068493151</v>
      </c>
      <c r="J477" s="24">
        <v>96.447123287671232</v>
      </c>
      <c r="K477" s="24">
        <v>70.961095890410959</v>
      </c>
      <c r="L477" s="24">
        <v>85.286575342465753</v>
      </c>
      <c r="M477" s="27">
        <v>0.73597489211455469</v>
      </c>
      <c r="N477" s="42">
        <f t="shared" si="74"/>
        <v>1.0005482456140349</v>
      </c>
    </row>
    <row r="478" spans="1:14" ht="30" x14ac:dyDescent="0.25">
      <c r="A478" s="36" t="s">
        <v>194</v>
      </c>
      <c r="B478" s="84" t="s">
        <v>363</v>
      </c>
      <c r="C478" s="84" t="s">
        <v>1297</v>
      </c>
      <c r="D478" s="85" t="s">
        <v>633</v>
      </c>
      <c r="E478" s="24">
        <v>12.006578947368418</v>
      </c>
      <c r="F478" s="24">
        <v>2561</v>
      </c>
      <c r="G478" s="24">
        <v>1494</v>
      </c>
      <c r="H478" s="24">
        <v>3097</v>
      </c>
      <c r="I478" s="19">
        <v>117.85205479452054</v>
      </c>
      <c r="J478" s="24">
        <v>95.447671232876715</v>
      </c>
      <c r="K478" s="24">
        <v>29.90027397260274</v>
      </c>
      <c r="L478" s="24">
        <v>94.531506849315065</v>
      </c>
      <c r="M478" s="27">
        <v>0.58336587270597418</v>
      </c>
      <c r="N478" s="42">
        <f t="shared" si="74"/>
        <v>1.0005482456140349</v>
      </c>
    </row>
    <row r="479" spans="1:14" x14ac:dyDescent="0.25">
      <c r="A479" s="37" t="s">
        <v>194</v>
      </c>
      <c r="B479" s="86" t="s">
        <v>366</v>
      </c>
      <c r="C479" s="86"/>
      <c r="D479" s="87"/>
      <c r="E479" s="29">
        <v>12.006578947368411</v>
      </c>
      <c r="F479" s="29">
        <v>14948</v>
      </c>
      <c r="G479" s="29">
        <v>10682</v>
      </c>
      <c r="H479" s="29">
        <v>21120</v>
      </c>
      <c r="I479" s="30">
        <f>+AVERAGE(I473:I478)</f>
        <v>113.71543378995433</v>
      </c>
      <c r="J479" s="30">
        <f t="shared" ref="J479:L479" si="76">+AVERAGE(J473:J478)</f>
        <v>93.781917808219177</v>
      </c>
      <c r="K479" s="30">
        <f t="shared" si="76"/>
        <v>73.487488584474889</v>
      </c>
      <c r="L479" s="30">
        <f t="shared" si="76"/>
        <v>74.792328767123294</v>
      </c>
      <c r="M479" s="31">
        <v>0.71461065025421466</v>
      </c>
      <c r="N479" s="50">
        <f t="shared" si="74"/>
        <v>1.0005482456140342</v>
      </c>
    </row>
    <row r="480" spans="1:14" x14ac:dyDescent="0.25">
      <c r="A480" s="36" t="s">
        <v>194</v>
      </c>
      <c r="B480" s="84" t="s">
        <v>367</v>
      </c>
      <c r="C480" s="84" t="s">
        <v>1298</v>
      </c>
      <c r="D480" s="85" t="s">
        <v>634</v>
      </c>
      <c r="E480" s="24">
        <v>12.006578947368427</v>
      </c>
      <c r="F480" s="24">
        <v>1383</v>
      </c>
      <c r="G480" s="24">
        <v>1275</v>
      </c>
      <c r="H480" s="24">
        <v>262</v>
      </c>
      <c r="I480" s="19">
        <v>8.3287671232876708</v>
      </c>
      <c r="J480" s="24">
        <v>106.85808219178082</v>
      </c>
      <c r="K480" s="24">
        <v>2.3320547945205479</v>
      </c>
      <c r="L480" s="24">
        <v>103.85972602739726</v>
      </c>
      <c r="M480" s="27">
        <v>0.9219088937093276</v>
      </c>
      <c r="N480" s="42">
        <f t="shared" si="74"/>
        <v>1.0005482456140355</v>
      </c>
    </row>
    <row r="481" spans="1:14" x14ac:dyDescent="0.25">
      <c r="A481" s="36" t="s">
        <v>194</v>
      </c>
      <c r="B481" s="84" t="s">
        <v>367</v>
      </c>
      <c r="C481" s="84" t="s">
        <v>1299</v>
      </c>
      <c r="D481" s="85" t="s">
        <v>636</v>
      </c>
      <c r="E481" s="24">
        <v>12.006578947368423</v>
      </c>
      <c r="F481" s="24">
        <v>1701</v>
      </c>
      <c r="G481" s="24">
        <v>1510</v>
      </c>
      <c r="H481" s="24">
        <v>118</v>
      </c>
      <c r="I481" s="19">
        <v>32.149041095890411</v>
      </c>
      <c r="J481" s="24">
        <v>109.52328767123288</v>
      </c>
      <c r="K481" s="24">
        <v>31.316164383561649</v>
      </c>
      <c r="L481" s="24">
        <v>94.448219178082184</v>
      </c>
      <c r="M481" s="27">
        <v>0.88771310993533215</v>
      </c>
      <c r="N481" s="42">
        <f t="shared" si="74"/>
        <v>1.0005482456140353</v>
      </c>
    </row>
    <row r="482" spans="1:14" x14ac:dyDescent="0.25">
      <c r="A482" s="36" t="s">
        <v>194</v>
      </c>
      <c r="B482" s="84" t="s">
        <v>367</v>
      </c>
      <c r="C482" s="84" t="s">
        <v>1300</v>
      </c>
      <c r="D482" s="85" t="s">
        <v>637</v>
      </c>
      <c r="E482" s="24">
        <v>12.006578947368421</v>
      </c>
      <c r="F482" s="24">
        <v>781</v>
      </c>
      <c r="G482" s="24">
        <v>762</v>
      </c>
      <c r="H482" s="24">
        <v>133</v>
      </c>
      <c r="I482" s="19">
        <v>15.90794520547945</v>
      </c>
      <c r="J482" s="24">
        <v>49.139726027397259</v>
      </c>
      <c r="K482" s="24">
        <v>15.241643835616436</v>
      </c>
      <c r="L482" s="24">
        <v>48.223561643835616</v>
      </c>
      <c r="M482" s="27">
        <v>0.97567221510883484</v>
      </c>
      <c r="N482" s="42">
        <f t="shared" si="74"/>
        <v>1.0005482456140351</v>
      </c>
    </row>
    <row r="483" spans="1:14" x14ac:dyDescent="0.25">
      <c r="A483" s="36" t="s">
        <v>194</v>
      </c>
      <c r="B483" s="84" t="s">
        <v>367</v>
      </c>
      <c r="C483" s="84" t="s">
        <v>1301</v>
      </c>
      <c r="D483" s="85" t="s">
        <v>638</v>
      </c>
      <c r="E483" s="24">
        <v>12.006578947368423</v>
      </c>
      <c r="F483" s="24">
        <v>781</v>
      </c>
      <c r="G483" s="24">
        <v>690</v>
      </c>
      <c r="H483" s="24">
        <v>312</v>
      </c>
      <c r="I483" s="19">
        <v>14.991780821917803</v>
      </c>
      <c r="J483" s="24">
        <v>50.055890410958902</v>
      </c>
      <c r="K483" s="24">
        <v>10.57753424657534</v>
      </c>
      <c r="L483" s="24">
        <v>46.890958904109588</v>
      </c>
      <c r="M483" s="27">
        <v>0.88348271446862991</v>
      </c>
      <c r="N483" s="42">
        <f t="shared" si="74"/>
        <v>1.0005482456140353</v>
      </c>
    </row>
    <row r="484" spans="1:14" x14ac:dyDescent="0.25">
      <c r="A484" s="36" t="s">
        <v>194</v>
      </c>
      <c r="B484" s="84" t="s">
        <v>367</v>
      </c>
      <c r="C484" s="84" t="s">
        <v>2799</v>
      </c>
      <c r="D484" s="85" t="s">
        <v>411</v>
      </c>
      <c r="E484" s="24">
        <v>8.9802631578947381</v>
      </c>
      <c r="F484" s="24">
        <v>605</v>
      </c>
      <c r="G484" s="24">
        <v>552</v>
      </c>
      <c r="H484" s="24">
        <v>285</v>
      </c>
      <c r="I484" s="19">
        <v>42.426373626373604</v>
      </c>
      <c r="J484" s="24">
        <v>24.94358974358974</v>
      </c>
      <c r="K484" s="24">
        <v>36.524542124542108</v>
      </c>
      <c r="L484" s="24">
        <v>24.94358974358974</v>
      </c>
      <c r="M484" s="27">
        <v>0.91239669421487601</v>
      </c>
      <c r="N484" s="42">
        <f t="shared" si="74"/>
        <v>0.7483552631578948</v>
      </c>
    </row>
    <row r="485" spans="1:14" x14ac:dyDescent="0.25">
      <c r="A485" s="36" t="s">
        <v>194</v>
      </c>
      <c r="B485" s="84" t="s">
        <v>367</v>
      </c>
      <c r="C485" s="84" t="s">
        <v>2800</v>
      </c>
      <c r="D485" s="85" t="s">
        <v>639</v>
      </c>
      <c r="E485" s="24">
        <v>12.006578947368425</v>
      </c>
      <c r="F485" s="24">
        <v>759</v>
      </c>
      <c r="G485" s="24">
        <v>686</v>
      </c>
      <c r="H485" s="24">
        <v>326</v>
      </c>
      <c r="I485" s="19">
        <v>31.732602739726033</v>
      </c>
      <c r="J485" s="24">
        <v>31.482739726027397</v>
      </c>
      <c r="K485" s="24">
        <v>29.317260273972604</v>
      </c>
      <c r="L485" s="24">
        <v>27.818082191780821</v>
      </c>
      <c r="M485" s="27">
        <v>0.90382081686429516</v>
      </c>
      <c r="N485" s="42">
        <f t="shared" si="74"/>
        <v>1.0005482456140353</v>
      </c>
    </row>
    <row r="486" spans="1:14" x14ac:dyDescent="0.25">
      <c r="A486" s="37" t="s">
        <v>194</v>
      </c>
      <c r="B486" s="86" t="s">
        <v>381</v>
      </c>
      <c r="C486" s="86"/>
      <c r="D486" s="87"/>
      <c r="E486" s="29">
        <v>11.446150097465869</v>
      </c>
      <c r="F486" s="29">
        <v>6010</v>
      </c>
      <c r="G486" s="29">
        <v>5475</v>
      </c>
      <c r="H486" s="29">
        <v>1436</v>
      </c>
      <c r="I486" s="30">
        <f>+AVERAGE(I480:I485)</f>
        <v>24.256085102112497</v>
      </c>
      <c r="J486" s="30">
        <f t="shared" ref="J486:L486" si="77">+AVERAGE(J480:J485)</f>
        <v>62.000552628497836</v>
      </c>
      <c r="K486" s="30">
        <f t="shared" si="77"/>
        <v>20.884866609798113</v>
      </c>
      <c r="L486" s="30">
        <f t="shared" si="77"/>
        <v>57.697356281465865</v>
      </c>
      <c r="M486" s="31">
        <v>0.910981697171381</v>
      </c>
      <c r="N486" s="50">
        <f t="shared" si="74"/>
        <v>0.95384584145548912</v>
      </c>
    </row>
    <row r="487" spans="1:14" ht="30" x14ac:dyDescent="0.25">
      <c r="A487" s="36" t="s">
        <v>194</v>
      </c>
      <c r="B487" s="84" t="s">
        <v>382</v>
      </c>
      <c r="C487" s="84" t="s">
        <v>1303</v>
      </c>
      <c r="D487" s="85" t="s">
        <v>1304</v>
      </c>
      <c r="E487" s="24">
        <v>12.006578947368425</v>
      </c>
      <c r="F487" s="24">
        <v>2267</v>
      </c>
      <c r="G487" s="24">
        <v>2330</v>
      </c>
      <c r="H487" s="24">
        <v>180</v>
      </c>
      <c r="I487" s="19">
        <v>34.147945205479445</v>
      </c>
      <c r="J487" s="24">
        <v>154.66520547945206</v>
      </c>
      <c r="K487" s="24">
        <v>29.150684931506849</v>
      </c>
      <c r="L487" s="24">
        <v>164.9095890410959</v>
      </c>
      <c r="M487" s="27">
        <v>1.0277900308778121</v>
      </c>
      <c r="N487" s="42">
        <f t="shared" si="74"/>
        <v>1.0005482456140353</v>
      </c>
    </row>
    <row r="488" spans="1:14" ht="30" x14ac:dyDescent="0.25">
      <c r="A488" s="36" t="s">
        <v>194</v>
      </c>
      <c r="B488" s="84" t="s">
        <v>382</v>
      </c>
      <c r="C488" s="84" t="s">
        <v>1305</v>
      </c>
      <c r="D488" s="85" t="s">
        <v>640</v>
      </c>
      <c r="E488" s="24">
        <v>12.006578947368418</v>
      </c>
      <c r="F488" s="24">
        <v>1663</v>
      </c>
      <c r="G488" s="24">
        <v>1365</v>
      </c>
      <c r="H488" s="24">
        <v>420</v>
      </c>
      <c r="I488" s="19">
        <v>28.151232876712328</v>
      </c>
      <c r="J488" s="24">
        <v>110.35616438356165</v>
      </c>
      <c r="K488" s="24">
        <v>22.820821917808221</v>
      </c>
      <c r="L488" s="24">
        <v>90.866849315068492</v>
      </c>
      <c r="M488" s="27">
        <v>0.82080577269993982</v>
      </c>
      <c r="N488" s="42">
        <f t="shared" si="74"/>
        <v>1.0005482456140349</v>
      </c>
    </row>
    <row r="489" spans="1:14" ht="30" x14ac:dyDescent="0.25">
      <c r="A489" s="36" t="s">
        <v>194</v>
      </c>
      <c r="B489" s="84" t="s">
        <v>382</v>
      </c>
      <c r="C489" s="84" t="s">
        <v>1306</v>
      </c>
      <c r="D489" s="85" t="s">
        <v>641</v>
      </c>
      <c r="E489" s="24">
        <v>8.9802631578947381</v>
      </c>
      <c r="F489" s="24">
        <v>1317</v>
      </c>
      <c r="G489" s="24">
        <v>1222</v>
      </c>
      <c r="H489" s="24">
        <v>265</v>
      </c>
      <c r="I489" s="19">
        <v>32.84981684981684</v>
      </c>
      <c r="J489" s="24">
        <v>113.80512820512818</v>
      </c>
      <c r="K489" s="24">
        <v>23.941391941391934</v>
      </c>
      <c r="L489" s="24">
        <v>112.13479853479852</v>
      </c>
      <c r="M489" s="27">
        <v>0.9278663629460896</v>
      </c>
      <c r="N489" s="42">
        <f t="shared" si="74"/>
        <v>0.7483552631578948</v>
      </c>
    </row>
    <row r="490" spans="1:14" ht="30" x14ac:dyDescent="0.25">
      <c r="A490" s="36" t="s">
        <v>194</v>
      </c>
      <c r="B490" s="84" t="s">
        <v>382</v>
      </c>
      <c r="C490" s="84" t="s">
        <v>1307</v>
      </c>
      <c r="D490" s="85" t="s">
        <v>642</v>
      </c>
      <c r="E490" s="24">
        <v>8.9802631578947381</v>
      </c>
      <c r="F490" s="24">
        <v>1284</v>
      </c>
      <c r="G490" s="24">
        <v>1260</v>
      </c>
      <c r="H490" s="24">
        <v>216</v>
      </c>
      <c r="I490" s="19">
        <v>28.506959706959702</v>
      </c>
      <c r="J490" s="24">
        <v>114.47326007326005</v>
      </c>
      <c r="K490" s="24">
        <v>26.168498168498164</v>
      </c>
      <c r="L490" s="24">
        <v>114.13919413919413</v>
      </c>
      <c r="M490" s="27">
        <v>0.98130841121495327</v>
      </c>
      <c r="N490" s="42">
        <f t="shared" si="74"/>
        <v>0.7483552631578948</v>
      </c>
    </row>
    <row r="491" spans="1:14" ht="30" x14ac:dyDescent="0.25">
      <c r="A491" s="36" t="s">
        <v>194</v>
      </c>
      <c r="B491" s="84" t="s">
        <v>382</v>
      </c>
      <c r="C491" s="84" t="s">
        <v>1308</v>
      </c>
      <c r="D491" s="85" t="s">
        <v>643</v>
      </c>
      <c r="E491" s="24">
        <v>12.006578947368425</v>
      </c>
      <c r="F491" s="24">
        <v>1684</v>
      </c>
      <c r="G491" s="24">
        <v>1571</v>
      </c>
      <c r="H491" s="24">
        <v>205</v>
      </c>
      <c r="I491" s="19">
        <v>31.066301369863012</v>
      </c>
      <c r="J491" s="24">
        <v>109.19013698630137</v>
      </c>
      <c r="K491" s="24">
        <v>28.06794520547945</v>
      </c>
      <c r="L491" s="24">
        <v>102.77698630136986</v>
      </c>
      <c r="M491" s="27">
        <v>0.93289786223277915</v>
      </c>
      <c r="N491" s="42">
        <f t="shared" si="74"/>
        <v>1.0005482456140353</v>
      </c>
    </row>
    <row r="492" spans="1:14" ht="30" x14ac:dyDescent="0.25">
      <c r="A492" s="36" t="s">
        <v>194</v>
      </c>
      <c r="B492" s="84" t="s">
        <v>382</v>
      </c>
      <c r="C492" s="84" t="s">
        <v>1309</v>
      </c>
      <c r="D492" s="85" t="s">
        <v>644</v>
      </c>
      <c r="E492" s="24">
        <v>12.006578947368423</v>
      </c>
      <c r="F492" s="24">
        <v>1580</v>
      </c>
      <c r="G492" s="24">
        <v>1533</v>
      </c>
      <c r="H492" s="24">
        <v>219</v>
      </c>
      <c r="I492" s="19">
        <v>29.733698630136988</v>
      </c>
      <c r="J492" s="24">
        <v>101.86082191780822</v>
      </c>
      <c r="K492" s="24">
        <v>27.401643835616436</v>
      </c>
      <c r="L492" s="24">
        <v>100.27835616438357</v>
      </c>
      <c r="M492" s="27">
        <v>0.97025316455696198</v>
      </c>
      <c r="N492" s="42">
        <f t="shared" si="74"/>
        <v>1.0005482456140353</v>
      </c>
    </row>
    <row r="493" spans="1:14" ht="30" x14ac:dyDescent="0.25">
      <c r="A493" s="36" t="s">
        <v>194</v>
      </c>
      <c r="B493" s="84" t="s">
        <v>382</v>
      </c>
      <c r="C493" s="84" t="s">
        <v>1310</v>
      </c>
      <c r="D493" s="85" t="s">
        <v>645</v>
      </c>
      <c r="E493" s="24">
        <v>12.006578947368421</v>
      </c>
      <c r="F493" s="24">
        <v>2132</v>
      </c>
      <c r="G493" s="24">
        <v>2039</v>
      </c>
      <c r="H493" s="24">
        <v>306</v>
      </c>
      <c r="I493" s="19">
        <v>40.311232876712324</v>
      </c>
      <c r="J493" s="24">
        <v>137.25808219178083</v>
      </c>
      <c r="K493" s="24">
        <v>33.39835616438355</v>
      </c>
      <c r="L493" s="24">
        <v>136.42520547945205</v>
      </c>
      <c r="M493" s="27">
        <v>0.95637898686679179</v>
      </c>
      <c r="N493" s="42">
        <f t="shared" si="74"/>
        <v>1.0005482456140351</v>
      </c>
    </row>
    <row r="494" spans="1:14" ht="30" x14ac:dyDescent="0.25">
      <c r="A494" s="36" t="s">
        <v>194</v>
      </c>
      <c r="B494" s="84" t="s">
        <v>382</v>
      </c>
      <c r="C494" s="84" t="s">
        <v>1311</v>
      </c>
      <c r="D494" s="85" t="s">
        <v>646</v>
      </c>
      <c r="E494" s="24">
        <v>12.006578947368425</v>
      </c>
      <c r="F494" s="24">
        <v>1696</v>
      </c>
      <c r="G494" s="24">
        <v>1679</v>
      </c>
      <c r="H494" s="24">
        <v>159</v>
      </c>
      <c r="I494" s="19">
        <v>31.399452054794523</v>
      </c>
      <c r="J494" s="24">
        <v>109.85643835616438</v>
      </c>
      <c r="K494" s="24">
        <v>31.982465753424659</v>
      </c>
      <c r="L494" s="24">
        <v>107.85753424657534</v>
      </c>
      <c r="M494" s="27">
        <v>0.98997641509433965</v>
      </c>
      <c r="N494" s="42">
        <f t="shared" si="74"/>
        <v>1.0005482456140353</v>
      </c>
    </row>
    <row r="495" spans="1:14" ht="30" x14ac:dyDescent="0.25">
      <c r="A495" s="36" t="s">
        <v>194</v>
      </c>
      <c r="B495" s="84" t="s">
        <v>382</v>
      </c>
      <c r="C495" s="84" t="s">
        <v>1312</v>
      </c>
      <c r="D495" s="85" t="s">
        <v>1313</v>
      </c>
      <c r="E495" s="24">
        <v>12.006578947368423</v>
      </c>
      <c r="F495" s="24">
        <v>1992</v>
      </c>
      <c r="G495" s="24">
        <v>2042</v>
      </c>
      <c r="H495" s="24">
        <v>162</v>
      </c>
      <c r="I495" s="19">
        <v>37.229589041095892</v>
      </c>
      <c r="J495" s="24">
        <v>128.67945205479452</v>
      </c>
      <c r="K495" s="24">
        <v>40.144657534246562</v>
      </c>
      <c r="L495" s="24">
        <v>129.92876712328766</v>
      </c>
      <c r="M495" s="27">
        <v>1.0251004016064258</v>
      </c>
      <c r="N495" s="42">
        <f t="shared" si="74"/>
        <v>1.0005482456140353</v>
      </c>
    </row>
    <row r="496" spans="1:14" ht="30" x14ac:dyDescent="0.25">
      <c r="A496" s="36" t="s">
        <v>194</v>
      </c>
      <c r="B496" s="84" t="s">
        <v>382</v>
      </c>
      <c r="C496" s="84" t="s">
        <v>1314</v>
      </c>
      <c r="D496" s="85" t="s">
        <v>647</v>
      </c>
      <c r="E496" s="24">
        <v>8.9802631578947381</v>
      </c>
      <c r="F496" s="24">
        <v>1266</v>
      </c>
      <c r="G496" s="24">
        <v>1246</v>
      </c>
      <c r="H496" s="24">
        <v>223</v>
      </c>
      <c r="I496" s="19">
        <v>33.517948717948705</v>
      </c>
      <c r="J496" s="24">
        <v>107.45787545787545</v>
      </c>
      <c r="K496" s="24">
        <v>31.290842490842483</v>
      </c>
      <c r="L496" s="24">
        <v>107.45787545787545</v>
      </c>
      <c r="M496" s="27">
        <v>0.98420221169036337</v>
      </c>
      <c r="N496" s="42">
        <f t="shared" si="74"/>
        <v>0.7483552631578948</v>
      </c>
    </row>
    <row r="497" spans="1:14" ht="30" x14ac:dyDescent="0.25">
      <c r="A497" s="36" t="s">
        <v>194</v>
      </c>
      <c r="B497" s="84" t="s">
        <v>382</v>
      </c>
      <c r="C497" s="84" t="s">
        <v>1315</v>
      </c>
      <c r="D497" s="85" t="s">
        <v>1316</v>
      </c>
      <c r="E497" s="24">
        <v>12.006578947368418</v>
      </c>
      <c r="F497" s="24">
        <v>1680</v>
      </c>
      <c r="G497" s="24">
        <v>1518</v>
      </c>
      <c r="H497" s="24">
        <v>463</v>
      </c>
      <c r="I497" s="19">
        <v>31.899178082191781</v>
      </c>
      <c r="J497" s="24">
        <v>108.0241095890411</v>
      </c>
      <c r="K497" s="24">
        <v>20.488767123287666</v>
      </c>
      <c r="L497" s="24">
        <v>105.94191780821917</v>
      </c>
      <c r="M497" s="27">
        <v>0.90357142857142858</v>
      </c>
      <c r="N497" s="42">
        <f t="shared" si="74"/>
        <v>1.0005482456140349</v>
      </c>
    </row>
    <row r="498" spans="1:14" ht="30" x14ac:dyDescent="0.25">
      <c r="A498" s="36" t="s">
        <v>194</v>
      </c>
      <c r="B498" s="84" t="s">
        <v>382</v>
      </c>
      <c r="C498" s="84" t="s">
        <v>1317</v>
      </c>
      <c r="D498" s="85" t="s">
        <v>648</v>
      </c>
      <c r="E498" s="24">
        <v>12.006578947368418</v>
      </c>
      <c r="F498" s="24">
        <v>1701</v>
      </c>
      <c r="G498" s="24">
        <v>1605</v>
      </c>
      <c r="H498" s="24">
        <v>424</v>
      </c>
      <c r="I498" s="19">
        <v>37.479452054794521</v>
      </c>
      <c r="J498" s="24">
        <v>104.19287671232877</v>
      </c>
      <c r="K498" s="24">
        <v>30.399999999999995</v>
      </c>
      <c r="L498" s="24">
        <v>103.27671232876712</v>
      </c>
      <c r="M498" s="27">
        <v>0.9435626102292769</v>
      </c>
      <c r="N498" s="42">
        <f t="shared" si="74"/>
        <v>1.0005482456140349</v>
      </c>
    </row>
    <row r="499" spans="1:14" ht="30" x14ac:dyDescent="0.25">
      <c r="A499" s="36" t="s">
        <v>194</v>
      </c>
      <c r="B499" s="84" t="s">
        <v>382</v>
      </c>
      <c r="C499" s="84" t="s">
        <v>1318</v>
      </c>
      <c r="D499" s="85" t="s">
        <v>649</v>
      </c>
      <c r="E499" s="24">
        <v>8.9802631578947381</v>
      </c>
      <c r="F499" s="24">
        <v>1321</v>
      </c>
      <c r="G499" s="24">
        <v>1309</v>
      </c>
      <c r="H499" s="24">
        <v>149</v>
      </c>
      <c r="I499" s="19">
        <v>33.740659340659327</v>
      </c>
      <c r="J499" s="24">
        <v>113.35970695970694</v>
      </c>
      <c r="K499" s="24">
        <v>33.963369963369956</v>
      </c>
      <c r="L499" s="24">
        <v>111.80073260073259</v>
      </c>
      <c r="M499" s="27">
        <v>0.99091597274791821</v>
      </c>
      <c r="N499" s="42">
        <f t="shared" si="74"/>
        <v>0.7483552631578948</v>
      </c>
    </row>
    <row r="500" spans="1:14" ht="30" x14ac:dyDescent="0.25">
      <c r="A500" s="36" t="s">
        <v>194</v>
      </c>
      <c r="B500" s="84" t="s">
        <v>382</v>
      </c>
      <c r="C500" s="84" t="s">
        <v>1319</v>
      </c>
      <c r="D500" s="85" t="s">
        <v>650</v>
      </c>
      <c r="E500" s="24">
        <v>12.006578947368425</v>
      </c>
      <c r="F500" s="24">
        <v>1796</v>
      </c>
      <c r="G500" s="24">
        <v>2119</v>
      </c>
      <c r="H500" s="24">
        <v>267</v>
      </c>
      <c r="I500" s="19">
        <v>40.061369863013688</v>
      </c>
      <c r="J500" s="24">
        <v>109.52328767123288</v>
      </c>
      <c r="K500" s="24">
        <v>41.560547945205478</v>
      </c>
      <c r="L500" s="24">
        <v>134.92602739726027</v>
      </c>
      <c r="M500" s="27">
        <v>1.1798440979955456</v>
      </c>
      <c r="N500" s="42">
        <f t="shared" si="74"/>
        <v>1.0005482456140353</v>
      </c>
    </row>
    <row r="501" spans="1:14" ht="30" x14ac:dyDescent="0.25">
      <c r="A501" s="36" t="s">
        <v>194</v>
      </c>
      <c r="B501" s="84" t="s">
        <v>382</v>
      </c>
      <c r="C501" s="84" t="s">
        <v>1320</v>
      </c>
      <c r="D501" s="85" t="s">
        <v>651</v>
      </c>
      <c r="E501" s="24">
        <v>12.006578947368425</v>
      </c>
      <c r="F501" s="24">
        <v>1668</v>
      </c>
      <c r="G501" s="24">
        <v>1573</v>
      </c>
      <c r="H501" s="24">
        <v>287</v>
      </c>
      <c r="I501" s="19">
        <v>31.482739726027393</v>
      </c>
      <c r="J501" s="24">
        <v>107.44109589041096</v>
      </c>
      <c r="K501" s="24">
        <v>25.652602739726017</v>
      </c>
      <c r="L501" s="24">
        <v>105.35890410958903</v>
      </c>
      <c r="M501" s="27">
        <v>0.94304556354916069</v>
      </c>
      <c r="N501" s="42">
        <f t="shared" si="74"/>
        <v>1.0005482456140353</v>
      </c>
    </row>
    <row r="502" spans="1:14" ht="30" x14ac:dyDescent="0.25">
      <c r="A502" s="36" t="s">
        <v>194</v>
      </c>
      <c r="B502" s="84" t="s">
        <v>382</v>
      </c>
      <c r="C502" s="84" t="s">
        <v>1321</v>
      </c>
      <c r="D502" s="85" t="s">
        <v>658</v>
      </c>
      <c r="E502" s="24">
        <v>12.006578947368423</v>
      </c>
      <c r="F502" s="24">
        <v>1539</v>
      </c>
      <c r="G502" s="24">
        <v>1468</v>
      </c>
      <c r="H502" s="24">
        <v>235</v>
      </c>
      <c r="I502" s="19">
        <v>29.233972602739723</v>
      </c>
      <c r="J502" s="24">
        <v>98.945753424657539</v>
      </c>
      <c r="K502" s="24">
        <v>25.902465753424661</v>
      </c>
      <c r="L502" s="24">
        <v>96.363835616438351</v>
      </c>
      <c r="M502" s="27">
        <v>0.95386614684860294</v>
      </c>
      <c r="N502" s="42">
        <f t="shared" si="74"/>
        <v>1.0005482456140353</v>
      </c>
    </row>
    <row r="503" spans="1:14" ht="30" x14ac:dyDescent="0.25">
      <c r="A503" s="36" t="s">
        <v>194</v>
      </c>
      <c r="B503" s="84" t="s">
        <v>382</v>
      </c>
      <c r="C503" s="84" t="s">
        <v>1322</v>
      </c>
      <c r="D503" s="85" t="s">
        <v>652</v>
      </c>
      <c r="E503" s="24">
        <v>12.006578947368423</v>
      </c>
      <c r="F503" s="24">
        <v>1696</v>
      </c>
      <c r="G503" s="24">
        <v>1664</v>
      </c>
      <c r="H503" s="24">
        <v>279</v>
      </c>
      <c r="I503" s="19">
        <v>31.316164383561645</v>
      </c>
      <c r="J503" s="24">
        <v>109.93972602739726</v>
      </c>
      <c r="K503" s="24">
        <v>28.734246575342468</v>
      </c>
      <c r="L503" s="24">
        <v>109.85643835616439</v>
      </c>
      <c r="M503" s="27">
        <v>0.98113207547169812</v>
      </c>
      <c r="N503" s="42">
        <f t="shared" si="74"/>
        <v>1.0005482456140353</v>
      </c>
    </row>
    <row r="504" spans="1:14" ht="30" x14ac:dyDescent="0.25">
      <c r="A504" s="36" t="s">
        <v>194</v>
      </c>
      <c r="B504" s="84" t="s">
        <v>382</v>
      </c>
      <c r="C504" s="84" t="s">
        <v>1323</v>
      </c>
      <c r="D504" s="85" t="s">
        <v>653</v>
      </c>
      <c r="E504" s="24">
        <v>8.9802631578947381</v>
      </c>
      <c r="F504" s="24">
        <v>1566</v>
      </c>
      <c r="G504" s="24">
        <v>1465</v>
      </c>
      <c r="H504" s="24">
        <v>256</v>
      </c>
      <c r="I504" s="19">
        <v>61.468131868131849</v>
      </c>
      <c r="J504" s="24">
        <v>112.9142857142857</v>
      </c>
      <c r="K504" s="24">
        <v>51.780219780219753</v>
      </c>
      <c r="L504" s="24">
        <v>111.35531135531134</v>
      </c>
      <c r="M504" s="27">
        <v>0.93550446998722858</v>
      </c>
      <c r="N504" s="42">
        <f t="shared" si="74"/>
        <v>0.7483552631578948</v>
      </c>
    </row>
    <row r="505" spans="1:14" ht="30" x14ac:dyDescent="0.25">
      <c r="A505" s="36" t="s">
        <v>194</v>
      </c>
      <c r="B505" s="84" t="s">
        <v>382</v>
      </c>
      <c r="C505" s="84" t="s">
        <v>1324</v>
      </c>
      <c r="D505" s="85" t="s">
        <v>1325</v>
      </c>
      <c r="E505" s="24">
        <v>8.9802631578947381</v>
      </c>
      <c r="F505" s="24">
        <v>1307</v>
      </c>
      <c r="G505" s="24">
        <v>1224</v>
      </c>
      <c r="H505" s="24">
        <v>236</v>
      </c>
      <c r="I505" s="19">
        <v>33.517948717948713</v>
      </c>
      <c r="J505" s="24">
        <v>112.02344322344321</v>
      </c>
      <c r="K505" s="24">
        <v>27.504761904761896</v>
      </c>
      <c r="L505" s="24">
        <v>108.79413919413918</v>
      </c>
      <c r="M505" s="27">
        <v>0.93649579188982401</v>
      </c>
      <c r="N505" s="42">
        <f t="shared" si="74"/>
        <v>0.7483552631578948</v>
      </c>
    </row>
    <row r="506" spans="1:14" ht="30" x14ac:dyDescent="0.25">
      <c r="A506" s="36" t="s">
        <v>194</v>
      </c>
      <c r="B506" s="84" t="s">
        <v>382</v>
      </c>
      <c r="C506" s="84" t="s">
        <v>1302</v>
      </c>
      <c r="D506" s="85" t="s">
        <v>635</v>
      </c>
      <c r="E506" s="24">
        <v>7.5400071123755339</v>
      </c>
      <c r="F506" s="24">
        <v>1111</v>
      </c>
      <c r="G506" s="24">
        <v>1071</v>
      </c>
      <c r="H506" s="24">
        <v>136</v>
      </c>
      <c r="I506" s="19">
        <v>32.006437278568413</v>
      </c>
      <c r="J506" s="24">
        <v>138.58807422086107</v>
      </c>
      <c r="K506" s="24">
        <v>15.396240917552388</v>
      </c>
      <c r="L506" s="24">
        <v>145.70568666306372</v>
      </c>
      <c r="M506" s="27">
        <v>0.96399639963996397</v>
      </c>
      <c r="N506" s="42">
        <f t="shared" si="74"/>
        <v>0.62833392603129445</v>
      </c>
    </row>
    <row r="507" spans="1:14" ht="30" x14ac:dyDescent="0.25">
      <c r="A507" s="36" t="s">
        <v>194</v>
      </c>
      <c r="B507" s="84" t="s">
        <v>382</v>
      </c>
      <c r="C507" s="84" t="s">
        <v>1326</v>
      </c>
      <c r="D507" s="85" t="s">
        <v>1327</v>
      </c>
      <c r="E507" s="24">
        <v>12.006578947368425</v>
      </c>
      <c r="F507" s="24">
        <v>1592</v>
      </c>
      <c r="G507" s="24">
        <v>1640</v>
      </c>
      <c r="H507" s="24">
        <v>212</v>
      </c>
      <c r="I507" s="19">
        <v>31.982465753424652</v>
      </c>
      <c r="J507" s="24">
        <v>100.61150684931506</v>
      </c>
      <c r="K507" s="24">
        <v>41.643835616438331</v>
      </c>
      <c r="L507" s="24">
        <v>94.947945205479456</v>
      </c>
      <c r="M507" s="27">
        <v>1.0301507537688441</v>
      </c>
      <c r="N507" s="42">
        <f t="shared" si="74"/>
        <v>1.0005482456140353</v>
      </c>
    </row>
    <row r="508" spans="1:14" ht="30" x14ac:dyDescent="0.25">
      <c r="A508" s="36" t="s">
        <v>194</v>
      </c>
      <c r="B508" s="84" t="s">
        <v>382</v>
      </c>
      <c r="C508" s="84" t="s">
        <v>1328</v>
      </c>
      <c r="D508" s="85" t="s">
        <v>1329</v>
      </c>
      <c r="E508" s="24">
        <v>12.006578947368425</v>
      </c>
      <c r="F508" s="24">
        <v>1655</v>
      </c>
      <c r="G508" s="24">
        <v>1533</v>
      </c>
      <c r="H508" s="24">
        <v>506</v>
      </c>
      <c r="I508" s="19">
        <v>31.066301369863012</v>
      </c>
      <c r="J508" s="24">
        <v>106.77479452054794</v>
      </c>
      <c r="K508" s="24">
        <v>24.569863013698637</v>
      </c>
      <c r="L508" s="24">
        <v>103.11013698630137</v>
      </c>
      <c r="M508" s="27">
        <v>0.92628398791540789</v>
      </c>
      <c r="N508" s="42">
        <f t="shared" si="74"/>
        <v>1.0005482456140353</v>
      </c>
    </row>
    <row r="509" spans="1:14" ht="30" x14ac:dyDescent="0.25">
      <c r="A509" s="36" t="s">
        <v>194</v>
      </c>
      <c r="B509" s="84" t="s">
        <v>382</v>
      </c>
      <c r="C509" s="84" t="s">
        <v>1330</v>
      </c>
      <c r="D509" s="85" t="s">
        <v>654</v>
      </c>
      <c r="E509" s="24">
        <v>12.006578947368427</v>
      </c>
      <c r="F509" s="24">
        <v>1787</v>
      </c>
      <c r="G509" s="24">
        <v>1662</v>
      </c>
      <c r="H509" s="24">
        <v>278</v>
      </c>
      <c r="I509" s="19">
        <v>40.394520547945191</v>
      </c>
      <c r="J509" s="24">
        <v>108.44054794520548</v>
      </c>
      <c r="K509" s="24">
        <v>31.732602739726033</v>
      </c>
      <c r="L509" s="24">
        <v>106.69150684931506</v>
      </c>
      <c r="M509" s="27">
        <v>0.93005036373810857</v>
      </c>
      <c r="N509" s="42">
        <f t="shared" si="74"/>
        <v>1.0005482456140355</v>
      </c>
    </row>
    <row r="510" spans="1:14" ht="30" x14ac:dyDescent="0.25">
      <c r="A510" s="36" t="s">
        <v>194</v>
      </c>
      <c r="B510" s="84" t="s">
        <v>382</v>
      </c>
      <c r="C510" s="84" t="s">
        <v>1331</v>
      </c>
      <c r="D510" s="85" t="s">
        <v>655</v>
      </c>
      <c r="E510" s="24">
        <v>12.006578947368425</v>
      </c>
      <c r="F510" s="24">
        <v>2079</v>
      </c>
      <c r="G510" s="24">
        <v>1947</v>
      </c>
      <c r="H510" s="24">
        <v>326</v>
      </c>
      <c r="I510" s="19">
        <v>40.144657534246562</v>
      </c>
      <c r="J510" s="24">
        <v>133.01041095890412</v>
      </c>
      <c r="K510" s="24">
        <v>36.813150684931514</v>
      </c>
      <c r="L510" s="24">
        <v>125.34794520547945</v>
      </c>
      <c r="M510" s="27">
        <v>0.93650793650793651</v>
      </c>
      <c r="N510" s="42">
        <f t="shared" si="74"/>
        <v>1.0005482456140353</v>
      </c>
    </row>
    <row r="511" spans="1:14" ht="30" x14ac:dyDescent="0.25">
      <c r="A511" s="36" t="s">
        <v>194</v>
      </c>
      <c r="B511" s="84" t="s">
        <v>382</v>
      </c>
      <c r="C511" s="84" t="s">
        <v>1332</v>
      </c>
      <c r="D511" s="85" t="s">
        <v>1333</v>
      </c>
      <c r="E511" s="24">
        <v>12.006578947368423</v>
      </c>
      <c r="F511" s="24">
        <v>1482</v>
      </c>
      <c r="G511" s="24">
        <v>1461</v>
      </c>
      <c r="H511" s="24">
        <v>237</v>
      </c>
      <c r="I511" s="19">
        <v>30.983013698630138</v>
      </c>
      <c r="J511" s="24">
        <v>92.449315068493149</v>
      </c>
      <c r="K511" s="24">
        <v>28.234520547945205</v>
      </c>
      <c r="L511" s="24">
        <v>93.448767123287666</v>
      </c>
      <c r="M511" s="27">
        <v>0.98582995951417007</v>
      </c>
      <c r="N511" s="42">
        <f t="shared" si="74"/>
        <v>1.0005482456140353</v>
      </c>
    </row>
    <row r="512" spans="1:14" ht="30" x14ac:dyDescent="0.25">
      <c r="A512" s="36" t="s">
        <v>194</v>
      </c>
      <c r="B512" s="84" t="s">
        <v>382</v>
      </c>
      <c r="C512" s="84" t="s">
        <v>1334</v>
      </c>
      <c r="D512" s="85" t="s">
        <v>656</v>
      </c>
      <c r="E512" s="24">
        <v>8.9802631578947381</v>
      </c>
      <c r="F512" s="24">
        <v>1278</v>
      </c>
      <c r="G512" s="24">
        <v>1209</v>
      </c>
      <c r="H512" s="24">
        <v>331</v>
      </c>
      <c r="I512" s="19">
        <v>30.956776556776553</v>
      </c>
      <c r="J512" s="24">
        <v>111.35531135531134</v>
      </c>
      <c r="K512" s="24">
        <v>23.607326007326002</v>
      </c>
      <c r="L512" s="24">
        <v>111.02124542124541</v>
      </c>
      <c r="M512" s="27">
        <v>0.9460093896713615</v>
      </c>
      <c r="N512" s="42">
        <f t="shared" si="74"/>
        <v>0.7483552631578948</v>
      </c>
    </row>
    <row r="513" spans="1:14" ht="30" x14ac:dyDescent="0.25">
      <c r="A513" s="36" t="s">
        <v>194</v>
      </c>
      <c r="B513" s="84" t="s">
        <v>382</v>
      </c>
      <c r="C513" s="84" t="s">
        <v>1335</v>
      </c>
      <c r="D513" s="85" t="s">
        <v>657</v>
      </c>
      <c r="E513" s="24">
        <v>8.9802631578947381</v>
      </c>
      <c r="F513" s="24">
        <v>587</v>
      </c>
      <c r="G513" s="24">
        <v>509</v>
      </c>
      <c r="H513" s="24">
        <v>365</v>
      </c>
      <c r="I513" s="19">
        <v>14.921611721611717</v>
      </c>
      <c r="J513" s="24">
        <v>50.443956043956035</v>
      </c>
      <c r="K513" s="24">
        <v>7.7948717948717938</v>
      </c>
      <c r="L513" s="24">
        <v>48.884981684981675</v>
      </c>
      <c r="M513" s="27">
        <v>0.86712095400340716</v>
      </c>
      <c r="N513" s="42">
        <f t="shared" si="74"/>
        <v>0.7483552631578948</v>
      </c>
    </row>
    <row r="514" spans="1:14" ht="30" x14ac:dyDescent="0.25">
      <c r="A514" s="36" t="s">
        <v>194</v>
      </c>
      <c r="B514" s="84" t="s">
        <v>382</v>
      </c>
      <c r="C514" s="84" t="s">
        <v>1336</v>
      </c>
      <c r="D514" s="85" t="s">
        <v>1337</v>
      </c>
      <c r="E514" s="24">
        <v>12.006578947368418</v>
      </c>
      <c r="F514" s="24">
        <v>883</v>
      </c>
      <c r="G514" s="24">
        <v>708</v>
      </c>
      <c r="H514" s="24">
        <v>254</v>
      </c>
      <c r="I514" s="19">
        <v>32.065753424657537</v>
      </c>
      <c r="J514" s="24">
        <v>41.477260273972604</v>
      </c>
      <c r="K514" s="24">
        <v>16.074520547945205</v>
      </c>
      <c r="L514" s="24">
        <v>42.893150684931506</v>
      </c>
      <c r="M514" s="27">
        <v>0.80181200453001134</v>
      </c>
      <c r="N514" s="42">
        <f t="shared" si="74"/>
        <v>1.0005482456140349</v>
      </c>
    </row>
    <row r="515" spans="1:14" ht="30" x14ac:dyDescent="0.25">
      <c r="A515" s="36" t="s">
        <v>194</v>
      </c>
      <c r="B515" s="84" t="s">
        <v>382</v>
      </c>
      <c r="C515" s="84" t="s">
        <v>1338</v>
      </c>
      <c r="D515" s="85" t="s">
        <v>659</v>
      </c>
      <c r="E515" s="24">
        <v>12.006578947368423</v>
      </c>
      <c r="F515" s="24">
        <v>422</v>
      </c>
      <c r="G515" s="24">
        <v>361</v>
      </c>
      <c r="H515" s="24">
        <v>215</v>
      </c>
      <c r="I515" s="19">
        <v>25.652602739726024</v>
      </c>
      <c r="J515" s="24">
        <v>9.4947945205479449</v>
      </c>
      <c r="K515" s="24">
        <v>21.071780821917809</v>
      </c>
      <c r="L515" s="24">
        <v>8.9950684931506846</v>
      </c>
      <c r="M515" s="27">
        <v>0.85545023696682465</v>
      </c>
      <c r="N515" s="42">
        <f t="shared" si="74"/>
        <v>1.0005482456140353</v>
      </c>
    </row>
    <row r="516" spans="1:14" ht="30" x14ac:dyDescent="0.25">
      <c r="A516" s="37" t="s">
        <v>194</v>
      </c>
      <c r="B516" s="86" t="s">
        <v>384</v>
      </c>
      <c r="C516" s="86"/>
      <c r="D516" s="87"/>
      <c r="E516" s="29">
        <v>11.012549756744773</v>
      </c>
      <c r="F516" s="29">
        <v>44031</v>
      </c>
      <c r="G516" s="29">
        <v>42333</v>
      </c>
      <c r="H516" s="29">
        <v>7811</v>
      </c>
      <c r="I516" s="30">
        <f>+AVERAGE(I487:I515)</f>
        <v>33.354756365311658</v>
      </c>
      <c r="J516" s="30">
        <f t="shared" ref="J516:L516" si="78">+AVERAGE(J487:J515)</f>
        <v>105.40044214054295</v>
      </c>
      <c r="K516" s="30">
        <f t="shared" si="78"/>
        <v>28.52734491106515</v>
      </c>
      <c r="L516" s="30">
        <f t="shared" si="78"/>
        <v>104.67226237541234</v>
      </c>
      <c r="M516" s="31">
        <v>0.96143626081624312</v>
      </c>
      <c r="N516" s="50">
        <f t="shared" si="74"/>
        <v>0.91771247972873116</v>
      </c>
    </row>
    <row r="517" spans="1:14" ht="30" x14ac:dyDescent="0.25">
      <c r="A517" s="36" t="s">
        <v>194</v>
      </c>
      <c r="B517" s="84" t="s">
        <v>385</v>
      </c>
      <c r="C517" s="84" t="s">
        <v>1339</v>
      </c>
      <c r="D517" s="85" t="s">
        <v>660</v>
      </c>
      <c r="E517" s="24">
        <v>12.006578947368419</v>
      </c>
      <c r="F517" s="24">
        <v>916</v>
      </c>
      <c r="G517" s="24">
        <v>863</v>
      </c>
      <c r="H517" s="24">
        <v>57</v>
      </c>
      <c r="I517" s="19">
        <v>10.910684931506847</v>
      </c>
      <c r="J517" s="24">
        <v>65.38082191780822</v>
      </c>
      <c r="K517" s="24">
        <v>11.160547945205478</v>
      </c>
      <c r="L517" s="24">
        <v>60.716712328767123</v>
      </c>
      <c r="M517" s="27">
        <v>0.94213973799126638</v>
      </c>
      <c r="N517" s="42">
        <f t="shared" si="74"/>
        <v>1.0005482456140349</v>
      </c>
    </row>
    <row r="518" spans="1:14" ht="30" x14ac:dyDescent="0.25">
      <c r="A518" s="36" t="s">
        <v>194</v>
      </c>
      <c r="B518" s="84" t="s">
        <v>385</v>
      </c>
      <c r="C518" s="84" t="s">
        <v>1340</v>
      </c>
      <c r="D518" s="85" t="s">
        <v>661</v>
      </c>
      <c r="E518" s="24">
        <v>12.006578947368419</v>
      </c>
      <c r="F518" s="24">
        <v>1321</v>
      </c>
      <c r="G518" s="24">
        <v>1266</v>
      </c>
      <c r="H518" s="24">
        <v>75</v>
      </c>
      <c r="I518" s="19">
        <v>13.992328767123285</v>
      </c>
      <c r="J518" s="24">
        <v>96.030684931506855</v>
      </c>
      <c r="K518" s="24">
        <v>13.326027397260274</v>
      </c>
      <c r="L518" s="24">
        <v>92.116164383561639</v>
      </c>
      <c r="M518" s="27">
        <v>0.95836487509462531</v>
      </c>
      <c r="N518" s="42">
        <f t="shared" si="74"/>
        <v>1.0005482456140349</v>
      </c>
    </row>
    <row r="519" spans="1:14" ht="30" x14ac:dyDescent="0.25">
      <c r="A519" s="36" t="s">
        <v>194</v>
      </c>
      <c r="B519" s="84" t="s">
        <v>385</v>
      </c>
      <c r="C519" s="84" t="s">
        <v>1341</v>
      </c>
      <c r="D519" s="85" t="s">
        <v>662</v>
      </c>
      <c r="E519" s="24">
        <v>11.447368421052632</v>
      </c>
      <c r="F519" s="24">
        <v>1346</v>
      </c>
      <c r="G519" s="24">
        <v>1238</v>
      </c>
      <c r="H519" s="24">
        <v>116</v>
      </c>
      <c r="I519" s="19">
        <v>11.443678160919539</v>
      </c>
      <c r="J519" s="24">
        <v>106.13793103448276</v>
      </c>
      <c r="K519" s="24">
        <v>9.7839080459770091</v>
      </c>
      <c r="L519" s="24">
        <v>98.36321839080459</v>
      </c>
      <c r="M519" s="27">
        <v>0.91976225854383353</v>
      </c>
      <c r="N519" s="42">
        <f t="shared" si="74"/>
        <v>0.95394736842105265</v>
      </c>
    </row>
    <row r="520" spans="1:14" ht="30" x14ac:dyDescent="0.25">
      <c r="A520" s="36" t="s">
        <v>194</v>
      </c>
      <c r="B520" s="84" t="s">
        <v>385</v>
      </c>
      <c r="C520" s="84" t="s">
        <v>1342</v>
      </c>
      <c r="D520" s="85" t="s">
        <v>663</v>
      </c>
      <c r="E520" s="24">
        <v>12.006578947368419</v>
      </c>
      <c r="F520" s="24">
        <v>1335</v>
      </c>
      <c r="G520" s="24">
        <v>1023</v>
      </c>
      <c r="H520" s="24">
        <v>55</v>
      </c>
      <c r="I520" s="19">
        <v>13.825753424657533</v>
      </c>
      <c r="J520" s="24">
        <v>97.363287671232868</v>
      </c>
      <c r="K520" s="24">
        <v>12.909589041095886</v>
      </c>
      <c r="L520" s="24">
        <v>72.293698630136987</v>
      </c>
      <c r="M520" s="27">
        <v>0.76629213483146064</v>
      </c>
      <c r="N520" s="42">
        <f t="shared" si="74"/>
        <v>1.0005482456140349</v>
      </c>
    </row>
    <row r="521" spans="1:14" ht="30" x14ac:dyDescent="0.25">
      <c r="A521" s="36" t="s">
        <v>194</v>
      </c>
      <c r="B521" s="84" t="s">
        <v>385</v>
      </c>
      <c r="C521" s="84" t="s">
        <v>1343</v>
      </c>
      <c r="D521" s="85" t="s">
        <v>1344</v>
      </c>
      <c r="E521" s="24">
        <v>12.006578947368418</v>
      </c>
      <c r="F521" s="24">
        <v>1344</v>
      </c>
      <c r="G521" s="24">
        <v>1316</v>
      </c>
      <c r="H521" s="24">
        <v>65</v>
      </c>
      <c r="I521" s="19">
        <v>13.992328767123283</v>
      </c>
      <c r="J521" s="24">
        <v>97.946301369863008</v>
      </c>
      <c r="K521" s="24">
        <v>13.909041095890407</v>
      </c>
      <c r="L521" s="24">
        <v>95.697534246575344</v>
      </c>
      <c r="M521" s="27">
        <v>0.97916666666666663</v>
      </c>
      <c r="N521" s="42">
        <f t="shared" si="74"/>
        <v>1.0005482456140349</v>
      </c>
    </row>
    <row r="522" spans="1:14" ht="30" x14ac:dyDescent="0.25">
      <c r="A522" s="37" t="s">
        <v>194</v>
      </c>
      <c r="B522" s="86" t="s">
        <v>387</v>
      </c>
      <c r="C522" s="86"/>
      <c r="D522" s="87"/>
      <c r="E522" s="29">
        <v>11.903423607562583</v>
      </c>
      <c r="F522" s="29">
        <v>6262</v>
      </c>
      <c r="G522" s="29">
        <v>5706</v>
      </c>
      <c r="H522" s="29">
        <v>368</v>
      </c>
      <c r="I522" s="30">
        <f>+AVERAGE(I517:I521)</f>
        <v>12.832954810266097</v>
      </c>
      <c r="J522" s="30">
        <f t="shared" ref="J522:L522" si="79">+AVERAGE(J517:J521)</f>
        <v>92.571805384978745</v>
      </c>
      <c r="K522" s="30">
        <f t="shared" si="79"/>
        <v>12.217822705085812</v>
      </c>
      <c r="L522" s="30">
        <f t="shared" si="79"/>
        <v>83.837465595969135</v>
      </c>
      <c r="M522" s="31">
        <v>0.91121047588629833</v>
      </c>
      <c r="N522" s="50">
        <f t="shared" si="74"/>
        <v>0.99195196729688195</v>
      </c>
    </row>
    <row r="523" spans="1:14" x14ac:dyDescent="0.25">
      <c r="A523" s="38" t="s">
        <v>222</v>
      </c>
      <c r="B523" s="88"/>
      <c r="C523" s="88"/>
      <c r="D523" s="89"/>
      <c r="E523" s="25">
        <v>11.276203088019834</v>
      </c>
      <c r="F523" s="25">
        <v>81904</v>
      </c>
      <c r="G523" s="25">
        <v>73996</v>
      </c>
      <c r="H523" s="25">
        <v>31998</v>
      </c>
      <c r="I523" s="26">
        <f>+AVERAGE(I522,I516,I486,I479,I472)</f>
        <v>42.835566535668228</v>
      </c>
      <c r="J523" s="26">
        <f t="shared" ref="J523:L523" si="80">+AVERAGE(J522,J516,J486,J479,J472)</f>
        <v>91.021436872162155</v>
      </c>
      <c r="K523" s="26">
        <f t="shared" si="80"/>
        <v>32.336839587138016</v>
      </c>
      <c r="L523" s="26">
        <f t="shared" si="80"/>
        <v>83.017849357397282</v>
      </c>
      <c r="M523" s="28">
        <v>0.90344793905059584</v>
      </c>
      <c r="N523" s="43">
        <f t="shared" si="74"/>
        <v>0.93968359066831952</v>
      </c>
    </row>
    <row r="524" spans="1:14" ht="45" x14ac:dyDescent="0.25">
      <c r="A524" s="36" t="s">
        <v>664</v>
      </c>
      <c r="B524" s="84" t="s">
        <v>389</v>
      </c>
      <c r="C524" s="84" t="s">
        <v>1345</v>
      </c>
      <c r="D524" s="85" t="s">
        <v>665</v>
      </c>
      <c r="E524" s="24">
        <v>12.006578947368423</v>
      </c>
      <c r="F524" s="24">
        <v>443</v>
      </c>
      <c r="G524" s="24">
        <v>460</v>
      </c>
      <c r="H524" s="24">
        <v>5</v>
      </c>
      <c r="I524" s="19">
        <v>0.66630136986301358</v>
      </c>
      <c r="J524" s="24">
        <v>36.230136986301368</v>
      </c>
      <c r="K524" s="24">
        <v>0.58301369863013697</v>
      </c>
      <c r="L524" s="24">
        <v>37.72931506849315</v>
      </c>
      <c r="M524" s="27">
        <v>1.0383747178329572</v>
      </c>
      <c r="N524" s="42">
        <f t="shared" si="74"/>
        <v>1.0005482456140353</v>
      </c>
    </row>
    <row r="525" spans="1:14" ht="30" x14ac:dyDescent="0.25">
      <c r="A525" s="37" t="s">
        <v>664</v>
      </c>
      <c r="B525" s="86" t="s">
        <v>391</v>
      </c>
      <c r="C525" s="86"/>
      <c r="D525" s="87"/>
      <c r="E525" s="29">
        <v>12.006578947368423</v>
      </c>
      <c r="F525" s="29">
        <v>443</v>
      </c>
      <c r="G525" s="29">
        <v>460</v>
      </c>
      <c r="H525" s="29">
        <v>5</v>
      </c>
      <c r="I525" s="30">
        <v>0.66630136986301358</v>
      </c>
      <c r="J525" s="29">
        <v>36.230136986301368</v>
      </c>
      <c r="K525" s="29">
        <v>0.58301369863013697</v>
      </c>
      <c r="L525" s="29">
        <v>37.72931506849315</v>
      </c>
      <c r="M525" s="31">
        <v>1.0383747178329572</v>
      </c>
      <c r="N525" s="50">
        <f t="shared" si="74"/>
        <v>1.0005482456140353</v>
      </c>
    </row>
    <row r="526" spans="1:14" ht="30" x14ac:dyDescent="0.25">
      <c r="A526" s="36" t="s">
        <v>664</v>
      </c>
      <c r="B526" s="84" t="s">
        <v>363</v>
      </c>
      <c r="C526" s="84" t="s">
        <v>1346</v>
      </c>
      <c r="D526" s="85" t="s">
        <v>1347</v>
      </c>
      <c r="E526" s="24">
        <v>12.006578947368419</v>
      </c>
      <c r="F526" s="24">
        <v>1011</v>
      </c>
      <c r="G526" s="24">
        <v>1802</v>
      </c>
      <c r="H526" s="24">
        <v>1166</v>
      </c>
      <c r="I526" s="19">
        <v>46.391232876712323</v>
      </c>
      <c r="J526" s="24">
        <v>37.812602739726024</v>
      </c>
      <c r="K526" s="24">
        <v>117.2690410958904</v>
      </c>
      <c r="L526" s="24">
        <v>32.815342465753425</v>
      </c>
      <c r="M526" s="27">
        <v>1.7823936696340257</v>
      </c>
      <c r="N526" s="42">
        <f t="shared" si="74"/>
        <v>1.0005482456140349</v>
      </c>
    </row>
    <row r="527" spans="1:14" x14ac:dyDescent="0.25">
      <c r="A527" s="37" t="s">
        <v>664</v>
      </c>
      <c r="B527" s="86" t="s">
        <v>366</v>
      </c>
      <c r="C527" s="86"/>
      <c r="D527" s="87"/>
      <c r="E527" s="29">
        <v>12.006578947368419</v>
      </c>
      <c r="F527" s="29">
        <v>1011</v>
      </c>
      <c r="G527" s="29">
        <v>1802</v>
      </c>
      <c r="H527" s="29">
        <v>1166</v>
      </c>
      <c r="I527" s="30">
        <v>46.391232876712323</v>
      </c>
      <c r="J527" s="29">
        <v>37.812602739726024</v>
      </c>
      <c r="K527" s="29">
        <v>117.2690410958904</v>
      </c>
      <c r="L527" s="29">
        <v>32.815342465753425</v>
      </c>
      <c r="M527" s="31">
        <v>1.7823936696340257</v>
      </c>
      <c r="N527" s="50">
        <f t="shared" si="74"/>
        <v>1.0005482456140349</v>
      </c>
    </row>
    <row r="528" spans="1:14" ht="30" x14ac:dyDescent="0.25">
      <c r="A528" s="36" t="s">
        <v>664</v>
      </c>
      <c r="B528" s="84" t="s">
        <v>367</v>
      </c>
      <c r="C528" s="84" t="s">
        <v>1348</v>
      </c>
      <c r="D528" s="85" t="s">
        <v>666</v>
      </c>
      <c r="E528" s="24">
        <v>12.006578947368421</v>
      </c>
      <c r="F528" s="24">
        <v>679</v>
      </c>
      <c r="G528" s="24">
        <v>659</v>
      </c>
      <c r="H528" s="24">
        <v>34</v>
      </c>
      <c r="I528" s="19">
        <v>20.072328767123288</v>
      </c>
      <c r="J528" s="24">
        <v>36.479999999999997</v>
      </c>
      <c r="K528" s="24">
        <v>18.323287671232876</v>
      </c>
      <c r="L528" s="24">
        <v>36.563287671232878</v>
      </c>
      <c r="M528" s="27">
        <v>0.97054491899852724</v>
      </c>
      <c r="N528" s="42">
        <f t="shared" si="74"/>
        <v>1.0005482456140351</v>
      </c>
    </row>
    <row r="529" spans="1:14" x14ac:dyDescent="0.25">
      <c r="A529" s="36" t="s">
        <v>664</v>
      </c>
      <c r="B529" s="84" t="s">
        <v>367</v>
      </c>
      <c r="C529" s="84" t="s">
        <v>1349</v>
      </c>
      <c r="D529" s="85" t="s">
        <v>667</v>
      </c>
      <c r="E529" s="24">
        <v>12.006578947368425</v>
      </c>
      <c r="F529" s="24">
        <v>702</v>
      </c>
      <c r="G529" s="24">
        <v>706</v>
      </c>
      <c r="H529" s="24">
        <v>41</v>
      </c>
      <c r="I529" s="19">
        <v>22.071232876712333</v>
      </c>
      <c r="J529" s="24">
        <v>36.396712328767123</v>
      </c>
      <c r="K529" s="24">
        <v>22.237808219178092</v>
      </c>
      <c r="L529" s="24">
        <v>36.563287671232878</v>
      </c>
      <c r="M529" s="27">
        <v>1.0056980056980056</v>
      </c>
      <c r="N529" s="42">
        <f t="shared" si="74"/>
        <v>1.0005482456140353</v>
      </c>
    </row>
    <row r="530" spans="1:14" x14ac:dyDescent="0.25">
      <c r="A530" s="37" t="s">
        <v>664</v>
      </c>
      <c r="B530" s="86" t="s">
        <v>381</v>
      </c>
      <c r="C530" s="86"/>
      <c r="D530" s="87"/>
      <c r="E530" s="29">
        <v>12.006578947368432</v>
      </c>
      <c r="F530" s="29">
        <v>1381</v>
      </c>
      <c r="G530" s="29">
        <v>1365</v>
      </c>
      <c r="H530" s="29">
        <v>75</v>
      </c>
      <c r="I530" s="30">
        <f>+AVERAGE(I528:I529)</f>
        <v>21.071780821917812</v>
      </c>
      <c r="J530" s="30">
        <f t="shared" ref="J530:L530" si="81">+AVERAGE(J528:J529)</f>
        <v>36.438356164383563</v>
      </c>
      <c r="K530" s="30">
        <f t="shared" si="81"/>
        <v>20.280547945205484</v>
      </c>
      <c r="L530" s="30">
        <f t="shared" si="81"/>
        <v>36.563287671232878</v>
      </c>
      <c r="M530" s="31">
        <v>0.98841419261404784</v>
      </c>
      <c r="N530" s="50">
        <f t="shared" si="74"/>
        <v>1.000548245614036</v>
      </c>
    </row>
    <row r="531" spans="1:14" ht="30" x14ac:dyDescent="0.25">
      <c r="A531" s="36" t="s">
        <v>664</v>
      </c>
      <c r="B531" s="84" t="s">
        <v>385</v>
      </c>
      <c r="C531" s="84" t="s">
        <v>1350</v>
      </c>
      <c r="D531" s="85" t="s">
        <v>668</v>
      </c>
      <c r="E531" s="24">
        <v>12.006578947368423</v>
      </c>
      <c r="F531" s="24">
        <v>475</v>
      </c>
      <c r="G531" s="24">
        <v>449</v>
      </c>
      <c r="H531" s="24">
        <v>12</v>
      </c>
      <c r="I531" s="19">
        <v>1.0827397260273972</v>
      </c>
      <c r="J531" s="24">
        <v>38.478904109589038</v>
      </c>
      <c r="K531" s="24">
        <v>0.58301369863013697</v>
      </c>
      <c r="L531" s="24">
        <v>36.813150684931507</v>
      </c>
      <c r="M531" s="27">
        <v>0.94526315789473681</v>
      </c>
      <c r="N531" s="42">
        <f t="shared" si="74"/>
        <v>1.0005482456140353</v>
      </c>
    </row>
    <row r="532" spans="1:14" ht="30" x14ac:dyDescent="0.25">
      <c r="A532" s="36" t="s">
        <v>664</v>
      </c>
      <c r="B532" s="84" t="s">
        <v>385</v>
      </c>
      <c r="C532" s="84" t="s">
        <v>1351</v>
      </c>
      <c r="D532" s="85" t="s">
        <v>1352</v>
      </c>
      <c r="E532" s="24">
        <v>12.006578947368419</v>
      </c>
      <c r="F532" s="24">
        <v>276</v>
      </c>
      <c r="G532" s="24">
        <v>174</v>
      </c>
      <c r="H532" s="24">
        <v>352</v>
      </c>
      <c r="I532" s="19">
        <v>11.327123287671231</v>
      </c>
      <c r="J532" s="24">
        <v>11.66027397260274</v>
      </c>
      <c r="K532" s="24">
        <v>2.9150684931506849</v>
      </c>
      <c r="L532" s="24">
        <v>11.576986301369862</v>
      </c>
      <c r="M532" s="27">
        <v>0.63043478260869568</v>
      </c>
      <c r="N532" s="42">
        <f t="shared" ref="N532:N595" si="82">+E532/12</f>
        <v>1.0005482456140349</v>
      </c>
    </row>
    <row r="533" spans="1:14" ht="30" x14ac:dyDescent="0.25">
      <c r="A533" s="37" t="s">
        <v>664</v>
      </c>
      <c r="B533" s="86" t="s">
        <v>387</v>
      </c>
      <c r="C533" s="86"/>
      <c r="D533" s="87"/>
      <c r="E533" s="29">
        <v>12.006578947368425</v>
      </c>
      <c r="F533" s="29">
        <v>751</v>
      </c>
      <c r="G533" s="29">
        <v>623</v>
      </c>
      <c r="H533" s="29">
        <v>364</v>
      </c>
      <c r="I533" s="30">
        <f>+AVERAGE(I531:I532)</f>
        <v>6.2049315068493138</v>
      </c>
      <c r="J533" s="30">
        <f t="shared" ref="J533:L533" si="83">+AVERAGE(J531:J532)</f>
        <v>25.069589041095888</v>
      </c>
      <c r="K533" s="30">
        <f t="shared" si="83"/>
        <v>1.749041095890411</v>
      </c>
      <c r="L533" s="30">
        <f t="shared" si="83"/>
        <v>24.195068493150686</v>
      </c>
      <c r="M533" s="31">
        <v>0.82956058588548598</v>
      </c>
      <c r="N533" s="50">
        <f t="shared" si="82"/>
        <v>1.0005482456140353</v>
      </c>
    </row>
    <row r="534" spans="1:14" x14ac:dyDescent="0.25">
      <c r="A534" s="38" t="s">
        <v>669</v>
      </c>
      <c r="B534" s="88"/>
      <c r="C534" s="88"/>
      <c r="D534" s="89"/>
      <c r="E534" s="25">
        <v>12.006578947368411</v>
      </c>
      <c r="F534" s="25">
        <v>3586</v>
      </c>
      <c r="G534" s="25">
        <v>4250</v>
      </c>
      <c r="H534" s="25">
        <v>1610</v>
      </c>
      <c r="I534" s="26">
        <f>+AVERAGE(I533,I530,I527,I525)</f>
        <v>18.583561643835612</v>
      </c>
      <c r="J534" s="26">
        <f t="shared" ref="J534:L534" si="84">+AVERAGE(J533,J530,J527,J525)</f>
        <v>33.887671232876713</v>
      </c>
      <c r="K534" s="26">
        <f t="shared" si="84"/>
        <v>34.970410958904111</v>
      </c>
      <c r="L534" s="26">
        <f t="shared" si="84"/>
        <v>32.825753424657535</v>
      </c>
      <c r="M534" s="28">
        <v>1.185164528722811</v>
      </c>
      <c r="N534" s="43">
        <f t="shared" si="82"/>
        <v>1.0005482456140342</v>
      </c>
    </row>
    <row r="535" spans="1:14" ht="45" x14ac:dyDescent="0.25">
      <c r="A535" s="36" t="s">
        <v>223</v>
      </c>
      <c r="B535" s="84" t="s">
        <v>389</v>
      </c>
      <c r="C535" s="84" t="s">
        <v>1353</v>
      </c>
      <c r="D535" s="85" t="s">
        <v>670</v>
      </c>
      <c r="E535" s="24">
        <v>12.006578947368418</v>
      </c>
      <c r="F535" s="24">
        <v>409</v>
      </c>
      <c r="G535" s="24">
        <v>366</v>
      </c>
      <c r="H535" s="24">
        <v>27</v>
      </c>
      <c r="I535" s="19">
        <v>9.9112328767123294</v>
      </c>
      <c r="J535" s="24">
        <v>24.153424657534245</v>
      </c>
      <c r="K535" s="24">
        <v>9.9112328767123294</v>
      </c>
      <c r="L535" s="24">
        <v>20.572054794520547</v>
      </c>
      <c r="M535" s="27">
        <v>0.89486552567237165</v>
      </c>
      <c r="N535" s="42">
        <f t="shared" si="82"/>
        <v>1.0005482456140349</v>
      </c>
    </row>
    <row r="536" spans="1:14" ht="30" x14ac:dyDescent="0.25">
      <c r="A536" s="37" t="s">
        <v>223</v>
      </c>
      <c r="B536" s="86" t="s">
        <v>391</v>
      </c>
      <c r="C536" s="86"/>
      <c r="D536" s="87"/>
      <c r="E536" s="29">
        <v>12.006578947368418</v>
      </c>
      <c r="F536" s="29">
        <v>409</v>
      </c>
      <c r="G536" s="29">
        <v>366</v>
      </c>
      <c r="H536" s="29">
        <v>27</v>
      </c>
      <c r="I536" s="30">
        <v>9.9112328767123294</v>
      </c>
      <c r="J536" s="29">
        <v>24.153424657534245</v>
      </c>
      <c r="K536" s="29">
        <v>9.9112328767123294</v>
      </c>
      <c r="L536" s="29">
        <v>20.572054794520547</v>
      </c>
      <c r="M536" s="31">
        <v>0.89486552567237165</v>
      </c>
      <c r="N536" s="50">
        <f t="shared" si="82"/>
        <v>1.0005482456140349</v>
      </c>
    </row>
    <row r="537" spans="1:14" ht="30" x14ac:dyDescent="0.25">
      <c r="A537" s="36" t="s">
        <v>223</v>
      </c>
      <c r="B537" s="84" t="s">
        <v>363</v>
      </c>
      <c r="C537" s="84" t="s">
        <v>1354</v>
      </c>
      <c r="D537" s="85" t="s">
        <v>671</v>
      </c>
      <c r="E537" s="24">
        <v>12.006578947368418</v>
      </c>
      <c r="F537" s="24">
        <v>695</v>
      </c>
      <c r="G537" s="24">
        <v>379</v>
      </c>
      <c r="H537" s="24">
        <v>1234</v>
      </c>
      <c r="I537" s="19">
        <v>57.218630136986292</v>
      </c>
      <c r="J537" s="24">
        <v>0.66630136986301369</v>
      </c>
      <c r="K537" s="24">
        <v>31.149589041095886</v>
      </c>
      <c r="L537" s="24">
        <v>0.41643835616438357</v>
      </c>
      <c r="M537" s="27">
        <v>0.54532374100719427</v>
      </c>
      <c r="N537" s="42">
        <f t="shared" si="82"/>
        <v>1.0005482456140349</v>
      </c>
    </row>
    <row r="538" spans="1:14" ht="30" x14ac:dyDescent="0.25">
      <c r="A538" s="36" t="s">
        <v>223</v>
      </c>
      <c r="B538" s="84" t="s">
        <v>363</v>
      </c>
      <c r="C538" s="84" t="s">
        <v>1355</v>
      </c>
      <c r="D538" s="85" t="s">
        <v>672</v>
      </c>
      <c r="E538" s="24">
        <v>12.006578947368419</v>
      </c>
      <c r="F538" s="24">
        <v>619</v>
      </c>
      <c r="G538" s="24">
        <v>324</v>
      </c>
      <c r="H538" s="24">
        <v>1213</v>
      </c>
      <c r="I538" s="19">
        <v>50.805479452054797</v>
      </c>
      <c r="J538" s="24">
        <v>0.74958904109589042</v>
      </c>
      <c r="K538" s="24">
        <v>26.48547945205479</v>
      </c>
      <c r="L538" s="24">
        <v>0.49972602739726024</v>
      </c>
      <c r="M538" s="27">
        <v>0.52342487883683364</v>
      </c>
      <c r="N538" s="42">
        <f t="shared" si="82"/>
        <v>1.0005482456140349</v>
      </c>
    </row>
    <row r="539" spans="1:14" x14ac:dyDescent="0.25">
      <c r="A539" s="37" t="s">
        <v>223</v>
      </c>
      <c r="B539" s="86" t="s">
        <v>366</v>
      </c>
      <c r="C539" s="86"/>
      <c r="D539" s="87"/>
      <c r="E539" s="29">
        <v>12.006578947368427</v>
      </c>
      <c r="F539" s="29">
        <v>1314</v>
      </c>
      <c r="G539" s="29">
        <v>703</v>
      </c>
      <c r="H539" s="29">
        <v>2447</v>
      </c>
      <c r="I539" s="29">
        <f>+AVERAGE(I537:I538)</f>
        <v>54.012054794520544</v>
      </c>
      <c r="J539" s="29">
        <f>+AVERAGE(J537:J538)</f>
        <v>0.70794520547945206</v>
      </c>
      <c r="K539" s="29">
        <f t="shared" ref="K539:L539" si="85">+AVERAGE(K537:K538)</f>
        <v>28.817534246575338</v>
      </c>
      <c r="L539" s="29">
        <f t="shared" si="85"/>
        <v>0.45808219178082188</v>
      </c>
      <c r="M539" s="31">
        <v>0.53500761035007616</v>
      </c>
      <c r="N539" s="50">
        <f t="shared" si="82"/>
        <v>1.0005482456140355</v>
      </c>
    </row>
    <row r="540" spans="1:14" ht="30" x14ac:dyDescent="0.25">
      <c r="A540" s="36" t="s">
        <v>223</v>
      </c>
      <c r="B540" s="84" t="s">
        <v>367</v>
      </c>
      <c r="C540" s="84" t="s">
        <v>1356</v>
      </c>
      <c r="D540" s="85" t="s">
        <v>1357</v>
      </c>
      <c r="E540" s="24">
        <v>11.61184210526315</v>
      </c>
      <c r="F540" s="24">
        <v>385</v>
      </c>
      <c r="G540" s="24">
        <v>433</v>
      </c>
      <c r="H540" s="24">
        <v>120</v>
      </c>
      <c r="I540" s="19">
        <v>13.090084985835691</v>
      </c>
      <c r="J540" s="24">
        <v>20.065722379603397</v>
      </c>
      <c r="K540" s="24">
        <v>15.673654390934836</v>
      </c>
      <c r="L540" s="24">
        <v>21.615864022662887</v>
      </c>
      <c r="M540" s="27">
        <v>1.1246753246753247</v>
      </c>
      <c r="N540" s="42">
        <f t="shared" si="82"/>
        <v>0.96765350877192924</v>
      </c>
    </row>
    <row r="541" spans="1:14" x14ac:dyDescent="0.25">
      <c r="A541" s="36" t="s">
        <v>223</v>
      </c>
      <c r="B541" s="84" t="s">
        <v>367</v>
      </c>
      <c r="C541" s="84" t="s">
        <v>1358</v>
      </c>
      <c r="D541" s="85" t="s">
        <v>673</v>
      </c>
      <c r="E541" s="24">
        <v>12.006578947368432</v>
      </c>
      <c r="F541" s="24">
        <v>424</v>
      </c>
      <c r="G541" s="24">
        <v>401</v>
      </c>
      <c r="H541" s="24">
        <v>126</v>
      </c>
      <c r="I541" s="19">
        <v>14.242191780821916</v>
      </c>
      <c r="J541" s="24">
        <v>21.071780821917809</v>
      </c>
      <c r="K541" s="24">
        <v>12.326575342465752</v>
      </c>
      <c r="L541" s="24">
        <v>21.071780821917805</v>
      </c>
      <c r="M541" s="27">
        <v>0.94575471698113212</v>
      </c>
      <c r="N541" s="42">
        <f t="shared" si="82"/>
        <v>1.000548245614036</v>
      </c>
    </row>
    <row r="542" spans="1:14" x14ac:dyDescent="0.25">
      <c r="A542" s="36" t="s">
        <v>223</v>
      </c>
      <c r="B542" s="84" t="s">
        <v>367</v>
      </c>
      <c r="C542" s="84" t="s">
        <v>1359</v>
      </c>
      <c r="D542" s="85" t="s">
        <v>1360</v>
      </c>
      <c r="E542" s="24">
        <v>12.006578947368428</v>
      </c>
      <c r="F542" s="24">
        <v>429</v>
      </c>
      <c r="G542" s="24">
        <v>477</v>
      </c>
      <c r="H542" s="24">
        <v>96</v>
      </c>
      <c r="I542" s="19">
        <v>9.0783561643835604</v>
      </c>
      <c r="J542" s="24">
        <v>26.652054794520549</v>
      </c>
      <c r="K542" s="24">
        <v>10.660821917808217</v>
      </c>
      <c r="L542" s="24">
        <v>29.067397260273971</v>
      </c>
      <c r="M542" s="27">
        <v>1.1118881118881119</v>
      </c>
      <c r="N542" s="42">
        <f t="shared" si="82"/>
        <v>1.0005482456140358</v>
      </c>
    </row>
    <row r="543" spans="1:14" x14ac:dyDescent="0.25">
      <c r="A543" s="36" t="s">
        <v>223</v>
      </c>
      <c r="B543" s="84" t="s">
        <v>367</v>
      </c>
      <c r="C543" s="84" t="s">
        <v>1361</v>
      </c>
      <c r="D543" s="85" t="s">
        <v>674</v>
      </c>
      <c r="E543" s="24">
        <v>11.611842105263159</v>
      </c>
      <c r="F543" s="24">
        <v>415</v>
      </c>
      <c r="G543" s="24">
        <v>468</v>
      </c>
      <c r="H543" s="24">
        <v>142</v>
      </c>
      <c r="I543" s="19">
        <v>11.109348441926342</v>
      </c>
      <c r="J543" s="24">
        <v>24.630028328611896</v>
      </c>
      <c r="K543" s="24">
        <v>11.626062322946174</v>
      </c>
      <c r="L543" s="24">
        <v>28.677620396600563</v>
      </c>
      <c r="M543" s="27">
        <v>1.1277108433734939</v>
      </c>
      <c r="N543" s="42">
        <f t="shared" si="82"/>
        <v>0.9676535087719299</v>
      </c>
    </row>
    <row r="544" spans="1:14" x14ac:dyDescent="0.25">
      <c r="A544" s="36" t="s">
        <v>223</v>
      </c>
      <c r="B544" s="84" t="s">
        <v>367</v>
      </c>
      <c r="C544" s="84" t="s">
        <v>1362</v>
      </c>
      <c r="D544" s="85" t="s">
        <v>675</v>
      </c>
      <c r="E544" s="24">
        <v>11.611842105263165</v>
      </c>
      <c r="F544" s="24">
        <v>210</v>
      </c>
      <c r="G544" s="24">
        <v>185</v>
      </c>
      <c r="H544" s="24">
        <v>62</v>
      </c>
      <c r="I544" s="19">
        <v>9.8175637393767659</v>
      </c>
      <c r="J544" s="24">
        <v>8.2674220963172793</v>
      </c>
      <c r="K544" s="24">
        <v>7.7507082152974505</v>
      </c>
      <c r="L544" s="24">
        <v>8.1813031161473084</v>
      </c>
      <c r="M544" s="27">
        <v>0.88095238095238093</v>
      </c>
      <c r="N544" s="42">
        <f t="shared" si="82"/>
        <v>0.96765350877193035</v>
      </c>
    </row>
    <row r="545" spans="1:14" x14ac:dyDescent="0.25">
      <c r="A545" s="36" t="s">
        <v>223</v>
      </c>
      <c r="B545" s="84" t="s">
        <v>367</v>
      </c>
      <c r="C545" s="84" t="s">
        <v>1363</v>
      </c>
      <c r="D545" s="85" t="s">
        <v>1364</v>
      </c>
      <c r="E545" s="24">
        <v>12.006578947368428</v>
      </c>
      <c r="F545" s="24">
        <v>148</v>
      </c>
      <c r="G545" s="24">
        <v>174</v>
      </c>
      <c r="H545" s="24">
        <v>79</v>
      </c>
      <c r="I545" s="19">
        <v>6.7463013698630139</v>
      </c>
      <c r="J545" s="24">
        <v>5.5802739726027397</v>
      </c>
      <c r="K545" s="24">
        <v>7.6624657534246579</v>
      </c>
      <c r="L545" s="24">
        <v>6.8295890410958906</v>
      </c>
      <c r="M545" s="27">
        <v>1.1756756756756757</v>
      </c>
      <c r="N545" s="42">
        <f t="shared" si="82"/>
        <v>1.0005482456140358</v>
      </c>
    </row>
    <row r="546" spans="1:14" ht="30" x14ac:dyDescent="0.25">
      <c r="A546" s="36" t="s">
        <v>223</v>
      </c>
      <c r="B546" s="84" t="s">
        <v>367</v>
      </c>
      <c r="C546" s="84" t="s">
        <v>1365</v>
      </c>
      <c r="D546" s="85" t="s">
        <v>676</v>
      </c>
      <c r="E546" s="24">
        <v>12.006578947368427</v>
      </c>
      <c r="F546" s="24">
        <v>86</v>
      </c>
      <c r="G546" s="24">
        <v>44</v>
      </c>
      <c r="H546" s="24">
        <v>117</v>
      </c>
      <c r="I546" s="19">
        <v>5.2471232876712328</v>
      </c>
      <c r="J546" s="24">
        <v>1.9156164383561645</v>
      </c>
      <c r="K546" s="24">
        <v>2.1654794520547944</v>
      </c>
      <c r="L546" s="24">
        <v>1.4991780821917808</v>
      </c>
      <c r="M546" s="27">
        <v>0.51162790697674421</v>
      </c>
      <c r="N546" s="42">
        <f t="shared" si="82"/>
        <v>1.0005482456140355</v>
      </c>
    </row>
    <row r="547" spans="1:14" x14ac:dyDescent="0.25">
      <c r="A547" s="37" t="s">
        <v>223</v>
      </c>
      <c r="B547" s="86" t="s">
        <v>381</v>
      </c>
      <c r="C547" s="86"/>
      <c r="D547" s="87"/>
      <c r="E547" s="29">
        <v>11.822822141560803</v>
      </c>
      <c r="F547" s="29">
        <v>2097</v>
      </c>
      <c r="G547" s="29">
        <v>2182</v>
      </c>
      <c r="H547" s="29">
        <v>742</v>
      </c>
      <c r="I547" s="30">
        <f>+AVERAGE(I540:I546)</f>
        <v>9.9044242528397888</v>
      </c>
      <c r="J547" s="30">
        <f t="shared" ref="J547:L547" si="86">+AVERAGE(J540:J546)</f>
        <v>15.454699833132834</v>
      </c>
      <c r="K547" s="30">
        <f t="shared" si="86"/>
        <v>9.6951096278474136</v>
      </c>
      <c r="L547" s="30">
        <f t="shared" si="86"/>
        <v>16.706104677270027</v>
      </c>
      <c r="M547" s="31">
        <v>1.0405340963280878</v>
      </c>
      <c r="N547" s="50">
        <f t="shared" si="82"/>
        <v>0.98523517846340025</v>
      </c>
    </row>
    <row r="548" spans="1:14" ht="30" x14ac:dyDescent="0.25">
      <c r="A548" s="36" t="s">
        <v>223</v>
      </c>
      <c r="B548" s="84" t="s">
        <v>385</v>
      </c>
      <c r="C548" s="84" t="s">
        <v>1366</v>
      </c>
      <c r="D548" s="85" t="s">
        <v>677</v>
      </c>
      <c r="E548" s="24">
        <v>8.9802631578947381</v>
      </c>
      <c r="F548" s="24">
        <v>214</v>
      </c>
      <c r="G548" s="24">
        <v>149</v>
      </c>
      <c r="H548" s="24">
        <v>168</v>
      </c>
      <c r="I548" s="19">
        <v>23.050549450549447</v>
      </c>
      <c r="J548" s="24">
        <v>0.77948717948717938</v>
      </c>
      <c r="K548" s="24">
        <v>15.032967032967031</v>
      </c>
      <c r="L548" s="24">
        <v>1.5589743589743588</v>
      </c>
      <c r="M548" s="27">
        <v>0.69626168224299068</v>
      </c>
      <c r="N548" s="42">
        <f t="shared" si="82"/>
        <v>0.7483552631578948</v>
      </c>
    </row>
    <row r="549" spans="1:14" ht="30" x14ac:dyDescent="0.25">
      <c r="A549" s="37" t="s">
        <v>223</v>
      </c>
      <c r="B549" s="86" t="s">
        <v>387</v>
      </c>
      <c r="C549" s="86"/>
      <c r="D549" s="87"/>
      <c r="E549" s="29">
        <v>8.9802631578947381</v>
      </c>
      <c r="F549" s="29">
        <v>214</v>
      </c>
      <c r="G549" s="29">
        <v>149</v>
      </c>
      <c r="H549" s="29">
        <v>168</v>
      </c>
      <c r="I549" s="30">
        <v>23.050549450549447</v>
      </c>
      <c r="J549" s="29">
        <v>0.77948717948717938</v>
      </c>
      <c r="K549" s="29">
        <v>15.032967032967031</v>
      </c>
      <c r="L549" s="29">
        <v>1.5589743589743588</v>
      </c>
      <c r="M549" s="31">
        <v>0.69626168224299068</v>
      </c>
      <c r="N549" s="50">
        <f t="shared" si="82"/>
        <v>0.7483552631578948</v>
      </c>
    </row>
    <row r="550" spans="1:14" x14ac:dyDescent="0.25">
      <c r="A550" s="38" t="s">
        <v>230</v>
      </c>
      <c r="B550" s="88"/>
      <c r="C550" s="88"/>
      <c r="D550" s="89"/>
      <c r="E550" s="25">
        <v>11.723951136791868</v>
      </c>
      <c r="F550" s="25">
        <v>4034</v>
      </c>
      <c r="G550" s="25">
        <v>3400</v>
      </c>
      <c r="H550" s="25">
        <v>3384</v>
      </c>
      <c r="I550" s="26">
        <f>+AVERAGE(I549,I547,I539,I536)</f>
        <v>24.219565343655528</v>
      </c>
      <c r="J550" s="26">
        <f t="shared" ref="J550:L550" si="87">+AVERAGE(J549,J547,J539,J536)</f>
        <v>10.273889218908426</v>
      </c>
      <c r="K550" s="26">
        <f t="shared" si="87"/>
        <v>15.86421094602553</v>
      </c>
      <c r="L550" s="26">
        <f t="shared" si="87"/>
        <v>9.8238040056364397</v>
      </c>
      <c r="M550" s="28">
        <v>0.84283589489340605</v>
      </c>
      <c r="N550" s="43">
        <f t="shared" si="82"/>
        <v>0.97699592806598901</v>
      </c>
    </row>
    <row r="551" spans="1:14" ht="45" x14ac:dyDescent="0.25">
      <c r="A551" s="36" t="s">
        <v>231</v>
      </c>
      <c r="B551" s="84" t="s">
        <v>389</v>
      </c>
      <c r="C551" s="84" t="s">
        <v>1367</v>
      </c>
      <c r="D551" s="85" t="s">
        <v>678</v>
      </c>
      <c r="E551" s="24">
        <v>12.006578947368419</v>
      </c>
      <c r="F551" s="24">
        <v>323</v>
      </c>
      <c r="G551" s="24">
        <v>322</v>
      </c>
      <c r="H551" s="24">
        <v>57</v>
      </c>
      <c r="I551" s="19">
        <v>10.827397260273971</v>
      </c>
      <c r="J551" s="24">
        <v>16.074520547945205</v>
      </c>
      <c r="K551" s="24">
        <v>11.077260273972602</v>
      </c>
      <c r="L551" s="24">
        <v>15.741369863013698</v>
      </c>
      <c r="M551" s="27">
        <v>0.99690402476780182</v>
      </c>
      <c r="N551" s="42">
        <f t="shared" si="82"/>
        <v>1.0005482456140349</v>
      </c>
    </row>
    <row r="552" spans="1:14" ht="45" x14ac:dyDescent="0.25">
      <c r="A552" s="36" t="s">
        <v>231</v>
      </c>
      <c r="B552" s="84" t="s">
        <v>389</v>
      </c>
      <c r="C552" s="84" t="s">
        <v>1368</v>
      </c>
      <c r="D552" s="85" t="s">
        <v>679</v>
      </c>
      <c r="E552" s="24">
        <v>12.006578947368419</v>
      </c>
      <c r="F552" s="24">
        <v>328</v>
      </c>
      <c r="G552" s="24">
        <v>320</v>
      </c>
      <c r="H552" s="24">
        <v>94</v>
      </c>
      <c r="I552" s="19">
        <v>16.407671232876709</v>
      </c>
      <c r="J552" s="24">
        <v>10.910684931506848</v>
      </c>
      <c r="K552" s="24">
        <v>15.741369863013693</v>
      </c>
      <c r="L552" s="24">
        <v>10.910684931506848</v>
      </c>
      <c r="M552" s="27">
        <v>0.97560975609756095</v>
      </c>
      <c r="N552" s="42">
        <f t="shared" si="82"/>
        <v>1.0005482456140349</v>
      </c>
    </row>
    <row r="553" spans="1:14" ht="30" x14ac:dyDescent="0.25">
      <c r="A553" s="37" t="s">
        <v>231</v>
      </c>
      <c r="B553" s="86" t="s">
        <v>391</v>
      </c>
      <c r="C553" s="86"/>
      <c r="D553" s="87"/>
      <c r="E553" s="29">
        <v>12.006578947368428</v>
      </c>
      <c r="F553" s="29">
        <v>651</v>
      </c>
      <c r="G553" s="29">
        <v>642</v>
      </c>
      <c r="H553" s="29">
        <v>151</v>
      </c>
      <c r="I553" s="30">
        <f>+AVERAGE(I551:I552)</f>
        <v>13.617534246575339</v>
      </c>
      <c r="J553" s="30">
        <f t="shared" ref="J553:L553" si="88">+AVERAGE(J551:J552)</f>
        <v>13.492602739726028</v>
      </c>
      <c r="K553" s="30">
        <f t="shared" si="88"/>
        <v>13.409315068493147</v>
      </c>
      <c r="L553" s="30">
        <f t="shared" si="88"/>
        <v>13.326027397260273</v>
      </c>
      <c r="M553" s="31">
        <v>0.98617511520737322</v>
      </c>
      <c r="N553" s="50">
        <f t="shared" si="82"/>
        <v>1.0005482456140358</v>
      </c>
    </row>
    <row r="554" spans="1:14" ht="30" x14ac:dyDescent="0.25">
      <c r="A554" s="36" t="s">
        <v>231</v>
      </c>
      <c r="B554" s="84" t="s">
        <v>363</v>
      </c>
      <c r="C554" s="84" t="s">
        <v>1369</v>
      </c>
      <c r="D554" s="85" t="s">
        <v>680</v>
      </c>
      <c r="E554" s="24">
        <v>12.006578947368418</v>
      </c>
      <c r="F554" s="24">
        <v>829</v>
      </c>
      <c r="G554" s="24">
        <v>385</v>
      </c>
      <c r="H554" s="24">
        <v>1621</v>
      </c>
      <c r="I554" s="19">
        <v>56.385753424657523</v>
      </c>
      <c r="J554" s="24">
        <v>12.65972602739726</v>
      </c>
      <c r="K554" s="24">
        <v>19.739178082191781</v>
      </c>
      <c r="L554" s="24">
        <v>12.326575342465754</v>
      </c>
      <c r="M554" s="27">
        <v>0.46441495778045838</v>
      </c>
      <c r="N554" s="42">
        <f t="shared" si="82"/>
        <v>1.0005482456140349</v>
      </c>
    </row>
    <row r="555" spans="1:14" ht="30" x14ac:dyDescent="0.25">
      <c r="A555" s="36" t="s">
        <v>231</v>
      </c>
      <c r="B555" s="84" t="s">
        <v>363</v>
      </c>
      <c r="C555" s="84" t="s">
        <v>1370</v>
      </c>
      <c r="D555" s="85" t="s">
        <v>681</v>
      </c>
      <c r="E555" s="24">
        <v>11.25</v>
      </c>
      <c r="F555" s="24">
        <v>815</v>
      </c>
      <c r="G555" s="24">
        <v>368</v>
      </c>
      <c r="H555" s="24">
        <v>1898</v>
      </c>
      <c r="I555" s="19">
        <v>57.066666666666663</v>
      </c>
      <c r="J555" s="24">
        <v>15.377777777777778</v>
      </c>
      <c r="K555" s="24">
        <v>20.266666666666666</v>
      </c>
      <c r="L555" s="24">
        <v>12.444444444444445</v>
      </c>
      <c r="M555" s="27">
        <v>0.45153374233128835</v>
      </c>
      <c r="N555" s="42">
        <f t="shared" si="82"/>
        <v>0.9375</v>
      </c>
    </row>
    <row r="556" spans="1:14" ht="30" x14ac:dyDescent="0.25">
      <c r="A556" s="36" t="s">
        <v>231</v>
      </c>
      <c r="B556" s="84" t="s">
        <v>363</v>
      </c>
      <c r="C556" s="84" t="s">
        <v>1371</v>
      </c>
      <c r="D556" s="85" t="s">
        <v>1372</v>
      </c>
      <c r="E556" s="24">
        <v>12.006578947368419</v>
      </c>
      <c r="F556" s="24">
        <v>745</v>
      </c>
      <c r="G556" s="24">
        <v>446</v>
      </c>
      <c r="H556" s="24">
        <v>1558</v>
      </c>
      <c r="I556" s="19">
        <v>48.473424657534238</v>
      </c>
      <c r="J556" s="24">
        <v>13.575890410958904</v>
      </c>
      <c r="K556" s="24">
        <v>22.1545205479452</v>
      </c>
      <c r="L556" s="24">
        <v>14.991780821917809</v>
      </c>
      <c r="M556" s="27">
        <v>0.59865771812080537</v>
      </c>
      <c r="N556" s="42">
        <f t="shared" si="82"/>
        <v>1.0005482456140349</v>
      </c>
    </row>
    <row r="557" spans="1:14" ht="30" x14ac:dyDescent="0.25">
      <c r="A557" s="36" t="s">
        <v>231</v>
      </c>
      <c r="B557" s="84" t="s">
        <v>363</v>
      </c>
      <c r="C557" s="84" t="s">
        <v>1373</v>
      </c>
      <c r="D557" s="85" t="s">
        <v>682</v>
      </c>
      <c r="E557" s="24">
        <v>12.006578947368418</v>
      </c>
      <c r="F557" s="24">
        <v>726</v>
      </c>
      <c r="G557" s="24">
        <v>501</v>
      </c>
      <c r="H557" s="24">
        <v>1679</v>
      </c>
      <c r="I557" s="19">
        <v>47.890410958904113</v>
      </c>
      <c r="J557" s="24">
        <v>12.576438356164383</v>
      </c>
      <c r="K557" s="24">
        <v>29.816986301369866</v>
      </c>
      <c r="L557" s="24">
        <v>11.910136986301369</v>
      </c>
      <c r="M557" s="27">
        <v>0.69008264462809921</v>
      </c>
      <c r="N557" s="42">
        <f t="shared" si="82"/>
        <v>1.0005482456140349</v>
      </c>
    </row>
    <row r="558" spans="1:14" x14ac:dyDescent="0.25">
      <c r="A558" s="37" t="s">
        <v>231</v>
      </c>
      <c r="B558" s="86" t="s">
        <v>366</v>
      </c>
      <c r="C558" s="86"/>
      <c r="D558" s="87"/>
      <c r="E558" s="29">
        <v>11.79929704397982</v>
      </c>
      <c r="F558" s="29">
        <v>3115</v>
      </c>
      <c r="G558" s="29">
        <v>1700</v>
      </c>
      <c r="H558" s="29">
        <v>6756</v>
      </c>
      <c r="I558" s="30">
        <f>+AVERAGE(I554:I557)</f>
        <v>52.454063926940634</v>
      </c>
      <c r="J558" s="30">
        <f t="shared" ref="J558:L558" si="89">+AVERAGE(J554:J557)</f>
        <v>13.54745814307458</v>
      </c>
      <c r="K558" s="30">
        <f t="shared" si="89"/>
        <v>22.994337899543378</v>
      </c>
      <c r="L558" s="30">
        <f t="shared" si="89"/>
        <v>12.918234398782344</v>
      </c>
      <c r="M558" s="31">
        <v>0.5457463884430177</v>
      </c>
      <c r="N558" s="50">
        <f t="shared" si="82"/>
        <v>0.98327475366498496</v>
      </c>
    </row>
    <row r="559" spans="1:14" x14ac:dyDescent="0.25">
      <c r="A559" s="36" t="s">
        <v>231</v>
      </c>
      <c r="B559" s="84" t="s">
        <v>367</v>
      </c>
      <c r="C559" s="84" t="s">
        <v>1374</v>
      </c>
      <c r="D559" s="85" t="s">
        <v>684</v>
      </c>
      <c r="E559" s="24">
        <v>12.006578947368419</v>
      </c>
      <c r="F559" s="24">
        <v>208</v>
      </c>
      <c r="G559" s="24">
        <v>209</v>
      </c>
      <c r="H559" s="24">
        <v>35</v>
      </c>
      <c r="I559" s="19">
        <v>2.7484931506849315</v>
      </c>
      <c r="J559" s="24">
        <v>14.575342465753424</v>
      </c>
      <c r="K559" s="24">
        <v>3.2482191780821918</v>
      </c>
      <c r="L559" s="24">
        <v>14.15890410958904</v>
      </c>
      <c r="M559" s="27">
        <v>1.0048076923076923</v>
      </c>
      <c r="N559" s="42">
        <f t="shared" si="82"/>
        <v>1.0005482456140349</v>
      </c>
    </row>
    <row r="560" spans="1:14" x14ac:dyDescent="0.25">
      <c r="A560" s="36" t="s">
        <v>231</v>
      </c>
      <c r="B560" s="84" t="s">
        <v>367</v>
      </c>
      <c r="C560" s="84" t="s">
        <v>1375</v>
      </c>
      <c r="D560" s="85" t="s">
        <v>685</v>
      </c>
      <c r="E560" s="24">
        <v>12.006578947368428</v>
      </c>
      <c r="F560" s="24">
        <v>340</v>
      </c>
      <c r="G560" s="24">
        <v>216</v>
      </c>
      <c r="H560" s="24">
        <v>135</v>
      </c>
      <c r="I560" s="19">
        <v>20.988493150684935</v>
      </c>
      <c r="J560" s="24">
        <v>7.3293150684931501</v>
      </c>
      <c r="K560" s="24">
        <v>10.494246575342453</v>
      </c>
      <c r="L560" s="24">
        <v>7.4958904109589035</v>
      </c>
      <c r="M560" s="27">
        <v>0.63529411764705879</v>
      </c>
      <c r="N560" s="42">
        <f t="shared" si="82"/>
        <v>1.0005482456140358</v>
      </c>
    </row>
    <row r="561" spans="1:14" ht="30" x14ac:dyDescent="0.25">
      <c r="A561" s="36" t="s">
        <v>231</v>
      </c>
      <c r="B561" s="84" t="s">
        <v>367</v>
      </c>
      <c r="C561" s="84" t="s">
        <v>1376</v>
      </c>
      <c r="D561" s="85" t="s">
        <v>1377</v>
      </c>
      <c r="E561" s="24">
        <v>12.006578947368428</v>
      </c>
      <c r="F561" s="24">
        <v>304</v>
      </c>
      <c r="G561" s="24">
        <v>239</v>
      </c>
      <c r="H561" s="24">
        <v>111</v>
      </c>
      <c r="I561" s="19">
        <v>18.40657534246575</v>
      </c>
      <c r="J561" s="24">
        <v>6.9128767123287673</v>
      </c>
      <c r="K561" s="24">
        <v>12.992876712328764</v>
      </c>
      <c r="L561" s="24">
        <v>6.9128767123287673</v>
      </c>
      <c r="M561" s="27">
        <v>0.78618421052631582</v>
      </c>
      <c r="N561" s="42">
        <f t="shared" si="82"/>
        <v>1.0005482456140358</v>
      </c>
    </row>
    <row r="562" spans="1:14" x14ac:dyDescent="0.25">
      <c r="A562" s="37" t="s">
        <v>231</v>
      </c>
      <c r="B562" s="86" t="s">
        <v>381</v>
      </c>
      <c r="C562" s="86"/>
      <c r="D562" s="87"/>
      <c r="E562" s="29">
        <v>12.006578947368407</v>
      </c>
      <c r="F562" s="29">
        <v>852</v>
      </c>
      <c r="G562" s="29">
        <v>664</v>
      </c>
      <c r="H562" s="29">
        <v>281</v>
      </c>
      <c r="I562" s="30">
        <f>+AVERAGE(I559:I561)</f>
        <v>14.04785388127854</v>
      </c>
      <c r="J562" s="30">
        <f t="shared" ref="J562:L562" si="90">+AVERAGE(J559:J561)</f>
        <v>9.6058447488584466</v>
      </c>
      <c r="K562" s="30">
        <f t="shared" si="90"/>
        <v>8.9117808219178034</v>
      </c>
      <c r="L562" s="30">
        <f t="shared" si="90"/>
        <v>9.5225570776255708</v>
      </c>
      <c r="M562" s="31">
        <v>0.77934272300469487</v>
      </c>
      <c r="N562" s="50">
        <f t="shared" si="82"/>
        <v>1.000548245614034</v>
      </c>
    </row>
    <row r="563" spans="1:14" ht="30" x14ac:dyDescent="0.25">
      <c r="A563" s="36" t="s">
        <v>231</v>
      </c>
      <c r="B563" s="84" t="s">
        <v>382</v>
      </c>
      <c r="C563" s="84" t="s">
        <v>1378</v>
      </c>
      <c r="D563" s="85" t="s">
        <v>686</v>
      </c>
      <c r="E563" s="24">
        <v>12.006578947368427</v>
      </c>
      <c r="F563" s="24">
        <v>497</v>
      </c>
      <c r="G563" s="24">
        <v>425</v>
      </c>
      <c r="H563" s="24">
        <v>123</v>
      </c>
      <c r="I563" s="19">
        <v>26.568767123287657</v>
      </c>
      <c r="J563" s="24">
        <v>14.825205479452054</v>
      </c>
      <c r="K563" s="24">
        <v>20.488767123287669</v>
      </c>
      <c r="L563" s="24">
        <v>14.908493150684931</v>
      </c>
      <c r="M563" s="27">
        <v>0.85513078470824955</v>
      </c>
      <c r="N563" s="42">
        <f t="shared" si="82"/>
        <v>1.0005482456140355</v>
      </c>
    </row>
    <row r="564" spans="1:14" ht="30" x14ac:dyDescent="0.25">
      <c r="A564" s="36" t="s">
        <v>231</v>
      </c>
      <c r="B564" s="84" t="s">
        <v>382</v>
      </c>
      <c r="C564" s="84" t="s">
        <v>1379</v>
      </c>
      <c r="D564" s="85" t="s">
        <v>687</v>
      </c>
      <c r="E564" s="24">
        <v>12.006578947368427</v>
      </c>
      <c r="F564" s="24">
        <v>442</v>
      </c>
      <c r="G564" s="24">
        <v>407</v>
      </c>
      <c r="H564" s="24">
        <v>171</v>
      </c>
      <c r="I564" s="19">
        <v>22.237808219178081</v>
      </c>
      <c r="J564" s="24">
        <v>14.575342465753424</v>
      </c>
      <c r="K564" s="24">
        <v>19.489315068493148</v>
      </c>
      <c r="L564" s="24">
        <v>14.408767123287671</v>
      </c>
      <c r="M564" s="27">
        <v>0.920814479638009</v>
      </c>
      <c r="N564" s="42">
        <f t="shared" si="82"/>
        <v>1.0005482456140355</v>
      </c>
    </row>
    <row r="565" spans="1:14" ht="30" x14ac:dyDescent="0.25">
      <c r="A565" s="36" t="s">
        <v>231</v>
      </c>
      <c r="B565" s="84" t="s">
        <v>382</v>
      </c>
      <c r="C565" s="84" t="s">
        <v>1380</v>
      </c>
      <c r="D565" s="85" t="s">
        <v>1381</v>
      </c>
      <c r="E565" s="24">
        <v>12.006578947368428</v>
      </c>
      <c r="F565" s="24">
        <v>526</v>
      </c>
      <c r="G565" s="24">
        <v>360</v>
      </c>
      <c r="H565" s="24">
        <v>210</v>
      </c>
      <c r="I565" s="19">
        <v>26.069041095890412</v>
      </c>
      <c r="J565" s="24">
        <v>17.74027397260274</v>
      </c>
      <c r="K565" s="24">
        <v>13.992328767123283</v>
      </c>
      <c r="L565" s="24">
        <v>15.991232876712328</v>
      </c>
      <c r="M565" s="27">
        <v>0.68441064638783267</v>
      </c>
      <c r="N565" s="42">
        <f t="shared" si="82"/>
        <v>1.0005482456140358</v>
      </c>
    </row>
    <row r="566" spans="1:14" ht="30" x14ac:dyDescent="0.25">
      <c r="A566" s="36" t="s">
        <v>231</v>
      </c>
      <c r="B566" s="84" t="s">
        <v>382</v>
      </c>
      <c r="C566" s="84" t="s">
        <v>1382</v>
      </c>
      <c r="D566" s="85" t="s">
        <v>1383</v>
      </c>
      <c r="E566" s="24">
        <v>12.006578947368427</v>
      </c>
      <c r="F566" s="24">
        <v>524</v>
      </c>
      <c r="G566" s="24">
        <v>450</v>
      </c>
      <c r="H566" s="24">
        <v>159</v>
      </c>
      <c r="I566" s="19">
        <v>29.317260273972597</v>
      </c>
      <c r="J566" s="24">
        <v>14.325479452054793</v>
      </c>
      <c r="K566" s="24">
        <v>23.153972602739721</v>
      </c>
      <c r="L566" s="24">
        <v>14.325479452054795</v>
      </c>
      <c r="M566" s="27">
        <v>0.85877862595419852</v>
      </c>
      <c r="N566" s="42">
        <f t="shared" si="82"/>
        <v>1.0005482456140355</v>
      </c>
    </row>
    <row r="567" spans="1:14" ht="30" x14ac:dyDescent="0.25">
      <c r="A567" s="36" t="s">
        <v>231</v>
      </c>
      <c r="B567" s="84" t="s">
        <v>382</v>
      </c>
      <c r="C567" s="84" t="s">
        <v>1384</v>
      </c>
      <c r="D567" s="85" t="s">
        <v>689</v>
      </c>
      <c r="E567" s="24">
        <v>12.006578947368418</v>
      </c>
      <c r="F567" s="24">
        <v>187</v>
      </c>
      <c r="G567" s="24">
        <v>185</v>
      </c>
      <c r="H567" s="24">
        <v>34</v>
      </c>
      <c r="I567" s="19">
        <v>11.82684931506849</v>
      </c>
      <c r="J567" s="24">
        <v>3.7479452054794518</v>
      </c>
      <c r="K567" s="24">
        <v>11.410410958904109</v>
      </c>
      <c r="L567" s="24">
        <v>3.9978082191780819</v>
      </c>
      <c r="M567" s="27">
        <v>0.98930481283422456</v>
      </c>
      <c r="N567" s="42">
        <f t="shared" si="82"/>
        <v>1.0005482456140349</v>
      </c>
    </row>
    <row r="568" spans="1:14" ht="30" x14ac:dyDescent="0.25">
      <c r="A568" s="36" t="s">
        <v>231</v>
      </c>
      <c r="B568" s="84" t="s">
        <v>382</v>
      </c>
      <c r="C568" s="84" t="s">
        <v>1385</v>
      </c>
      <c r="D568" s="85" t="s">
        <v>690</v>
      </c>
      <c r="E568" s="24">
        <v>12.006578947368425</v>
      </c>
      <c r="F568" s="24">
        <v>195</v>
      </c>
      <c r="G568" s="24">
        <v>181</v>
      </c>
      <c r="H568" s="24">
        <v>50</v>
      </c>
      <c r="I568" s="19">
        <v>9.411506849315062</v>
      </c>
      <c r="J568" s="24">
        <v>6.8295890410958906</v>
      </c>
      <c r="K568" s="24">
        <v>8.3287671232876708</v>
      </c>
      <c r="L568" s="24">
        <v>6.7463013698630139</v>
      </c>
      <c r="M568" s="27">
        <v>0.92820512820512824</v>
      </c>
      <c r="N568" s="42">
        <f t="shared" si="82"/>
        <v>1.0005482456140353</v>
      </c>
    </row>
    <row r="569" spans="1:14" ht="30" x14ac:dyDescent="0.25">
      <c r="A569" s="37" t="s">
        <v>231</v>
      </c>
      <c r="B569" s="86" t="s">
        <v>384</v>
      </c>
      <c r="C569" s="86"/>
      <c r="D569" s="87"/>
      <c r="E569" s="29">
        <v>12.006578947368372</v>
      </c>
      <c r="F569" s="29">
        <v>2371</v>
      </c>
      <c r="G569" s="29">
        <v>2008</v>
      </c>
      <c r="H569" s="29">
        <v>747</v>
      </c>
      <c r="I569" s="30">
        <f>+AVERAGE(I563:I568)</f>
        <v>20.905205479452047</v>
      </c>
      <c r="J569" s="30">
        <f t="shared" ref="J569:L569" si="91">+AVERAGE(J563:J568)</f>
        <v>12.007305936073058</v>
      </c>
      <c r="K569" s="30">
        <f t="shared" si="91"/>
        <v>16.143926940639265</v>
      </c>
      <c r="L569" s="30">
        <f t="shared" si="91"/>
        <v>11.729680365296803</v>
      </c>
      <c r="M569" s="31">
        <v>0.84690004217629689</v>
      </c>
      <c r="N569" s="50">
        <f t="shared" si="82"/>
        <v>1.0005482456140309</v>
      </c>
    </row>
    <row r="570" spans="1:14" ht="30" x14ac:dyDescent="0.25">
      <c r="A570" s="36" t="s">
        <v>231</v>
      </c>
      <c r="B570" s="84" t="s">
        <v>385</v>
      </c>
      <c r="C570" s="84" t="s">
        <v>1386</v>
      </c>
      <c r="D570" s="85" t="s">
        <v>691</v>
      </c>
      <c r="E570" s="24">
        <v>12.006578947368419</v>
      </c>
      <c r="F570" s="24">
        <v>192</v>
      </c>
      <c r="G570" s="24">
        <v>179</v>
      </c>
      <c r="H570" s="24">
        <v>27</v>
      </c>
      <c r="I570" s="19">
        <v>3.498082191780822</v>
      </c>
      <c r="J570" s="24">
        <v>12.493150684931507</v>
      </c>
      <c r="K570" s="24">
        <v>3.1649315068493147</v>
      </c>
      <c r="L570" s="24">
        <v>11.743561643835616</v>
      </c>
      <c r="M570" s="27">
        <v>0.93229166666666663</v>
      </c>
      <c r="N570" s="42">
        <f t="shared" si="82"/>
        <v>1.0005482456140349</v>
      </c>
    </row>
    <row r="571" spans="1:14" ht="30" x14ac:dyDescent="0.25">
      <c r="A571" s="36" t="s">
        <v>231</v>
      </c>
      <c r="B571" s="84" t="s">
        <v>385</v>
      </c>
      <c r="C571" s="84" t="s">
        <v>1387</v>
      </c>
      <c r="D571" s="85" t="s">
        <v>688</v>
      </c>
      <c r="E571" s="24">
        <v>12.006578947368419</v>
      </c>
      <c r="F571" s="24">
        <v>187</v>
      </c>
      <c r="G571" s="24">
        <v>171</v>
      </c>
      <c r="H571" s="24">
        <v>48</v>
      </c>
      <c r="I571" s="19">
        <v>2.9150684931506849</v>
      </c>
      <c r="J571" s="24">
        <v>12.65972602739726</v>
      </c>
      <c r="K571" s="24">
        <v>2.1654794520547944</v>
      </c>
      <c r="L571" s="24">
        <v>12.076712328767123</v>
      </c>
      <c r="M571" s="27">
        <v>0.91443850267379678</v>
      </c>
      <c r="N571" s="42">
        <f t="shared" si="82"/>
        <v>1.0005482456140349</v>
      </c>
    </row>
    <row r="572" spans="1:14" ht="30" x14ac:dyDescent="0.25">
      <c r="A572" s="36" t="s">
        <v>231</v>
      </c>
      <c r="B572" s="84" t="s">
        <v>385</v>
      </c>
      <c r="C572" s="84" t="s">
        <v>1388</v>
      </c>
      <c r="D572" s="85" t="s">
        <v>692</v>
      </c>
      <c r="E572" s="24">
        <v>12.006578947368421</v>
      </c>
      <c r="F572" s="24">
        <v>187</v>
      </c>
      <c r="G572" s="24">
        <v>190</v>
      </c>
      <c r="H572" s="24">
        <v>20</v>
      </c>
      <c r="I572" s="19">
        <v>3.498082191780822</v>
      </c>
      <c r="J572" s="24">
        <v>12.076712328767123</v>
      </c>
      <c r="K572" s="24">
        <v>3.5813698630136988</v>
      </c>
      <c r="L572" s="24">
        <v>12.243287671232876</v>
      </c>
      <c r="M572" s="27">
        <v>1.0160427807486632</v>
      </c>
      <c r="N572" s="42">
        <f t="shared" si="82"/>
        <v>1.0005482456140351</v>
      </c>
    </row>
    <row r="573" spans="1:14" ht="30" x14ac:dyDescent="0.25">
      <c r="A573" s="37" t="s">
        <v>231</v>
      </c>
      <c r="B573" s="86" t="s">
        <v>387</v>
      </c>
      <c r="C573" s="86"/>
      <c r="D573" s="87"/>
      <c r="E573" s="29">
        <v>12.006578947368428</v>
      </c>
      <c r="F573" s="29">
        <v>566</v>
      </c>
      <c r="G573" s="29">
        <v>540</v>
      </c>
      <c r="H573" s="29">
        <v>95</v>
      </c>
      <c r="I573" s="30">
        <f>+AVERAGE(I570:I572)</f>
        <v>3.3037442922374431</v>
      </c>
      <c r="J573" s="30">
        <f t="shared" ref="J573:L573" si="92">+AVERAGE(J570:J572)</f>
        <v>12.409863013698631</v>
      </c>
      <c r="K573" s="30">
        <f t="shared" si="92"/>
        <v>2.9705936073059358</v>
      </c>
      <c r="L573" s="30">
        <f t="shared" si="92"/>
        <v>12.021187214611871</v>
      </c>
      <c r="M573" s="31">
        <v>0.95406360424028269</v>
      </c>
      <c r="N573" s="50">
        <f t="shared" si="82"/>
        <v>1.0005482456140358</v>
      </c>
    </row>
    <row r="574" spans="1:14" x14ac:dyDescent="0.25">
      <c r="A574" s="38" t="s">
        <v>240</v>
      </c>
      <c r="B574" s="88"/>
      <c r="C574" s="88"/>
      <c r="D574" s="89"/>
      <c r="E574" s="25">
        <v>11.975571613459802</v>
      </c>
      <c r="F574" s="25">
        <v>7555</v>
      </c>
      <c r="G574" s="25">
        <v>5554</v>
      </c>
      <c r="H574" s="25">
        <v>8030</v>
      </c>
      <c r="I574" s="26">
        <f>+AVERAGE(I573,I569,I562,I558,I553)</f>
        <v>20.8656803652968</v>
      </c>
      <c r="J574" s="26">
        <f t="shared" ref="J574:L574" si="93">+AVERAGE(J573,J569,J562,J558,J553)</f>
        <v>12.212614916286148</v>
      </c>
      <c r="K574" s="26">
        <f t="shared" si="93"/>
        <v>12.885990867579906</v>
      </c>
      <c r="L574" s="26">
        <f t="shared" si="93"/>
        <v>11.903537290715372</v>
      </c>
      <c r="M574" s="28">
        <v>0.73514228987425545</v>
      </c>
      <c r="N574" s="43">
        <f t="shared" si="82"/>
        <v>0.99796430112165024</v>
      </c>
    </row>
    <row r="575" spans="1:14" ht="30" x14ac:dyDescent="0.25">
      <c r="A575" s="36" t="s">
        <v>693</v>
      </c>
      <c r="B575" s="84" t="s">
        <v>363</v>
      </c>
      <c r="C575" s="84" t="s">
        <v>1389</v>
      </c>
      <c r="D575" s="85" t="s">
        <v>694</v>
      </c>
      <c r="E575" s="24">
        <v>12.006578947368418</v>
      </c>
      <c r="F575" s="24">
        <v>295</v>
      </c>
      <c r="G575" s="24">
        <v>216</v>
      </c>
      <c r="H575" s="24">
        <v>839</v>
      </c>
      <c r="I575" s="19">
        <v>21.155068493150683</v>
      </c>
      <c r="J575" s="24">
        <v>3.4147945205479453</v>
      </c>
      <c r="K575" s="24">
        <v>14.575342465753423</v>
      </c>
      <c r="L575" s="24">
        <v>3.4147945205479453</v>
      </c>
      <c r="M575" s="27">
        <v>0.73220338983050848</v>
      </c>
      <c r="N575" s="42">
        <f t="shared" si="82"/>
        <v>1.0005482456140349</v>
      </c>
    </row>
    <row r="576" spans="1:14" x14ac:dyDescent="0.25">
      <c r="A576" s="37" t="s">
        <v>693</v>
      </c>
      <c r="B576" s="86" t="s">
        <v>366</v>
      </c>
      <c r="C576" s="86"/>
      <c r="D576" s="87"/>
      <c r="E576" s="29">
        <v>12.006578947368418</v>
      </c>
      <c r="F576" s="29">
        <v>295</v>
      </c>
      <c r="G576" s="29">
        <v>216</v>
      </c>
      <c r="H576" s="29">
        <v>839</v>
      </c>
      <c r="I576" s="30">
        <v>21.155068493150683</v>
      </c>
      <c r="J576" s="29">
        <v>3.4147945205479453</v>
      </c>
      <c r="K576" s="29">
        <v>14.575342465753423</v>
      </c>
      <c r="L576" s="29">
        <v>3.4147945205479453</v>
      </c>
      <c r="M576" s="31">
        <v>0.73220338983050848</v>
      </c>
      <c r="N576" s="50">
        <f t="shared" si="82"/>
        <v>1.0005482456140349</v>
      </c>
    </row>
    <row r="577" spans="1:14" x14ac:dyDescent="0.25">
      <c r="A577" s="36" t="s">
        <v>693</v>
      </c>
      <c r="B577" s="84" t="s">
        <v>367</v>
      </c>
      <c r="C577" s="84" t="s">
        <v>1390</v>
      </c>
      <c r="D577" s="85" t="s">
        <v>1391</v>
      </c>
      <c r="E577" s="24">
        <v>12.00657894736843</v>
      </c>
      <c r="F577" s="24">
        <v>325</v>
      </c>
      <c r="G577" s="24">
        <v>230</v>
      </c>
      <c r="H577" s="24">
        <v>185</v>
      </c>
      <c r="I577" s="19">
        <v>22.904109589041092</v>
      </c>
      <c r="J577" s="24">
        <v>4.1643835616438354</v>
      </c>
      <c r="K577" s="24">
        <v>15.075068493150674</v>
      </c>
      <c r="L577" s="24">
        <v>4.0810958904109587</v>
      </c>
      <c r="M577" s="27">
        <v>0.70769230769230773</v>
      </c>
      <c r="N577" s="42">
        <f t="shared" si="82"/>
        <v>1.0005482456140358</v>
      </c>
    </row>
    <row r="578" spans="1:14" x14ac:dyDescent="0.25">
      <c r="A578" s="37" t="s">
        <v>693</v>
      </c>
      <c r="B578" s="86" t="s">
        <v>381</v>
      </c>
      <c r="C578" s="86"/>
      <c r="D578" s="87"/>
      <c r="E578" s="29">
        <v>12.00657894736843</v>
      </c>
      <c r="F578" s="29">
        <v>325</v>
      </c>
      <c r="G578" s="29">
        <v>230</v>
      </c>
      <c r="H578" s="29">
        <v>185</v>
      </c>
      <c r="I578" s="30">
        <v>22.904109589041092</v>
      </c>
      <c r="J578" s="29">
        <v>4.1643835616438354</v>
      </c>
      <c r="K578" s="29">
        <v>15.075068493150674</v>
      </c>
      <c r="L578" s="29">
        <v>4.0810958904109587</v>
      </c>
      <c r="M578" s="31">
        <v>0.70769230769230773</v>
      </c>
      <c r="N578" s="50">
        <f t="shared" si="82"/>
        <v>1.0005482456140358</v>
      </c>
    </row>
    <row r="579" spans="1:14" x14ac:dyDescent="0.25">
      <c r="A579" s="38" t="s">
        <v>696</v>
      </c>
      <c r="B579" s="88"/>
      <c r="C579" s="88"/>
      <c r="D579" s="89"/>
      <c r="E579" s="25">
        <v>12.006578947368432</v>
      </c>
      <c r="F579" s="25">
        <v>620</v>
      </c>
      <c r="G579" s="25">
        <v>446</v>
      </c>
      <c r="H579" s="25">
        <v>1024</v>
      </c>
      <c r="I579" s="26">
        <f>+AVERAGE(I578,I576)</f>
        <v>22.029589041095889</v>
      </c>
      <c r="J579" s="26">
        <f t="shared" ref="J579:L579" si="94">+AVERAGE(J578,J576)</f>
        <v>3.7895890410958906</v>
      </c>
      <c r="K579" s="26">
        <f t="shared" si="94"/>
        <v>14.825205479452048</v>
      </c>
      <c r="L579" s="26">
        <f t="shared" si="94"/>
        <v>3.7479452054794518</v>
      </c>
      <c r="M579" s="28">
        <v>0.71935483870967742</v>
      </c>
      <c r="N579" s="43">
        <f t="shared" si="82"/>
        <v>1.000548245614036</v>
      </c>
    </row>
    <row r="580" spans="1:14" ht="45" x14ac:dyDescent="0.25">
      <c r="A580" s="36" t="s">
        <v>241</v>
      </c>
      <c r="B580" s="84" t="s">
        <v>389</v>
      </c>
      <c r="C580" s="84" t="s">
        <v>1392</v>
      </c>
      <c r="D580" s="85" t="s">
        <v>697</v>
      </c>
      <c r="E580" s="24">
        <v>12.006578947368423</v>
      </c>
      <c r="F580" s="24">
        <v>397</v>
      </c>
      <c r="G580" s="24">
        <v>362</v>
      </c>
      <c r="H580" s="24">
        <v>56</v>
      </c>
      <c r="I580" s="19">
        <v>22.154520547945197</v>
      </c>
      <c r="J580" s="24">
        <v>10.91068493150685</v>
      </c>
      <c r="K580" s="24">
        <v>19.489315068493148</v>
      </c>
      <c r="L580" s="24">
        <v>10.660821917808219</v>
      </c>
      <c r="M580" s="27">
        <v>0.91183879093198994</v>
      </c>
      <c r="N580" s="42">
        <f t="shared" si="82"/>
        <v>1.0005482456140353</v>
      </c>
    </row>
    <row r="581" spans="1:14" ht="30" x14ac:dyDescent="0.25">
      <c r="A581" s="37" t="s">
        <v>241</v>
      </c>
      <c r="B581" s="86" t="s">
        <v>391</v>
      </c>
      <c r="C581" s="86"/>
      <c r="D581" s="87"/>
      <c r="E581" s="29">
        <v>12.006578947368423</v>
      </c>
      <c r="F581" s="29">
        <v>397</v>
      </c>
      <c r="G581" s="29">
        <v>362</v>
      </c>
      <c r="H581" s="29">
        <v>56</v>
      </c>
      <c r="I581" s="30">
        <v>22.154520547945197</v>
      </c>
      <c r="J581" s="29">
        <v>10.91068493150685</v>
      </c>
      <c r="K581" s="29">
        <v>19.489315068493148</v>
      </c>
      <c r="L581" s="29">
        <v>10.660821917808219</v>
      </c>
      <c r="M581" s="31">
        <v>0.91183879093198994</v>
      </c>
      <c r="N581" s="50">
        <f t="shared" si="82"/>
        <v>1.0005482456140353</v>
      </c>
    </row>
    <row r="582" spans="1:14" ht="30" x14ac:dyDescent="0.25">
      <c r="A582" s="36" t="s">
        <v>241</v>
      </c>
      <c r="B582" s="84" t="s">
        <v>363</v>
      </c>
      <c r="C582" s="84" t="s">
        <v>1393</v>
      </c>
      <c r="D582" s="85" t="s">
        <v>698</v>
      </c>
      <c r="E582" s="24">
        <v>12.006578947368418</v>
      </c>
      <c r="F582" s="24">
        <v>670</v>
      </c>
      <c r="G582" s="24">
        <v>196</v>
      </c>
      <c r="H582" s="24">
        <v>1646</v>
      </c>
      <c r="I582" s="19">
        <v>47.224109589041092</v>
      </c>
      <c r="J582" s="24">
        <v>8.5786301369863018</v>
      </c>
      <c r="K582" s="24">
        <v>8.8284931506849311</v>
      </c>
      <c r="L582" s="24">
        <v>7.4958904109589044</v>
      </c>
      <c r="M582" s="27">
        <v>0.29253731343283584</v>
      </c>
      <c r="N582" s="42">
        <f t="shared" si="82"/>
        <v>1.0005482456140349</v>
      </c>
    </row>
    <row r="583" spans="1:14" ht="30" x14ac:dyDescent="0.25">
      <c r="A583" s="36" t="s">
        <v>241</v>
      </c>
      <c r="B583" s="84" t="s">
        <v>363</v>
      </c>
      <c r="C583" s="84" t="s">
        <v>1394</v>
      </c>
      <c r="D583" s="85" t="s">
        <v>699</v>
      </c>
      <c r="E583" s="24">
        <v>12.006578947368418</v>
      </c>
      <c r="F583" s="24">
        <v>623</v>
      </c>
      <c r="G583" s="24">
        <v>485</v>
      </c>
      <c r="H583" s="24">
        <v>1344</v>
      </c>
      <c r="I583" s="19">
        <v>43.392876712328757</v>
      </c>
      <c r="J583" s="24">
        <v>8.4953424657534242</v>
      </c>
      <c r="K583" s="24">
        <v>32.73205479452055</v>
      </c>
      <c r="L583" s="24">
        <v>7.6624657534246579</v>
      </c>
      <c r="M583" s="27">
        <v>0.7784911717495987</v>
      </c>
      <c r="N583" s="42">
        <f t="shared" si="82"/>
        <v>1.0005482456140349</v>
      </c>
    </row>
    <row r="584" spans="1:14" ht="30" x14ac:dyDescent="0.25">
      <c r="A584" s="36" t="s">
        <v>241</v>
      </c>
      <c r="B584" s="84" t="s">
        <v>363</v>
      </c>
      <c r="C584" s="84" t="s">
        <v>1395</v>
      </c>
      <c r="D584" s="85" t="s">
        <v>700</v>
      </c>
      <c r="E584" s="24">
        <v>12.006578947368418</v>
      </c>
      <c r="F584" s="24">
        <v>621</v>
      </c>
      <c r="G584" s="24">
        <v>475</v>
      </c>
      <c r="H584" s="24">
        <v>1441</v>
      </c>
      <c r="I584" s="19">
        <v>43.143013698630135</v>
      </c>
      <c r="J584" s="24">
        <v>8.5786301369863018</v>
      </c>
      <c r="K584" s="24">
        <v>32.565479452054795</v>
      </c>
      <c r="L584" s="24">
        <v>6.9961643835616441</v>
      </c>
      <c r="M584" s="27">
        <v>0.76489533011272137</v>
      </c>
      <c r="N584" s="42">
        <f t="shared" si="82"/>
        <v>1.0005482456140349</v>
      </c>
    </row>
    <row r="585" spans="1:14" x14ac:dyDescent="0.25">
      <c r="A585" s="37" t="s">
        <v>241</v>
      </c>
      <c r="B585" s="86" t="s">
        <v>366</v>
      </c>
      <c r="C585" s="86"/>
      <c r="D585" s="87"/>
      <c r="E585" s="29">
        <v>12.00657894736843</v>
      </c>
      <c r="F585" s="29">
        <v>1914</v>
      </c>
      <c r="G585" s="29">
        <v>1156</v>
      </c>
      <c r="H585" s="29">
        <v>4431</v>
      </c>
      <c r="I585" s="30">
        <f>+AVERAGE(I582:I584)</f>
        <v>44.586666666666666</v>
      </c>
      <c r="J585" s="30">
        <f t="shared" ref="J585:L585" si="95">+AVERAGE(J582:J584)</f>
        <v>8.550867579908676</v>
      </c>
      <c r="K585" s="30">
        <f t="shared" si="95"/>
        <v>24.708675799086762</v>
      </c>
      <c r="L585" s="30">
        <f t="shared" si="95"/>
        <v>7.3848401826484027</v>
      </c>
      <c r="M585" s="31">
        <v>0.60397074190177635</v>
      </c>
      <c r="N585" s="50">
        <f t="shared" si="82"/>
        <v>1.0005482456140358</v>
      </c>
    </row>
    <row r="586" spans="1:14" ht="30" x14ac:dyDescent="0.25">
      <c r="A586" s="36" t="s">
        <v>241</v>
      </c>
      <c r="B586" s="84" t="s">
        <v>367</v>
      </c>
      <c r="C586" s="84" t="s">
        <v>1396</v>
      </c>
      <c r="D586" s="85" t="s">
        <v>701</v>
      </c>
      <c r="E586" s="24">
        <v>12.006578947368432</v>
      </c>
      <c r="F586" s="24">
        <v>358</v>
      </c>
      <c r="G586" s="24">
        <v>404</v>
      </c>
      <c r="H586" s="24">
        <v>233</v>
      </c>
      <c r="I586" s="19">
        <v>18.156712328767107</v>
      </c>
      <c r="J586" s="24">
        <v>11.66027397260274</v>
      </c>
      <c r="K586" s="24">
        <v>22.071232876712319</v>
      </c>
      <c r="L586" s="24">
        <v>11.576986301369864</v>
      </c>
      <c r="M586" s="27">
        <v>1.1284916201117319</v>
      </c>
      <c r="N586" s="42">
        <f t="shared" si="82"/>
        <v>1.000548245614036</v>
      </c>
    </row>
    <row r="587" spans="1:14" x14ac:dyDescent="0.25">
      <c r="A587" s="36" t="s">
        <v>241</v>
      </c>
      <c r="B587" s="84" t="s">
        <v>367</v>
      </c>
      <c r="C587" s="84" t="s">
        <v>1397</v>
      </c>
      <c r="D587" s="85" t="s">
        <v>702</v>
      </c>
      <c r="E587" s="24">
        <v>12.006578947368428</v>
      </c>
      <c r="F587" s="24">
        <v>433</v>
      </c>
      <c r="G587" s="24">
        <v>390</v>
      </c>
      <c r="H587" s="24">
        <v>271</v>
      </c>
      <c r="I587" s="19">
        <v>25.23616438356164</v>
      </c>
      <c r="J587" s="24">
        <v>10.827397260273973</v>
      </c>
      <c r="K587" s="24">
        <v>20.905205479452054</v>
      </c>
      <c r="L587" s="24">
        <v>11.576986301369864</v>
      </c>
      <c r="M587" s="27">
        <v>0.90069284064665123</v>
      </c>
      <c r="N587" s="42">
        <f t="shared" si="82"/>
        <v>1.0005482456140358</v>
      </c>
    </row>
    <row r="588" spans="1:14" x14ac:dyDescent="0.25">
      <c r="A588" s="36" t="s">
        <v>241</v>
      </c>
      <c r="B588" s="84" t="s">
        <v>367</v>
      </c>
      <c r="C588" s="84" t="s">
        <v>1398</v>
      </c>
      <c r="D588" s="85" t="s">
        <v>703</v>
      </c>
      <c r="E588" s="24">
        <v>12.00657894736843</v>
      </c>
      <c r="F588" s="24">
        <v>337</v>
      </c>
      <c r="G588" s="24">
        <v>290</v>
      </c>
      <c r="H588" s="24">
        <v>204</v>
      </c>
      <c r="I588" s="19">
        <v>18.73972602739725</v>
      </c>
      <c r="J588" s="24">
        <v>9.3282191780821915</v>
      </c>
      <c r="K588" s="24">
        <v>15.241643835616427</v>
      </c>
      <c r="L588" s="24">
        <v>8.9117808219178087</v>
      </c>
      <c r="M588" s="27">
        <v>0.86053412462908008</v>
      </c>
      <c r="N588" s="42">
        <f t="shared" si="82"/>
        <v>1.0005482456140358</v>
      </c>
    </row>
    <row r="589" spans="1:14" x14ac:dyDescent="0.25">
      <c r="A589" s="36" t="s">
        <v>241</v>
      </c>
      <c r="B589" s="84" t="s">
        <v>367</v>
      </c>
      <c r="C589" s="84" t="s">
        <v>1399</v>
      </c>
      <c r="D589" s="85" t="s">
        <v>704</v>
      </c>
      <c r="E589" s="24">
        <v>12.00657894736843</v>
      </c>
      <c r="F589" s="24">
        <v>317</v>
      </c>
      <c r="G589" s="24">
        <v>253</v>
      </c>
      <c r="H589" s="24">
        <v>146</v>
      </c>
      <c r="I589" s="19">
        <v>16.824109589041093</v>
      </c>
      <c r="J589" s="24">
        <v>9.5780821917808225</v>
      </c>
      <c r="K589" s="24">
        <v>11.660273972602733</v>
      </c>
      <c r="L589" s="24">
        <v>9.4115068493150673</v>
      </c>
      <c r="M589" s="27">
        <v>0.79810725552050477</v>
      </c>
      <c r="N589" s="42">
        <f t="shared" si="82"/>
        <v>1.0005482456140358</v>
      </c>
    </row>
    <row r="590" spans="1:14" ht="30" x14ac:dyDescent="0.25">
      <c r="A590" s="36" t="s">
        <v>241</v>
      </c>
      <c r="B590" s="84" t="s">
        <v>367</v>
      </c>
      <c r="C590" s="84" t="s">
        <v>1400</v>
      </c>
      <c r="D590" s="85" t="s">
        <v>705</v>
      </c>
      <c r="E590" s="24">
        <v>12.006578947368428</v>
      </c>
      <c r="F590" s="24">
        <v>390</v>
      </c>
      <c r="G590" s="24">
        <v>312</v>
      </c>
      <c r="H590" s="24">
        <v>173</v>
      </c>
      <c r="I590" s="19">
        <v>20.072328767123285</v>
      </c>
      <c r="J590" s="24">
        <v>12.409863013698629</v>
      </c>
      <c r="K590" s="24">
        <v>13.492602739726026</v>
      </c>
      <c r="L590" s="24">
        <v>12.493150684931507</v>
      </c>
      <c r="M590" s="27">
        <v>0.8</v>
      </c>
      <c r="N590" s="42">
        <f t="shared" si="82"/>
        <v>1.0005482456140358</v>
      </c>
    </row>
    <row r="591" spans="1:14" ht="30" x14ac:dyDescent="0.25">
      <c r="A591" s="36" t="s">
        <v>241</v>
      </c>
      <c r="B591" s="84" t="s">
        <v>367</v>
      </c>
      <c r="C591" s="84" t="s">
        <v>1401</v>
      </c>
      <c r="D591" s="85" t="s">
        <v>706</v>
      </c>
      <c r="E591" s="24">
        <v>12.006578947368428</v>
      </c>
      <c r="F591" s="24">
        <v>192</v>
      </c>
      <c r="G591" s="24">
        <v>135</v>
      </c>
      <c r="H591" s="24">
        <v>171</v>
      </c>
      <c r="I591" s="19">
        <v>12.826301369863012</v>
      </c>
      <c r="J591" s="24">
        <v>3.1649315068493151</v>
      </c>
      <c r="K591" s="24">
        <v>8.1621917808219173</v>
      </c>
      <c r="L591" s="24">
        <v>3.0816438356164384</v>
      </c>
      <c r="M591" s="27">
        <v>0.703125</v>
      </c>
      <c r="N591" s="42">
        <f t="shared" si="82"/>
        <v>1.0005482456140358</v>
      </c>
    </row>
    <row r="592" spans="1:14" x14ac:dyDescent="0.25">
      <c r="A592" s="36" t="s">
        <v>241</v>
      </c>
      <c r="B592" s="84" t="s">
        <v>367</v>
      </c>
      <c r="C592" s="84" t="s">
        <v>1402</v>
      </c>
      <c r="D592" s="85" t="s">
        <v>707</v>
      </c>
      <c r="E592" s="24">
        <v>12.006578947368428</v>
      </c>
      <c r="F592" s="24">
        <v>227</v>
      </c>
      <c r="G592" s="24">
        <v>187</v>
      </c>
      <c r="H592" s="24">
        <v>109</v>
      </c>
      <c r="I592" s="19">
        <v>15.241643835616436</v>
      </c>
      <c r="J592" s="24">
        <v>3.664657534246575</v>
      </c>
      <c r="K592" s="24">
        <v>11.660273972602736</v>
      </c>
      <c r="L592" s="24">
        <v>3.9145205479452052</v>
      </c>
      <c r="M592" s="27">
        <v>0.82378854625550657</v>
      </c>
      <c r="N592" s="42">
        <f t="shared" si="82"/>
        <v>1.0005482456140358</v>
      </c>
    </row>
    <row r="593" spans="1:14" ht="30" x14ac:dyDescent="0.25">
      <c r="A593" s="36" t="s">
        <v>241</v>
      </c>
      <c r="B593" s="84" t="s">
        <v>367</v>
      </c>
      <c r="C593" s="84" t="s">
        <v>1403</v>
      </c>
      <c r="D593" s="85" t="s">
        <v>708</v>
      </c>
      <c r="E593" s="24">
        <v>12.006578947368418</v>
      </c>
      <c r="F593" s="24">
        <v>86</v>
      </c>
      <c r="G593" s="24">
        <v>105</v>
      </c>
      <c r="H593" s="24">
        <v>9</v>
      </c>
      <c r="I593" s="19">
        <v>4.9972602739726026</v>
      </c>
      <c r="J593" s="24">
        <v>2.1654794520547944</v>
      </c>
      <c r="K593" s="24">
        <v>6.4964383561643837</v>
      </c>
      <c r="L593" s="24">
        <v>2.2487671232876711</v>
      </c>
      <c r="M593" s="27">
        <v>1.2209302325581395</v>
      </c>
      <c r="N593" s="42">
        <f t="shared" si="82"/>
        <v>1.0005482456140349</v>
      </c>
    </row>
    <row r="594" spans="1:14" ht="30" x14ac:dyDescent="0.25">
      <c r="A594" s="36" t="s">
        <v>241</v>
      </c>
      <c r="B594" s="84" t="s">
        <v>367</v>
      </c>
      <c r="C594" s="84" t="s">
        <v>1404</v>
      </c>
      <c r="D594" s="85" t="s">
        <v>1405</v>
      </c>
      <c r="E594" s="24">
        <v>8.9802631578947381</v>
      </c>
      <c r="F594" s="24">
        <v>273</v>
      </c>
      <c r="G594" s="24">
        <v>228</v>
      </c>
      <c r="H594" s="24">
        <v>597</v>
      </c>
      <c r="I594" s="19">
        <v>15.367032967032962</v>
      </c>
      <c r="J594" s="24">
        <v>15.032967032967031</v>
      </c>
      <c r="K594" s="24">
        <v>12.360439560439559</v>
      </c>
      <c r="L594" s="24">
        <v>13.028571428571427</v>
      </c>
      <c r="M594" s="27">
        <v>0.8351648351648352</v>
      </c>
      <c r="N594" s="42">
        <f t="shared" si="82"/>
        <v>0.7483552631578948</v>
      </c>
    </row>
    <row r="595" spans="1:14" ht="30" x14ac:dyDescent="0.25">
      <c r="A595" s="36" t="s">
        <v>241</v>
      </c>
      <c r="B595" s="84" t="s">
        <v>367</v>
      </c>
      <c r="C595" s="84" t="s">
        <v>1406</v>
      </c>
      <c r="D595" s="85" t="s">
        <v>709</v>
      </c>
      <c r="E595" s="24">
        <v>12.006578947368425</v>
      </c>
      <c r="F595" s="24">
        <v>188</v>
      </c>
      <c r="G595" s="24">
        <v>146</v>
      </c>
      <c r="H595" s="24">
        <v>140</v>
      </c>
      <c r="I595" s="19">
        <v>8.4953424657534207</v>
      </c>
      <c r="J595" s="24">
        <v>7.1627397260273966</v>
      </c>
      <c r="K595" s="24">
        <v>5.5802739726027397</v>
      </c>
      <c r="L595" s="24">
        <v>6.5797260273972604</v>
      </c>
      <c r="M595" s="27">
        <v>0.77659574468085102</v>
      </c>
      <c r="N595" s="42">
        <f t="shared" si="82"/>
        <v>1.0005482456140353</v>
      </c>
    </row>
    <row r="596" spans="1:14" ht="30" x14ac:dyDescent="0.25">
      <c r="A596" s="36" t="s">
        <v>241</v>
      </c>
      <c r="B596" s="84" t="s">
        <v>367</v>
      </c>
      <c r="C596" s="84" t="s">
        <v>1407</v>
      </c>
      <c r="D596" s="85" t="s">
        <v>710</v>
      </c>
      <c r="E596" s="24">
        <v>12.006578947368427</v>
      </c>
      <c r="F596" s="24">
        <v>184</v>
      </c>
      <c r="G596" s="24">
        <v>187</v>
      </c>
      <c r="H596" s="24">
        <v>142</v>
      </c>
      <c r="I596" s="19">
        <v>12.326575342465739</v>
      </c>
      <c r="J596" s="24">
        <v>2.9983561643835617</v>
      </c>
      <c r="K596" s="24">
        <v>12.743013698630126</v>
      </c>
      <c r="L596" s="24">
        <v>2.8317808219178082</v>
      </c>
      <c r="M596" s="27">
        <v>1.0163043478260869</v>
      </c>
      <c r="N596" s="42">
        <f t="shared" ref="N596:N659" si="96">+E596/12</f>
        <v>1.0005482456140355</v>
      </c>
    </row>
    <row r="597" spans="1:14" x14ac:dyDescent="0.25">
      <c r="A597" s="37" t="s">
        <v>241</v>
      </c>
      <c r="B597" s="86" t="s">
        <v>381</v>
      </c>
      <c r="C597" s="86"/>
      <c r="D597" s="87"/>
      <c r="E597" s="29">
        <v>11.793270345467146</v>
      </c>
      <c r="F597" s="29">
        <v>2985</v>
      </c>
      <c r="G597" s="29">
        <v>2637</v>
      </c>
      <c r="H597" s="29">
        <v>2195</v>
      </c>
      <c r="I597" s="30">
        <f>+AVERAGE(I586:I596)</f>
        <v>15.298472486417687</v>
      </c>
      <c r="J597" s="30">
        <f t="shared" ref="J597:L597" si="97">+AVERAGE(J586:J596)</f>
        <v>7.9993606393606402</v>
      </c>
      <c r="K597" s="30">
        <f t="shared" si="97"/>
        <v>12.76123547685191</v>
      </c>
      <c r="L597" s="30">
        <f t="shared" si="97"/>
        <v>7.7868564312399933</v>
      </c>
      <c r="M597" s="31">
        <v>0.88341708542713571</v>
      </c>
      <c r="N597" s="50">
        <f t="shared" si="96"/>
        <v>0.98277252878892885</v>
      </c>
    </row>
    <row r="598" spans="1:14" ht="30" x14ac:dyDescent="0.25">
      <c r="A598" s="36" t="s">
        <v>241</v>
      </c>
      <c r="B598" s="84" t="s">
        <v>385</v>
      </c>
      <c r="C598" s="84" t="s">
        <v>1408</v>
      </c>
      <c r="D598" s="85" t="s">
        <v>1409</v>
      </c>
      <c r="E598" s="24">
        <v>12.006578947368421</v>
      </c>
      <c r="F598" s="24">
        <v>279</v>
      </c>
      <c r="G598" s="24">
        <v>192</v>
      </c>
      <c r="H598" s="24">
        <v>134</v>
      </c>
      <c r="I598" s="19">
        <v>14.408767123287673</v>
      </c>
      <c r="J598" s="24">
        <v>8.8284931506849311</v>
      </c>
      <c r="K598" s="24">
        <v>7.329315068493151</v>
      </c>
      <c r="L598" s="24">
        <v>8.6619178082191777</v>
      </c>
      <c r="M598" s="27">
        <v>0.68817204301075274</v>
      </c>
      <c r="N598" s="42">
        <f t="shared" si="96"/>
        <v>1.0005482456140351</v>
      </c>
    </row>
    <row r="599" spans="1:14" ht="30" x14ac:dyDescent="0.25">
      <c r="A599" s="36" t="s">
        <v>241</v>
      </c>
      <c r="B599" s="84" t="s">
        <v>385</v>
      </c>
      <c r="C599" s="84" t="s">
        <v>1410</v>
      </c>
      <c r="D599" s="85" t="s">
        <v>711</v>
      </c>
      <c r="E599" s="24">
        <v>12.006578947368425</v>
      </c>
      <c r="F599" s="24">
        <v>276</v>
      </c>
      <c r="G599" s="24">
        <v>177</v>
      </c>
      <c r="H599" s="24">
        <v>249</v>
      </c>
      <c r="I599" s="19">
        <v>14.908493150684924</v>
      </c>
      <c r="J599" s="24">
        <v>8.0789041095890415</v>
      </c>
      <c r="K599" s="24">
        <v>6.9961643835616441</v>
      </c>
      <c r="L599" s="24">
        <v>7.7457534246575337</v>
      </c>
      <c r="M599" s="27">
        <v>0.64130434782608692</v>
      </c>
      <c r="N599" s="42">
        <f t="shared" si="96"/>
        <v>1.0005482456140353</v>
      </c>
    </row>
    <row r="600" spans="1:14" ht="30" x14ac:dyDescent="0.25">
      <c r="A600" s="37" t="s">
        <v>241</v>
      </c>
      <c r="B600" s="86" t="s">
        <v>387</v>
      </c>
      <c r="C600" s="86"/>
      <c r="D600" s="87"/>
      <c r="E600" s="29">
        <v>12.006578947368432</v>
      </c>
      <c r="F600" s="29">
        <v>555</v>
      </c>
      <c r="G600" s="29">
        <v>369</v>
      </c>
      <c r="H600" s="29">
        <v>383</v>
      </c>
      <c r="I600" s="30">
        <f>+AVERAGE(I598:I599)</f>
        <v>14.658630136986298</v>
      </c>
      <c r="J600" s="30">
        <f t="shared" ref="J600:L600" si="98">+AVERAGE(J598:J599)</f>
        <v>8.4536986301369872</v>
      </c>
      <c r="K600" s="30">
        <f t="shared" si="98"/>
        <v>7.1627397260273975</v>
      </c>
      <c r="L600" s="30">
        <f t="shared" si="98"/>
        <v>8.2038356164383561</v>
      </c>
      <c r="M600" s="31">
        <v>0.66486486486486485</v>
      </c>
      <c r="N600" s="50">
        <f t="shared" si="96"/>
        <v>1.000548245614036</v>
      </c>
    </row>
    <row r="601" spans="1:14" x14ac:dyDescent="0.25">
      <c r="A601" s="38" t="s">
        <v>249</v>
      </c>
      <c r="B601" s="88"/>
      <c r="C601" s="88"/>
      <c r="D601" s="89"/>
      <c r="E601" s="25">
        <v>11.843819106589946</v>
      </c>
      <c r="F601" s="25">
        <v>5851</v>
      </c>
      <c r="G601" s="25">
        <v>4524</v>
      </c>
      <c r="H601" s="25">
        <v>7065</v>
      </c>
      <c r="I601" s="26">
        <f>+AVERAGE(I600,I597,I585,I581)</f>
        <v>24.174572459503963</v>
      </c>
      <c r="J601" s="26">
        <f t="shared" ref="J601:L601" si="99">+AVERAGE(J600,J597,J585,J581)</f>
        <v>8.9786529452282888</v>
      </c>
      <c r="K601" s="26">
        <f t="shared" si="99"/>
        <v>16.030491517614806</v>
      </c>
      <c r="L601" s="26">
        <f t="shared" si="99"/>
        <v>8.5090885370337421</v>
      </c>
      <c r="M601" s="28">
        <v>0.77320116219449664</v>
      </c>
      <c r="N601" s="43">
        <f t="shared" si="96"/>
        <v>0.98698492554916217</v>
      </c>
    </row>
    <row r="602" spans="1:14" ht="45" x14ac:dyDescent="0.25">
      <c r="A602" s="36" t="s">
        <v>250</v>
      </c>
      <c r="B602" s="84" t="s">
        <v>389</v>
      </c>
      <c r="C602" s="84" t="s">
        <v>1411</v>
      </c>
      <c r="D602" s="85" t="s">
        <v>712</v>
      </c>
      <c r="E602" s="24">
        <v>12.006578947368423</v>
      </c>
      <c r="F602" s="24">
        <v>620</v>
      </c>
      <c r="G602" s="24">
        <v>594</v>
      </c>
      <c r="H602" s="24">
        <v>139</v>
      </c>
      <c r="I602" s="19">
        <v>28.817534246575342</v>
      </c>
      <c r="J602" s="24">
        <v>22.820821917808217</v>
      </c>
      <c r="K602" s="24">
        <v>27.151780821917807</v>
      </c>
      <c r="L602" s="24">
        <v>22.321095890410959</v>
      </c>
      <c r="M602" s="27">
        <v>0.95806451612903221</v>
      </c>
      <c r="N602" s="42">
        <f t="shared" si="96"/>
        <v>1.0005482456140353</v>
      </c>
    </row>
    <row r="603" spans="1:14" ht="45" x14ac:dyDescent="0.25">
      <c r="A603" s="36" t="s">
        <v>250</v>
      </c>
      <c r="B603" s="84" t="s">
        <v>389</v>
      </c>
      <c r="C603" s="84" t="s">
        <v>1412</v>
      </c>
      <c r="D603" s="85" t="s">
        <v>1413</v>
      </c>
      <c r="E603" s="24">
        <v>12.006578947368423</v>
      </c>
      <c r="F603" s="24">
        <v>577</v>
      </c>
      <c r="G603" s="24">
        <v>529</v>
      </c>
      <c r="H603" s="24">
        <v>177</v>
      </c>
      <c r="I603" s="19">
        <v>26.652054794520545</v>
      </c>
      <c r="J603" s="24">
        <v>21.404931506849316</v>
      </c>
      <c r="K603" s="24">
        <v>23.32054794520548</v>
      </c>
      <c r="L603" s="24">
        <v>20.738630136986302</v>
      </c>
      <c r="M603" s="27">
        <v>0.91681109185441945</v>
      </c>
      <c r="N603" s="42">
        <f t="shared" si="96"/>
        <v>1.0005482456140353</v>
      </c>
    </row>
    <row r="604" spans="1:14" ht="30" x14ac:dyDescent="0.25">
      <c r="A604" s="37" t="s">
        <v>250</v>
      </c>
      <c r="B604" s="86" t="s">
        <v>391</v>
      </c>
      <c r="C604" s="86"/>
      <c r="D604" s="87"/>
      <c r="E604" s="29">
        <v>12.006578947368432</v>
      </c>
      <c r="F604" s="29">
        <v>1197</v>
      </c>
      <c r="G604" s="29">
        <v>1123</v>
      </c>
      <c r="H604" s="29">
        <v>316</v>
      </c>
      <c r="I604" s="30">
        <f>+AVERAGE(I602:I603)</f>
        <v>27.734794520547943</v>
      </c>
      <c r="J604" s="30">
        <f t="shared" ref="J604:L604" si="100">+AVERAGE(J602:J603)</f>
        <v>22.112876712328767</v>
      </c>
      <c r="K604" s="30">
        <f t="shared" si="100"/>
        <v>25.236164383561643</v>
      </c>
      <c r="L604" s="30">
        <f t="shared" si="100"/>
        <v>21.52986301369863</v>
      </c>
      <c r="M604" s="31">
        <v>0.93817878028404345</v>
      </c>
      <c r="N604" s="50">
        <f t="shared" si="96"/>
        <v>1.000548245614036</v>
      </c>
    </row>
    <row r="605" spans="1:14" ht="30" x14ac:dyDescent="0.25">
      <c r="A605" s="36" t="s">
        <v>250</v>
      </c>
      <c r="B605" s="84" t="s">
        <v>363</v>
      </c>
      <c r="C605" s="84" t="s">
        <v>1414</v>
      </c>
      <c r="D605" s="85" t="s">
        <v>714</v>
      </c>
      <c r="E605" s="24">
        <v>12.006578947368418</v>
      </c>
      <c r="F605" s="24">
        <v>971</v>
      </c>
      <c r="G605" s="24">
        <v>462</v>
      </c>
      <c r="H605" s="24">
        <v>1680</v>
      </c>
      <c r="I605" s="19">
        <v>67.296438356164373</v>
      </c>
      <c r="J605" s="24">
        <v>13.575890410958904</v>
      </c>
      <c r="K605" s="24">
        <v>25.152876712328766</v>
      </c>
      <c r="L605" s="24">
        <v>13.326027397260274</v>
      </c>
      <c r="M605" s="27">
        <v>0.47579814624098865</v>
      </c>
      <c r="N605" s="42">
        <f t="shared" si="96"/>
        <v>1.0005482456140349</v>
      </c>
    </row>
    <row r="606" spans="1:14" ht="30" x14ac:dyDescent="0.25">
      <c r="A606" s="36" t="s">
        <v>250</v>
      </c>
      <c r="B606" s="84" t="s">
        <v>363</v>
      </c>
      <c r="C606" s="84" t="s">
        <v>1415</v>
      </c>
      <c r="D606" s="85" t="s">
        <v>715</v>
      </c>
      <c r="E606" s="24">
        <v>12.006578947368418</v>
      </c>
      <c r="F606" s="24">
        <v>885</v>
      </c>
      <c r="G606" s="24">
        <v>517</v>
      </c>
      <c r="H606" s="24">
        <v>1925</v>
      </c>
      <c r="I606" s="19">
        <v>64.048219178082192</v>
      </c>
      <c r="J606" s="24">
        <v>9.6613698630136984</v>
      </c>
      <c r="K606" s="24">
        <v>32.065753424657537</v>
      </c>
      <c r="L606" s="24">
        <v>10.993972602739726</v>
      </c>
      <c r="M606" s="27">
        <v>0.58418079096045195</v>
      </c>
      <c r="N606" s="42">
        <f t="shared" si="96"/>
        <v>1.0005482456140349</v>
      </c>
    </row>
    <row r="607" spans="1:14" ht="30" x14ac:dyDescent="0.25">
      <c r="A607" s="36" t="s">
        <v>250</v>
      </c>
      <c r="B607" s="84" t="s">
        <v>363</v>
      </c>
      <c r="C607" s="84" t="s">
        <v>1416</v>
      </c>
      <c r="D607" s="85" t="s">
        <v>716</v>
      </c>
      <c r="E607" s="24">
        <v>12.006578947368419</v>
      </c>
      <c r="F607" s="24">
        <v>808</v>
      </c>
      <c r="G607" s="24">
        <v>535</v>
      </c>
      <c r="H607" s="24">
        <v>1657</v>
      </c>
      <c r="I607" s="19">
        <v>54.303561643835614</v>
      </c>
      <c r="J607" s="24">
        <v>12.992876712328767</v>
      </c>
      <c r="K607" s="24">
        <v>31.232876712328764</v>
      </c>
      <c r="L607" s="24">
        <v>13.326027397260274</v>
      </c>
      <c r="M607" s="27">
        <v>0.66212871287128716</v>
      </c>
      <c r="N607" s="42">
        <f t="shared" si="96"/>
        <v>1.0005482456140349</v>
      </c>
    </row>
    <row r="608" spans="1:14" x14ac:dyDescent="0.25">
      <c r="A608" s="37" t="s">
        <v>250</v>
      </c>
      <c r="B608" s="86" t="s">
        <v>366</v>
      </c>
      <c r="C608" s="86"/>
      <c r="D608" s="87"/>
      <c r="E608" s="29">
        <v>12.00657894736843</v>
      </c>
      <c r="F608" s="29">
        <v>2664</v>
      </c>
      <c r="G608" s="29">
        <v>1514</v>
      </c>
      <c r="H608" s="29">
        <v>5262</v>
      </c>
      <c r="I608" s="30">
        <f>+AVERAGE(I605:I607)</f>
        <v>61.882739726027388</v>
      </c>
      <c r="J608" s="30">
        <f t="shared" ref="J608:L608" si="101">+AVERAGE(J605:J607)</f>
        <v>12.076712328767123</v>
      </c>
      <c r="K608" s="30">
        <f t="shared" si="101"/>
        <v>29.483835616438355</v>
      </c>
      <c r="L608" s="30">
        <f t="shared" si="101"/>
        <v>12.548675799086759</v>
      </c>
      <c r="M608" s="31">
        <v>0.56831831831831836</v>
      </c>
      <c r="N608" s="50">
        <f t="shared" si="96"/>
        <v>1.0005482456140358</v>
      </c>
    </row>
    <row r="609" spans="1:14" ht="30" x14ac:dyDescent="0.25">
      <c r="A609" s="36" t="s">
        <v>250</v>
      </c>
      <c r="B609" s="84" t="s">
        <v>367</v>
      </c>
      <c r="C609" s="84" t="s">
        <v>1417</v>
      </c>
      <c r="D609" s="85" t="s">
        <v>718</v>
      </c>
      <c r="E609" s="24">
        <v>12.006578947368425</v>
      </c>
      <c r="F609" s="24">
        <v>612</v>
      </c>
      <c r="G609" s="24">
        <v>558</v>
      </c>
      <c r="H609" s="24">
        <v>159</v>
      </c>
      <c r="I609" s="19">
        <v>26.069041095890412</v>
      </c>
      <c r="J609" s="24">
        <v>24.903013698630136</v>
      </c>
      <c r="K609" s="24">
        <v>22.487671232876711</v>
      </c>
      <c r="L609" s="24">
        <v>23.98684931506849</v>
      </c>
      <c r="M609" s="27">
        <v>0.91176470588235292</v>
      </c>
      <c r="N609" s="42">
        <f t="shared" si="96"/>
        <v>1.0005482456140353</v>
      </c>
    </row>
    <row r="610" spans="1:14" ht="30" x14ac:dyDescent="0.25">
      <c r="A610" s="36" t="s">
        <v>250</v>
      </c>
      <c r="B610" s="84" t="s">
        <v>367</v>
      </c>
      <c r="C610" s="84" t="s">
        <v>1418</v>
      </c>
      <c r="D610" s="85" t="s">
        <v>719</v>
      </c>
      <c r="E610" s="24">
        <v>12.006578947368425</v>
      </c>
      <c r="F610" s="24">
        <v>625</v>
      </c>
      <c r="G610" s="24">
        <v>491</v>
      </c>
      <c r="H610" s="24">
        <v>112</v>
      </c>
      <c r="I610" s="19">
        <v>35.313972602739724</v>
      </c>
      <c r="J610" s="24">
        <v>16.740821917808219</v>
      </c>
      <c r="K610" s="24">
        <v>23.903561643835616</v>
      </c>
      <c r="L610" s="24">
        <v>16.990684931506848</v>
      </c>
      <c r="M610" s="27">
        <v>0.78559999999999997</v>
      </c>
      <c r="N610" s="42">
        <f t="shared" si="96"/>
        <v>1.0005482456140353</v>
      </c>
    </row>
    <row r="611" spans="1:14" ht="30" x14ac:dyDescent="0.25">
      <c r="A611" s="36" t="s">
        <v>250</v>
      </c>
      <c r="B611" s="84" t="s">
        <v>367</v>
      </c>
      <c r="C611" s="84" t="s">
        <v>1419</v>
      </c>
      <c r="D611" s="85" t="s">
        <v>720</v>
      </c>
      <c r="E611" s="24">
        <v>12.006578947368419</v>
      </c>
      <c r="F611" s="24">
        <v>407</v>
      </c>
      <c r="G611" s="24">
        <v>353</v>
      </c>
      <c r="H611" s="24">
        <v>94</v>
      </c>
      <c r="I611" s="19">
        <v>22.071232876712326</v>
      </c>
      <c r="J611" s="24">
        <v>11.826849315068493</v>
      </c>
      <c r="K611" s="24">
        <v>18.406575342465747</v>
      </c>
      <c r="L611" s="24">
        <v>10.993972602739726</v>
      </c>
      <c r="M611" s="27">
        <v>0.86732186732186733</v>
      </c>
      <c r="N611" s="42">
        <f t="shared" si="96"/>
        <v>1.0005482456140349</v>
      </c>
    </row>
    <row r="612" spans="1:14" x14ac:dyDescent="0.25">
      <c r="A612" s="37" t="s">
        <v>250</v>
      </c>
      <c r="B612" s="86" t="s">
        <v>381</v>
      </c>
      <c r="C612" s="86"/>
      <c r="D612" s="87"/>
      <c r="E612" s="29">
        <v>12.006578947368427</v>
      </c>
      <c r="F612" s="29">
        <v>1644</v>
      </c>
      <c r="G612" s="29">
        <v>1402</v>
      </c>
      <c r="H612" s="29">
        <v>365</v>
      </c>
      <c r="I612" s="30">
        <f>+AVERAGE(I609:I611)</f>
        <v>27.818082191780821</v>
      </c>
      <c r="J612" s="30">
        <f t="shared" ref="J612:L612" si="102">+AVERAGE(J609:J611)</f>
        <v>17.823561643835614</v>
      </c>
      <c r="K612" s="30">
        <f t="shared" si="102"/>
        <v>21.59926940639269</v>
      </c>
      <c r="L612" s="30">
        <f t="shared" si="102"/>
        <v>17.323835616438355</v>
      </c>
      <c r="M612" s="31">
        <v>0.85279805352798055</v>
      </c>
      <c r="N612" s="50">
        <f t="shared" si="96"/>
        <v>1.0005482456140355</v>
      </c>
    </row>
    <row r="613" spans="1:14" ht="30" x14ac:dyDescent="0.25">
      <c r="A613" s="36" t="s">
        <v>250</v>
      </c>
      <c r="B613" s="84" t="s">
        <v>382</v>
      </c>
      <c r="C613" s="84" t="s">
        <v>1420</v>
      </c>
      <c r="D613" s="85" t="s">
        <v>721</v>
      </c>
      <c r="E613" s="24">
        <v>12.006578947368427</v>
      </c>
      <c r="F613" s="24">
        <v>568</v>
      </c>
      <c r="G613" s="24">
        <v>592</v>
      </c>
      <c r="H613" s="24">
        <v>260</v>
      </c>
      <c r="I613" s="19">
        <v>21.738082191780826</v>
      </c>
      <c r="J613" s="24">
        <v>25.56931506849315</v>
      </c>
      <c r="K613" s="24">
        <v>24.736438356164378</v>
      </c>
      <c r="L613" s="24">
        <v>24.56986301369863</v>
      </c>
      <c r="M613" s="27">
        <v>1.0422535211267605</v>
      </c>
      <c r="N613" s="42">
        <f t="shared" si="96"/>
        <v>1.0005482456140355</v>
      </c>
    </row>
    <row r="614" spans="1:14" ht="30" x14ac:dyDescent="0.25">
      <c r="A614" s="36" t="s">
        <v>250</v>
      </c>
      <c r="B614" s="84" t="s">
        <v>382</v>
      </c>
      <c r="C614" s="84" t="s">
        <v>1421</v>
      </c>
      <c r="D614" s="85" t="s">
        <v>256</v>
      </c>
      <c r="E614" s="24">
        <v>12.006578947368427</v>
      </c>
      <c r="F614" s="24">
        <v>578</v>
      </c>
      <c r="G614" s="24">
        <v>561</v>
      </c>
      <c r="H614" s="24">
        <v>266</v>
      </c>
      <c r="I614" s="19">
        <v>22.737534246575336</v>
      </c>
      <c r="J614" s="24">
        <v>25.402739726027399</v>
      </c>
      <c r="K614" s="24">
        <v>21.654794520547945</v>
      </c>
      <c r="L614" s="24">
        <v>25.069589041095888</v>
      </c>
      <c r="M614" s="27">
        <v>0.97058823529411764</v>
      </c>
      <c r="N614" s="42">
        <f t="shared" si="96"/>
        <v>1.0005482456140355</v>
      </c>
    </row>
    <row r="615" spans="1:14" ht="30" x14ac:dyDescent="0.25">
      <c r="A615" s="36" t="s">
        <v>250</v>
      </c>
      <c r="B615" s="84" t="s">
        <v>382</v>
      </c>
      <c r="C615" s="84" t="s">
        <v>1422</v>
      </c>
      <c r="D615" s="85" t="s">
        <v>722</v>
      </c>
      <c r="E615" s="24">
        <v>12.006578947368427</v>
      </c>
      <c r="F615" s="24">
        <v>585</v>
      </c>
      <c r="G615" s="24">
        <v>570</v>
      </c>
      <c r="H615" s="24">
        <v>235</v>
      </c>
      <c r="I615" s="19">
        <v>22.154520547945207</v>
      </c>
      <c r="J615" s="24">
        <v>26.568767123287671</v>
      </c>
      <c r="K615" s="24">
        <v>19.489315068493152</v>
      </c>
      <c r="L615" s="24">
        <v>27.984657534246573</v>
      </c>
      <c r="M615" s="27">
        <v>0.97435897435897434</v>
      </c>
      <c r="N615" s="42">
        <f t="shared" si="96"/>
        <v>1.0005482456140355</v>
      </c>
    </row>
    <row r="616" spans="1:14" ht="30" x14ac:dyDescent="0.25">
      <c r="A616" s="36" t="s">
        <v>250</v>
      </c>
      <c r="B616" s="84" t="s">
        <v>382</v>
      </c>
      <c r="C616" s="84" t="s">
        <v>1423</v>
      </c>
      <c r="D616" s="85" t="s">
        <v>723</v>
      </c>
      <c r="E616" s="24">
        <v>12.006578947368423</v>
      </c>
      <c r="F616" s="24">
        <v>602</v>
      </c>
      <c r="G616" s="24">
        <v>555</v>
      </c>
      <c r="H616" s="24">
        <v>220</v>
      </c>
      <c r="I616" s="19">
        <v>24.819726027397248</v>
      </c>
      <c r="J616" s="24">
        <v>25.319452054794521</v>
      </c>
      <c r="K616" s="24">
        <v>21.82136986301369</v>
      </c>
      <c r="L616" s="24">
        <v>24.403287671232878</v>
      </c>
      <c r="M616" s="27">
        <v>0.92192691029900331</v>
      </c>
      <c r="N616" s="42">
        <f t="shared" si="96"/>
        <v>1.0005482456140353</v>
      </c>
    </row>
    <row r="617" spans="1:14" ht="30" x14ac:dyDescent="0.25">
      <c r="A617" s="36" t="s">
        <v>250</v>
      </c>
      <c r="B617" s="84" t="s">
        <v>382</v>
      </c>
      <c r="C617" s="84" t="s">
        <v>1424</v>
      </c>
      <c r="D617" s="85" t="s">
        <v>724</v>
      </c>
      <c r="E617" s="24">
        <v>12.006578947368427</v>
      </c>
      <c r="F617" s="24">
        <v>518</v>
      </c>
      <c r="G617" s="24">
        <v>551</v>
      </c>
      <c r="H617" s="24">
        <v>234</v>
      </c>
      <c r="I617" s="19">
        <v>24.653150684931507</v>
      </c>
      <c r="J617" s="24">
        <v>18.489863013698631</v>
      </c>
      <c r="K617" s="24">
        <v>22.404383561643836</v>
      </c>
      <c r="L617" s="24">
        <v>23.487123287671231</v>
      </c>
      <c r="M617" s="27">
        <v>1.0637065637065637</v>
      </c>
      <c r="N617" s="42">
        <f t="shared" si="96"/>
        <v>1.0005482456140355</v>
      </c>
    </row>
    <row r="618" spans="1:14" ht="30" x14ac:dyDescent="0.25">
      <c r="A618" s="37" t="s">
        <v>250</v>
      </c>
      <c r="B618" s="86" t="s">
        <v>384</v>
      </c>
      <c r="C618" s="86"/>
      <c r="D618" s="87"/>
      <c r="E618" s="29">
        <v>12.006578947368379</v>
      </c>
      <c r="F618" s="29">
        <v>2851</v>
      </c>
      <c r="G618" s="29">
        <v>2829</v>
      </c>
      <c r="H618" s="29">
        <v>1215</v>
      </c>
      <c r="I618" s="30">
        <f>+AVERAGE(I613:I617)</f>
        <v>23.220602739726026</v>
      </c>
      <c r="J618" s="30">
        <f t="shared" ref="J618:L618" si="103">+AVERAGE(J613:J617)</f>
        <v>24.270027397260275</v>
      </c>
      <c r="K618" s="30">
        <f t="shared" si="103"/>
        <v>22.021260273972601</v>
      </c>
      <c r="L618" s="30">
        <f t="shared" si="103"/>
        <v>25.102904109589041</v>
      </c>
      <c r="M618" s="31">
        <v>0.99228340933005965</v>
      </c>
      <c r="N618" s="50">
        <f t="shared" si="96"/>
        <v>1.0005482456140316</v>
      </c>
    </row>
    <row r="619" spans="1:14" ht="30" x14ac:dyDescent="0.25">
      <c r="A619" s="36" t="s">
        <v>250</v>
      </c>
      <c r="B619" s="84" t="s">
        <v>385</v>
      </c>
      <c r="C619" s="84" t="s">
        <v>1425</v>
      </c>
      <c r="D619" s="85" t="s">
        <v>725</v>
      </c>
      <c r="E619" s="24">
        <v>12.006578947368419</v>
      </c>
      <c r="F619" s="24">
        <v>407</v>
      </c>
      <c r="G619" s="24">
        <v>236</v>
      </c>
      <c r="H619" s="24">
        <v>85</v>
      </c>
      <c r="I619" s="19">
        <v>21.321643835616438</v>
      </c>
      <c r="J619" s="24">
        <v>12.576438356164383</v>
      </c>
      <c r="K619" s="24">
        <v>4.8306849315068492</v>
      </c>
      <c r="L619" s="24">
        <v>14.825205479452055</v>
      </c>
      <c r="M619" s="27">
        <v>0.57985257985257987</v>
      </c>
      <c r="N619" s="42">
        <f t="shared" si="96"/>
        <v>1.0005482456140349</v>
      </c>
    </row>
    <row r="620" spans="1:14" ht="30" x14ac:dyDescent="0.25">
      <c r="A620" s="37" t="s">
        <v>250</v>
      </c>
      <c r="B620" s="86" t="s">
        <v>387</v>
      </c>
      <c r="C620" s="86"/>
      <c r="D620" s="87"/>
      <c r="E620" s="29">
        <v>12.006578947368419</v>
      </c>
      <c r="F620" s="29">
        <v>407</v>
      </c>
      <c r="G620" s="29">
        <v>236</v>
      </c>
      <c r="H620" s="29">
        <v>85</v>
      </c>
      <c r="I620" s="30">
        <v>21.321643835616438</v>
      </c>
      <c r="J620" s="29">
        <v>12.576438356164383</v>
      </c>
      <c r="K620" s="29">
        <v>4.8306849315068492</v>
      </c>
      <c r="L620" s="29">
        <v>14.825205479452055</v>
      </c>
      <c r="M620" s="31">
        <v>0.57985257985257987</v>
      </c>
      <c r="N620" s="50">
        <f t="shared" si="96"/>
        <v>1.0005482456140349</v>
      </c>
    </row>
    <row r="621" spans="1:14" x14ac:dyDescent="0.25">
      <c r="A621" s="38" t="s">
        <v>257</v>
      </c>
      <c r="B621" s="88"/>
      <c r="C621" s="88"/>
      <c r="D621" s="89"/>
      <c r="E621" s="25">
        <v>12.00657894736835</v>
      </c>
      <c r="F621" s="25">
        <v>8763</v>
      </c>
      <c r="G621" s="25">
        <v>7104</v>
      </c>
      <c r="H621" s="25">
        <v>7243</v>
      </c>
      <c r="I621" s="26">
        <f>+AVERAGE(I620,I618,I612,I608,I604)</f>
        <v>32.395572602739726</v>
      </c>
      <c r="J621" s="26">
        <f t="shared" ref="J621:L621" si="104">+AVERAGE(J620,J618,J612,J608,J604)</f>
        <v>17.771923287671232</v>
      </c>
      <c r="K621" s="26">
        <f t="shared" si="104"/>
        <v>20.63424292237443</v>
      </c>
      <c r="L621" s="26">
        <f t="shared" si="104"/>
        <v>18.266096803652967</v>
      </c>
      <c r="M621" s="28">
        <v>0.81068127353646013</v>
      </c>
      <c r="N621" s="43">
        <f t="shared" si="96"/>
        <v>1.0005482456140291</v>
      </c>
    </row>
    <row r="622" spans="1:14" ht="45" x14ac:dyDescent="0.25">
      <c r="A622" s="36" t="s">
        <v>258</v>
      </c>
      <c r="B622" s="84" t="s">
        <v>389</v>
      </c>
      <c r="C622" s="84" t="s">
        <v>1426</v>
      </c>
      <c r="D622" s="85" t="s">
        <v>1427</v>
      </c>
      <c r="E622" s="24">
        <v>12.006578947368418</v>
      </c>
      <c r="F622" s="24">
        <v>311</v>
      </c>
      <c r="G622" s="24">
        <v>282</v>
      </c>
      <c r="H622" s="24">
        <v>60</v>
      </c>
      <c r="I622" s="19">
        <v>14.325479452054788</v>
      </c>
      <c r="J622" s="24">
        <v>11.576986301369862</v>
      </c>
      <c r="K622" s="24">
        <v>12.4931506849315</v>
      </c>
      <c r="L622" s="24">
        <v>10.993972602739726</v>
      </c>
      <c r="M622" s="27">
        <v>0.90675241157556274</v>
      </c>
      <c r="N622" s="42">
        <f t="shared" si="96"/>
        <v>1.0005482456140349</v>
      </c>
    </row>
    <row r="623" spans="1:14" ht="45" x14ac:dyDescent="0.25">
      <c r="A623" s="36" t="s">
        <v>258</v>
      </c>
      <c r="B623" s="84" t="s">
        <v>389</v>
      </c>
      <c r="C623" s="84" t="s">
        <v>1428</v>
      </c>
      <c r="D623" s="85" t="s">
        <v>726</v>
      </c>
      <c r="E623" s="24">
        <v>12.006578947368418</v>
      </c>
      <c r="F623" s="24">
        <v>316</v>
      </c>
      <c r="G623" s="24">
        <v>284</v>
      </c>
      <c r="H623" s="24">
        <v>53</v>
      </c>
      <c r="I623" s="19">
        <v>14.658630136986297</v>
      </c>
      <c r="J623" s="24">
        <v>11.66027397260274</v>
      </c>
      <c r="K623" s="24">
        <v>12.909589041095884</v>
      </c>
      <c r="L623" s="24">
        <v>10.744109589041095</v>
      </c>
      <c r="M623" s="27">
        <v>0.89873417721518989</v>
      </c>
      <c r="N623" s="42">
        <f t="shared" si="96"/>
        <v>1.0005482456140349</v>
      </c>
    </row>
    <row r="624" spans="1:14" ht="30" x14ac:dyDescent="0.25">
      <c r="A624" s="37" t="s">
        <v>258</v>
      </c>
      <c r="B624" s="86" t="s">
        <v>391</v>
      </c>
      <c r="C624" s="86"/>
      <c r="D624" s="87"/>
      <c r="E624" s="29">
        <v>12.006578947368428</v>
      </c>
      <c r="F624" s="29">
        <v>627</v>
      </c>
      <c r="G624" s="29">
        <v>566</v>
      </c>
      <c r="H624" s="29">
        <v>113</v>
      </c>
      <c r="I624" s="30">
        <f>+AVERAGE(I622:I623)</f>
        <v>14.492054794520541</v>
      </c>
      <c r="J624" s="30">
        <f t="shared" ref="J624:L624" si="105">+AVERAGE(J622:J623)</f>
        <v>11.618630136986301</v>
      </c>
      <c r="K624" s="30">
        <f t="shared" si="105"/>
        <v>12.701369863013692</v>
      </c>
      <c r="L624" s="30">
        <f t="shared" si="105"/>
        <v>10.86904109589041</v>
      </c>
      <c r="M624" s="31">
        <v>0.90271132376395535</v>
      </c>
      <c r="N624" s="50">
        <f t="shared" si="96"/>
        <v>1.0005482456140358</v>
      </c>
    </row>
    <row r="625" spans="1:14" ht="30" x14ac:dyDescent="0.25">
      <c r="A625" s="36" t="s">
        <v>258</v>
      </c>
      <c r="B625" s="84" t="s">
        <v>363</v>
      </c>
      <c r="C625" s="84" t="s">
        <v>1429</v>
      </c>
      <c r="D625" s="85" t="s">
        <v>727</v>
      </c>
      <c r="E625" s="24">
        <v>12.006578947368418</v>
      </c>
      <c r="F625" s="24">
        <v>526</v>
      </c>
      <c r="G625" s="24">
        <v>268</v>
      </c>
      <c r="H625" s="24">
        <v>3365</v>
      </c>
      <c r="I625" s="19">
        <v>34.397808219178081</v>
      </c>
      <c r="J625" s="24">
        <v>9.4115068493150691</v>
      </c>
      <c r="K625" s="24">
        <v>13.90904109589041</v>
      </c>
      <c r="L625" s="24">
        <v>8.4120547945205484</v>
      </c>
      <c r="M625" s="27">
        <v>0.50950570342205326</v>
      </c>
      <c r="N625" s="42">
        <f t="shared" si="96"/>
        <v>1.0005482456140349</v>
      </c>
    </row>
    <row r="626" spans="1:14" ht="30" x14ac:dyDescent="0.25">
      <c r="A626" s="36" t="s">
        <v>258</v>
      </c>
      <c r="B626" s="84" t="s">
        <v>363</v>
      </c>
      <c r="C626" s="84" t="s">
        <v>1430</v>
      </c>
      <c r="D626" s="85" t="s">
        <v>728</v>
      </c>
      <c r="E626" s="24">
        <v>12.006578947368418</v>
      </c>
      <c r="F626" s="24">
        <v>595</v>
      </c>
      <c r="G626" s="24">
        <v>384</v>
      </c>
      <c r="H626" s="24">
        <v>1931</v>
      </c>
      <c r="I626" s="19">
        <v>39.811506849315066</v>
      </c>
      <c r="J626" s="24">
        <v>9.744657534246576</v>
      </c>
      <c r="K626" s="24">
        <v>23.237260273972602</v>
      </c>
      <c r="L626" s="24">
        <v>8.7452054794520553</v>
      </c>
      <c r="M626" s="27">
        <v>0.64537815126050424</v>
      </c>
      <c r="N626" s="42">
        <f t="shared" si="96"/>
        <v>1.0005482456140349</v>
      </c>
    </row>
    <row r="627" spans="1:14" ht="30" x14ac:dyDescent="0.25">
      <c r="A627" s="36" t="s">
        <v>258</v>
      </c>
      <c r="B627" s="84" t="s">
        <v>363</v>
      </c>
      <c r="C627" s="84" t="s">
        <v>1431</v>
      </c>
      <c r="D627" s="85" t="s">
        <v>729</v>
      </c>
      <c r="E627" s="24">
        <v>12.006578947368419</v>
      </c>
      <c r="F627" s="24">
        <v>511</v>
      </c>
      <c r="G627" s="24">
        <v>238</v>
      </c>
      <c r="H627" s="24">
        <v>1908</v>
      </c>
      <c r="I627" s="19">
        <v>32.98191780821918</v>
      </c>
      <c r="J627" s="24">
        <v>9.5780821917808225</v>
      </c>
      <c r="K627" s="24">
        <v>11.0772602739726</v>
      </c>
      <c r="L627" s="24">
        <v>8.7452054794520553</v>
      </c>
      <c r="M627" s="27">
        <v>0.46575342465753422</v>
      </c>
      <c r="N627" s="42">
        <f t="shared" si="96"/>
        <v>1.0005482456140349</v>
      </c>
    </row>
    <row r="628" spans="1:14" ht="30" x14ac:dyDescent="0.25">
      <c r="A628" s="36" t="s">
        <v>258</v>
      </c>
      <c r="B628" s="84" t="s">
        <v>363</v>
      </c>
      <c r="C628" s="84" t="s">
        <v>1432</v>
      </c>
      <c r="D628" s="85" t="s">
        <v>730</v>
      </c>
      <c r="E628" s="24">
        <v>12.006578947368418</v>
      </c>
      <c r="F628" s="24">
        <v>452</v>
      </c>
      <c r="G628" s="24">
        <v>276</v>
      </c>
      <c r="H628" s="24">
        <v>1491</v>
      </c>
      <c r="I628" s="19">
        <v>28.734246575342461</v>
      </c>
      <c r="J628" s="24">
        <v>8.9117808219178087</v>
      </c>
      <c r="K628" s="24">
        <v>14.492054794520545</v>
      </c>
      <c r="L628" s="24">
        <v>8.4953424657534242</v>
      </c>
      <c r="M628" s="27">
        <v>0.61061946902654862</v>
      </c>
      <c r="N628" s="42">
        <f t="shared" si="96"/>
        <v>1.0005482456140349</v>
      </c>
    </row>
    <row r="629" spans="1:14" x14ac:dyDescent="0.25">
      <c r="A629" s="37" t="s">
        <v>258</v>
      </c>
      <c r="B629" s="86" t="s">
        <v>366</v>
      </c>
      <c r="C629" s="86"/>
      <c r="D629" s="87"/>
      <c r="E629" s="29">
        <v>12.006578947368434</v>
      </c>
      <c r="F629" s="29">
        <v>2084</v>
      </c>
      <c r="G629" s="29">
        <v>1166</v>
      </c>
      <c r="H629" s="29">
        <v>8695</v>
      </c>
      <c r="I629" s="30">
        <f>+AVERAGE(I625:I628)</f>
        <v>33.981369863013697</v>
      </c>
      <c r="J629" s="30">
        <f t="shared" ref="J629:L629" si="106">+AVERAGE(J625:J628)</f>
        <v>9.4115068493150691</v>
      </c>
      <c r="K629" s="30">
        <f t="shared" si="106"/>
        <v>15.678904109589038</v>
      </c>
      <c r="L629" s="30">
        <f t="shared" si="106"/>
        <v>8.5994520547945204</v>
      </c>
      <c r="M629" s="31">
        <v>0.55950095969289826</v>
      </c>
      <c r="N629" s="50">
        <f t="shared" si="96"/>
        <v>1.0005482456140362</v>
      </c>
    </row>
    <row r="630" spans="1:14" ht="30" x14ac:dyDescent="0.25">
      <c r="A630" s="36" t="s">
        <v>258</v>
      </c>
      <c r="B630" s="84" t="s">
        <v>367</v>
      </c>
      <c r="C630" s="84" t="s">
        <v>1433</v>
      </c>
      <c r="D630" s="85" t="s">
        <v>1434</v>
      </c>
      <c r="E630" s="24">
        <v>12.00657894736843</v>
      </c>
      <c r="F630" s="24">
        <v>395</v>
      </c>
      <c r="G630" s="24">
        <v>267</v>
      </c>
      <c r="H630" s="24">
        <v>236</v>
      </c>
      <c r="I630" s="19">
        <v>24.569863013698622</v>
      </c>
      <c r="J630" s="24">
        <v>8.3287671232876708</v>
      </c>
      <c r="K630" s="24">
        <v>14.158904109589034</v>
      </c>
      <c r="L630" s="24">
        <v>8.0789041095890397</v>
      </c>
      <c r="M630" s="27">
        <v>0.67594936708860764</v>
      </c>
      <c r="N630" s="42">
        <f t="shared" si="96"/>
        <v>1.0005482456140358</v>
      </c>
    </row>
    <row r="631" spans="1:14" ht="30" x14ac:dyDescent="0.25">
      <c r="A631" s="36" t="s">
        <v>258</v>
      </c>
      <c r="B631" s="84" t="s">
        <v>367</v>
      </c>
      <c r="C631" s="84" t="s">
        <v>1435</v>
      </c>
      <c r="D631" s="85" t="s">
        <v>731</v>
      </c>
      <c r="E631" s="24">
        <v>12.006578947368423</v>
      </c>
      <c r="F631" s="24">
        <v>165</v>
      </c>
      <c r="G631" s="24">
        <v>178</v>
      </c>
      <c r="H631" s="24">
        <v>21</v>
      </c>
      <c r="I631" s="19">
        <v>11.576986301369862</v>
      </c>
      <c r="J631" s="24">
        <v>2.1654794520547944</v>
      </c>
      <c r="K631" s="24">
        <v>12.65972602739726</v>
      </c>
      <c r="L631" s="24">
        <v>2.1654794520547944</v>
      </c>
      <c r="M631" s="27">
        <v>1.0787878787878789</v>
      </c>
      <c r="N631" s="42">
        <f t="shared" si="96"/>
        <v>1.0005482456140353</v>
      </c>
    </row>
    <row r="632" spans="1:14" ht="30" x14ac:dyDescent="0.25">
      <c r="A632" s="36" t="s">
        <v>258</v>
      </c>
      <c r="B632" s="84" t="s">
        <v>367</v>
      </c>
      <c r="C632" s="84" t="s">
        <v>1436</v>
      </c>
      <c r="D632" s="85" t="s">
        <v>1437</v>
      </c>
      <c r="E632" s="24">
        <v>12.006578947368425</v>
      </c>
      <c r="F632" s="24">
        <v>299</v>
      </c>
      <c r="G632" s="24">
        <v>242</v>
      </c>
      <c r="H632" s="24">
        <v>282</v>
      </c>
      <c r="I632" s="19">
        <v>18.823013698630131</v>
      </c>
      <c r="J632" s="24">
        <v>6.08</v>
      </c>
      <c r="K632" s="24">
        <v>14.408767123287667</v>
      </c>
      <c r="L632" s="24">
        <v>5.7468493150684932</v>
      </c>
      <c r="M632" s="27">
        <v>0.80936454849498329</v>
      </c>
      <c r="N632" s="42">
        <f t="shared" si="96"/>
        <v>1.0005482456140353</v>
      </c>
    </row>
    <row r="633" spans="1:14" ht="30" x14ac:dyDescent="0.25">
      <c r="A633" s="36" t="s">
        <v>258</v>
      </c>
      <c r="B633" s="84" t="s">
        <v>367</v>
      </c>
      <c r="C633" s="84" t="s">
        <v>1438</v>
      </c>
      <c r="D633" s="85" t="s">
        <v>732</v>
      </c>
      <c r="E633" s="24">
        <v>12.006578947368423</v>
      </c>
      <c r="F633" s="24">
        <v>208</v>
      </c>
      <c r="G633" s="24">
        <v>162</v>
      </c>
      <c r="H633" s="24">
        <v>116</v>
      </c>
      <c r="I633" s="19">
        <v>13.575890410958895</v>
      </c>
      <c r="J633" s="24">
        <v>3.7479452054794522</v>
      </c>
      <c r="K633" s="24">
        <v>9.7446575342465724</v>
      </c>
      <c r="L633" s="24">
        <v>3.7479452054794522</v>
      </c>
      <c r="M633" s="27">
        <v>0.77884615384615385</v>
      </c>
      <c r="N633" s="42">
        <f t="shared" si="96"/>
        <v>1.0005482456140353</v>
      </c>
    </row>
    <row r="634" spans="1:14" ht="30" x14ac:dyDescent="0.25">
      <c r="A634" s="36" t="s">
        <v>258</v>
      </c>
      <c r="B634" s="84" t="s">
        <v>367</v>
      </c>
      <c r="C634" s="84" t="s">
        <v>1439</v>
      </c>
      <c r="D634" s="85" t="s">
        <v>733</v>
      </c>
      <c r="E634" s="24">
        <v>12.006578947368425</v>
      </c>
      <c r="F634" s="24">
        <v>190</v>
      </c>
      <c r="G634" s="24">
        <v>157</v>
      </c>
      <c r="H634" s="24">
        <v>91</v>
      </c>
      <c r="I634" s="19">
        <v>11.660273972602738</v>
      </c>
      <c r="J634" s="24">
        <v>4.1643835616438354</v>
      </c>
      <c r="K634" s="24">
        <v>8.9117808219178087</v>
      </c>
      <c r="L634" s="24">
        <v>4.1643835616438354</v>
      </c>
      <c r="M634" s="27">
        <v>0.82631578947368423</v>
      </c>
      <c r="N634" s="42">
        <f t="shared" si="96"/>
        <v>1.0005482456140353</v>
      </c>
    </row>
    <row r="635" spans="1:14" x14ac:dyDescent="0.25">
      <c r="A635" s="37" t="s">
        <v>258</v>
      </c>
      <c r="B635" s="86" t="s">
        <v>381</v>
      </c>
      <c r="C635" s="86"/>
      <c r="D635" s="87"/>
      <c r="E635" s="29">
        <v>12.00657894736838</v>
      </c>
      <c r="F635" s="29">
        <v>1257</v>
      </c>
      <c r="G635" s="29">
        <v>1006</v>
      </c>
      <c r="H635" s="29">
        <v>746</v>
      </c>
      <c r="I635" s="30">
        <f>+AVERAGE(I630:I634)</f>
        <v>16.041205479452049</v>
      </c>
      <c r="J635" s="30">
        <f t="shared" ref="J635:L635" si="107">+AVERAGE(J630:J634)</f>
        <v>4.8973150684931506</v>
      </c>
      <c r="K635" s="30">
        <f t="shared" si="107"/>
        <v>11.976767123287669</v>
      </c>
      <c r="L635" s="30">
        <f t="shared" si="107"/>
        <v>4.7807123287671232</v>
      </c>
      <c r="M635" s="31">
        <v>0.80031821797931579</v>
      </c>
      <c r="N635" s="50">
        <f t="shared" si="96"/>
        <v>1.0005482456140318</v>
      </c>
    </row>
    <row r="636" spans="1:14" ht="30" x14ac:dyDescent="0.25">
      <c r="A636" s="36" t="s">
        <v>258</v>
      </c>
      <c r="B636" s="84" t="s">
        <v>382</v>
      </c>
      <c r="C636" s="84" t="s">
        <v>1440</v>
      </c>
      <c r="D636" s="85" t="s">
        <v>1441</v>
      </c>
      <c r="E636" s="24">
        <v>12.006578947368427</v>
      </c>
      <c r="F636" s="24">
        <v>358</v>
      </c>
      <c r="G636" s="24">
        <v>328</v>
      </c>
      <c r="H636" s="24">
        <v>181</v>
      </c>
      <c r="I636" s="19">
        <v>19.655890410958897</v>
      </c>
      <c r="J636" s="24">
        <v>10.161095890410959</v>
      </c>
      <c r="K636" s="24">
        <v>16.824109589041093</v>
      </c>
      <c r="L636" s="24">
        <v>10.494246575342466</v>
      </c>
      <c r="M636" s="27">
        <v>0.91620111731843579</v>
      </c>
      <c r="N636" s="42">
        <f t="shared" si="96"/>
        <v>1.0005482456140355</v>
      </c>
    </row>
    <row r="637" spans="1:14" ht="30" x14ac:dyDescent="0.25">
      <c r="A637" s="36" t="s">
        <v>258</v>
      </c>
      <c r="B637" s="84" t="s">
        <v>382</v>
      </c>
      <c r="C637" s="84" t="s">
        <v>1442</v>
      </c>
      <c r="D637" s="85" t="s">
        <v>734</v>
      </c>
      <c r="E637" s="24">
        <v>12.006578947368418</v>
      </c>
      <c r="F637" s="24">
        <v>382</v>
      </c>
      <c r="G637" s="24">
        <v>325</v>
      </c>
      <c r="H637" s="24">
        <v>273</v>
      </c>
      <c r="I637" s="19">
        <v>19.156164383561642</v>
      </c>
      <c r="J637" s="24">
        <v>12.65972602739726</v>
      </c>
      <c r="K637" s="24">
        <v>15.075068493150681</v>
      </c>
      <c r="L637" s="24">
        <v>11.993424657534247</v>
      </c>
      <c r="M637" s="27">
        <v>0.85078534031413611</v>
      </c>
      <c r="N637" s="42">
        <f t="shared" si="96"/>
        <v>1.0005482456140349</v>
      </c>
    </row>
    <row r="638" spans="1:14" ht="30" x14ac:dyDescent="0.25">
      <c r="A638" s="36" t="s">
        <v>258</v>
      </c>
      <c r="B638" s="84" t="s">
        <v>382</v>
      </c>
      <c r="C638" s="84" t="s">
        <v>1443</v>
      </c>
      <c r="D638" s="85" t="s">
        <v>735</v>
      </c>
      <c r="E638" s="24">
        <v>12.006578947368425</v>
      </c>
      <c r="F638" s="24">
        <v>386</v>
      </c>
      <c r="G638" s="24">
        <v>326</v>
      </c>
      <c r="H638" s="24">
        <v>259</v>
      </c>
      <c r="I638" s="19">
        <v>19.406027397260274</v>
      </c>
      <c r="J638" s="24">
        <v>12.743013698630136</v>
      </c>
      <c r="K638" s="24">
        <v>14.242191780821912</v>
      </c>
      <c r="L638" s="24">
        <v>12.90958904109589</v>
      </c>
      <c r="M638" s="27">
        <v>0.84455958549222798</v>
      </c>
      <c r="N638" s="42">
        <f t="shared" si="96"/>
        <v>1.0005482456140353</v>
      </c>
    </row>
    <row r="639" spans="1:14" ht="30" x14ac:dyDescent="0.25">
      <c r="A639" s="36" t="s">
        <v>258</v>
      </c>
      <c r="B639" s="84" t="s">
        <v>382</v>
      </c>
      <c r="C639" s="84" t="s">
        <v>1444</v>
      </c>
      <c r="D639" s="85" t="s">
        <v>736</v>
      </c>
      <c r="E639" s="24">
        <v>12.006578947368427</v>
      </c>
      <c r="F639" s="24">
        <v>386</v>
      </c>
      <c r="G639" s="24">
        <v>319</v>
      </c>
      <c r="H639" s="24">
        <v>228</v>
      </c>
      <c r="I639" s="19">
        <v>22.321095890410952</v>
      </c>
      <c r="J639" s="24">
        <v>9.8279452054794518</v>
      </c>
      <c r="K639" s="24">
        <v>16.490958904109586</v>
      </c>
      <c r="L639" s="24">
        <v>10.077808219178083</v>
      </c>
      <c r="M639" s="27">
        <v>0.82642487046632129</v>
      </c>
      <c r="N639" s="42">
        <f t="shared" si="96"/>
        <v>1.0005482456140355</v>
      </c>
    </row>
    <row r="640" spans="1:14" ht="30" x14ac:dyDescent="0.25">
      <c r="A640" s="37" t="s">
        <v>258</v>
      </c>
      <c r="B640" s="86" t="s">
        <v>384</v>
      </c>
      <c r="C640" s="86"/>
      <c r="D640" s="87"/>
      <c r="E640" s="29">
        <v>12.0065789473684</v>
      </c>
      <c r="F640" s="29">
        <v>1512</v>
      </c>
      <c r="G640" s="29">
        <v>1298</v>
      </c>
      <c r="H640" s="29">
        <v>941</v>
      </c>
      <c r="I640" s="30">
        <f>+AVERAGE(I636:I639)</f>
        <v>20.134794520547942</v>
      </c>
      <c r="J640" s="30">
        <f t="shared" ref="J640:L640" si="108">+AVERAGE(J636:J639)</f>
        <v>11.347945205479451</v>
      </c>
      <c r="K640" s="30">
        <f t="shared" si="108"/>
        <v>15.658082191780817</v>
      </c>
      <c r="L640" s="30">
        <f t="shared" si="108"/>
        <v>11.368767123287672</v>
      </c>
      <c r="M640" s="31">
        <v>0.85846560846560849</v>
      </c>
      <c r="N640" s="50">
        <f t="shared" si="96"/>
        <v>1.0005482456140333</v>
      </c>
    </row>
    <row r="641" spans="1:14" ht="30" x14ac:dyDescent="0.25">
      <c r="A641" s="36" t="s">
        <v>258</v>
      </c>
      <c r="B641" s="84" t="s">
        <v>385</v>
      </c>
      <c r="C641" s="84" t="s">
        <v>1445</v>
      </c>
      <c r="D641" s="85" t="s">
        <v>737</v>
      </c>
      <c r="E641" s="24">
        <v>12.006578947368421</v>
      </c>
      <c r="F641" s="24">
        <v>282</v>
      </c>
      <c r="G641" s="24">
        <v>194</v>
      </c>
      <c r="H641" s="24">
        <v>172</v>
      </c>
      <c r="I641" s="19">
        <v>14.075616438356162</v>
      </c>
      <c r="J641" s="24">
        <v>9.4115068493150691</v>
      </c>
      <c r="K641" s="24">
        <v>7.1627397260273975</v>
      </c>
      <c r="L641" s="24">
        <v>8.9950684931506846</v>
      </c>
      <c r="M641" s="27">
        <v>0.68794326241134751</v>
      </c>
      <c r="N641" s="42">
        <f t="shared" si="96"/>
        <v>1.0005482456140351</v>
      </c>
    </row>
    <row r="642" spans="1:14" ht="30" x14ac:dyDescent="0.25">
      <c r="A642" s="36" t="s">
        <v>258</v>
      </c>
      <c r="B642" s="84" t="s">
        <v>385</v>
      </c>
      <c r="C642" s="84" t="s">
        <v>1446</v>
      </c>
      <c r="D642" s="85" t="s">
        <v>738</v>
      </c>
      <c r="E642" s="24">
        <v>12.006578947368421</v>
      </c>
      <c r="F642" s="24">
        <v>223</v>
      </c>
      <c r="G642" s="24">
        <v>191</v>
      </c>
      <c r="H642" s="24">
        <v>119</v>
      </c>
      <c r="I642" s="19">
        <v>9.7446575342465724</v>
      </c>
      <c r="J642" s="24">
        <v>8.8284931506849311</v>
      </c>
      <c r="K642" s="24">
        <v>7.7457534246575346</v>
      </c>
      <c r="L642" s="24">
        <v>8.1621917808219173</v>
      </c>
      <c r="M642" s="27">
        <v>0.8565022421524664</v>
      </c>
      <c r="N642" s="42">
        <f t="shared" si="96"/>
        <v>1.0005482456140351</v>
      </c>
    </row>
    <row r="643" spans="1:14" ht="30" x14ac:dyDescent="0.25">
      <c r="A643" s="37" t="s">
        <v>258</v>
      </c>
      <c r="B643" s="86" t="s">
        <v>387</v>
      </c>
      <c r="C643" s="86"/>
      <c r="D643" s="87"/>
      <c r="E643" s="29">
        <v>12.00657894736843</v>
      </c>
      <c r="F643" s="29">
        <v>505</v>
      </c>
      <c r="G643" s="29">
        <v>385</v>
      </c>
      <c r="H643" s="29">
        <v>291</v>
      </c>
      <c r="I643" s="30">
        <f>+AVERAGE(I641:I642)</f>
        <v>11.910136986301367</v>
      </c>
      <c r="J643" s="30">
        <f t="shared" ref="J643:L643" si="109">+AVERAGE(J641:J642)</f>
        <v>9.120000000000001</v>
      </c>
      <c r="K643" s="30">
        <f t="shared" si="109"/>
        <v>7.4542465753424665</v>
      </c>
      <c r="L643" s="30">
        <f t="shared" si="109"/>
        <v>8.5786301369863018</v>
      </c>
      <c r="M643" s="31">
        <v>0.76237623762376239</v>
      </c>
      <c r="N643" s="50">
        <f t="shared" si="96"/>
        <v>1.0005482456140358</v>
      </c>
    </row>
    <row r="644" spans="1:14" x14ac:dyDescent="0.25">
      <c r="A644" s="38" t="s">
        <v>267</v>
      </c>
      <c r="B644" s="88"/>
      <c r="C644" s="88"/>
      <c r="D644" s="89"/>
      <c r="E644" s="25">
        <v>12.006578947368347</v>
      </c>
      <c r="F644" s="25">
        <v>5985</v>
      </c>
      <c r="G644" s="25">
        <v>4421</v>
      </c>
      <c r="H644" s="25">
        <v>10786</v>
      </c>
      <c r="I644" s="26">
        <f>+AVERAGE(I643,I640,I635,I629,I624)</f>
        <v>19.311912328767118</v>
      </c>
      <c r="J644" s="26">
        <f t="shared" ref="J644:L644" si="110">+AVERAGE(J643,J640,J635,J629,J624)</f>
        <v>9.279079452054793</v>
      </c>
      <c r="K644" s="26">
        <f t="shared" si="110"/>
        <v>12.693873972602736</v>
      </c>
      <c r="L644" s="26">
        <f t="shared" si="110"/>
        <v>8.8393205479452046</v>
      </c>
      <c r="M644" s="28">
        <v>0.73868003341687549</v>
      </c>
      <c r="N644" s="43">
        <f t="shared" si="96"/>
        <v>1.0005482456140289</v>
      </c>
    </row>
    <row r="645" spans="1:14" ht="45" x14ac:dyDescent="0.25">
      <c r="A645" s="36" t="s">
        <v>739</v>
      </c>
      <c r="B645" s="84" t="s">
        <v>389</v>
      </c>
      <c r="C645" s="84" t="s">
        <v>1447</v>
      </c>
      <c r="D645" s="85" t="s">
        <v>1448</v>
      </c>
      <c r="E645" s="24">
        <v>8.9802631578947381</v>
      </c>
      <c r="F645" s="24">
        <v>142</v>
      </c>
      <c r="G645" s="24">
        <v>119</v>
      </c>
      <c r="H645" s="24">
        <v>49</v>
      </c>
      <c r="I645" s="19">
        <v>8.0175824175824157</v>
      </c>
      <c r="J645" s="24">
        <v>7.7948717948717938</v>
      </c>
      <c r="K645" s="24">
        <v>6.5699633699633688</v>
      </c>
      <c r="L645" s="24">
        <v>6.6813186813186807</v>
      </c>
      <c r="M645" s="27">
        <v>0.8380281690140845</v>
      </c>
      <c r="N645" s="42">
        <f t="shared" si="96"/>
        <v>0.7483552631578948</v>
      </c>
    </row>
    <row r="646" spans="1:14" ht="30" x14ac:dyDescent="0.25">
      <c r="A646" s="37" t="s">
        <v>739</v>
      </c>
      <c r="B646" s="86" t="s">
        <v>391</v>
      </c>
      <c r="C646" s="86"/>
      <c r="D646" s="87"/>
      <c r="E646" s="29">
        <v>8.9802631578947381</v>
      </c>
      <c r="F646" s="29">
        <v>142</v>
      </c>
      <c r="G646" s="29">
        <v>119</v>
      </c>
      <c r="H646" s="29">
        <v>49</v>
      </c>
      <c r="I646" s="30">
        <v>8.0175824175824157</v>
      </c>
      <c r="J646" s="29">
        <v>7.7948717948717938</v>
      </c>
      <c r="K646" s="29">
        <v>6.5699633699633688</v>
      </c>
      <c r="L646" s="29">
        <v>6.6813186813186807</v>
      </c>
      <c r="M646" s="31">
        <v>0.8380281690140845</v>
      </c>
      <c r="N646" s="50">
        <f t="shared" si="96"/>
        <v>0.7483552631578948</v>
      </c>
    </row>
    <row r="647" spans="1:14" ht="30" x14ac:dyDescent="0.25">
      <c r="A647" s="36" t="s">
        <v>739</v>
      </c>
      <c r="B647" s="84" t="s">
        <v>363</v>
      </c>
      <c r="C647" s="84" t="s">
        <v>1449</v>
      </c>
      <c r="D647" s="85" t="s">
        <v>740</v>
      </c>
      <c r="E647" s="24">
        <v>12.006578947368418</v>
      </c>
      <c r="F647" s="24">
        <v>405</v>
      </c>
      <c r="G647" s="24">
        <v>616</v>
      </c>
      <c r="H647" s="24">
        <v>1628</v>
      </c>
      <c r="I647" s="19">
        <v>29.317260273972604</v>
      </c>
      <c r="J647" s="24">
        <v>4.4142465753424656</v>
      </c>
      <c r="K647" s="24">
        <v>45.558356164383547</v>
      </c>
      <c r="L647" s="24">
        <v>5.7468493150684932</v>
      </c>
      <c r="M647" s="27">
        <v>1.5209876543209877</v>
      </c>
      <c r="N647" s="42">
        <f t="shared" si="96"/>
        <v>1.0005482456140349</v>
      </c>
    </row>
    <row r="648" spans="1:14" x14ac:dyDescent="0.25">
      <c r="A648" s="37" t="s">
        <v>739</v>
      </c>
      <c r="B648" s="86" t="s">
        <v>366</v>
      </c>
      <c r="C648" s="86"/>
      <c r="D648" s="87"/>
      <c r="E648" s="29">
        <v>12.006578947368418</v>
      </c>
      <c r="F648" s="29">
        <v>405</v>
      </c>
      <c r="G648" s="29">
        <v>616</v>
      </c>
      <c r="H648" s="29">
        <v>1628</v>
      </c>
      <c r="I648" s="30">
        <v>29.317260273972604</v>
      </c>
      <c r="J648" s="29">
        <v>4.4142465753424656</v>
      </c>
      <c r="K648" s="29">
        <v>45.558356164383547</v>
      </c>
      <c r="L648" s="29">
        <v>5.7468493150684932</v>
      </c>
      <c r="M648" s="31">
        <v>1.5209876543209877</v>
      </c>
      <c r="N648" s="50">
        <f t="shared" si="96"/>
        <v>1.0005482456140349</v>
      </c>
    </row>
    <row r="649" spans="1:14" x14ac:dyDescent="0.25">
      <c r="A649" s="36" t="s">
        <v>739</v>
      </c>
      <c r="B649" s="84" t="s">
        <v>367</v>
      </c>
      <c r="C649" s="84" t="s">
        <v>1450</v>
      </c>
      <c r="D649" s="85" t="s">
        <v>741</v>
      </c>
      <c r="E649" s="24">
        <v>12.006578947368428</v>
      </c>
      <c r="F649" s="24">
        <v>383</v>
      </c>
      <c r="G649" s="24">
        <v>359</v>
      </c>
      <c r="H649" s="24">
        <v>200</v>
      </c>
      <c r="I649" s="19">
        <v>24.403287671232874</v>
      </c>
      <c r="J649" s="24">
        <v>7.4958904109589044</v>
      </c>
      <c r="K649" s="24">
        <v>22.404383561643833</v>
      </c>
      <c r="L649" s="24">
        <v>7.4958904109589044</v>
      </c>
      <c r="M649" s="27">
        <v>0.93733681462140994</v>
      </c>
      <c r="N649" s="42">
        <f t="shared" si="96"/>
        <v>1.0005482456140358</v>
      </c>
    </row>
    <row r="650" spans="1:14" x14ac:dyDescent="0.25">
      <c r="A650" s="36" t="s">
        <v>739</v>
      </c>
      <c r="B650" s="84" t="s">
        <v>367</v>
      </c>
      <c r="C650" s="84" t="s">
        <v>1451</v>
      </c>
      <c r="D650" s="85" t="s">
        <v>1452</v>
      </c>
      <c r="E650" s="24">
        <v>12.006578947368428</v>
      </c>
      <c r="F650" s="24">
        <v>328</v>
      </c>
      <c r="G650" s="24">
        <v>220</v>
      </c>
      <c r="H650" s="24">
        <v>178</v>
      </c>
      <c r="I650" s="19">
        <v>18.323287671232872</v>
      </c>
      <c r="J650" s="24">
        <v>8.9950684931506846</v>
      </c>
      <c r="K650" s="24">
        <v>9.7446575342465724</v>
      </c>
      <c r="L650" s="24">
        <v>8.5786301369863018</v>
      </c>
      <c r="M650" s="27">
        <v>0.67073170731707321</v>
      </c>
      <c r="N650" s="42">
        <f t="shared" si="96"/>
        <v>1.0005482456140358</v>
      </c>
    </row>
    <row r="651" spans="1:14" ht="30" x14ac:dyDescent="0.25">
      <c r="A651" s="36" t="s">
        <v>739</v>
      </c>
      <c r="B651" s="84" t="s">
        <v>367</v>
      </c>
      <c r="C651" s="84" t="s">
        <v>1453</v>
      </c>
      <c r="D651" s="85" t="s">
        <v>1454</v>
      </c>
      <c r="E651" s="24">
        <v>12.006578947368428</v>
      </c>
      <c r="F651" s="24">
        <v>137</v>
      </c>
      <c r="G651" s="24">
        <v>127</v>
      </c>
      <c r="H651" s="24">
        <v>286</v>
      </c>
      <c r="I651" s="19">
        <v>8.7452054794520553</v>
      </c>
      <c r="J651" s="24">
        <v>2.6652054794520548</v>
      </c>
      <c r="K651" s="24">
        <v>7.7457534246575346</v>
      </c>
      <c r="L651" s="24">
        <v>2.8317808219178082</v>
      </c>
      <c r="M651" s="27">
        <v>0.92700729927007297</v>
      </c>
      <c r="N651" s="42">
        <f t="shared" si="96"/>
        <v>1.0005482456140358</v>
      </c>
    </row>
    <row r="652" spans="1:14" x14ac:dyDescent="0.25">
      <c r="A652" s="37" t="s">
        <v>739</v>
      </c>
      <c r="B652" s="86" t="s">
        <v>381</v>
      </c>
      <c r="C652" s="86"/>
      <c r="D652" s="87"/>
      <c r="E652" s="29">
        <v>12.006578947368395</v>
      </c>
      <c r="F652" s="29">
        <v>848</v>
      </c>
      <c r="G652" s="29">
        <v>706</v>
      </c>
      <c r="H652" s="29">
        <v>664</v>
      </c>
      <c r="I652" s="30">
        <f>+AVERAGE(I649:I651)</f>
        <v>17.1572602739726</v>
      </c>
      <c r="J652" s="30">
        <f t="shared" ref="J652:L652" si="111">+AVERAGE(J649:J651)</f>
        <v>6.385388127853882</v>
      </c>
      <c r="K652" s="30">
        <f t="shared" si="111"/>
        <v>13.298264840182647</v>
      </c>
      <c r="L652" s="30">
        <f t="shared" si="111"/>
        <v>6.3021004566210044</v>
      </c>
      <c r="M652" s="31">
        <v>0.83254716981132071</v>
      </c>
      <c r="N652" s="50">
        <f t="shared" si="96"/>
        <v>1.0005482456140329</v>
      </c>
    </row>
    <row r="653" spans="1:14" ht="30" x14ac:dyDescent="0.25">
      <c r="A653" s="36" t="s">
        <v>739</v>
      </c>
      <c r="B653" s="84" t="s">
        <v>385</v>
      </c>
      <c r="C653" s="84" t="s">
        <v>1455</v>
      </c>
      <c r="D653" s="85" t="s">
        <v>742</v>
      </c>
      <c r="E653" s="24">
        <v>12.006578947368418</v>
      </c>
      <c r="F653" s="24">
        <v>317</v>
      </c>
      <c r="G653" s="24">
        <v>179</v>
      </c>
      <c r="H653" s="24">
        <v>246</v>
      </c>
      <c r="I653" s="19">
        <v>20.322191780821917</v>
      </c>
      <c r="J653" s="24">
        <v>6.08</v>
      </c>
      <c r="K653" s="24">
        <v>8.8284931506849311</v>
      </c>
      <c r="L653" s="24">
        <v>6.08</v>
      </c>
      <c r="M653" s="27">
        <v>0.56466876971608837</v>
      </c>
      <c r="N653" s="42">
        <f t="shared" si="96"/>
        <v>1.0005482456140349</v>
      </c>
    </row>
    <row r="654" spans="1:14" ht="30" x14ac:dyDescent="0.25">
      <c r="A654" s="37" t="s">
        <v>739</v>
      </c>
      <c r="B654" s="86" t="s">
        <v>387</v>
      </c>
      <c r="C654" s="86"/>
      <c r="D654" s="87"/>
      <c r="E654" s="29">
        <v>12.006578947368418</v>
      </c>
      <c r="F654" s="29">
        <v>317</v>
      </c>
      <c r="G654" s="29">
        <v>179</v>
      </c>
      <c r="H654" s="29">
        <v>246</v>
      </c>
      <c r="I654" s="30">
        <v>20.322191780821917</v>
      </c>
      <c r="J654" s="29">
        <v>6.08</v>
      </c>
      <c r="K654" s="29">
        <v>8.8284931506849311</v>
      </c>
      <c r="L654" s="29">
        <v>6.08</v>
      </c>
      <c r="M654" s="31">
        <v>0.56466876971608837</v>
      </c>
      <c r="N654" s="50">
        <f t="shared" si="96"/>
        <v>1.0005482456140349</v>
      </c>
    </row>
    <row r="655" spans="1:14" x14ac:dyDescent="0.25">
      <c r="A655" s="38" t="s">
        <v>743</v>
      </c>
      <c r="B655" s="88"/>
      <c r="C655" s="88"/>
      <c r="D655" s="89"/>
      <c r="E655" s="25">
        <v>11.636009667024661</v>
      </c>
      <c r="F655" s="25">
        <v>1712</v>
      </c>
      <c r="G655" s="25">
        <v>1620</v>
      </c>
      <c r="H655" s="25">
        <v>2587</v>
      </c>
      <c r="I655" s="26">
        <f>+AVERAGE(I654,I652,I648,I646)</f>
        <v>18.703573686587387</v>
      </c>
      <c r="J655" s="26">
        <f t="shared" ref="J655:L655" si="112">+AVERAGE(J654,J652,J648,J646)</f>
        <v>6.1686266245170351</v>
      </c>
      <c r="K655" s="26">
        <f t="shared" si="112"/>
        <v>18.563769381303626</v>
      </c>
      <c r="L655" s="26">
        <f t="shared" si="112"/>
        <v>6.2025671132520444</v>
      </c>
      <c r="M655" s="28">
        <v>0.94626168224299068</v>
      </c>
      <c r="N655" s="43">
        <f t="shared" si="96"/>
        <v>0.96966747225205507</v>
      </c>
    </row>
    <row r="656" spans="1:14" ht="45" x14ac:dyDescent="0.25">
      <c r="A656" s="36" t="s">
        <v>268</v>
      </c>
      <c r="B656" s="84" t="s">
        <v>389</v>
      </c>
      <c r="C656" s="84" t="s">
        <v>1456</v>
      </c>
      <c r="D656" s="85" t="s">
        <v>744</v>
      </c>
      <c r="E656" s="24">
        <v>12.006578947368423</v>
      </c>
      <c r="F656" s="24">
        <v>170</v>
      </c>
      <c r="G656" s="24">
        <v>151</v>
      </c>
      <c r="H656" s="24">
        <v>36</v>
      </c>
      <c r="I656" s="19">
        <v>6.3298630136986302</v>
      </c>
      <c r="J656" s="24">
        <v>7.8290410958904104</v>
      </c>
      <c r="K656" s="24">
        <v>4.9139726027397259</v>
      </c>
      <c r="L656" s="24">
        <v>7.6624657534246579</v>
      </c>
      <c r="M656" s="27">
        <v>0.88823529411764701</v>
      </c>
      <c r="N656" s="42">
        <f t="shared" si="96"/>
        <v>1.0005482456140353</v>
      </c>
    </row>
    <row r="657" spans="1:14" ht="30" x14ac:dyDescent="0.25">
      <c r="A657" s="37" t="s">
        <v>268</v>
      </c>
      <c r="B657" s="86" t="s">
        <v>391</v>
      </c>
      <c r="C657" s="86"/>
      <c r="D657" s="87"/>
      <c r="E657" s="29">
        <v>12.006578947368423</v>
      </c>
      <c r="F657" s="29">
        <v>170</v>
      </c>
      <c r="G657" s="29">
        <v>151</v>
      </c>
      <c r="H657" s="29">
        <v>36</v>
      </c>
      <c r="I657" s="30">
        <v>6.3298630136986302</v>
      </c>
      <c r="J657" s="29">
        <v>7.8290410958904104</v>
      </c>
      <c r="K657" s="29">
        <v>4.9139726027397259</v>
      </c>
      <c r="L657" s="29">
        <v>7.6624657534246579</v>
      </c>
      <c r="M657" s="31">
        <v>0.88823529411764701</v>
      </c>
      <c r="N657" s="50">
        <f t="shared" si="96"/>
        <v>1.0005482456140353</v>
      </c>
    </row>
    <row r="658" spans="1:14" ht="30" x14ac:dyDescent="0.25">
      <c r="A658" s="36" t="s">
        <v>268</v>
      </c>
      <c r="B658" s="84" t="s">
        <v>363</v>
      </c>
      <c r="C658" s="84" t="s">
        <v>1457</v>
      </c>
      <c r="D658" s="85" t="s">
        <v>745</v>
      </c>
      <c r="E658" s="24">
        <v>12.006578947368418</v>
      </c>
      <c r="F658" s="24">
        <v>374</v>
      </c>
      <c r="G658" s="24">
        <v>255</v>
      </c>
      <c r="H658" s="24">
        <v>2080</v>
      </c>
      <c r="I658" s="19">
        <v>26.652054794520549</v>
      </c>
      <c r="J658" s="24">
        <v>4.4975342465753423</v>
      </c>
      <c r="K658" s="24">
        <v>16.907397260273971</v>
      </c>
      <c r="L658" s="24">
        <v>4.3309589041095888</v>
      </c>
      <c r="M658" s="27">
        <v>0.68181818181818177</v>
      </c>
      <c r="N658" s="42">
        <f t="shared" si="96"/>
        <v>1.0005482456140349</v>
      </c>
    </row>
    <row r="659" spans="1:14" x14ac:dyDescent="0.25">
      <c r="A659" s="37" t="s">
        <v>268</v>
      </c>
      <c r="B659" s="86" t="s">
        <v>366</v>
      </c>
      <c r="C659" s="86"/>
      <c r="D659" s="87"/>
      <c r="E659" s="29">
        <v>12.006578947368418</v>
      </c>
      <c r="F659" s="29">
        <v>374</v>
      </c>
      <c r="G659" s="29">
        <v>255</v>
      </c>
      <c r="H659" s="29">
        <v>2080</v>
      </c>
      <c r="I659" s="30">
        <v>26.652054794520549</v>
      </c>
      <c r="J659" s="29">
        <v>4.4975342465753423</v>
      </c>
      <c r="K659" s="29">
        <v>16.907397260273971</v>
      </c>
      <c r="L659" s="29">
        <v>4.3309589041095888</v>
      </c>
      <c r="M659" s="31">
        <v>0.68181818181818177</v>
      </c>
      <c r="N659" s="50">
        <f t="shared" si="96"/>
        <v>1.0005482456140349</v>
      </c>
    </row>
    <row r="660" spans="1:14" x14ac:dyDescent="0.25">
      <c r="A660" s="36" t="s">
        <v>268</v>
      </c>
      <c r="B660" s="84" t="s">
        <v>367</v>
      </c>
      <c r="C660" s="84" t="s">
        <v>1458</v>
      </c>
      <c r="D660" s="85" t="s">
        <v>1459</v>
      </c>
      <c r="E660" s="24">
        <v>8.9802631578947381</v>
      </c>
      <c r="F660" s="24">
        <v>165</v>
      </c>
      <c r="G660" s="24">
        <v>109</v>
      </c>
      <c r="H660" s="24">
        <v>238</v>
      </c>
      <c r="I660" s="19">
        <v>12.471794871794867</v>
      </c>
      <c r="J660" s="24">
        <v>5.9018315018315004</v>
      </c>
      <c r="K660" s="24">
        <v>6.4586080586080561</v>
      </c>
      <c r="L660" s="24">
        <v>5.6791208791208776</v>
      </c>
      <c r="M660" s="27">
        <v>0.66060606060606064</v>
      </c>
      <c r="N660" s="42">
        <f t="shared" ref="N660:N723" si="113">+E660/12</f>
        <v>0.7483552631578948</v>
      </c>
    </row>
    <row r="661" spans="1:14" ht="30" x14ac:dyDescent="0.25">
      <c r="A661" s="36" t="s">
        <v>268</v>
      </c>
      <c r="B661" s="84" t="s">
        <v>367</v>
      </c>
      <c r="C661" s="84" t="s">
        <v>1460</v>
      </c>
      <c r="D661" s="85" t="s">
        <v>746</v>
      </c>
      <c r="E661" s="24">
        <v>8.9802631578947381</v>
      </c>
      <c r="F661" s="24">
        <v>125</v>
      </c>
      <c r="G661" s="24">
        <v>100</v>
      </c>
      <c r="H661" s="24">
        <v>175</v>
      </c>
      <c r="I661" s="19">
        <v>9.2424908424908399</v>
      </c>
      <c r="J661" s="24">
        <v>4.6769230769230763</v>
      </c>
      <c r="K661" s="24">
        <v>6.4586080586080561</v>
      </c>
      <c r="L661" s="24">
        <v>4.6769230769230763</v>
      </c>
      <c r="M661" s="27">
        <v>0.8</v>
      </c>
      <c r="N661" s="42">
        <f t="shared" si="113"/>
        <v>0.7483552631578948</v>
      </c>
    </row>
    <row r="662" spans="1:14" x14ac:dyDescent="0.25">
      <c r="A662" s="37" t="s">
        <v>268</v>
      </c>
      <c r="B662" s="86" t="s">
        <v>381</v>
      </c>
      <c r="C662" s="86"/>
      <c r="D662" s="87"/>
      <c r="E662" s="29">
        <v>8.980263157894731</v>
      </c>
      <c r="F662" s="29">
        <v>290</v>
      </c>
      <c r="G662" s="29">
        <v>209</v>
      </c>
      <c r="H662" s="29">
        <v>413</v>
      </c>
      <c r="I662" s="30">
        <f>+AVERAGE(I660:I661)</f>
        <v>10.857142857142854</v>
      </c>
      <c r="J662" s="30">
        <f t="shared" ref="J662:L662" si="114">+AVERAGE(J660:J661)</f>
        <v>5.2893772893772883</v>
      </c>
      <c r="K662" s="30">
        <f t="shared" si="114"/>
        <v>6.4586080586080561</v>
      </c>
      <c r="L662" s="30">
        <f t="shared" si="114"/>
        <v>5.1780219780219774</v>
      </c>
      <c r="M662" s="31">
        <v>0.72068965517241379</v>
      </c>
      <c r="N662" s="50">
        <f t="shared" si="113"/>
        <v>0.74835526315789425</v>
      </c>
    </row>
    <row r="663" spans="1:14" ht="30" x14ac:dyDescent="0.25">
      <c r="A663" s="36" t="s">
        <v>268</v>
      </c>
      <c r="B663" s="84" t="s">
        <v>385</v>
      </c>
      <c r="C663" s="84" t="s">
        <v>1461</v>
      </c>
      <c r="D663" s="85" t="s">
        <v>747</v>
      </c>
      <c r="E663" s="24">
        <v>12.006578947368423</v>
      </c>
      <c r="F663" s="24">
        <v>129</v>
      </c>
      <c r="G663" s="24">
        <v>106</v>
      </c>
      <c r="H663" s="24">
        <v>213</v>
      </c>
      <c r="I663" s="19">
        <v>6.413150684931507</v>
      </c>
      <c r="J663" s="24">
        <v>4.3309589041095888</v>
      </c>
      <c r="K663" s="24">
        <v>4.6641095890410957</v>
      </c>
      <c r="L663" s="24">
        <v>4.1643835616438354</v>
      </c>
      <c r="M663" s="27">
        <v>0.82170542635658916</v>
      </c>
      <c r="N663" s="42">
        <f t="shared" si="113"/>
        <v>1.0005482456140353</v>
      </c>
    </row>
    <row r="664" spans="1:14" ht="30" x14ac:dyDescent="0.25">
      <c r="A664" s="37" t="s">
        <v>268</v>
      </c>
      <c r="B664" s="86" t="s">
        <v>387</v>
      </c>
      <c r="C664" s="86"/>
      <c r="D664" s="87"/>
      <c r="E664" s="29">
        <v>12.006578947368423</v>
      </c>
      <c r="F664" s="29">
        <v>129</v>
      </c>
      <c r="G664" s="29">
        <v>106</v>
      </c>
      <c r="H664" s="29">
        <v>213</v>
      </c>
      <c r="I664" s="30">
        <v>6.413150684931507</v>
      </c>
      <c r="J664" s="29">
        <v>4.3309589041095888</v>
      </c>
      <c r="K664" s="29">
        <v>4.6641095890410957</v>
      </c>
      <c r="L664" s="29">
        <v>4.1643835616438354</v>
      </c>
      <c r="M664" s="31">
        <v>0.82170542635658916</v>
      </c>
      <c r="N664" s="50">
        <f t="shared" si="113"/>
        <v>1.0005482456140353</v>
      </c>
    </row>
    <row r="665" spans="1:14" x14ac:dyDescent="0.25">
      <c r="A665" s="38" t="s">
        <v>273</v>
      </c>
      <c r="B665" s="88"/>
      <c r="C665" s="88"/>
      <c r="D665" s="89"/>
      <c r="E665" s="25">
        <v>10.371392190152767</v>
      </c>
      <c r="F665" s="25">
        <v>963</v>
      </c>
      <c r="G665" s="25">
        <v>721</v>
      </c>
      <c r="H665" s="25">
        <v>2742</v>
      </c>
      <c r="I665" s="26">
        <f>+AVERAGE(I664,I662,I659,I657)</f>
        <v>12.563052837573384</v>
      </c>
      <c r="J665" s="26">
        <f t="shared" ref="J665:L665" si="115">+AVERAGE(J664,J662,J659,J657)</f>
        <v>5.4867278839881575</v>
      </c>
      <c r="K665" s="26">
        <f t="shared" si="115"/>
        <v>8.2360218776657117</v>
      </c>
      <c r="L665" s="26">
        <f t="shared" si="115"/>
        <v>5.3339575493000151</v>
      </c>
      <c r="M665" s="28">
        <v>0.74870197300103847</v>
      </c>
      <c r="N665" s="43">
        <f t="shared" si="113"/>
        <v>0.86428268251273055</v>
      </c>
    </row>
    <row r="666" spans="1:14" ht="30" x14ac:dyDescent="0.25">
      <c r="A666" s="36" t="s">
        <v>274</v>
      </c>
      <c r="B666" s="84" t="s">
        <v>367</v>
      </c>
      <c r="C666" s="84" t="s">
        <v>1462</v>
      </c>
      <c r="D666" s="85" t="s">
        <v>748</v>
      </c>
      <c r="E666" s="24">
        <v>12.006578947368423</v>
      </c>
      <c r="F666" s="24">
        <v>80</v>
      </c>
      <c r="G666" s="24">
        <v>56</v>
      </c>
      <c r="H666" s="24">
        <v>72</v>
      </c>
      <c r="I666" s="19">
        <v>5.0805479452054794</v>
      </c>
      <c r="J666" s="24">
        <v>1.5824657534246576</v>
      </c>
      <c r="K666" s="24">
        <v>3.1649315068493151</v>
      </c>
      <c r="L666" s="24">
        <v>1.4991780821917808</v>
      </c>
      <c r="M666" s="27">
        <v>0.7</v>
      </c>
      <c r="N666" s="42">
        <f t="shared" si="113"/>
        <v>1.0005482456140353</v>
      </c>
    </row>
    <row r="667" spans="1:14" x14ac:dyDescent="0.25">
      <c r="A667" s="36" t="s">
        <v>274</v>
      </c>
      <c r="B667" s="84" t="s">
        <v>367</v>
      </c>
      <c r="C667" s="84" t="s">
        <v>1463</v>
      </c>
      <c r="D667" s="85" t="s">
        <v>749</v>
      </c>
      <c r="E667" s="24">
        <v>12.006578947368425</v>
      </c>
      <c r="F667" s="24">
        <v>169</v>
      </c>
      <c r="G667" s="24">
        <v>158</v>
      </c>
      <c r="H667" s="24">
        <v>29</v>
      </c>
      <c r="I667" s="19">
        <v>7.9956164383561648</v>
      </c>
      <c r="J667" s="24">
        <v>6.08</v>
      </c>
      <c r="K667" s="24">
        <v>7.1627397260273975</v>
      </c>
      <c r="L667" s="24">
        <v>5.9967123287671233</v>
      </c>
      <c r="M667" s="27">
        <v>0.9349112426035503</v>
      </c>
      <c r="N667" s="42">
        <f t="shared" si="113"/>
        <v>1.0005482456140353</v>
      </c>
    </row>
    <row r="668" spans="1:14" x14ac:dyDescent="0.25">
      <c r="A668" s="36" t="s">
        <v>274</v>
      </c>
      <c r="B668" s="84" t="s">
        <v>367</v>
      </c>
      <c r="C668" s="84" t="s">
        <v>1464</v>
      </c>
      <c r="D668" s="85" t="s">
        <v>750</v>
      </c>
      <c r="E668" s="24">
        <v>12.006578947368425</v>
      </c>
      <c r="F668" s="24">
        <v>160</v>
      </c>
      <c r="G668" s="24">
        <v>149</v>
      </c>
      <c r="H668" s="24">
        <v>63</v>
      </c>
      <c r="I668" s="19">
        <v>7.5791780821917811</v>
      </c>
      <c r="J668" s="24">
        <v>5.7468493150684932</v>
      </c>
      <c r="K668" s="24">
        <v>6.7463013698630139</v>
      </c>
      <c r="L668" s="24">
        <v>5.6635616438356164</v>
      </c>
      <c r="M668" s="27">
        <v>0.93125000000000002</v>
      </c>
      <c r="N668" s="42">
        <f t="shared" si="113"/>
        <v>1.0005482456140353</v>
      </c>
    </row>
    <row r="669" spans="1:14" x14ac:dyDescent="0.25">
      <c r="A669" s="36" t="s">
        <v>274</v>
      </c>
      <c r="B669" s="84" t="s">
        <v>367</v>
      </c>
      <c r="C669" s="84" t="s">
        <v>1465</v>
      </c>
      <c r="D669" s="85" t="s">
        <v>751</v>
      </c>
      <c r="E669" s="24">
        <v>12.006578947368421</v>
      </c>
      <c r="F669" s="24">
        <v>101</v>
      </c>
      <c r="G669" s="24">
        <v>94</v>
      </c>
      <c r="H669" s="24">
        <v>13</v>
      </c>
      <c r="I669" s="19">
        <v>4.3309589041095888</v>
      </c>
      <c r="J669" s="24">
        <v>4.0810958904109587</v>
      </c>
      <c r="K669" s="24">
        <v>4.4975342465753423</v>
      </c>
      <c r="L669" s="24">
        <v>3.3315068493150681</v>
      </c>
      <c r="M669" s="27">
        <v>0.93069306930693074</v>
      </c>
      <c r="N669" s="42">
        <f t="shared" si="113"/>
        <v>1.0005482456140351</v>
      </c>
    </row>
    <row r="670" spans="1:14" x14ac:dyDescent="0.25">
      <c r="A670" s="36" t="s">
        <v>274</v>
      </c>
      <c r="B670" s="84" t="s">
        <v>367</v>
      </c>
      <c r="C670" s="84" t="s">
        <v>1466</v>
      </c>
      <c r="D670" s="85" t="s">
        <v>752</v>
      </c>
      <c r="E670" s="24">
        <v>12.006578947368419</v>
      </c>
      <c r="F670" s="24">
        <v>92</v>
      </c>
      <c r="G670" s="24">
        <v>85</v>
      </c>
      <c r="H670" s="24">
        <v>22</v>
      </c>
      <c r="I670" s="19">
        <v>3.9145205479452052</v>
      </c>
      <c r="J670" s="24">
        <v>3.7479452054794518</v>
      </c>
      <c r="K670" s="24">
        <v>3.6646575342465755</v>
      </c>
      <c r="L670" s="24">
        <v>3.4147945205479449</v>
      </c>
      <c r="M670" s="27">
        <v>0.92391304347826086</v>
      </c>
      <c r="N670" s="42">
        <f t="shared" si="113"/>
        <v>1.0005482456140349</v>
      </c>
    </row>
    <row r="671" spans="1:14" ht="30" x14ac:dyDescent="0.25">
      <c r="A671" s="36" t="s">
        <v>274</v>
      </c>
      <c r="B671" s="84" t="s">
        <v>367</v>
      </c>
      <c r="C671" s="84" t="s">
        <v>1467</v>
      </c>
      <c r="D671" s="85" t="s">
        <v>467</v>
      </c>
      <c r="E671" s="24">
        <v>12.006578947368421</v>
      </c>
      <c r="F671" s="24">
        <v>94</v>
      </c>
      <c r="G671" s="24">
        <v>84</v>
      </c>
      <c r="H671" s="24">
        <v>33</v>
      </c>
      <c r="I671" s="19">
        <v>4.3309589041095888</v>
      </c>
      <c r="J671" s="24">
        <v>3.4980821917808216</v>
      </c>
      <c r="K671" s="24">
        <v>3.7479452054794522</v>
      </c>
      <c r="L671" s="24">
        <v>3.2482191780821914</v>
      </c>
      <c r="M671" s="27">
        <v>0.8936170212765957</v>
      </c>
      <c r="N671" s="42">
        <f t="shared" si="113"/>
        <v>1.0005482456140351</v>
      </c>
    </row>
    <row r="672" spans="1:14" ht="30" x14ac:dyDescent="0.25">
      <c r="A672" s="36" t="s">
        <v>274</v>
      </c>
      <c r="B672" s="84" t="s">
        <v>367</v>
      </c>
      <c r="C672" s="84" t="s">
        <v>1468</v>
      </c>
      <c r="D672" s="85" t="s">
        <v>1469</v>
      </c>
      <c r="E672" s="24">
        <v>12.00657894736843</v>
      </c>
      <c r="F672" s="24">
        <v>111</v>
      </c>
      <c r="G672" s="24">
        <v>94</v>
      </c>
      <c r="H672" s="24">
        <v>50</v>
      </c>
      <c r="I672" s="19">
        <v>6.7463013698630139</v>
      </c>
      <c r="J672" s="24">
        <v>2.4986301369863013</v>
      </c>
      <c r="K672" s="24">
        <v>6.3298630136986302</v>
      </c>
      <c r="L672" s="24">
        <v>1.4991780821917808</v>
      </c>
      <c r="M672" s="27">
        <v>0.84684684684684686</v>
      </c>
      <c r="N672" s="42">
        <f t="shared" si="113"/>
        <v>1.0005482456140358</v>
      </c>
    </row>
    <row r="673" spans="1:14" x14ac:dyDescent="0.25">
      <c r="A673" s="36" t="s">
        <v>274</v>
      </c>
      <c r="B673" s="84" t="s">
        <v>367</v>
      </c>
      <c r="C673" s="84" t="s">
        <v>1470</v>
      </c>
      <c r="D673" s="85" t="s">
        <v>753</v>
      </c>
      <c r="E673" s="24">
        <v>12.006578947368425</v>
      </c>
      <c r="F673" s="24">
        <v>114</v>
      </c>
      <c r="G673" s="24">
        <v>114</v>
      </c>
      <c r="H673" s="24">
        <v>27</v>
      </c>
      <c r="I673" s="19">
        <v>7.0794520547945208</v>
      </c>
      <c r="J673" s="24">
        <v>2.4153424657534246</v>
      </c>
      <c r="K673" s="24">
        <v>7.1627397260273975</v>
      </c>
      <c r="L673" s="24">
        <v>2.3320547945205479</v>
      </c>
      <c r="M673" s="27">
        <v>1</v>
      </c>
      <c r="N673" s="42">
        <f t="shared" si="113"/>
        <v>1.0005482456140353</v>
      </c>
    </row>
    <row r="674" spans="1:14" x14ac:dyDescent="0.25">
      <c r="A674" s="37" t="s">
        <v>274</v>
      </c>
      <c r="B674" s="86" t="s">
        <v>381</v>
      </c>
      <c r="C674" s="86"/>
      <c r="D674" s="87"/>
      <c r="E674" s="29">
        <v>12.006578947368363</v>
      </c>
      <c r="F674" s="29">
        <v>921</v>
      </c>
      <c r="G674" s="29">
        <v>834</v>
      </c>
      <c r="H674" s="29">
        <v>309</v>
      </c>
      <c r="I674" s="30">
        <f>+AVERAGE(I666:I673)</f>
        <v>5.882191780821918</v>
      </c>
      <c r="J674" s="30">
        <f t="shared" ref="J674:L674" si="116">+AVERAGE(J666:J673)</f>
        <v>3.7063013698630134</v>
      </c>
      <c r="K674" s="30">
        <f t="shared" si="116"/>
        <v>5.3095890410958901</v>
      </c>
      <c r="L674" s="30">
        <f t="shared" si="116"/>
        <v>3.3731506849315065</v>
      </c>
      <c r="M674" s="31">
        <v>0.90553745928338758</v>
      </c>
      <c r="N674" s="50">
        <f t="shared" si="113"/>
        <v>1.0005482456140302</v>
      </c>
    </row>
    <row r="675" spans="1:14" x14ac:dyDescent="0.25">
      <c r="A675" s="38" t="s">
        <v>281</v>
      </c>
      <c r="B675" s="88"/>
      <c r="C675" s="88"/>
      <c r="D675" s="89"/>
      <c r="E675" s="25">
        <v>12.006578947368363</v>
      </c>
      <c r="F675" s="25">
        <v>921</v>
      </c>
      <c r="G675" s="25">
        <v>834</v>
      </c>
      <c r="H675" s="25">
        <v>309</v>
      </c>
      <c r="I675" s="26">
        <f>I674</f>
        <v>5.882191780821918</v>
      </c>
      <c r="J675" s="26">
        <f t="shared" ref="J675:L675" si="117">J674</f>
        <v>3.7063013698630134</v>
      </c>
      <c r="K675" s="26">
        <f t="shared" si="117"/>
        <v>5.3095890410958901</v>
      </c>
      <c r="L675" s="26">
        <f t="shared" si="117"/>
        <v>3.3731506849315065</v>
      </c>
      <c r="M675" s="28">
        <v>0.90553745928338758</v>
      </c>
      <c r="N675" s="43">
        <f t="shared" si="113"/>
        <v>1.0005482456140302</v>
      </c>
    </row>
    <row r="676" spans="1:14" ht="45" x14ac:dyDescent="0.25">
      <c r="A676" s="36" t="s">
        <v>282</v>
      </c>
      <c r="B676" s="84" t="s">
        <v>389</v>
      </c>
      <c r="C676" s="84" t="s">
        <v>1471</v>
      </c>
      <c r="D676" s="85" t="s">
        <v>1472</v>
      </c>
      <c r="E676" s="24">
        <v>12.006578947368418</v>
      </c>
      <c r="F676" s="24">
        <v>257</v>
      </c>
      <c r="G676" s="24">
        <v>266</v>
      </c>
      <c r="H676" s="24">
        <v>26</v>
      </c>
      <c r="I676" s="19">
        <v>7.0794520547945208</v>
      </c>
      <c r="J676" s="24">
        <v>14.325479452054795</v>
      </c>
      <c r="K676" s="24">
        <v>8.2454794520547949</v>
      </c>
      <c r="L676" s="24">
        <v>13.90904109589041</v>
      </c>
      <c r="M676" s="27">
        <v>1.0350194552529184</v>
      </c>
      <c r="N676" s="42">
        <f t="shared" si="113"/>
        <v>1.0005482456140349</v>
      </c>
    </row>
    <row r="677" spans="1:14" ht="45" x14ac:dyDescent="0.25">
      <c r="A677" s="36" t="s">
        <v>282</v>
      </c>
      <c r="B677" s="84" t="s">
        <v>389</v>
      </c>
      <c r="C677" s="84" t="s">
        <v>1473</v>
      </c>
      <c r="D677" s="85" t="s">
        <v>544</v>
      </c>
      <c r="E677" s="24">
        <v>12.006578947368421</v>
      </c>
      <c r="F677" s="24">
        <v>210</v>
      </c>
      <c r="G677" s="24">
        <v>184</v>
      </c>
      <c r="H677" s="24">
        <v>44</v>
      </c>
      <c r="I677" s="19">
        <v>6.08</v>
      </c>
      <c r="J677" s="24">
        <v>11.410410958904109</v>
      </c>
      <c r="K677" s="24">
        <v>4.4975342465753423</v>
      </c>
      <c r="L677" s="24">
        <v>10.827397260273973</v>
      </c>
      <c r="M677" s="27">
        <v>0.87619047619047619</v>
      </c>
      <c r="N677" s="42">
        <f t="shared" si="113"/>
        <v>1.0005482456140351</v>
      </c>
    </row>
    <row r="678" spans="1:14" ht="30" x14ac:dyDescent="0.25">
      <c r="A678" s="37" t="s">
        <v>282</v>
      </c>
      <c r="B678" s="86" t="s">
        <v>391</v>
      </c>
      <c r="C678" s="86"/>
      <c r="D678" s="87"/>
      <c r="E678" s="29">
        <v>12.006578947368425</v>
      </c>
      <c r="F678" s="29">
        <v>467</v>
      </c>
      <c r="G678" s="29">
        <v>450</v>
      </c>
      <c r="H678" s="29">
        <v>70</v>
      </c>
      <c r="I678" s="30">
        <f>+AVERAGE(I676:I677)</f>
        <v>6.5797260273972604</v>
      </c>
      <c r="J678" s="30">
        <f t="shared" ref="J678:L678" si="118">+AVERAGE(J676:J677)</f>
        <v>12.867945205479451</v>
      </c>
      <c r="K678" s="30">
        <f t="shared" si="118"/>
        <v>6.3715068493150682</v>
      </c>
      <c r="L678" s="30">
        <f t="shared" si="118"/>
        <v>12.368219178082192</v>
      </c>
      <c r="M678" s="31">
        <v>0.9635974304068522</v>
      </c>
      <c r="N678" s="50">
        <f t="shared" si="113"/>
        <v>1.0005482456140353</v>
      </c>
    </row>
    <row r="679" spans="1:14" ht="30" x14ac:dyDescent="0.25">
      <c r="A679" s="36" t="s">
        <v>282</v>
      </c>
      <c r="B679" s="84" t="s">
        <v>363</v>
      </c>
      <c r="C679" s="84" t="s">
        <v>1474</v>
      </c>
      <c r="D679" s="85" t="s">
        <v>1475</v>
      </c>
      <c r="E679" s="24">
        <v>8.9802631578947381</v>
      </c>
      <c r="F679" s="24">
        <v>418</v>
      </c>
      <c r="G679" s="24">
        <v>144</v>
      </c>
      <c r="H679" s="24">
        <v>3843</v>
      </c>
      <c r="I679" s="19">
        <v>40.31062271062271</v>
      </c>
      <c r="J679" s="24">
        <v>6.2358974358974351</v>
      </c>
      <c r="K679" s="24">
        <v>8.2402930402930394</v>
      </c>
      <c r="L679" s="24">
        <v>7.7948717948717938</v>
      </c>
      <c r="M679" s="27">
        <v>0.34449760765550241</v>
      </c>
      <c r="N679" s="42">
        <f t="shared" si="113"/>
        <v>0.7483552631578948</v>
      </c>
    </row>
    <row r="680" spans="1:14" ht="30" x14ac:dyDescent="0.25">
      <c r="A680" s="36" t="s">
        <v>282</v>
      </c>
      <c r="B680" s="84" t="s">
        <v>363</v>
      </c>
      <c r="C680" s="84" t="s">
        <v>1476</v>
      </c>
      <c r="D680" s="85" t="s">
        <v>754</v>
      </c>
      <c r="E680" s="24">
        <v>12.006578947368418</v>
      </c>
      <c r="F680" s="24">
        <v>475</v>
      </c>
      <c r="G680" s="24">
        <v>462</v>
      </c>
      <c r="H680" s="24">
        <v>3086</v>
      </c>
      <c r="I680" s="19">
        <v>33.065205479452054</v>
      </c>
      <c r="J680" s="24">
        <v>6.4964383561643837</v>
      </c>
      <c r="K680" s="24">
        <v>31.482739726027393</v>
      </c>
      <c r="L680" s="24">
        <v>6.9961643835616441</v>
      </c>
      <c r="M680" s="27">
        <v>0.9726315789473684</v>
      </c>
      <c r="N680" s="42">
        <f t="shared" si="113"/>
        <v>1.0005482456140349</v>
      </c>
    </row>
    <row r="681" spans="1:14" x14ac:dyDescent="0.25">
      <c r="A681" s="37" t="s">
        <v>282</v>
      </c>
      <c r="B681" s="86" t="s">
        <v>366</v>
      </c>
      <c r="C681" s="86"/>
      <c r="D681" s="87"/>
      <c r="E681" s="29">
        <v>10.532219973009452</v>
      </c>
      <c r="F681" s="29">
        <v>893</v>
      </c>
      <c r="G681" s="29">
        <v>606</v>
      </c>
      <c r="H681" s="29">
        <v>6929</v>
      </c>
      <c r="I681" s="30">
        <f>+AVERAGE(I679:I680)</f>
        <v>36.687914095037385</v>
      </c>
      <c r="J681" s="30">
        <f t="shared" ref="J681:L681" si="119">+AVERAGE(J679:J680)</f>
        <v>6.3661678960309089</v>
      </c>
      <c r="K681" s="30">
        <f t="shared" si="119"/>
        <v>19.861516383160215</v>
      </c>
      <c r="L681" s="30">
        <f t="shared" si="119"/>
        <v>7.3955180892167185</v>
      </c>
      <c r="M681" s="31">
        <v>0.67861142217245241</v>
      </c>
      <c r="N681" s="50">
        <f t="shared" si="113"/>
        <v>0.87768499775078768</v>
      </c>
    </row>
    <row r="682" spans="1:14" x14ac:dyDescent="0.25">
      <c r="A682" s="36" t="s">
        <v>282</v>
      </c>
      <c r="B682" s="84" t="s">
        <v>367</v>
      </c>
      <c r="C682" s="84" t="s">
        <v>1477</v>
      </c>
      <c r="D682" s="85" t="s">
        <v>1478</v>
      </c>
      <c r="E682" s="24">
        <v>5.9539473684210513</v>
      </c>
      <c r="F682" s="24">
        <v>111</v>
      </c>
      <c r="G682" s="24">
        <v>114</v>
      </c>
      <c r="H682" s="24">
        <v>98</v>
      </c>
      <c r="I682" s="19">
        <v>5.3745856353591144</v>
      </c>
      <c r="J682" s="24">
        <v>13.268508287292816</v>
      </c>
      <c r="K682" s="24">
        <v>6.3823204419889494</v>
      </c>
      <c r="L682" s="24">
        <v>12.764640883977901</v>
      </c>
      <c r="M682" s="27">
        <v>1.027027027027027</v>
      </c>
      <c r="N682" s="42">
        <f t="shared" si="113"/>
        <v>0.49616228070175428</v>
      </c>
    </row>
    <row r="683" spans="1:14" x14ac:dyDescent="0.25">
      <c r="A683" s="36" t="s">
        <v>282</v>
      </c>
      <c r="B683" s="84" t="s">
        <v>367</v>
      </c>
      <c r="C683" s="84" t="s">
        <v>1479</v>
      </c>
      <c r="D683" s="85" t="s">
        <v>756</v>
      </c>
      <c r="E683" s="24">
        <v>8.9802631578947381</v>
      </c>
      <c r="F683" s="24">
        <v>278</v>
      </c>
      <c r="G683" s="24">
        <v>253</v>
      </c>
      <c r="H683" s="24">
        <v>113</v>
      </c>
      <c r="I683" s="19">
        <v>14.587545787545785</v>
      </c>
      <c r="J683" s="24">
        <v>16.369230769230768</v>
      </c>
      <c r="K683" s="24">
        <v>13.139926739926738</v>
      </c>
      <c r="L683" s="24">
        <v>15.032967032967031</v>
      </c>
      <c r="M683" s="27">
        <v>0.91007194244604317</v>
      </c>
      <c r="N683" s="42">
        <f t="shared" si="113"/>
        <v>0.7483552631578948</v>
      </c>
    </row>
    <row r="684" spans="1:14" ht="30" x14ac:dyDescent="0.25">
      <c r="A684" s="36" t="s">
        <v>282</v>
      </c>
      <c r="B684" s="84" t="s">
        <v>367</v>
      </c>
      <c r="C684" s="84" t="s">
        <v>1480</v>
      </c>
      <c r="D684" s="85" t="s">
        <v>757</v>
      </c>
      <c r="E684" s="24">
        <v>12.006578947368418</v>
      </c>
      <c r="F684" s="24">
        <v>312</v>
      </c>
      <c r="G684" s="24">
        <v>269</v>
      </c>
      <c r="H684" s="24">
        <v>75</v>
      </c>
      <c r="I684" s="19">
        <v>18.656438356164383</v>
      </c>
      <c r="J684" s="24">
        <v>7.329315068493151</v>
      </c>
      <c r="K684" s="24">
        <v>15.491506849315067</v>
      </c>
      <c r="L684" s="24">
        <v>6.9128767123287673</v>
      </c>
      <c r="M684" s="27">
        <v>0.86217948717948723</v>
      </c>
      <c r="N684" s="42">
        <f t="shared" si="113"/>
        <v>1.0005482456140349</v>
      </c>
    </row>
    <row r="685" spans="1:14" ht="30" x14ac:dyDescent="0.25">
      <c r="A685" s="36" t="s">
        <v>282</v>
      </c>
      <c r="B685" s="84" t="s">
        <v>367</v>
      </c>
      <c r="C685" s="84" t="s">
        <v>1481</v>
      </c>
      <c r="D685" s="85" t="s">
        <v>1482</v>
      </c>
      <c r="E685" s="24">
        <v>8.9802631578947381</v>
      </c>
      <c r="F685" s="24">
        <v>285</v>
      </c>
      <c r="G685" s="24">
        <v>284</v>
      </c>
      <c r="H685" s="24">
        <v>121</v>
      </c>
      <c r="I685" s="19">
        <v>25.500366300366295</v>
      </c>
      <c r="J685" s="24">
        <v>6.2358974358974351</v>
      </c>
      <c r="K685" s="24">
        <v>25.500366300366295</v>
      </c>
      <c r="L685" s="24">
        <v>6.1245421245421241</v>
      </c>
      <c r="M685" s="27">
        <v>0.99649122807017543</v>
      </c>
      <c r="N685" s="42">
        <f t="shared" si="113"/>
        <v>0.7483552631578948</v>
      </c>
    </row>
    <row r="686" spans="1:14" ht="30" x14ac:dyDescent="0.25">
      <c r="A686" s="36" t="s">
        <v>282</v>
      </c>
      <c r="B686" s="84" t="s">
        <v>367</v>
      </c>
      <c r="C686" s="84" t="s">
        <v>1483</v>
      </c>
      <c r="D686" s="85" t="s">
        <v>1484</v>
      </c>
      <c r="E686" s="24">
        <v>12.006578947368423</v>
      </c>
      <c r="F686" s="24">
        <v>283</v>
      </c>
      <c r="G686" s="24">
        <v>260</v>
      </c>
      <c r="H686" s="24">
        <v>129</v>
      </c>
      <c r="I686" s="19">
        <v>10.49424657534246</v>
      </c>
      <c r="J686" s="24">
        <v>13.076164383561643</v>
      </c>
      <c r="K686" s="24">
        <v>8.7452054794520535</v>
      </c>
      <c r="L686" s="24">
        <v>12.90958904109589</v>
      </c>
      <c r="M686" s="27">
        <v>0.91872791519434627</v>
      </c>
      <c r="N686" s="42">
        <f t="shared" si="113"/>
        <v>1.0005482456140353</v>
      </c>
    </row>
    <row r="687" spans="1:14" ht="30" x14ac:dyDescent="0.25">
      <c r="A687" s="36" t="s">
        <v>282</v>
      </c>
      <c r="B687" s="84" t="s">
        <v>367</v>
      </c>
      <c r="C687" s="84" t="s">
        <v>1485</v>
      </c>
      <c r="D687" s="85" t="s">
        <v>1486</v>
      </c>
      <c r="E687" s="24">
        <v>5.9539473684210513</v>
      </c>
      <c r="F687" s="24">
        <v>99</v>
      </c>
      <c r="G687" s="24">
        <v>74</v>
      </c>
      <c r="H687" s="24">
        <v>66</v>
      </c>
      <c r="I687" s="19">
        <v>14.108287292817675</v>
      </c>
      <c r="J687" s="24">
        <v>2.5193370165745854</v>
      </c>
      <c r="K687" s="24">
        <v>9.5734806629834246</v>
      </c>
      <c r="L687" s="24">
        <v>2.8552486187845303</v>
      </c>
      <c r="M687" s="27">
        <v>0.74747474747474751</v>
      </c>
      <c r="N687" s="42">
        <f t="shared" si="113"/>
        <v>0.49616228070175428</v>
      </c>
    </row>
    <row r="688" spans="1:14" x14ac:dyDescent="0.25">
      <c r="A688" s="36" t="s">
        <v>282</v>
      </c>
      <c r="B688" s="84" t="s">
        <v>367</v>
      </c>
      <c r="C688" s="84" t="s">
        <v>1487</v>
      </c>
      <c r="D688" s="85" t="s">
        <v>1488</v>
      </c>
      <c r="E688" s="24">
        <v>5.9539473684210478</v>
      </c>
      <c r="F688" s="24">
        <v>104</v>
      </c>
      <c r="G688" s="24">
        <v>114</v>
      </c>
      <c r="H688" s="24">
        <v>84</v>
      </c>
      <c r="I688" s="19">
        <v>13.604419889502758</v>
      </c>
      <c r="J688" s="24">
        <v>3.8629834254143645</v>
      </c>
      <c r="K688" s="24">
        <v>15.7878453038674</v>
      </c>
      <c r="L688" s="24">
        <v>3.3591160220994469</v>
      </c>
      <c r="M688" s="27">
        <v>1.0961538461538463</v>
      </c>
      <c r="N688" s="42">
        <f t="shared" si="113"/>
        <v>0.496162280701754</v>
      </c>
    </row>
    <row r="689" spans="1:14" x14ac:dyDescent="0.25">
      <c r="A689" s="36" t="s">
        <v>282</v>
      </c>
      <c r="B689" s="84" t="s">
        <v>367</v>
      </c>
      <c r="C689" s="84" t="s">
        <v>1489</v>
      </c>
      <c r="D689" s="85" t="s">
        <v>1490</v>
      </c>
      <c r="E689" s="24">
        <v>8.9802631578947381</v>
      </c>
      <c r="F689" s="24">
        <v>125</v>
      </c>
      <c r="G689" s="24">
        <v>104</v>
      </c>
      <c r="H689" s="24">
        <v>172</v>
      </c>
      <c r="I689" s="19">
        <v>9.5765567765567745</v>
      </c>
      <c r="J689" s="24">
        <v>4.3428571428571416</v>
      </c>
      <c r="K689" s="24">
        <v>6.4586080586080561</v>
      </c>
      <c r="L689" s="24">
        <v>5.1223443223443219</v>
      </c>
      <c r="M689" s="27">
        <v>0.83199999999999996</v>
      </c>
      <c r="N689" s="42">
        <f t="shared" si="113"/>
        <v>0.7483552631578948</v>
      </c>
    </row>
    <row r="690" spans="1:14" x14ac:dyDescent="0.25">
      <c r="A690" s="36" t="s">
        <v>282</v>
      </c>
      <c r="B690" s="84" t="s">
        <v>367</v>
      </c>
      <c r="C690" s="84" t="s">
        <v>1491</v>
      </c>
      <c r="D690" s="85" t="s">
        <v>755</v>
      </c>
      <c r="E690" s="24">
        <v>12.006578947368425</v>
      </c>
      <c r="F690" s="24">
        <v>246</v>
      </c>
      <c r="G690" s="24">
        <v>231</v>
      </c>
      <c r="H690" s="24">
        <v>55</v>
      </c>
      <c r="I690" s="19">
        <v>13.326027397260264</v>
      </c>
      <c r="J690" s="24">
        <v>7.1627397260273966</v>
      </c>
      <c r="K690" s="24">
        <v>11.993424657534234</v>
      </c>
      <c r="L690" s="24">
        <v>7.2460273972602742</v>
      </c>
      <c r="M690" s="27">
        <v>0.93902439024390238</v>
      </c>
      <c r="N690" s="42">
        <f t="shared" si="113"/>
        <v>1.0005482456140353</v>
      </c>
    </row>
    <row r="691" spans="1:14" x14ac:dyDescent="0.25">
      <c r="A691" s="37" t="s">
        <v>282</v>
      </c>
      <c r="B691" s="86" t="s">
        <v>381</v>
      </c>
      <c r="C691" s="86"/>
      <c r="D691" s="87"/>
      <c r="E691" s="29">
        <v>8.8372876087857311</v>
      </c>
      <c r="F691" s="29">
        <v>1843</v>
      </c>
      <c r="G691" s="29">
        <v>1703</v>
      </c>
      <c r="H691" s="29">
        <v>913</v>
      </c>
      <c r="I691" s="30">
        <f>+AVERAGE(I682:I690)</f>
        <v>13.914274890101721</v>
      </c>
      <c r="J691" s="30">
        <f t="shared" ref="J691:L691" si="120">+AVERAGE(J682:J690)</f>
        <v>8.2407814728165878</v>
      </c>
      <c r="K691" s="30">
        <f t="shared" si="120"/>
        <v>12.563631610449136</v>
      </c>
      <c r="L691" s="30">
        <f t="shared" si="120"/>
        <v>8.0363724617111441</v>
      </c>
      <c r="M691" s="31">
        <v>0.92403689636462294</v>
      </c>
      <c r="N691" s="50">
        <f t="shared" si="113"/>
        <v>0.73644063406547755</v>
      </c>
    </row>
    <row r="692" spans="1:14" ht="30" x14ac:dyDescent="0.25">
      <c r="A692" s="36" t="s">
        <v>282</v>
      </c>
      <c r="B692" s="84" t="s">
        <v>385</v>
      </c>
      <c r="C692" s="84" t="s">
        <v>1492</v>
      </c>
      <c r="D692" s="85" t="s">
        <v>758</v>
      </c>
      <c r="E692" s="24">
        <v>8.9802631578947381</v>
      </c>
      <c r="F692" s="24">
        <v>301</v>
      </c>
      <c r="G692" s="24">
        <v>93</v>
      </c>
      <c r="H692" s="24">
        <v>1077</v>
      </c>
      <c r="I692" s="19">
        <v>33.18388278388278</v>
      </c>
      <c r="J692" s="24">
        <v>0.33406593406593404</v>
      </c>
      <c r="K692" s="24">
        <v>7.1267399267399263</v>
      </c>
      <c r="L692" s="24">
        <v>3.2293040293040289</v>
      </c>
      <c r="M692" s="27">
        <v>0.30897009966777411</v>
      </c>
      <c r="N692" s="42">
        <f t="shared" si="113"/>
        <v>0.7483552631578948</v>
      </c>
    </row>
    <row r="693" spans="1:14" ht="30" x14ac:dyDescent="0.25">
      <c r="A693" s="37" t="s">
        <v>282</v>
      </c>
      <c r="B693" s="86" t="s">
        <v>387</v>
      </c>
      <c r="C693" s="86"/>
      <c r="D693" s="87"/>
      <c r="E693" s="29">
        <v>8.9802631578947381</v>
      </c>
      <c r="F693" s="29">
        <v>301</v>
      </c>
      <c r="G693" s="29">
        <v>93</v>
      </c>
      <c r="H693" s="29">
        <v>1077</v>
      </c>
      <c r="I693" s="30">
        <v>33.18388278388278</v>
      </c>
      <c r="J693" s="29">
        <v>0.33406593406593404</v>
      </c>
      <c r="K693" s="29">
        <v>7.1267399267399263</v>
      </c>
      <c r="L693" s="29">
        <v>3.2293040293040289</v>
      </c>
      <c r="M693" s="31">
        <v>0.30897009966777411</v>
      </c>
      <c r="N693" s="50">
        <f t="shared" si="113"/>
        <v>0.7483552631578948</v>
      </c>
    </row>
    <row r="694" spans="1:14" x14ac:dyDescent="0.25">
      <c r="A694" s="38" t="s">
        <v>286</v>
      </c>
      <c r="B694" s="88"/>
      <c r="C694" s="88"/>
      <c r="D694" s="89"/>
      <c r="E694" s="25">
        <v>9.3212564862861154</v>
      </c>
      <c r="F694" s="25">
        <v>3504</v>
      </c>
      <c r="G694" s="25">
        <v>2852</v>
      </c>
      <c r="H694" s="25">
        <v>8989</v>
      </c>
      <c r="I694" s="26">
        <f>+AVERAGE(I693,I691,I681,I678)</f>
        <v>22.591449449104786</v>
      </c>
      <c r="J694" s="26">
        <f t="shared" ref="J694:L694" si="121">+AVERAGE(J693,J691,J681,J678)</f>
        <v>6.9522401270982206</v>
      </c>
      <c r="K694" s="26">
        <f t="shared" si="121"/>
        <v>11.480848692416085</v>
      </c>
      <c r="L694" s="26">
        <f t="shared" si="121"/>
        <v>7.7573534395785213</v>
      </c>
      <c r="M694" s="28">
        <v>0.8139269406392694</v>
      </c>
      <c r="N694" s="43">
        <f t="shared" si="113"/>
        <v>0.77677137385717632</v>
      </c>
    </row>
    <row r="695" spans="1:14" ht="45" x14ac:dyDescent="0.25">
      <c r="A695" s="36" t="s">
        <v>287</v>
      </c>
      <c r="B695" s="84" t="s">
        <v>389</v>
      </c>
      <c r="C695" s="84" t="s">
        <v>1493</v>
      </c>
      <c r="D695" s="85" t="s">
        <v>759</v>
      </c>
      <c r="E695" s="24">
        <v>8.9802631578947381</v>
      </c>
      <c r="F695" s="24">
        <v>216</v>
      </c>
      <c r="G695" s="24">
        <v>214</v>
      </c>
      <c r="H695" s="24">
        <v>53</v>
      </c>
      <c r="I695" s="19">
        <v>9.1311355311355289</v>
      </c>
      <c r="J695" s="24">
        <v>14.92161172161172</v>
      </c>
      <c r="K695" s="24">
        <v>9.4652014652014653</v>
      </c>
      <c r="L695" s="24">
        <v>14.364835164835164</v>
      </c>
      <c r="M695" s="27">
        <v>0.9907407407407407</v>
      </c>
      <c r="N695" s="42">
        <f t="shared" si="113"/>
        <v>0.7483552631578948</v>
      </c>
    </row>
    <row r="696" spans="1:14" ht="30" x14ac:dyDescent="0.25">
      <c r="A696" s="37" t="s">
        <v>287</v>
      </c>
      <c r="B696" s="86" t="s">
        <v>391</v>
      </c>
      <c r="C696" s="86"/>
      <c r="D696" s="87"/>
      <c r="E696" s="29">
        <v>8.9802631578947381</v>
      </c>
      <c r="F696" s="29">
        <v>216</v>
      </c>
      <c r="G696" s="29">
        <v>214</v>
      </c>
      <c r="H696" s="29">
        <v>53</v>
      </c>
      <c r="I696" s="30">
        <v>9.1311355311355289</v>
      </c>
      <c r="J696" s="29">
        <v>14.92161172161172</v>
      </c>
      <c r="K696" s="29">
        <v>9.4652014652014653</v>
      </c>
      <c r="L696" s="29">
        <v>14.364835164835164</v>
      </c>
      <c r="M696" s="31">
        <v>0.9907407407407407</v>
      </c>
      <c r="N696" s="50">
        <f t="shared" si="113"/>
        <v>0.7483552631578948</v>
      </c>
    </row>
    <row r="697" spans="1:14" ht="30" x14ac:dyDescent="0.25">
      <c r="A697" s="36" t="s">
        <v>287</v>
      </c>
      <c r="B697" s="84" t="s">
        <v>363</v>
      </c>
      <c r="C697" s="84" t="s">
        <v>1494</v>
      </c>
      <c r="D697" s="85" t="s">
        <v>760</v>
      </c>
      <c r="E697" s="24">
        <v>12.006578947368418</v>
      </c>
      <c r="F697" s="24">
        <v>883</v>
      </c>
      <c r="G697" s="24">
        <v>534</v>
      </c>
      <c r="H697" s="24">
        <v>2263</v>
      </c>
      <c r="I697" s="19">
        <v>67.37972602739724</v>
      </c>
      <c r="J697" s="24">
        <v>6.1632876712328768</v>
      </c>
      <c r="K697" s="24">
        <v>38.395616438356157</v>
      </c>
      <c r="L697" s="24">
        <v>6.08</v>
      </c>
      <c r="M697" s="27">
        <v>0.60475651189127977</v>
      </c>
      <c r="N697" s="42">
        <f t="shared" si="113"/>
        <v>1.0005482456140349</v>
      </c>
    </row>
    <row r="698" spans="1:14" x14ac:dyDescent="0.25">
      <c r="A698" s="37" t="s">
        <v>287</v>
      </c>
      <c r="B698" s="86" t="s">
        <v>366</v>
      </c>
      <c r="C698" s="86"/>
      <c r="D698" s="87"/>
      <c r="E698" s="29">
        <v>12.006578947368418</v>
      </c>
      <c r="F698" s="29">
        <v>883</v>
      </c>
      <c r="G698" s="29">
        <v>534</v>
      </c>
      <c r="H698" s="29">
        <v>2263</v>
      </c>
      <c r="I698" s="30">
        <v>67.37972602739724</v>
      </c>
      <c r="J698" s="29">
        <v>6.1632876712328768</v>
      </c>
      <c r="K698" s="29">
        <v>38.395616438356157</v>
      </c>
      <c r="L698" s="29">
        <v>6.08</v>
      </c>
      <c r="M698" s="31">
        <v>0.60475651189127977</v>
      </c>
      <c r="N698" s="50">
        <f t="shared" si="113"/>
        <v>1.0005482456140349</v>
      </c>
    </row>
    <row r="699" spans="1:14" ht="30" x14ac:dyDescent="0.25">
      <c r="A699" s="36" t="s">
        <v>287</v>
      </c>
      <c r="B699" s="84" t="s">
        <v>367</v>
      </c>
      <c r="C699" s="84" t="s">
        <v>1495</v>
      </c>
      <c r="D699" s="85" t="s">
        <v>761</v>
      </c>
      <c r="E699" s="24">
        <v>12.006578947368432</v>
      </c>
      <c r="F699" s="24">
        <v>402</v>
      </c>
      <c r="G699" s="24">
        <v>246</v>
      </c>
      <c r="H699" s="24">
        <v>623</v>
      </c>
      <c r="I699" s="19">
        <v>23.570410958904116</v>
      </c>
      <c r="J699" s="24">
        <v>9.9112328767123294</v>
      </c>
      <c r="K699" s="24">
        <v>10.410958904109581</v>
      </c>
      <c r="L699" s="24">
        <v>10.077808219178081</v>
      </c>
      <c r="M699" s="27">
        <v>0.61194029850746268</v>
      </c>
      <c r="N699" s="42">
        <f t="shared" si="113"/>
        <v>1.000548245614036</v>
      </c>
    </row>
    <row r="700" spans="1:14" x14ac:dyDescent="0.25">
      <c r="A700" s="36" t="s">
        <v>287</v>
      </c>
      <c r="B700" s="84" t="s">
        <v>367</v>
      </c>
      <c r="C700" s="84" t="s">
        <v>1496</v>
      </c>
      <c r="D700" s="85" t="s">
        <v>1497</v>
      </c>
      <c r="E700" s="24">
        <v>12.006578947368432</v>
      </c>
      <c r="F700" s="24">
        <v>433</v>
      </c>
      <c r="G700" s="24">
        <v>301</v>
      </c>
      <c r="H700" s="24">
        <v>624</v>
      </c>
      <c r="I700" s="19">
        <v>25.735890410958898</v>
      </c>
      <c r="J700" s="24">
        <v>10.327671232876712</v>
      </c>
      <c r="K700" s="24">
        <v>15.408219178082174</v>
      </c>
      <c r="L700" s="24">
        <v>9.6613698630136984</v>
      </c>
      <c r="M700" s="27">
        <v>0.69515011547344108</v>
      </c>
      <c r="N700" s="42">
        <f t="shared" si="113"/>
        <v>1.000548245614036</v>
      </c>
    </row>
    <row r="701" spans="1:14" x14ac:dyDescent="0.25">
      <c r="A701" s="37" t="s">
        <v>287</v>
      </c>
      <c r="B701" s="86" t="s">
        <v>381</v>
      </c>
      <c r="C701" s="86"/>
      <c r="D701" s="87"/>
      <c r="E701" s="29">
        <v>12.006578947368398</v>
      </c>
      <c r="F701" s="29">
        <v>835</v>
      </c>
      <c r="G701" s="29">
        <v>547</v>
      </c>
      <c r="H701" s="29">
        <v>1247</v>
      </c>
      <c r="I701" s="30">
        <f>+AVERAGE(I699:I700)</f>
        <v>24.653150684931507</v>
      </c>
      <c r="J701" s="30">
        <f t="shared" ref="J701:L701" si="122">+AVERAGE(J699:J700)</f>
        <v>10.119452054794522</v>
      </c>
      <c r="K701" s="30">
        <f t="shared" si="122"/>
        <v>12.909589041095877</v>
      </c>
      <c r="L701" s="30">
        <f t="shared" si="122"/>
        <v>9.8695890410958889</v>
      </c>
      <c r="M701" s="31">
        <v>0.65508982035928143</v>
      </c>
      <c r="N701" s="50">
        <f t="shared" si="113"/>
        <v>1.0005482456140331</v>
      </c>
    </row>
    <row r="702" spans="1:14" ht="30" x14ac:dyDescent="0.25">
      <c r="A702" s="36" t="s">
        <v>287</v>
      </c>
      <c r="B702" s="84" t="s">
        <v>385</v>
      </c>
      <c r="C702" s="84" t="s">
        <v>1498</v>
      </c>
      <c r="D702" s="85" t="s">
        <v>762</v>
      </c>
      <c r="E702" s="24">
        <v>12.006578947368418</v>
      </c>
      <c r="F702" s="24">
        <v>154</v>
      </c>
      <c r="G702" s="24">
        <v>124</v>
      </c>
      <c r="H702" s="24">
        <v>146</v>
      </c>
      <c r="I702" s="19">
        <v>6.7463013698630139</v>
      </c>
      <c r="J702" s="24">
        <v>6.08</v>
      </c>
      <c r="K702" s="24">
        <v>4.4975342465753423</v>
      </c>
      <c r="L702" s="24">
        <v>5.8301369863013699</v>
      </c>
      <c r="M702" s="27">
        <v>0.80519480519480524</v>
      </c>
      <c r="N702" s="42">
        <f t="shared" si="113"/>
        <v>1.0005482456140349</v>
      </c>
    </row>
    <row r="703" spans="1:14" ht="30" x14ac:dyDescent="0.25">
      <c r="A703" s="37" t="s">
        <v>287</v>
      </c>
      <c r="B703" s="86" t="s">
        <v>387</v>
      </c>
      <c r="C703" s="86"/>
      <c r="D703" s="87"/>
      <c r="E703" s="29">
        <v>12.006578947368418</v>
      </c>
      <c r="F703" s="29">
        <v>154</v>
      </c>
      <c r="G703" s="29">
        <v>124</v>
      </c>
      <c r="H703" s="29">
        <v>146</v>
      </c>
      <c r="I703" s="30">
        <v>6.7463013698630139</v>
      </c>
      <c r="J703" s="29">
        <v>6.08</v>
      </c>
      <c r="K703" s="29">
        <v>4.4975342465753423</v>
      </c>
      <c r="L703" s="29">
        <v>5.8301369863013699</v>
      </c>
      <c r="M703" s="31">
        <v>0.80519480519480524</v>
      </c>
      <c r="N703" s="50">
        <f t="shared" si="113"/>
        <v>1.0005482456140349</v>
      </c>
    </row>
    <row r="704" spans="1:14" x14ac:dyDescent="0.25">
      <c r="A704" s="38" t="s">
        <v>292</v>
      </c>
      <c r="B704" s="88"/>
      <c r="C704" s="88"/>
      <c r="D704" s="89"/>
      <c r="E704" s="25">
        <v>11.755779296307024</v>
      </c>
      <c r="F704" s="25">
        <v>2088</v>
      </c>
      <c r="G704" s="25">
        <v>1419</v>
      </c>
      <c r="H704" s="25">
        <v>3709</v>
      </c>
      <c r="I704" s="26">
        <f>+AVERAGE(I703,I701,I698,I696)</f>
        <v>26.977578403331822</v>
      </c>
      <c r="J704" s="26">
        <f t="shared" ref="J704:L704" si="123">+AVERAGE(J703,J701,J698,J696)</f>
        <v>9.3210878619097794</v>
      </c>
      <c r="K704" s="26">
        <f t="shared" si="123"/>
        <v>16.316985297807211</v>
      </c>
      <c r="L704" s="26">
        <f t="shared" si="123"/>
        <v>9.0361402980581058</v>
      </c>
      <c r="M704" s="28">
        <v>0.6795977011494253</v>
      </c>
      <c r="N704" s="43">
        <f t="shared" si="113"/>
        <v>0.97964827469225202</v>
      </c>
    </row>
    <row r="705" spans="1:14" ht="30" x14ac:dyDescent="0.25">
      <c r="A705" s="36" t="s">
        <v>763</v>
      </c>
      <c r="B705" s="84" t="s">
        <v>363</v>
      </c>
      <c r="C705" s="84" t="s">
        <v>1499</v>
      </c>
      <c r="D705" s="85" t="s">
        <v>1500</v>
      </c>
      <c r="E705" s="24">
        <v>12.006578947368418</v>
      </c>
      <c r="F705" s="24">
        <v>500</v>
      </c>
      <c r="G705" s="24">
        <v>295</v>
      </c>
      <c r="H705" s="24">
        <v>1280</v>
      </c>
      <c r="I705" s="19">
        <v>41.227397260273975</v>
      </c>
      <c r="J705" s="24">
        <v>0.41643835616438357</v>
      </c>
      <c r="K705" s="24">
        <v>24.236712328767119</v>
      </c>
      <c r="L705" s="24">
        <v>0.33315068493150685</v>
      </c>
      <c r="M705" s="27">
        <v>0.59</v>
      </c>
      <c r="N705" s="42">
        <f t="shared" si="113"/>
        <v>1.0005482456140349</v>
      </c>
    </row>
    <row r="706" spans="1:14" ht="30" x14ac:dyDescent="0.25">
      <c r="A706" s="36" t="s">
        <v>763</v>
      </c>
      <c r="B706" s="84" t="s">
        <v>363</v>
      </c>
      <c r="C706" s="84" t="s">
        <v>1501</v>
      </c>
      <c r="D706" s="85" t="s">
        <v>1502</v>
      </c>
      <c r="E706" s="24">
        <v>12.006578947368419</v>
      </c>
      <c r="F706" s="24">
        <v>440</v>
      </c>
      <c r="G706" s="24">
        <v>0</v>
      </c>
      <c r="H706" s="24">
        <v>1540</v>
      </c>
      <c r="I706" s="19">
        <v>36.146849315068494</v>
      </c>
      <c r="J706" s="24">
        <v>0.49972602739726024</v>
      </c>
      <c r="K706" s="24">
        <v>0</v>
      </c>
      <c r="L706" s="24">
        <v>0</v>
      </c>
      <c r="M706" s="27">
        <v>0</v>
      </c>
      <c r="N706" s="42">
        <f t="shared" si="113"/>
        <v>1.0005482456140349</v>
      </c>
    </row>
    <row r="707" spans="1:14" x14ac:dyDescent="0.25">
      <c r="A707" s="37" t="s">
        <v>763</v>
      </c>
      <c r="B707" s="86" t="s">
        <v>366</v>
      </c>
      <c r="C707" s="86"/>
      <c r="D707" s="87"/>
      <c r="E707" s="29">
        <v>12.006578947368425</v>
      </c>
      <c r="F707" s="29">
        <v>940</v>
      </c>
      <c r="G707" s="29">
        <v>295</v>
      </c>
      <c r="H707" s="29">
        <v>2820</v>
      </c>
      <c r="I707" s="30">
        <f>+AVERAGE(I705:I706)</f>
        <v>38.687123287671234</v>
      </c>
      <c r="J707" s="30">
        <f t="shared" ref="J707:L707" si="124">+AVERAGE(J705:J706)</f>
        <v>0.45808219178082188</v>
      </c>
      <c r="K707" s="30">
        <f t="shared" si="124"/>
        <v>12.11835616438356</v>
      </c>
      <c r="L707" s="30">
        <f t="shared" si="124"/>
        <v>0.16657534246575342</v>
      </c>
      <c r="M707" s="31">
        <v>0.31382978723404253</v>
      </c>
      <c r="N707" s="50">
        <f t="shared" si="113"/>
        <v>1.0005482456140353</v>
      </c>
    </row>
    <row r="708" spans="1:14" ht="30" x14ac:dyDescent="0.25">
      <c r="A708" s="36" t="s">
        <v>763</v>
      </c>
      <c r="B708" s="84" t="s">
        <v>367</v>
      </c>
      <c r="C708" s="84" t="s">
        <v>1503</v>
      </c>
      <c r="D708" s="85" t="s">
        <v>764</v>
      </c>
      <c r="E708" s="24">
        <v>12.006578947368428</v>
      </c>
      <c r="F708" s="24">
        <v>183</v>
      </c>
      <c r="G708" s="24">
        <v>176</v>
      </c>
      <c r="H708" s="24">
        <v>81</v>
      </c>
      <c r="I708" s="19">
        <v>10.910684931506841</v>
      </c>
      <c r="J708" s="24">
        <v>4.3309589041095888</v>
      </c>
      <c r="K708" s="24">
        <v>10.244383561643831</v>
      </c>
      <c r="L708" s="24">
        <v>4.4142465753424656</v>
      </c>
      <c r="M708" s="27">
        <v>0.96174863387978138</v>
      </c>
      <c r="N708" s="42">
        <f t="shared" si="113"/>
        <v>1.0005482456140358</v>
      </c>
    </row>
    <row r="709" spans="1:14" ht="30" x14ac:dyDescent="0.25">
      <c r="A709" s="36" t="s">
        <v>763</v>
      </c>
      <c r="B709" s="84" t="s">
        <v>367</v>
      </c>
      <c r="C709" s="84" t="s">
        <v>1504</v>
      </c>
      <c r="D709" s="85" t="s">
        <v>765</v>
      </c>
      <c r="E709" s="24">
        <v>12.006578947368427</v>
      </c>
      <c r="F709" s="24">
        <v>128</v>
      </c>
      <c r="G709" s="24">
        <v>130</v>
      </c>
      <c r="H709" s="24">
        <v>48</v>
      </c>
      <c r="I709" s="19">
        <v>8.6619178082191777</v>
      </c>
      <c r="J709" s="24">
        <v>1.998904109589041</v>
      </c>
      <c r="K709" s="24">
        <v>8.9950684931506846</v>
      </c>
      <c r="L709" s="24">
        <v>1.8323287671232877</v>
      </c>
      <c r="M709" s="27">
        <v>1.015625</v>
      </c>
      <c r="N709" s="42">
        <f t="shared" si="113"/>
        <v>1.0005482456140355</v>
      </c>
    </row>
    <row r="710" spans="1:14" ht="30" x14ac:dyDescent="0.25">
      <c r="A710" s="36" t="s">
        <v>763</v>
      </c>
      <c r="B710" s="84" t="s">
        <v>367</v>
      </c>
      <c r="C710" s="84" t="s">
        <v>1505</v>
      </c>
      <c r="D710" s="85" t="s">
        <v>766</v>
      </c>
      <c r="E710" s="24">
        <v>12.006578947368427</v>
      </c>
      <c r="F710" s="24">
        <v>132</v>
      </c>
      <c r="G710" s="24">
        <v>146</v>
      </c>
      <c r="H710" s="24">
        <v>32</v>
      </c>
      <c r="I710" s="19">
        <v>7.2460273972602742</v>
      </c>
      <c r="J710" s="24">
        <v>3.7479452054794522</v>
      </c>
      <c r="K710" s="24">
        <v>7.9956164383561648</v>
      </c>
      <c r="L710" s="24">
        <v>4.1643835616438354</v>
      </c>
      <c r="M710" s="27">
        <v>1.106060606060606</v>
      </c>
      <c r="N710" s="42">
        <f t="shared" si="113"/>
        <v>1.0005482456140355</v>
      </c>
    </row>
    <row r="711" spans="1:14" x14ac:dyDescent="0.25">
      <c r="A711" s="37" t="s">
        <v>763</v>
      </c>
      <c r="B711" s="86" t="s">
        <v>381</v>
      </c>
      <c r="C711" s="86"/>
      <c r="D711" s="87"/>
      <c r="E711" s="29">
        <v>12.006578947368405</v>
      </c>
      <c r="F711" s="29">
        <v>443</v>
      </c>
      <c r="G711" s="29">
        <v>452</v>
      </c>
      <c r="H711" s="29">
        <v>161</v>
      </c>
      <c r="I711" s="30">
        <f>+AVERAGE(I708:I710)</f>
        <v>8.9395433789954311</v>
      </c>
      <c r="J711" s="30">
        <f t="shared" ref="J711:L711" si="125">+AVERAGE(J708:J710)</f>
        <v>3.3592694063926936</v>
      </c>
      <c r="K711" s="30">
        <f t="shared" si="125"/>
        <v>9.0783561643835604</v>
      </c>
      <c r="L711" s="30">
        <f t="shared" si="125"/>
        <v>3.4703196347031962</v>
      </c>
      <c r="M711" s="31">
        <v>1.020316027088036</v>
      </c>
      <c r="N711" s="50">
        <f t="shared" si="113"/>
        <v>1.0005482456140338</v>
      </c>
    </row>
    <row r="712" spans="1:14" ht="30" x14ac:dyDescent="0.25">
      <c r="A712" s="36" t="s">
        <v>763</v>
      </c>
      <c r="B712" s="84" t="s">
        <v>382</v>
      </c>
      <c r="C712" s="84" t="s">
        <v>1506</v>
      </c>
      <c r="D712" s="85" t="s">
        <v>1507</v>
      </c>
      <c r="E712" s="24">
        <v>12.006578947368427</v>
      </c>
      <c r="F712" s="24">
        <v>184</v>
      </c>
      <c r="G712" s="24">
        <v>157</v>
      </c>
      <c r="H712" s="24">
        <v>125</v>
      </c>
      <c r="I712" s="19">
        <v>11.160547945205472</v>
      </c>
      <c r="J712" s="24">
        <v>4.1643835616438354</v>
      </c>
      <c r="K712" s="24">
        <v>8.6619178082191741</v>
      </c>
      <c r="L712" s="24">
        <v>4.4142465753424656</v>
      </c>
      <c r="M712" s="27">
        <v>0.85326086956521741</v>
      </c>
      <c r="N712" s="42">
        <f t="shared" si="113"/>
        <v>1.0005482456140355</v>
      </c>
    </row>
    <row r="713" spans="1:14" ht="30" x14ac:dyDescent="0.25">
      <c r="A713" s="37" t="s">
        <v>763</v>
      </c>
      <c r="B713" s="86" t="s">
        <v>384</v>
      </c>
      <c r="C713" s="86"/>
      <c r="D713" s="87"/>
      <c r="E713" s="29">
        <v>12.006578947368427</v>
      </c>
      <c r="F713" s="29">
        <v>184</v>
      </c>
      <c r="G713" s="29">
        <v>157</v>
      </c>
      <c r="H713" s="29">
        <v>125</v>
      </c>
      <c r="I713" s="30">
        <v>11.160547945205472</v>
      </c>
      <c r="J713" s="29">
        <v>4.1643835616438354</v>
      </c>
      <c r="K713" s="29">
        <v>8.6619178082191741</v>
      </c>
      <c r="L713" s="29">
        <v>4.4142465753424656</v>
      </c>
      <c r="M713" s="31">
        <v>0.85326086956521741</v>
      </c>
      <c r="N713" s="50">
        <f t="shared" si="113"/>
        <v>1.0005482456140355</v>
      </c>
    </row>
    <row r="714" spans="1:14" ht="30" x14ac:dyDescent="0.25">
      <c r="A714" s="36" t="s">
        <v>763</v>
      </c>
      <c r="B714" s="84" t="s">
        <v>385</v>
      </c>
      <c r="C714" s="84" t="s">
        <v>1508</v>
      </c>
      <c r="D714" s="85" t="s">
        <v>1509</v>
      </c>
      <c r="E714" s="24">
        <v>12.006578947368419</v>
      </c>
      <c r="F714" s="24">
        <v>54</v>
      </c>
      <c r="G714" s="24">
        <v>41</v>
      </c>
      <c r="H714" s="24">
        <v>23</v>
      </c>
      <c r="I714" s="19">
        <v>3.8312328767123289</v>
      </c>
      <c r="J714" s="24">
        <v>0.66630136986301369</v>
      </c>
      <c r="K714" s="24">
        <v>2.9150684931506849</v>
      </c>
      <c r="L714" s="24">
        <v>0.49972602739726024</v>
      </c>
      <c r="M714" s="27">
        <v>0.7592592592592593</v>
      </c>
      <c r="N714" s="42">
        <f t="shared" si="113"/>
        <v>1.0005482456140349</v>
      </c>
    </row>
    <row r="715" spans="1:14" ht="30" x14ac:dyDescent="0.25">
      <c r="A715" s="37" t="s">
        <v>763</v>
      </c>
      <c r="B715" s="86" t="s">
        <v>387</v>
      </c>
      <c r="C715" s="86"/>
      <c r="D715" s="87"/>
      <c r="E715" s="29">
        <v>12.006578947368419</v>
      </c>
      <c r="F715" s="29">
        <v>54</v>
      </c>
      <c r="G715" s="29">
        <v>41</v>
      </c>
      <c r="H715" s="29">
        <v>23</v>
      </c>
      <c r="I715" s="30">
        <v>3.8312328767123289</v>
      </c>
      <c r="J715" s="29">
        <v>0.66630136986301369</v>
      </c>
      <c r="K715" s="29">
        <v>2.9150684931506849</v>
      </c>
      <c r="L715" s="29">
        <v>0.49972602739726024</v>
      </c>
      <c r="M715" s="31">
        <v>0.7592592592592593</v>
      </c>
      <c r="N715" s="50">
        <f t="shared" si="113"/>
        <v>1.0005482456140349</v>
      </c>
    </row>
    <row r="716" spans="1:14" x14ac:dyDescent="0.25">
      <c r="A716" s="38" t="s">
        <v>767</v>
      </c>
      <c r="B716" s="88"/>
      <c r="C716" s="88"/>
      <c r="D716" s="89"/>
      <c r="E716" s="25">
        <v>12.006578947368372</v>
      </c>
      <c r="F716" s="25">
        <v>1621</v>
      </c>
      <c r="G716" s="25">
        <v>945</v>
      </c>
      <c r="H716" s="25">
        <v>3129</v>
      </c>
      <c r="I716" s="26">
        <f>+AVERAGE(I715,I713,I711,I707)</f>
        <v>15.654611872146116</v>
      </c>
      <c r="J716" s="26">
        <f t="shared" ref="J716:L716" si="126">+AVERAGE(J715,J713,J711,J707)</f>
        <v>2.1620091324200912</v>
      </c>
      <c r="K716" s="26">
        <f t="shared" si="126"/>
        <v>8.1934246575342442</v>
      </c>
      <c r="L716" s="26">
        <f t="shared" si="126"/>
        <v>2.137716894977169</v>
      </c>
      <c r="M716" s="28">
        <v>0.58297347316471315</v>
      </c>
      <c r="N716" s="43">
        <f t="shared" si="113"/>
        <v>1.0005482456140309</v>
      </c>
    </row>
    <row r="717" spans="1:14" ht="45" x14ac:dyDescent="0.25">
      <c r="A717" s="36" t="s">
        <v>293</v>
      </c>
      <c r="B717" s="84" t="s">
        <v>389</v>
      </c>
      <c r="C717" s="84" t="s">
        <v>1510</v>
      </c>
      <c r="D717" s="85" t="s">
        <v>768</v>
      </c>
      <c r="E717" s="24">
        <v>12.006578947368418</v>
      </c>
      <c r="F717" s="24">
        <v>284</v>
      </c>
      <c r="G717" s="24">
        <v>285</v>
      </c>
      <c r="H717" s="24">
        <v>108</v>
      </c>
      <c r="I717" s="19">
        <v>14.408767123287671</v>
      </c>
      <c r="J717" s="24">
        <v>9.2449315068493156</v>
      </c>
      <c r="K717" s="24">
        <v>14.6586301369863</v>
      </c>
      <c r="L717" s="24">
        <v>9.0783561643835622</v>
      </c>
      <c r="M717" s="27">
        <v>1.0035211267605635</v>
      </c>
      <c r="N717" s="42">
        <f t="shared" si="113"/>
        <v>1.0005482456140349</v>
      </c>
    </row>
    <row r="718" spans="1:14" ht="45" x14ac:dyDescent="0.25">
      <c r="A718" s="36" t="s">
        <v>293</v>
      </c>
      <c r="B718" s="84" t="s">
        <v>389</v>
      </c>
      <c r="C718" s="84" t="s">
        <v>1511</v>
      </c>
      <c r="D718" s="85" t="s">
        <v>769</v>
      </c>
      <c r="E718" s="24">
        <v>12.006578947368423</v>
      </c>
      <c r="F718" s="24">
        <v>175</v>
      </c>
      <c r="G718" s="24">
        <v>159</v>
      </c>
      <c r="H718" s="24">
        <v>22</v>
      </c>
      <c r="I718" s="19">
        <v>12.243287671232869</v>
      </c>
      <c r="J718" s="24">
        <v>2.3320547945205479</v>
      </c>
      <c r="K718" s="24">
        <v>12.076712328767115</v>
      </c>
      <c r="L718" s="24">
        <v>1.1660273972602739</v>
      </c>
      <c r="M718" s="27">
        <v>0.90857142857142859</v>
      </c>
      <c r="N718" s="42">
        <f t="shared" si="113"/>
        <v>1.0005482456140353</v>
      </c>
    </row>
    <row r="719" spans="1:14" ht="30" x14ac:dyDescent="0.25">
      <c r="A719" s="37" t="s">
        <v>293</v>
      </c>
      <c r="B719" s="86" t="s">
        <v>391</v>
      </c>
      <c r="C719" s="86"/>
      <c r="D719" s="87"/>
      <c r="E719" s="29">
        <v>12.00657894736843</v>
      </c>
      <c r="F719" s="29">
        <v>459</v>
      </c>
      <c r="G719" s="29">
        <v>444</v>
      </c>
      <c r="H719" s="29">
        <v>130</v>
      </c>
      <c r="I719" s="30">
        <f>+AVERAGE(I717:I718)</f>
        <v>13.326027397260269</v>
      </c>
      <c r="J719" s="30">
        <f t="shared" ref="J719:L719" si="127">+AVERAGE(J717:J718)</f>
        <v>5.788493150684932</v>
      </c>
      <c r="K719" s="30">
        <f t="shared" si="127"/>
        <v>13.367671232876708</v>
      </c>
      <c r="L719" s="30">
        <f t="shared" si="127"/>
        <v>5.1221917808219182</v>
      </c>
      <c r="M719" s="31">
        <v>0.9673202614379085</v>
      </c>
      <c r="N719" s="50">
        <f t="shared" si="113"/>
        <v>1.0005482456140358</v>
      </c>
    </row>
    <row r="720" spans="1:14" ht="30" x14ac:dyDescent="0.25">
      <c r="A720" s="36" t="s">
        <v>293</v>
      </c>
      <c r="B720" s="84" t="s">
        <v>363</v>
      </c>
      <c r="C720" s="84" t="s">
        <v>1512</v>
      </c>
      <c r="D720" s="85" t="s">
        <v>783</v>
      </c>
      <c r="E720" s="24">
        <v>12.006578947368418</v>
      </c>
      <c r="F720" s="24">
        <v>367</v>
      </c>
      <c r="G720" s="24">
        <v>216</v>
      </c>
      <c r="H720" s="24">
        <v>691</v>
      </c>
      <c r="I720" s="19">
        <v>24.986301369863011</v>
      </c>
      <c r="J720" s="24">
        <v>5.5802739726027397</v>
      </c>
      <c r="K720" s="24">
        <v>12.909589041095886</v>
      </c>
      <c r="L720" s="24">
        <v>5.0805479452054794</v>
      </c>
      <c r="M720" s="27">
        <v>0.58855585831062673</v>
      </c>
      <c r="N720" s="42">
        <f t="shared" si="113"/>
        <v>1.0005482456140349</v>
      </c>
    </row>
    <row r="721" spans="1:14" ht="30" x14ac:dyDescent="0.25">
      <c r="A721" s="36" t="s">
        <v>293</v>
      </c>
      <c r="B721" s="84" t="s">
        <v>363</v>
      </c>
      <c r="C721" s="84" t="s">
        <v>1513</v>
      </c>
      <c r="D721" s="85" t="s">
        <v>771</v>
      </c>
      <c r="E721" s="24">
        <v>12.006578947368419</v>
      </c>
      <c r="F721" s="24">
        <v>327</v>
      </c>
      <c r="G721" s="24">
        <v>179</v>
      </c>
      <c r="H721" s="24">
        <v>761</v>
      </c>
      <c r="I721" s="19">
        <v>22.654246575342466</v>
      </c>
      <c r="J721" s="24">
        <v>4.580821917808219</v>
      </c>
      <c r="K721" s="24">
        <v>5.6635616438356164</v>
      </c>
      <c r="L721" s="24">
        <v>9.2449315068493156</v>
      </c>
      <c r="M721" s="27">
        <v>0.54740061162079512</v>
      </c>
      <c r="N721" s="42">
        <f t="shared" si="113"/>
        <v>1.0005482456140349</v>
      </c>
    </row>
    <row r="722" spans="1:14" ht="30" x14ac:dyDescent="0.25">
      <c r="A722" s="36" t="s">
        <v>293</v>
      </c>
      <c r="B722" s="84" t="s">
        <v>363</v>
      </c>
      <c r="C722" s="84" t="s">
        <v>1514</v>
      </c>
      <c r="D722" s="85" t="s">
        <v>1515</v>
      </c>
      <c r="E722" s="24">
        <v>12.006578947368419</v>
      </c>
      <c r="F722" s="24">
        <v>241</v>
      </c>
      <c r="G722" s="24">
        <v>208</v>
      </c>
      <c r="H722" s="24">
        <v>696</v>
      </c>
      <c r="I722" s="19">
        <v>15.408219178082192</v>
      </c>
      <c r="J722" s="24">
        <v>4.6641095890410957</v>
      </c>
      <c r="K722" s="24">
        <v>12.659726027397259</v>
      </c>
      <c r="L722" s="24">
        <v>4.6641095890410957</v>
      </c>
      <c r="M722" s="27">
        <v>0.86307053941908718</v>
      </c>
      <c r="N722" s="42">
        <f t="shared" si="113"/>
        <v>1.0005482456140349</v>
      </c>
    </row>
    <row r="723" spans="1:14" ht="30" x14ac:dyDescent="0.25">
      <c r="A723" s="36" t="s">
        <v>293</v>
      </c>
      <c r="B723" s="84" t="s">
        <v>363</v>
      </c>
      <c r="C723" s="84" t="s">
        <v>1516</v>
      </c>
      <c r="D723" s="85" t="s">
        <v>773</v>
      </c>
      <c r="E723" s="24">
        <v>8.9802631578947381</v>
      </c>
      <c r="F723" s="24">
        <v>309</v>
      </c>
      <c r="G723" s="24">
        <v>234</v>
      </c>
      <c r="H723" s="24">
        <v>811</v>
      </c>
      <c r="I723" s="19">
        <v>28.952380952380953</v>
      </c>
      <c r="J723" s="24">
        <v>5.4564102564102557</v>
      </c>
      <c r="K723" s="24">
        <v>20.378021978021977</v>
      </c>
      <c r="L723" s="24">
        <v>5.6791208791208785</v>
      </c>
      <c r="M723" s="27">
        <v>0.75728155339805825</v>
      </c>
      <c r="N723" s="42">
        <f t="shared" si="113"/>
        <v>0.7483552631578948</v>
      </c>
    </row>
    <row r="724" spans="1:14" ht="30" x14ac:dyDescent="0.25">
      <c r="A724" s="36" t="s">
        <v>293</v>
      </c>
      <c r="B724" s="84" t="s">
        <v>363</v>
      </c>
      <c r="C724" s="84" t="s">
        <v>1517</v>
      </c>
      <c r="D724" s="85" t="s">
        <v>774</v>
      </c>
      <c r="E724" s="24">
        <v>12.006578947368418</v>
      </c>
      <c r="F724" s="24">
        <v>340</v>
      </c>
      <c r="G724" s="24">
        <v>115</v>
      </c>
      <c r="H724" s="24">
        <v>686</v>
      </c>
      <c r="I724" s="19">
        <v>22.904109589041099</v>
      </c>
      <c r="J724" s="24">
        <v>5.4136986301369863</v>
      </c>
      <c r="K724" s="24">
        <v>4.4975342465753423</v>
      </c>
      <c r="L724" s="24">
        <v>5.0805479452054794</v>
      </c>
      <c r="M724" s="27">
        <v>0.33823529411764708</v>
      </c>
      <c r="N724" s="42">
        <f t="shared" ref="N724:N787" si="128">+E724/12</f>
        <v>1.0005482456140349</v>
      </c>
    </row>
    <row r="725" spans="1:14" x14ac:dyDescent="0.25">
      <c r="A725" s="37" t="s">
        <v>293</v>
      </c>
      <c r="B725" s="86" t="s">
        <v>366</v>
      </c>
      <c r="C725" s="86"/>
      <c r="D725" s="87"/>
      <c r="E725" s="29">
        <v>11.360511531638082</v>
      </c>
      <c r="F725" s="29">
        <v>1584</v>
      </c>
      <c r="G725" s="29">
        <v>952</v>
      </c>
      <c r="H725" s="29">
        <v>3645</v>
      </c>
      <c r="I725" s="30">
        <f>+AVERAGE(I720:I724)</f>
        <v>22.981051532941944</v>
      </c>
      <c r="J725" s="30">
        <f t="shared" ref="J725:L725" si="129">+AVERAGE(J720:J724)</f>
        <v>5.1390628731998591</v>
      </c>
      <c r="K725" s="30">
        <f t="shared" si="129"/>
        <v>11.221686587385216</v>
      </c>
      <c r="L725" s="30">
        <f t="shared" si="129"/>
        <v>5.9498515730844499</v>
      </c>
      <c r="M725" s="31">
        <v>0.60101010101010099</v>
      </c>
      <c r="N725" s="50">
        <f t="shared" si="128"/>
        <v>0.94670929430317352</v>
      </c>
    </row>
    <row r="726" spans="1:14" ht="30" x14ac:dyDescent="0.25">
      <c r="A726" s="36" t="s">
        <v>293</v>
      </c>
      <c r="B726" s="84" t="s">
        <v>367</v>
      </c>
      <c r="C726" s="84" t="s">
        <v>1518</v>
      </c>
      <c r="D726" s="85" t="s">
        <v>780</v>
      </c>
      <c r="E726" s="24">
        <v>12.006578947368427</v>
      </c>
      <c r="F726" s="24">
        <v>156</v>
      </c>
      <c r="G726" s="24">
        <v>146</v>
      </c>
      <c r="H726" s="24">
        <v>30</v>
      </c>
      <c r="I726" s="19">
        <v>5.2471232876712328</v>
      </c>
      <c r="J726" s="24">
        <v>7.7457534246575346</v>
      </c>
      <c r="K726" s="24">
        <v>4.1643835616438354</v>
      </c>
      <c r="L726" s="24">
        <v>7.9956164383561639</v>
      </c>
      <c r="M726" s="27">
        <v>0.9358974358974359</v>
      </c>
      <c r="N726" s="42">
        <f t="shared" si="128"/>
        <v>1.0005482456140355</v>
      </c>
    </row>
    <row r="727" spans="1:14" ht="30" x14ac:dyDescent="0.25">
      <c r="A727" s="36" t="s">
        <v>293</v>
      </c>
      <c r="B727" s="84" t="s">
        <v>367</v>
      </c>
      <c r="C727" s="84" t="s">
        <v>1519</v>
      </c>
      <c r="D727" s="85" t="s">
        <v>1520</v>
      </c>
      <c r="E727" s="24">
        <v>12.006578947368423</v>
      </c>
      <c r="F727" s="24">
        <v>112</v>
      </c>
      <c r="G727" s="24">
        <v>105</v>
      </c>
      <c r="H727" s="24">
        <v>42</v>
      </c>
      <c r="I727" s="19">
        <v>6.9128767123287673</v>
      </c>
      <c r="J727" s="24">
        <v>2.4153424657534246</v>
      </c>
      <c r="K727" s="24">
        <v>6.4964383561643837</v>
      </c>
      <c r="L727" s="24">
        <v>2.2487671232876711</v>
      </c>
      <c r="M727" s="27">
        <v>0.9375</v>
      </c>
      <c r="N727" s="42">
        <f t="shared" si="128"/>
        <v>1.0005482456140353</v>
      </c>
    </row>
    <row r="728" spans="1:14" ht="30" x14ac:dyDescent="0.25">
      <c r="A728" s="36" t="s">
        <v>293</v>
      </c>
      <c r="B728" s="84" t="s">
        <v>367</v>
      </c>
      <c r="C728" s="84" t="s">
        <v>1521</v>
      </c>
      <c r="D728" s="85" t="s">
        <v>776</v>
      </c>
      <c r="E728" s="24">
        <v>12.006578947368425</v>
      </c>
      <c r="F728" s="24">
        <v>108</v>
      </c>
      <c r="G728" s="24">
        <v>105</v>
      </c>
      <c r="H728" s="24">
        <v>29</v>
      </c>
      <c r="I728" s="19">
        <v>6.6630136986301371</v>
      </c>
      <c r="J728" s="24">
        <v>2.3320547945205479</v>
      </c>
      <c r="K728" s="24">
        <v>6.6630136986301371</v>
      </c>
      <c r="L728" s="24">
        <v>2.0821917808219177</v>
      </c>
      <c r="M728" s="27">
        <v>0.97222222222222221</v>
      </c>
      <c r="N728" s="42">
        <f t="shared" si="128"/>
        <v>1.0005482456140353</v>
      </c>
    </row>
    <row r="729" spans="1:14" ht="30" x14ac:dyDescent="0.25">
      <c r="A729" s="36" t="s">
        <v>293</v>
      </c>
      <c r="B729" s="84" t="s">
        <v>367</v>
      </c>
      <c r="C729" s="84" t="s">
        <v>1522</v>
      </c>
      <c r="D729" s="85" t="s">
        <v>1523</v>
      </c>
      <c r="E729" s="24">
        <v>8.9802631578947381</v>
      </c>
      <c r="F729" s="24">
        <v>68</v>
      </c>
      <c r="G729" s="24">
        <v>72</v>
      </c>
      <c r="H729" s="24">
        <v>21</v>
      </c>
      <c r="I729" s="19">
        <v>6.3472527472527451</v>
      </c>
      <c r="J729" s="24">
        <v>1.2249084249084248</v>
      </c>
      <c r="K729" s="24">
        <v>6.9040293040292999</v>
      </c>
      <c r="L729" s="24">
        <v>1.1135531135531134</v>
      </c>
      <c r="M729" s="27">
        <v>1.0588235294117647</v>
      </c>
      <c r="N729" s="42">
        <f t="shared" si="128"/>
        <v>0.7483552631578948</v>
      </c>
    </row>
    <row r="730" spans="1:14" x14ac:dyDescent="0.25">
      <c r="A730" s="36" t="s">
        <v>293</v>
      </c>
      <c r="B730" s="84" t="s">
        <v>367</v>
      </c>
      <c r="C730" s="84" t="s">
        <v>1524</v>
      </c>
      <c r="D730" s="85" t="s">
        <v>777</v>
      </c>
      <c r="E730" s="24">
        <v>12.006578947368418</v>
      </c>
      <c r="F730" s="24">
        <v>78</v>
      </c>
      <c r="G730" s="24">
        <v>66</v>
      </c>
      <c r="H730" s="24">
        <v>12</v>
      </c>
      <c r="I730" s="19">
        <v>5.4136986301369863</v>
      </c>
      <c r="J730" s="24">
        <v>1.0827397260273972</v>
      </c>
      <c r="K730" s="24">
        <v>4.1643835616438354</v>
      </c>
      <c r="L730" s="24">
        <v>1.3326027397260274</v>
      </c>
      <c r="M730" s="27">
        <v>0.84615384615384615</v>
      </c>
      <c r="N730" s="42">
        <f t="shared" si="128"/>
        <v>1.0005482456140349</v>
      </c>
    </row>
    <row r="731" spans="1:14" x14ac:dyDescent="0.25">
      <c r="A731" s="36" t="s">
        <v>293</v>
      </c>
      <c r="B731" s="84" t="s">
        <v>367</v>
      </c>
      <c r="C731" s="84" t="s">
        <v>1525</v>
      </c>
      <c r="D731" s="85" t="s">
        <v>778</v>
      </c>
      <c r="E731" s="24">
        <v>12.006578947368419</v>
      </c>
      <c r="F731" s="24">
        <v>97</v>
      </c>
      <c r="G731" s="24">
        <v>114</v>
      </c>
      <c r="H731" s="24">
        <v>39</v>
      </c>
      <c r="I731" s="19">
        <v>6.3298630136986302</v>
      </c>
      <c r="J731" s="24">
        <v>1.749041095890411</v>
      </c>
      <c r="K731" s="24">
        <v>7.7457534246575346</v>
      </c>
      <c r="L731" s="24">
        <v>1.749041095890411</v>
      </c>
      <c r="M731" s="27">
        <v>1.1752577319587629</v>
      </c>
      <c r="N731" s="42">
        <f t="shared" si="128"/>
        <v>1.0005482456140349</v>
      </c>
    </row>
    <row r="732" spans="1:14" ht="30" x14ac:dyDescent="0.25">
      <c r="A732" s="36" t="s">
        <v>293</v>
      </c>
      <c r="B732" s="84" t="s">
        <v>367</v>
      </c>
      <c r="C732" s="84" t="s">
        <v>1526</v>
      </c>
      <c r="D732" s="85" t="s">
        <v>779</v>
      </c>
      <c r="E732" s="24">
        <v>12.006578947368418</v>
      </c>
      <c r="F732" s="24">
        <v>46</v>
      </c>
      <c r="G732" s="24">
        <v>45</v>
      </c>
      <c r="H732" s="24">
        <v>12</v>
      </c>
      <c r="I732" s="19">
        <v>2.4986301369863013</v>
      </c>
      <c r="J732" s="24">
        <v>1.3326027397260274</v>
      </c>
      <c r="K732" s="24">
        <v>2.4153424657534246</v>
      </c>
      <c r="L732" s="24">
        <v>1.3326027397260274</v>
      </c>
      <c r="M732" s="27">
        <v>0.97826086956521741</v>
      </c>
      <c r="N732" s="42">
        <f t="shared" si="128"/>
        <v>1.0005482456140349</v>
      </c>
    </row>
    <row r="733" spans="1:14" x14ac:dyDescent="0.25">
      <c r="A733" s="37" t="s">
        <v>293</v>
      </c>
      <c r="B733" s="86" t="s">
        <v>381</v>
      </c>
      <c r="C733" s="86"/>
      <c r="D733" s="87"/>
      <c r="E733" s="29">
        <v>11.507558790593485</v>
      </c>
      <c r="F733" s="29">
        <v>665</v>
      </c>
      <c r="G733" s="29">
        <v>653</v>
      </c>
      <c r="H733" s="29">
        <v>185</v>
      </c>
      <c r="I733" s="30">
        <f>+AVERAGE(I726:I732)</f>
        <v>5.6303511752435424</v>
      </c>
      <c r="J733" s="30">
        <f t="shared" ref="J733:L733" si="130">+AVERAGE(J726:J732)</f>
        <v>2.5546346673548235</v>
      </c>
      <c r="K733" s="30">
        <f t="shared" si="130"/>
        <v>5.5076206246460648</v>
      </c>
      <c r="L733" s="30">
        <f t="shared" si="130"/>
        <v>2.5506250044801901</v>
      </c>
      <c r="M733" s="31">
        <v>0.98195488721804514</v>
      </c>
      <c r="N733" s="50">
        <f t="shared" si="128"/>
        <v>0.95896323254945715</v>
      </c>
    </row>
    <row r="734" spans="1:14" ht="30" x14ac:dyDescent="0.25">
      <c r="A734" s="36" t="s">
        <v>293</v>
      </c>
      <c r="B734" s="84" t="s">
        <v>382</v>
      </c>
      <c r="C734" s="84" t="s">
        <v>1527</v>
      </c>
      <c r="D734" s="85" t="s">
        <v>781</v>
      </c>
      <c r="E734" s="24">
        <v>12.006578947368425</v>
      </c>
      <c r="F734" s="24">
        <v>185</v>
      </c>
      <c r="G734" s="24">
        <v>196</v>
      </c>
      <c r="H734" s="24">
        <v>64</v>
      </c>
      <c r="I734" s="19">
        <v>8.328767123287669</v>
      </c>
      <c r="J734" s="24">
        <v>7.0794520547945208</v>
      </c>
      <c r="K734" s="24">
        <v>8.4953424657534224</v>
      </c>
      <c r="L734" s="24">
        <v>7.8290410958904104</v>
      </c>
      <c r="M734" s="27">
        <v>1.0594594594594595</v>
      </c>
      <c r="N734" s="42">
        <f t="shared" si="128"/>
        <v>1.0005482456140353</v>
      </c>
    </row>
    <row r="735" spans="1:14" ht="30" x14ac:dyDescent="0.25">
      <c r="A735" s="36" t="s">
        <v>293</v>
      </c>
      <c r="B735" s="84" t="s">
        <v>382</v>
      </c>
      <c r="C735" s="84" t="s">
        <v>1528</v>
      </c>
      <c r="D735" s="85" t="s">
        <v>782</v>
      </c>
      <c r="E735" s="24">
        <v>8.9802631578947381</v>
      </c>
      <c r="F735" s="24">
        <v>157</v>
      </c>
      <c r="G735" s="24">
        <v>191</v>
      </c>
      <c r="H735" s="24">
        <v>98</v>
      </c>
      <c r="I735" s="19">
        <v>7.9062271062271039</v>
      </c>
      <c r="J735" s="24">
        <v>9.5765567765567745</v>
      </c>
      <c r="K735" s="24">
        <v>12.583150183150179</v>
      </c>
      <c r="L735" s="24">
        <v>8.6857142857142833</v>
      </c>
      <c r="M735" s="27">
        <v>1.2165605095541401</v>
      </c>
      <c r="N735" s="42">
        <f t="shared" si="128"/>
        <v>0.7483552631578948</v>
      </c>
    </row>
    <row r="736" spans="1:14" ht="30" x14ac:dyDescent="0.25">
      <c r="A736" s="36" t="s">
        <v>293</v>
      </c>
      <c r="B736" s="84" t="s">
        <v>382</v>
      </c>
      <c r="C736" s="84" t="s">
        <v>1529</v>
      </c>
      <c r="D736" s="85" t="s">
        <v>775</v>
      </c>
      <c r="E736" s="24">
        <v>8.9802631578947381</v>
      </c>
      <c r="F736" s="24">
        <v>195</v>
      </c>
      <c r="G736" s="24">
        <v>199</v>
      </c>
      <c r="H736" s="24">
        <v>109</v>
      </c>
      <c r="I736" s="19">
        <v>10.690109890109888</v>
      </c>
      <c r="J736" s="24">
        <v>11.024175824175822</v>
      </c>
      <c r="K736" s="24">
        <v>11.358241758241757</v>
      </c>
      <c r="L736" s="24">
        <v>10.801465201465199</v>
      </c>
      <c r="M736" s="27">
        <v>1.0205128205128204</v>
      </c>
      <c r="N736" s="42">
        <f t="shared" si="128"/>
        <v>0.7483552631578948</v>
      </c>
    </row>
    <row r="737" spans="1:14" ht="30" x14ac:dyDescent="0.25">
      <c r="A737" s="36" t="s">
        <v>293</v>
      </c>
      <c r="B737" s="84" t="s">
        <v>382</v>
      </c>
      <c r="C737" s="84" t="s">
        <v>1530</v>
      </c>
      <c r="D737" s="85" t="s">
        <v>770</v>
      </c>
      <c r="E737" s="24">
        <v>12.006578947368423</v>
      </c>
      <c r="F737" s="24">
        <v>145</v>
      </c>
      <c r="G737" s="24">
        <v>186</v>
      </c>
      <c r="H737" s="24">
        <v>94</v>
      </c>
      <c r="I737" s="19">
        <v>7.1627397260273966</v>
      </c>
      <c r="J737" s="24">
        <v>4.9139726027397259</v>
      </c>
      <c r="K737" s="24">
        <v>10.660821917808219</v>
      </c>
      <c r="L737" s="24">
        <v>4.8306849315068492</v>
      </c>
      <c r="M737" s="27">
        <v>1.2827586206896551</v>
      </c>
      <c r="N737" s="42">
        <f t="shared" si="128"/>
        <v>1.0005482456140353</v>
      </c>
    </row>
    <row r="738" spans="1:14" ht="30" x14ac:dyDescent="0.25">
      <c r="A738" s="37" t="s">
        <v>293</v>
      </c>
      <c r="B738" s="86" t="s">
        <v>384</v>
      </c>
      <c r="C738" s="86"/>
      <c r="D738" s="87"/>
      <c r="E738" s="29">
        <v>10.60150375939847</v>
      </c>
      <c r="F738" s="29">
        <v>682</v>
      </c>
      <c r="G738" s="29">
        <v>772</v>
      </c>
      <c r="H738" s="29">
        <v>365</v>
      </c>
      <c r="I738" s="30">
        <f>+AVERAGE(I734:I737)</f>
        <v>8.521960961413015</v>
      </c>
      <c r="J738" s="30">
        <f t="shared" ref="J738:L738" si="131">+AVERAGE(J734:J737)</f>
        <v>8.14853931456671</v>
      </c>
      <c r="K738" s="30">
        <f t="shared" si="131"/>
        <v>10.774389081238395</v>
      </c>
      <c r="L738" s="30">
        <f t="shared" si="131"/>
        <v>8.036726378644186</v>
      </c>
      <c r="M738" s="31">
        <v>1.1319648093841643</v>
      </c>
      <c r="N738" s="50">
        <f t="shared" si="128"/>
        <v>0.88345864661653917</v>
      </c>
    </row>
    <row r="739" spans="1:14" ht="30" x14ac:dyDescent="0.25">
      <c r="A739" s="36" t="s">
        <v>293</v>
      </c>
      <c r="B739" s="84" t="s">
        <v>385</v>
      </c>
      <c r="C739" s="84" t="s">
        <v>1531</v>
      </c>
      <c r="D739" s="85" t="s">
        <v>784</v>
      </c>
      <c r="E739" s="24">
        <v>12.006578947368421</v>
      </c>
      <c r="F739" s="24">
        <v>110</v>
      </c>
      <c r="G739" s="24">
        <v>99</v>
      </c>
      <c r="H739" s="24">
        <v>29</v>
      </c>
      <c r="I739" s="19">
        <v>3.5813698630136983</v>
      </c>
      <c r="J739" s="24">
        <v>5.5802739726027397</v>
      </c>
      <c r="K739" s="24">
        <v>3.1649315068493147</v>
      </c>
      <c r="L739" s="24">
        <v>5.0805479452054794</v>
      </c>
      <c r="M739" s="27">
        <v>0.9</v>
      </c>
      <c r="N739" s="42">
        <f t="shared" si="128"/>
        <v>1.0005482456140351</v>
      </c>
    </row>
    <row r="740" spans="1:14" ht="30" x14ac:dyDescent="0.25">
      <c r="A740" s="37" t="s">
        <v>293</v>
      </c>
      <c r="B740" s="86" t="s">
        <v>387</v>
      </c>
      <c r="C740" s="86"/>
      <c r="D740" s="87"/>
      <c r="E740" s="29">
        <v>12.006578947368421</v>
      </c>
      <c r="F740" s="29">
        <v>110</v>
      </c>
      <c r="G740" s="29">
        <v>99</v>
      </c>
      <c r="H740" s="29">
        <v>29</v>
      </c>
      <c r="I740" s="30">
        <v>3.5813698630136983</v>
      </c>
      <c r="J740" s="29">
        <v>5.5802739726027397</v>
      </c>
      <c r="K740" s="29">
        <v>3.1649315068493147</v>
      </c>
      <c r="L740" s="29">
        <v>5.0805479452054794</v>
      </c>
      <c r="M740" s="31">
        <v>0.9</v>
      </c>
      <c r="N740" s="50">
        <f t="shared" si="128"/>
        <v>1.0005482456140351</v>
      </c>
    </row>
    <row r="741" spans="1:14" x14ac:dyDescent="0.25">
      <c r="A741" s="38" t="s">
        <v>302</v>
      </c>
      <c r="B741" s="88"/>
      <c r="C741" s="88"/>
      <c r="D741" s="89"/>
      <c r="E741" s="25">
        <v>11.326657778808224</v>
      </c>
      <c r="F741" s="25">
        <v>3500</v>
      </c>
      <c r="G741" s="25">
        <v>2920</v>
      </c>
      <c r="H741" s="25">
        <v>4354</v>
      </c>
      <c r="I741" s="26">
        <f>+AVERAGE(I740,I738,I733,I725,I719)</f>
        <v>10.808152185974494</v>
      </c>
      <c r="J741" s="26">
        <f t="shared" ref="J741:L741" si="132">+AVERAGE(J740,J738,J733,J725,J719)</f>
        <v>5.4422007956818126</v>
      </c>
      <c r="K741" s="26">
        <f t="shared" si="132"/>
        <v>8.8072598065991397</v>
      </c>
      <c r="L741" s="26">
        <f t="shared" si="132"/>
        <v>5.3479885364472448</v>
      </c>
      <c r="M741" s="28">
        <v>0.8342857142857143</v>
      </c>
      <c r="N741" s="43">
        <f t="shared" si="128"/>
        <v>0.94388814823401868</v>
      </c>
    </row>
    <row r="742" spans="1:14" ht="45" x14ac:dyDescent="0.25">
      <c r="A742" s="36" t="s">
        <v>303</v>
      </c>
      <c r="B742" s="84" t="s">
        <v>389</v>
      </c>
      <c r="C742" s="84" t="s">
        <v>1532</v>
      </c>
      <c r="D742" s="85" t="s">
        <v>785</v>
      </c>
      <c r="E742" s="24">
        <v>12.006578947368419</v>
      </c>
      <c r="F742" s="24">
        <v>674</v>
      </c>
      <c r="G742" s="24">
        <v>737</v>
      </c>
      <c r="H742" s="24">
        <v>114</v>
      </c>
      <c r="I742" s="19">
        <v>19.6558904109589</v>
      </c>
      <c r="J742" s="24">
        <v>36.479999999999997</v>
      </c>
      <c r="K742" s="24">
        <v>23.986849315068486</v>
      </c>
      <c r="L742" s="24">
        <v>37.39616438356164</v>
      </c>
      <c r="M742" s="27">
        <v>1.0934718100890208</v>
      </c>
      <c r="N742" s="42">
        <f t="shared" si="128"/>
        <v>1.0005482456140349</v>
      </c>
    </row>
    <row r="743" spans="1:14" ht="30" x14ac:dyDescent="0.25">
      <c r="A743" s="37" t="s">
        <v>303</v>
      </c>
      <c r="B743" s="86" t="s">
        <v>391</v>
      </c>
      <c r="C743" s="86"/>
      <c r="D743" s="87"/>
      <c r="E743" s="29">
        <v>12.006578947368419</v>
      </c>
      <c r="F743" s="29">
        <v>674</v>
      </c>
      <c r="G743" s="29">
        <v>737</v>
      </c>
      <c r="H743" s="29">
        <v>114</v>
      </c>
      <c r="I743" s="30">
        <v>19.6558904109589</v>
      </c>
      <c r="J743" s="29">
        <v>36.479999999999997</v>
      </c>
      <c r="K743" s="29">
        <v>23.986849315068486</v>
      </c>
      <c r="L743" s="29">
        <v>37.39616438356164</v>
      </c>
      <c r="M743" s="31">
        <v>1.0934718100890208</v>
      </c>
      <c r="N743" s="50">
        <f t="shared" si="128"/>
        <v>1.0005482456140349</v>
      </c>
    </row>
    <row r="744" spans="1:14" ht="30" x14ac:dyDescent="0.25">
      <c r="A744" s="36" t="s">
        <v>303</v>
      </c>
      <c r="B744" s="84" t="s">
        <v>363</v>
      </c>
      <c r="C744" s="84" t="s">
        <v>1533</v>
      </c>
      <c r="D744" s="85" t="s">
        <v>1534</v>
      </c>
      <c r="E744" s="24">
        <v>12.006578947368418</v>
      </c>
      <c r="F744" s="24">
        <v>309</v>
      </c>
      <c r="G744" s="24">
        <v>280</v>
      </c>
      <c r="H744" s="24">
        <v>1620</v>
      </c>
      <c r="I744" s="19">
        <v>13.825753424657533</v>
      </c>
      <c r="J744" s="24">
        <v>11.910136986301369</v>
      </c>
      <c r="K744" s="24">
        <v>13.159452054794519</v>
      </c>
      <c r="L744" s="24">
        <v>10.161095890410959</v>
      </c>
      <c r="M744" s="27">
        <v>0.90614886731391586</v>
      </c>
      <c r="N744" s="42">
        <f t="shared" si="128"/>
        <v>1.0005482456140349</v>
      </c>
    </row>
    <row r="745" spans="1:14" ht="30" x14ac:dyDescent="0.25">
      <c r="A745" s="36" t="s">
        <v>303</v>
      </c>
      <c r="B745" s="84" t="s">
        <v>363</v>
      </c>
      <c r="C745" s="84" t="s">
        <v>1535</v>
      </c>
      <c r="D745" s="85" t="s">
        <v>786</v>
      </c>
      <c r="E745" s="24">
        <v>12.006578947368418</v>
      </c>
      <c r="F745" s="24">
        <v>361</v>
      </c>
      <c r="G745" s="24">
        <v>494</v>
      </c>
      <c r="H745" s="24">
        <v>1448</v>
      </c>
      <c r="I745" s="19">
        <v>18.573150684931505</v>
      </c>
      <c r="J745" s="24">
        <v>11.493698630136986</v>
      </c>
      <c r="K745" s="24">
        <v>30.150136986301369</v>
      </c>
      <c r="L745" s="24">
        <v>10.993972602739726</v>
      </c>
      <c r="M745" s="27">
        <v>1.368421052631579</v>
      </c>
      <c r="N745" s="42">
        <f t="shared" si="128"/>
        <v>1.0005482456140349</v>
      </c>
    </row>
    <row r="746" spans="1:14" ht="30" x14ac:dyDescent="0.25">
      <c r="A746" s="36" t="s">
        <v>303</v>
      </c>
      <c r="B746" s="84" t="s">
        <v>363</v>
      </c>
      <c r="C746" s="84" t="s">
        <v>1536</v>
      </c>
      <c r="D746" s="85" t="s">
        <v>787</v>
      </c>
      <c r="E746" s="24">
        <v>12.006578947368418</v>
      </c>
      <c r="F746" s="24">
        <v>452</v>
      </c>
      <c r="G746" s="24">
        <v>455</v>
      </c>
      <c r="H746" s="24">
        <v>1200</v>
      </c>
      <c r="I746" s="19">
        <v>24.903013698630133</v>
      </c>
      <c r="J746" s="24">
        <v>12.743013698630136</v>
      </c>
      <c r="K746" s="24">
        <v>27.318356164383559</v>
      </c>
      <c r="L746" s="24">
        <v>10.577534246575341</v>
      </c>
      <c r="M746" s="27">
        <v>1.0066371681415929</v>
      </c>
      <c r="N746" s="42">
        <f t="shared" si="128"/>
        <v>1.0005482456140349</v>
      </c>
    </row>
    <row r="747" spans="1:14" ht="30" x14ac:dyDescent="0.25">
      <c r="A747" s="36" t="s">
        <v>303</v>
      </c>
      <c r="B747" s="84" t="s">
        <v>363</v>
      </c>
      <c r="C747" s="84" t="s">
        <v>1537</v>
      </c>
      <c r="D747" s="85" t="s">
        <v>788</v>
      </c>
      <c r="E747" s="24">
        <v>12.006578947368418</v>
      </c>
      <c r="F747" s="24">
        <v>428</v>
      </c>
      <c r="G747" s="24">
        <v>589</v>
      </c>
      <c r="H747" s="24">
        <v>1305</v>
      </c>
      <c r="I747" s="19">
        <v>23.070684931506843</v>
      </c>
      <c r="J747" s="24">
        <v>12.576438356164383</v>
      </c>
      <c r="K747" s="24">
        <v>38.978630136986297</v>
      </c>
      <c r="L747" s="24">
        <v>10.077808219178083</v>
      </c>
      <c r="M747" s="27">
        <v>1.3761682242990654</v>
      </c>
      <c r="N747" s="42">
        <f t="shared" si="128"/>
        <v>1.0005482456140349</v>
      </c>
    </row>
    <row r="748" spans="1:14" x14ac:dyDescent="0.25">
      <c r="A748" s="37" t="s">
        <v>303</v>
      </c>
      <c r="B748" s="86" t="s">
        <v>366</v>
      </c>
      <c r="C748" s="86"/>
      <c r="D748" s="87"/>
      <c r="E748" s="29">
        <v>12.006578947368434</v>
      </c>
      <c r="F748" s="29">
        <v>1550</v>
      </c>
      <c r="G748" s="29">
        <v>1818</v>
      </c>
      <c r="H748" s="29">
        <v>5573</v>
      </c>
      <c r="I748" s="30">
        <f>+AVERAGE(I744:I747)</f>
        <v>20.093150684931505</v>
      </c>
      <c r="J748" s="30">
        <f t="shared" ref="J748:L748" si="133">+AVERAGE(J744:J747)</f>
        <v>12.180821917808219</v>
      </c>
      <c r="K748" s="30">
        <f t="shared" si="133"/>
        <v>27.401643835616436</v>
      </c>
      <c r="L748" s="30">
        <f t="shared" si="133"/>
        <v>10.452602739726027</v>
      </c>
      <c r="M748" s="31">
        <v>1.1729032258064516</v>
      </c>
      <c r="N748" s="50">
        <f t="shared" si="128"/>
        <v>1.0005482456140362</v>
      </c>
    </row>
    <row r="749" spans="1:14" x14ac:dyDescent="0.25">
      <c r="A749" s="36" t="s">
        <v>303</v>
      </c>
      <c r="B749" s="84" t="s">
        <v>367</v>
      </c>
      <c r="C749" s="84" t="s">
        <v>1538</v>
      </c>
      <c r="D749" s="85" t="s">
        <v>789</v>
      </c>
      <c r="E749" s="24">
        <v>12.006578947368425</v>
      </c>
      <c r="F749" s="24">
        <v>259</v>
      </c>
      <c r="G749" s="24">
        <v>246</v>
      </c>
      <c r="H749" s="24">
        <v>139</v>
      </c>
      <c r="I749" s="19">
        <v>5.6635616438356164</v>
      </c>
      <c r="J749" s="24">
        <v>15.90794520547945</v>
      </c>
      <c r="K749" s="24">
        <v>3.8312328767123289</v>
      </c>
      <c r="L749" s="24">
        <v>16.657534246575342</v>
      </c>
      <c r="M749" s="27">
        <v>0.9498069498069498</v>
      </c>
      <c r="N749" s="42">
        <f t="shared" si="128"/>
        <v>1.0005482456140353</v>
      </c>
    </row>
    <row r="750" spans="1:14" x14ac:dyDescent="0.25">
      <c r="A750" s="36" t="s">
        <v>303</v>
      </c>
      <c r="B750" s="84" t="s">
        <v>367</v>
      </c>
      <c r="C750" s="84" t="s">
        <v>1539</v>
      </c>
      <c r="D750" s="85" t="s">
        <v>790</v>
      </c>
      <c r="E750" s="24">
        <v>12.006578947368427</v>
      </c>
      <c r="F750" s="24">
        <v>508</v>
      </c>
      <c r="G750" s="24">
        <v>348</v>
      </c>
      <c r="H750" s="24">
        <v>318</v>
      </c>
      <c r="I750" s="19">
        <v>31.482739726027397</v>
      </c>
      <c r="J750" s="24">
        <v>10.827397260273973</v>
      </c>
      <c r="K750" s="24">
        <v>18.323287671232872</v>
      </c>
      <c r="L750" s="24">
        <v>10.660821917808219</v>
      </c>
      <c r="M750" s="27">
        <v>0.68503937007874016</v>
      </c>
      <c r="N750" s="42">
        <f t="shared" si="128"/>
        <v>1.0005482456140355</v>
      </c>
    </row>
    <row r="751" spans="1:14" x14ac:dyDescent="0.25">
      <c r="A751" s="36" t="s">
        <v>303</v>
      </c>
      <c r="B751" s="84" t="s">
        <v>367</v>
      </c>
      <c r="C751" s="84" t="s">
        <v>1540</v>
      </c>
      <c r="D751" s="85" t="s">
        <v>791</v>
      </c>
      <c r="E751" s="24">
        <v>12.006578947368427</v>
      </c>
      <c r="F751" s="24">
        <v>263</v>
      </c>
      <c r="G751" s="24">
        <v>220</v>
      </c>
      <c r="H751" s="24">
        <v>212</v>
      </c>
      <c r="I751" s="19">
        <v>16.324383561643831</v>
      </c>
      <c r="J751" s="24">
        <v>5.5802739726027397</v>
      </c>
      <c r="K751" s="24">
        <v>12.90958904109589</v>
      </c>
      <c r="L751" s="24">
        <v>5.4136986301369863</v>
      </c>
      <c r="M751" s="27">
        <v>0.83650190114068446</v>
      </c>
      <c r="N751" s="42">
        <f t="shared" si="128"/>
        <v>1.0005482456140355</v>
      </c>
    </row>
    <row r="752" spans="1:14" x14ac:dyDescent="0.25">
      <c r="A752" s="37" t="s">
        <v>303</v>
      </c>
      <c r="B752" s="86" t="s">
        <v>381</v>
      </c>
      <c r="C752" s="86"/>
      <c r="D752" s="87"/>
      <c r="E752" s="29">
        <v>12.006578947368412</v>
      </c>
      <c r="F752" s="29">
        <v>1030</v>
      </c>
      <c r="G752" s="29">
        <v>814</v>
      </c>
      <c r="H752" s="29">
        <v>669</v>
      </c>
      <c r="I752" s="30">
        <f>+AVERAGE(I749:I751)</f>
        <v>17.823561643835614</v>
      </c>
      <c r="J752" s="30">
        <f t="shared" ref="J752:L752" si="134">+AVERAGE(J749:J751)</f>
        <v>10.771872146118719</v>
      </c>
      <c r="K752" s="30">
        <f t="shared" si="134"/>
        <v>11.688036529680362</v>
      </c>
      <c r="L752" s="30">
        <f t="shared" si="134"/>
        <v>10.910684931506848</v>
      </c>
      <c r="M752" s="31">
        <v>0.79029126213592238</v>
      </c>
      <c r="N752" s="50">
        <f t="shared" si="128"/>
        <v>1.0005482456140344</v>
      </c>
    </row>
    <row r="753" spans="1:14" ht="30" x14ac:dyDescent="0.25">
      <c r="A753" s="36" t="s">
        <v>303</v>
      </c>
      <c r="B753" s="84" t="s">
        <v>382</v>
      </c>
      <c r="C753" s="84" t="s">
        <v>1541</v>
      </c>
      <c r="D753" s="85" t="s">
        <v>794</v>
      </c>
      <c r="E753" s="24">
        <v>12.00657894736843</v>
      </c>
      <c r="F753" s="24">
        <v>453</v>
      </c>
      <c r="G753" s="24">
        <v>319</v>
      </c>
      <c r="H753" s="24">
        <v>570</v>
      </c>
      <c r="I753" s="19">
        <v>26.485479452054793</v>
      </c>
      <c r="J753" s="24">
        <v>11.243835616438355</v>
      </c>
      <c r="K753" s="24">
        <v>15.241643835616431</v>
      </c>
      <c r="L753" s="24">
        <v>11.327123287671233</v>
      </c>
      <c r="M753" s="27">
        <v>0.70419426048565126</v>
      </c>
      <c r="N753" s="42">
        <f t="shared" si="128"/>
        <v>1.0005482456140358</v>
      </c>
    </row>
    <row r="754" spans="1:14" ht="30" x14ac:dyDescent="0.25">
      <c r="A754" s="36" t="s">
        <v>303</v>
      </c>
      <c r="B754" s="84" t="s">
        <v>382</v>
      </c>
      <c r="C754" s="84" t="s">
        <v>1542</v>
      </c>
      <c r="D754" s="85" t="s">
        <v>793</v>
      </c>
      <c r="E754" s="24">
        <v>12.006578947368425</v>
      </c>
      <c r="F754" s="24">
        <v>464</v>
      </c>
      <c r="G754" s="24">
        <v>353</v>
      </c>
      <c r="H754" s="24">
        <v>516</v>
      </c>
      <c r="I754" s="19">
        <v>26.901917808219171</v>
      </c>
      <c r="J754" s="24">
        <v>11.743561643835616</v>
      </c>
      <c r="K754" s="24">
        <v>18.823013698630142</v>
      </c>
      <c r="L754" s="24">
        <v>10.577534246575341</v>
      </c>
      <c r="M754" s="27">
        <v>0.76077586206896552</v>
      </c>
      <c r="N754" s="42">
        <f t="shared" si="128"/>
        <v>1.0005482456140353</v>
      </c>
    </row>
    <row r="755" spans="1:14" ht="30" x14ac:dyDescent="0.25">
      <c r="A755" s="36" t="s">
        <v>303</v>
      </c>
      <c r="B755" s="84" t="s">
        <v>382</v>
      </c>
      <c r="C755" s="84" t="s">
        <v>1543</v>
      </c>
      <c r="D755" s="85" t="s">
        <v>1544</v>
      </c>
      <c r="E755" s="24">
        <v>12.006578947368423</v>
      </c>
      <c r="F755" s="24">
        <v>482</v>
      </c>
      <c r="G755" s="24">
        <v>327</v>
      </c>
      <c r="H755" s="24">
        <v>554</v>
      </c>
      <c r="I755" s="19">
        <v>30.483287671232869</v>
      </c>
      <c r="J755" s="24">
        <v>9.6613698630136984</v>
      </c>
      <c r="K755" s="24">
        <v>17.323835616438355</v>
      </c>
      <c r="L755" s="24">
        <v>9.9112328767123294</v>
      </c>
      <c r="M755" s="27">
        <v>0.67842323651452285</v>
      </c>
      <c r="N755" s="42">
        <f t="shared" si="128"/>
        <v>1.0005482456140353</v>
      </c>
    </row>
    <row r="756" spans="1:14" ht="30" x14ac:dyDescent="0.25">
      <c r="A756" s="37" t="s">
        <v>303</v>
      </c>
      <c r="B756" s="86" t="s">
        <v>384</v>
      </c>
      <c r="C756" s="86"/>
      <c r="D756" s="87"/>
      <c r="E756" s="29">
        <v>12.006578947368409</v>
      </c>
      <c r="F756" s="29">
        <v>1399</v>
      </c>
      <c r="G756" s="29">
        <v>999</v>
      </c>
      <c r="H756" s="29">
        <v>1640</v>
      </c>
      <c r="I756" s="30">
        <f>+AVERAGE(I753:I755)</f>
        <v>27.956894977168943</v>
      </c>
      <c r="J756" s="30">
        <f t="shared" ref="J756:L756" si="135">+AVERAGE(J753:J755)</f>
        <v>10.882922374429223</v>
      </c>
      <c r="K756" s="30">
        <f t="shared" si="135"/>
        <v>17.129497716894974</v>
      </c>
      <c r="L756" s="30">
        <f t="shared" si="135"/>
        <v>10.605296803652967</v>
      </c>
      <c r="M756" s="31">
        <v>0.71408148677626881</v>
      </c>
      <c r="N756" s="50">
        <f t="shared" si="128"/>
        <v>1.000548245614034</v>
      </c>
    </row>
    <row r="757" spans="1:14" ht="30" x14ac:dyDescent="0.25">
      <c r="A757" s="36" t="s">
        <v>303</v>
      </c>
      <c r="B757" s="84" t="s">
        <v>385</v>
      </c>
      <c r="C757" s="84" t="s">
        <v>1545</v>
      </c>
      <c r="D757" s="85" t="s">
        <v>795</v>
      </c>
      <c r="E757" s="24">
        <v>12.006578947368418</v>
      </c>
      <c r="F757" s="24">
        <v>712</v>
      </c>
      <c r="G757" s="24">
        <v>638</v>
      </c>
      <c r="H757" s="24">
        <v>429</v>
      </c>
      <c r="I757" s="19">
        <v>57.635068493150676</v>
      </c>
      <c r="J757" s="24">
        <v>1.6657534246575343</v>
      </c>
      <c r="K757" s="24">
        <v>52.804383561643824</v>
      </c>
      <c r="L757" s="24">
        <v>0.33315068493150685</v>
      </c>
      <c r="M757" s="27">
        <v>0.8960674157303371</v>
      </c>
      <c r="N757" s="42">
        <f t="shared" si="128"/>
        <v>1.0005482456140349</v>
      </c>
    </row>
    <row r="758" spans="1:14" ht="30" x14ac:dyDescent="0.25">
      <c r="A758" s="37" t="s">
        <v>303</v>
      </c>
      <c r="B758" s="86" t="s">
        <v>387</v>
      </c>
      <c r="C758" s="86"/>
      <c r="D758" s="87"/>
      <c r="E758" s="29">
        <v>12.006578947368418</v>
      </c>
      <c r="F758" s="29">
        <v>712</v>
      </c>
      <c r="G758" s="29">
        <v>638</v>
      </c>
      <c r="H758" s="29">
        <v>429</v>
      </c>
      <c r="I758" s="30">
        <v>57.635068493150676</v>
      </c>
      <c r="J758" s="29">
        <v>1.6657534246575343</v>
      </c>
      <c r="K758" s="29">
        <v>52.804383561643824</v>
      </c>
      <c r="L758" s="29">
        <v>0.33315068493150685</v>
      </c>
      <c r="M758" s="31">
        <v>0.8960674157303371</v>
      </c>
      <c r="N758" s="50">
        <f t="shared" si="128"/>
        <v>1.0005482456140349</v>
      </c>
    </row>
    <row r="759" spans="1:14" x14ac:dyDescent="0.25">
      <c r="A759" s="38" t="s">
        <v>310</v>
      </c>
      <c r="B759" s="88"/>
      <c r="C759" s="88"/>
      <c r="D759" s="89"/>
      <c r="E759" s="25">
        <v>12.006578947368354</v>
      </c>
      <c r="F759" s="25">
        <v>5365</v>
      </c>
      <c r="G759" s="25">
        <v>5006</v>
      </c>
      <c r="H759" s="25">
        <v>8425</v>
      </c>
      <c r="I759" s="26">
        <f>+AVERAGE(I758,I756,I752,I748,I743)</f>
        <v>28.632913242009131</v>
      </c>
      <c r="J759" s="26">
        <f t="shared" ref="J759:L759" si="136">+AVERAGE(J758,J756,J752,J748,J743)</f>
        <v>14.396273972602739</v>
      </c>
      <c r="K759" s="26">
        <f t="shared" si="136"/>
        <v>26.602082191780816</v>
      </c>
      <c r="L759" s="26">
        <f t="shared" si="136"/>
        <v>13.939579908675796</v>
      </c>
      <c r="M759" s="28">
        <v>0.93308480894687795</v>
      </c>
      <c r="N759" s="43">
        <f t="shared" si="128"/>
        <v>1.0005482456140296</v>
      </c>
    </row>
    <row r="760" spans="1:14" ht="45" x14ac:dyDescent="0.25">
      <c r="A760" s="36" t="s">
        <v>311</v>
      </c>
      <c r="B760" s="84" t="s">
        <v>389</v>
      </c>
      <c r="C760" s="84" t="s">
        <v>1546</v>
      </c>
      <c r="D760" s="85" t="s">
        <v>796</v>
      </c>
      <c r="E760" s="24">
        <v>12.006578947368419</v>
      </c>
      <c r="F760" s="24">
        <v>504</v>
      </c>
      <c r="G760" s="24">
        <v>473</v>
      </c>
      <c r="H760" s="24">
        <v>35</v>
      </c>
      <c r="I760" s="19">
        <v>14.741917808219178</v>
      </c>
      <c r="J760" s="24">
        <v>27.235068493150685</v>
      </c>
      <c r="K760" s="24">
        <v>12.909589041095888</v>
      </c>
      <c r="L760" s="24">
        <v>26.485479452054793</v>
      </c>
      <c r="M760" s="27">
        <v>0.93849206349206349</v>
      </c>
      <c r="N760" s="42">
        <f t="shared" si="128"/>
        <v>1.0005482456140349</v>
      </c>
    </row>
    <row r="761" spans="1:14" ht="45" x14ac:dyDescent="0.25">
      <c r="A761" s="36" t="s">
        <v>311</v>
      </c>
      <c r="B761" s="84" t="s">
        <v>389</v>
      </c>
      <c r="C761" s="84" t="s">
        <v>1547</v>
      </c>
      <c r="D761" s="85" t="s">
        <v>797</v>
      </c>
      <c r="E761" s="24">
        <v>12.006578947368423</v>
      </c>
      <c r="F761" s="24">
        <v>725</v>
      </c>
      <c r="G761" s="24">
        <v>686</v>
      </c>
      <c r="H761" s="24">
        <v>91</v>
      </c>
      <c r="I761" s="19">
        <v>21.571506849315064</v>
      </c>
      <c r="J761" s="24">
        <v>38.812054794520549</v>
      </c>
      <c r="K761" s="24">
        <v>19.156164383561645</v>
      </c>
      <c r="L761" s="24">
        <v>37.97917808219178</v>
      </c>
      <c r="M761" s="27">
        <v>0.94620689655172419</v>
      </c>
      <c r="N761" s="42">
        <f t="shared" si="128"/>
        <v>1.0005482456140353</v>
      </c>
    </row>
    <row r="762" spans="1:14" ht="30" x14ac:dyDescent="0.25">
      <c r="A762" s="37" t="s">
        <v>311</v>
      </c>
      <c r="B762" s="86" t="s">
        <v>391</v>
      </c>
      <c r="C762" s="86"/>
      <c r="D762" s="87"/>
      <c r="E762" s="29">
        <v>12.006578947368428</v>
      </c>
      <c r="F762" s="29">
        <v>1229</v>
      </c>
      <c r="G762" s="29">
        <v>1159</v>
      </c>
      <c r="H762" s="29">
        <v>126</v>
      </c>
      <c r="I762" s="30">
        <f>+AVERAGE(I760:I761)</f>
        <v>18.156712328767121</v>
      </c>
      <c r="J762" s="30">
        <f t="shared" ref="J762:L762" si="137">+AVERAGE(J760:J761)</f>
        <v>33.02356164383562</v>
      </c>
      <c r="K762" s="30">
        <f t="shared" si="137"/>
        <v>16.032876712328765</v>
      </c>
      <c r="L762" s="30">
        <f t="shared" si="137"/>
        <v>32.232328767123285</v>
      </c>
      <c r="M762" s="31">
        <v>0.94304312449145644</v>
      </c>
      <c r="N762" s="50">
        <f t="shared" si="128"/>
        <v>1.0005482456140358</v>
      </c>
    </row>
    <row r="763" spans="1:14" ht="30" x14ac:dyDescent="0.25">
      <c r="A763" s="36" t="s">
        <v>311</v>
      </c>
      <c r="B763" s="84" t="s">
        <v>363</v>
      </c>
      <c r="C763" s="84" t="s">
        <v>1548</v>
      </c>
      <c r="D763" s="85" t="s">
        <v>1549</v>
      </c>
      <c r="E763" s="24">
        <v>12.006578947368418</v>
      </c>
      <c r="F763" s="24">
        <v>696</v>
      </c>
      <c r="G763" s="24">
        <v>690</v>
      </c>
      <c r="H763" s="24">
        <v>1595</v>
      </c>
      <c r="I763" s="19">
        <v>39.145205479452059</v>
      </c>
      <c r="J763" s="24">
        <v>18.823013698630138</v>
      </c>
      <c r="K763" s="24">
        <v>39.395068493150688</v>
      </c>
      <c r="L763" s="24">
        <v>18.073424657534247</v>
      </c>
      <c r="M763" s="27">
        <v>0.99137931034482762</v>
      </c>
      <c r="N763" s="42">
        <f t="shared" si="128"/>
        <v>1.0005482456140349</v>
      </c>
    </row>
    <row r="764" spans="1:14" ht="30" x14ac:dyDescent="0.25">
      <c r="A764" s="36" t="s">
        <v>311</v>
      </c>
      <c r="B764" s="84" t="s">
        <v>363</v>
      </c>
      <c r="C764" s="84" t="s">
        <v>1550</v>
      </c>
      <c r="D764" s="85" t="s">
        <v>1551</v>
      </c>
      <c r="E764" s="24">
        <v>12.006578947368418</v>
      </c>
      <c r="F764" s="24">
        <v>683</v>
      </c>
      <c r="G764" s="24">
        <v>694</v>
      </c>
      <c r="H764" s="24">
        <v>1589</v>
      </c>
      <c r="I764" s="19">
        <v>37.063013698630144</v>
      </c>
      <c r="J764" s="24">
        <v>19.822465753424659</v>
      </c>
      <c r="K764" s="24">
        <v>37.562739726027388</v>
      </c>
      <c r="L764" s="24">
        <v>20.23890410958904</v>
      </c>
      <c r="M764" s="27">
        <v>1.0161054172767203</v>
      </c>
      <c r="N764" s="42">
        <f t="shared" si="128"/>
        <v>1.0005482456140349</v>
      </c>
    </row>
    <row r="765" spans="1:14" ht="30" x14ac:dyDescent="0.25">
      <c r="A765" s="36" t="s">
        <v>311</v>
      </c>
      <c r="B765" s="84" t="s">
        <v>363</v>
      </c>
      <c r="C765" s="84" t="s">
        <v>1552</v>
      </c>
      <c r="D765" s="85" t="s">
        <v>799</v>
      </c>
      <c r="E765" s="24">
        <v>12.006578947368418</v>
      </c>
      <c r="F765" s="24">
        <v>581</v>
      </c>
      <c r="G765" s="24">
        <v>525</v>
      </c>
      <c r="H765" s="24">
        <v>693</v>
      </c>
      <c r="I765" s="19">
        <v>32.981917808219173</v>
      </c>
      <c r="J765" s="24">
        <v>15.408219178082192</v>
      </c>
      <c r="K765" s="24">
        <v>27.901369863013691</v>
      </c>
      <c r="L765" s="24">
        <v>15.824657534246574</v>
      </c>
      <c r="M765" s="27">
        <v>0.90361445783132532</v>
      </c>
      <c r="N765" s="42">
        <f t="shared" si="128"/>
        <v>1.0005482456140349</v>
      </c>
    </row>
    <row r="766" spans="1:14" ht="30" x14ac:dyDescent="0.25">
      <c r="A766" s="36" t="s">
        <v>311</v>
      </c>
      <c r="B766" s="84" t="s">
        <v>363</v>
      </c>
      <c r="C766" s="84" t="s">
        <v>1553</v>
      </c>
      <c r="D766" s="85" t="s">
        <v>1554</v>
      </c>
      <c r="E766" s="24">
        <v>12.006578947368419</v>
      </c>
      <c r="F766" s="24">
        <v>535</v>
      </c>
      <c r="G766" s="24">
        <v>443</v>
      </c>
      <c r="H766" s="24">
        <v>718</v>
      </c>
      <c r="I766" s="19">
        <v>28.484383561643831</v>
      </c>
      <c r="J766" s="24">
        <v>16.074520547945205</v>
      </c>
      <c r="K766" s="24">
        <v>20.988493150684931</v>
      </c>
      <c r="L766" s="24">
        <v>15.907945205479452</v>
      </c>
      <c r="M766" s="27">
        <v>0.82803738317757014</v>
      </c>
      <c r="N766" s="42">
        <f t="shared" si="128"/>
        <v>1.0005482456140349</v>
      </c>
    </row>
    <row r="767" spans="1:14" ht="30" x14ac:dyDescent="0.25">
      <c r="A767" s="36" t="s">
        <v>311</v>
      </c>
      <c r="B767" s="84" t="s">
        <v>363</v>
      </c>
      <c r="C767" s="84" t="s">
        <v>1555</v>
      </c>
      <c r="D767" s="85" t="s">
        <v>800</v>
      </c>
      <c r="E767" s="24">
        <v>12.006578947368419</v>
      </c>
      <c r="F767" s="24">
        <v>491</v>
      </c>
      <c r="G767" s="24">
        <v>402</v>
      </c>
      <c r="H767" s="24">
        <v>1029</v>
      </c>
      <c r="I767" s="19">
        <v>28.900821917808216</v>
      </c>
      <c r="J767" s="24">
        <v>11.993424657534247</v>
      </c>
      <c r="K767" s="24">
        <v>21.321643835616435</v>
      </c>
      <c r="L767" s="24">
        <v>12.16</v>
      </c>
      <c r="M767" s="27">
        <v>0.81873727087576376</v>
      </c>
      <c r="N767" s="42">
        <f t="shared" si="128"/>
        <v>1.0005482456140349</v>
      </c>
    </row>
    <row r="768" spans="1:14" x14ac:dyDescent="0.25">
      <c r="A768" s="37" t="s">
        <v>311</v>
      </c>
      <c r="B768" s="86" t="s">
        <v>366</v>
      </c>
      <c r="C768" s="86"/>
      <c r="D768" s="87"/>
      <c r="E768" s="29">
        <v>12.006578947368428</v>
      </c>
      <c r="F768" s="29">
        <v>2986</v>
      </c>
      <c r="G768" s="29">
        <v>2754</v>
      </c>
      <c r="H768" s="29">
        <v>5624</v>
      </c>
      <c r="I768" s="30">
        <f>+AVERAGE(I763:I767)</f>
        <v>33.315068493150683</v>
      </c>
      <c r="J768" s="30">
        <f t="shared" ref="J768:L768" si="138">+AVERAGE(J763:J767)</f>
        <v>16.424328767123288</v>
      </c>
      <c r="K768" s="30">
        <f t="shared" si="138"/>
        <v>29.433863013698623</v>
      </c>
      <c r="L768" s="30">
        <f t="shared" si="138"/>
        <v>16.440986301369865</v>
      </c>
      <c r="M768" s="31">
        <v>0.9223040857334226</v>
      </c>
      <c r="N768" s="50">
        <f t="shared" si="128"/>
        <v>1.0005482456140358</v>
      </c>
    </row>
    <row r="769" spans="1:14" ht="30" x14ac:dyDescent="0.25">
      <c r="A769" s="36" t="s">
        <v>311</v>
      </c>
      <c r="B769" s="84" t="s">
        <v>367</v>
      </c>
      <c r="C769" s="84" t="s">
        <v>1556</v>
      </c>
      <c r="D769" s="85" t="s">
        <v>801</v>
      </c>
      <c r="E769" s="24">
        <v>12.006578947368432</v>
      </c>
      <c r="F769" s="24">
        <v>490</v>
      </c>
      <c r="G769" s="24">
        <v>399</v>
      </c>
      <c r="H769" s="24">
        <v>141</v>
      </c>
      <c r="I769" s="19">
        <v>20.572054794520543</v>
      </c>
      <c r="J769" s="24">
        <v>20.238904109589043</v>
      </c>
      <c r="K769" s="24">
        <v>12.326575342465743</v>
      </c>
      <c r="L769" s="24">
        <v>20.905205479452057</v>
      </c>
      <c r="M769" s="27">
        <v>0.81428571428571428</v>
      </c>
      <c r="N769" s="42">
        <f t="shared" si="128"/>
        <v>1.000548245614036</v>
      </c>
    </row>
    <row r="770" spans="1:14" ht="30" x14ac:dyDescent="0.25">
      <c r="A770" s="36" t="s">
        <v>311</v>
      </c>
      <c r="B770" s="84" t="s">
        <v>367</v>
      </c>
      <c r="C770" s="84" t="s">
        <v>1557</v>
      </c>
      <c r="D770" s="85" t="s">
        <v>802</v>
      </c>
      <c r="E770" s="24">
        <v>12.006578947368428</v>
      </c>
      <c r="F770" s="24">
        <v>623</v>
      </c>
      <c r="G770" s="24">
        <v>473</v>
      </c>
      <c r="H770" s="24">
        <v>502</v>
      </c>
      <c r="I770" s="19">
        <v>24.569863013698622</v>
      </c>
      <c r="J770" s="24">
        <v>27.318356164383562</v>
      </c>
      <c r="K770" s="24">
        <v>11.826849315068493</v>
      </c>
      <c r="L770" s="24">
        <v>27.568219178082188</v>
      </c>
      <c r="M770" s="27">
        <v>0.7592295345104334</v>
      </c>
      <c r="N770" s="42">
        <f t="shared" si="128"/>
        <v>1.0005482456140358</v>
      </c>
    </row>
    <row r="771" spans="1:14" ht="30" x14ac:dyDescent="0.25">
      <c r="A771" s="36" t="s">
        <v>311</v>
      </c>
      <c r="B771" s="84" t="s">
        <v>367</v>
      </c>
      <c r="C771" s="84" t="s">
        <v>1558</v>
      </c>
      <c r="D771" s="85" t="s">
        <v>1559</v>
      </c>
      <c r="E771" s="24">
        <v>12.006578947368432</v>
      </c>
      <c r="F771" s="24">
        <v>654</v>
      </c>
      <c r="G771" s="24">
        <v>543</v>
      </c>
      <c r="H771" s="24">
        <v>284</v>
      </c>
      <c r="I771" s="19">
        <v>25.81917808219178</v>
      </c>
      <c r="J771" s="24">
        <v>28.65095890410959</v>
      </c>
      <c r="K771" s="24">
        <v>16.824109589041086</v>
      </c>
      <c r="L771" s="24">
        <v>28.401095890410957</v>
      </c>
      <c r="M771" s="27">
        <v>0.83027522935779818</v>
      </c>
      <c r="N771" s="42">
        <f t="shared" si="128"/>
        <v>1.000548245614036</v>
      </c>
    </row>
    <row r="772" spans="1:14" ht="30" x14ac:dyDescent="0.25">
      <c r="A772" s="36" t="s">
        <v>311</v>
      </c>
      <c r="B772" s="84" t="s">
        <v>367</v>
      </c>
      <c r="C772" s="84" t="s">
        <v>1560</v>
      </c>
      <c r="D772" s="85" t="s">
        <v>803</v>
      </c>
      <c r="E772" s="24">
        <v>12.006578947368432</v>
      </c>
      <c r="F772" s="24">
        <v>648</v>
      </c>
      <c r="G772" s="24">
        <v>529</v>
      </c>
      <c r="H772" s="24">
        <v>342</v>
      </c>
      <c r="I772" s="19">
        <v>28.067945205479447</v>
      </c>
      <c r="J772" s="24">
        <v>25.902465753424657</v>
      </c>
      <c r="K772" s="24">
        <v>19.989041095890407</v>
      </c>
      <c r="L772" s="24">
        <v>24.070136986301371</v>
      </c>
      <c r="M772" s="27">
        <v>0.81635802469135799</v>
      </c>
      <c r="N772" s="42">
        <f t="shared" si="128"/>
        <v>1.000548245614036</v>
      </c>
    </row>
    <row r="773" spans="1:14" ht="30" x14ac:dyDescent="0.25">
      <c r="A773" s="36" t="s">
        <v>311</v>
      </c>
      <c r="B773" s="84" t="s">
        <v>367</v>
      </c>
      <c r="C773" s="84" t="s">
        <v>1561</v>
      </c>
      <c r="D773" s="85" t="s">
        <v>804</v>
      </c>
      <c r="E773" s="24">
        <v>12.006578947368423</v>
      </c>
      <c r="F773" s="24">
        <v>297</v>
      </c>
      <c r="G773" s="24">
        <v>281</v>
      </c>
      <c r="H773" s="24">
        <v>69</v>
      </c>
      <c r="I773" s="19">
        <v>9.4947945205479414</v>
      </c>
      <c r="J773" s="24">
        <v>15.241643835616438</v>
      </c>
      <c r="K773" s="24">
        <v>6.9961643835616441</v>
      </c>
      <c r="L773" s="24">
        <v>16.407671232876712</v>
      </c>
      <c r="M773" s="27">
        <v>0.94612794612794615</v>
      </c>
      <c r="N773" s="42">
        <f t="shared" si="128"/>
        <v>1.0005482456140353</v>
      </c>
    </row>
    <row r="774" spans="1:14" ht="30" x14ac:dyDescent="0.25">
      <c r="A774" s="36" t="s">
        <v>311</v>
      </c>
      <c r="B774" s="84" t="s">
        <v>367</v>
      </c>
      <c r="C774" s="84" t="s">
        <v>1562</v>
      </c>
      <c r="D774" s="85" t="s">
        <v>805</v>
      </c>
      <c r="E774" s="24">
        <v>8.9802631578947381</v>
      </c>
      <c r="F774" s="24">
        <v>329</v>
      </c>
      <c r="G774" s="24">
        <v>316</v>
      </c>
      <c r="H774" s="24">
        <v>380</v>
      </c>
      <c r="I774" s="19">
        <v>32.070329670329656</v>
      </c>
      <c r="J774" s="24">
        <v>4.5655677655677653</v>
      </c>
      <c r="K774" s="24">
        <v>30.734065934065921</v>
      </c>
      <c r="L774" s="24">
        <v>4.4542124542124535</v>
      </c>
      <c r="M774" s="27">
        <v>0.96048632218844987</v>
      </c>
      <c r="N774" s="42">
        <f t="shared" si="128"/>
        <v>0.7483552631578948</v>
      </c>
    </row>
    <row r="775" spans="1:14" x14ac:dyDescent="0.25">
      <c r="A775" s="37" t="s">
        <v>311</v>
      </c>
      <c r="B775" s="86" t="s">
        <v>381</v>
      </c>
      <c r="C775" s="86"/>
      <c r="D775" s="87"/>
      <c r="E775" s="29">
        <v>11.675230503265395</v>
      </c>
      <c r="F775" s="29">
        <v>3041</v>
      </c>
      <c r="G775" s="29">
        <v>2541</v>
      </c>
      <c r="H775" s="29">
        <v>1718</v>
      </c>
      <c r="I775" s="30">
        <f>+AVERAGE(I769:I774)</f>
        <v>23.432360881127995</v>
      </c>
      <c r="J775" s="30">
        <f t="shared" ref="J775:L775" si="139">+AVERAGE(J769:J774)</f>
        <v>20.319649422115177</v>
      </c>
      <c r="K775" s="30">
        <f t="shared" si="139"/>
        <v>16.449467610015549</v>
      </c>
      <c r="L775" s="30">
        <f t="shared" si="139"/>
        <v>20.301090203555955</v>
      </c>
      <c r="M775" s="31">
        <v>0.83558040118382115</v>
      </c>
      <c r="N775" s="50">
        <f t="shared" si="128"/>
        <v>0.97293587527211622</v>
      </c>
    </row>
    <row r="776" spans="1:14" ht="30" x14ac:dyDescent="0.25">
      <c r="A776" s="36" t="s">
        <v>311</v>
      </c>
      <c r="B776" s="84" t="s">
        <v>385</v>
      </c>
      <c r="C776" s="84" t="s">
        <v>1563</v>
      </c>
      <c r="D776" s="85" t="s">
        <v>1564</v>
      </c>
      <c r="E776" s="24">
        <v>12.006578947368421</v>
      </c>
      <c r="F776" s="24">
        <v>275</v>
      </c>
      <c r="G776" s="24">
        <v>310</v>
      </c>
      <c r="H776" s="24">
        <v>102</v>
      </c>
      <c r="I776" s="19">
        <v>5.9967123287671233</v>
      </c>
      <c r="J776" s="24">
        <v>16.907397260273971</v>
      </c>
      <c r="K776" s="24">
        <v>8.2454794520547949</v>
      </c>
      <c r="L776" s="24">
        <v>17.573698630136985</v>
      </c>
      <c r="M776" s="27">
        <v>1.1272727272727272</v>
      </c>
      <c r="N776" s="42">
        <f t="shared" si="128"/>
        <v>1.0005482456140351</v>
      </c>
    </row>
    <row r="777" spans="1:14" ht="30" x14ac:dyDescent="0.25">
      <c r="A777" s="36" t="s">
        <v>311</v>
      </c>
      <c r="B777" s="84" t="s">
        <v>385</v>
      </c>
      <c r="C777" s="84" t="s">
        <v>1565</v>
      </c>
      <c r="D777" s="85" t="s">
        <v>806</v>
      </c>
      <c r="E777" s="24">
        <v>12.006578947368419</v>
      </c>
      <c r="F777" s="24">
        <v>373</v>
      </c>
      <c r="G777" s="24">
        <v>352</v>
      </c>
      <c r="H777" s="24">
        <v>86</v>
      </c>
      <c r="I777" s="19">
        <v>12.493150684931507</v>
      </c>
      <c r="J777" s="24">
        <v>18.573150684931505</v>
      </c>
      <c r="K777" s="24">
        <v>9.9945205479452035</v>
      </c>
      <c r="L777" s="24">
        <v>19.322739726027397</v>
      </c>
      <c r="M777" s="27">
        <v>0.94369973190348522</v>
      </c>
      <c r="N777" s="42">
        <f t="shared" si="128"/>
        <v>1.0005482456140349</v>
      </c>
    </row>
    <row r="778" spans="1:14" ht="30" x14ac:dyDescent="0.25">
      <c r="A778" s="36" t="s">
        <v>311</v>
      </c>
      <c r="B778" s="84" t="s">
        <v>385</v>
      </c>
      <c r="C778" s="84" t="s">
        <v>1566</v>
      </c>
      <c r="D778" s="85" t="s">
        <v>807</v>
      </c>
      <c r="E778" s="24">
        <v>12.006578947368428</v>
      </c>
      <c r="F778" s="24">
        <v>475</v>
      </c>
      <c r="G778" s="24">
        <v>410</v>
      </c>
      <c r="H778" s="24">
        <v>168</v>
      </c>
      <c r="I778" s="19">
        <v>21.488219178082186</v>
      </c>
      <c r="J778" s="24">
        <v>18.073424657534247</v>
      </c>
      <c r="K778" s="24">
        <v>16.157808219178069</v>
      </c>
      <c r="L778" s="24">
        <v>17.990136986301369</v>
      </c>
      <c r="M778" s="27">
        <v>0.86315789473684212</v>
      </c>
      <c r="N778" s="42">
        <f t="shared" si="128"/>
        <v>1.0005482456140358</v>
      </c>
    </row>
    <row r="779" spans="1:14" ht="30" x14ac:dyDescent="0.25">
      <c r="A779" s="36" t="s">
        <v>311</v>
      </c>
      <c r="B779" s="84" t="s">
        <v>385</v>
      </c>
      <c r="C779" s="84" t="s">
        <v>1567</v>
      </c>
      <c r="D779" s="85" t="s">
        <v>808</v>
      </c>
      <c r="E779" s="24">
        <v>8.9802631578947381</v>
      </c>
      <c r="F779" s="24">
        <v>274</v>
      </c>
      <c r="G779" s="24">
        <v>242</v>
      </c>
      <c r="H779" s="24">
        <v>109</v>
      </c>
      <c r="I779" s="19">
        <v>11.915018315018312</v>
      </c>
      <c r="J779" s="24">
        <v>18.596336996336994</v>
      </c>
      <c r="K779" s="24">
        <v>8.4630036630036631</v>
      </c>
      <c r="L779" s="24">
        <v>18.484981684981683</v>
      </c>
      <c r="M779" s="27">
        <v>0.88321167883211682</v>
      </c>
      <c r="N779" s="42">
        <f t="shared" si="128"/>
        <v>0.7483552631578948</v>
      </c>
    </row>
    <row r="780" spans="1:14" ht="30" x14ac:dyDescent="0.25">
      <c r="A780" s="37" t="s">
        <v>311</v>
      </c>
      <c r="B780" s="86" t="s">
        <v>387</v>
      </c>
      <c r="C780" s="86"/>
      <c r="D780" s="87"/>
      <c r="E780" s="29">
        <v>11.493186090225578</v>
      </c>
      <c r="F780" s="29">
        <v>1397</v>
      </c>
      <c r="G780" s="29">
        <v>1314</v>
      </c>
      <c r="H780" s="29">
        <v>465</v>
      </c>
      <c r="I780" s="30">
        <f>+AVERAGE(I776:I779)</f>
        <v>12.973275126699782</v>
      </c>
      <c r="J780" s="30">
        <f t="shared" ref="J780:L780" si="140">+AVERAGE(J776:J779)</f>
        <v>18.037577399769177</v>
      </c>
      <c r="K780" s="30">
        <f t="shared" si="140"/>
        <v>10.715202970545432</v>
      </c>
      <c r="L780" s="30">
        <f t="shared" si="140"/>
        <v>18.342889256861859</v>
      </c>
      <c r="M780" s="31">
        <v>0.9405869720830351</v>
      </c>
      <c r="N780" s="50">
        <f t="shared" si="128"/>
        <v>0.95776550751879819</v>
      </c>
    </row>
    <row r="781" spans="1:14" x14ac:dyDescent="0.25">
      <c r="A781" s="38" t="s">
        <v>318</v>
      </c>
      <c r="B781" s="88"/>
      <c r="C781" s="88"/>
      <c r="D781" s="89"/>
      <c r="E781" s="25">
        <v>11.722499495866062</v>
      </c>
      <c r="F781" s="25">
        <v>8653</v>
      </c>
      <c r="G781" s="25">
        <v>7768</v>
      </c>
      <c r="H781" s="25">
        <v>7933</v>
      </c>
      <c r="I781" s="26">
        <f>+AVERAGE(I780,I775,I768,I762)</f>
        <v>21.969354207436396</v>
      </c>
      <c r="J781" s="26">
        <f t="shared" ref="J781:L781" si="141">+AVERAGE(J780,J775,J768,J762)</f>
        <v>21.951279308210815</v>
      </c>
      <c r="K781" s="26">
        <f t="shared" si="141"/>
        <v>18.157852576647095</v>
      </c>
      <c r="L781" s="26">
        <f t="shared" si="141"/>
        <v>21.829323632227741</v>
      </c>
      <c r="M781" s="28">
        <v>0.89772333294811046</v>
      </c>
      <c r="N781" s="43">
        <f t="shared" si="128"/>
        <v>0.9768749579888385</v>
      </c>
    </row>
    <row r="782" spans="1:14" ht="45" x14ac:dyDescent="0.25">
      <c r="A782" s="36" t="s">
        <v>809</v>
      </c>
      <c r="B782" s="84" t="s">
        <v>389</v>
      </c>
      <c r="C782" s="84" t="s">
        <v>1568</v>
      </c>
      <c r="D782" s="85" t="s">
        <v>810</v>
      </c>
      <c r="E782" s="24">
        <v>8.9802631578947381</v>
      </c>
      <c r="F782" s="24">
        <v>128</v>
      </c>
      <c r="G782" s="24">
        <v>106</v>
      </c>
      <c r="H782" s="24">
        <v>39</v>
      </c>
      <c r="I782" s="19">
        <v>8.2402930402930377</v>
      </c>
      <c r="J782" s="24">
        <v>6.0131868131868123</v>
      </c>
      <c r="K782" s="24">
        <v>6.2358974358974342</v>
      </c>
      <c r="L782" s="24">
        <v>5.5677655677655666</v>
      </c>
      <c r="M782" s="27">
        <v>0.828125</v>
      </c>
      <c r="N782" s="42">
        <f t="shared" si="128"/>
        <v>0.7483552631578948</v>
      </c>
    </row>
    <row r="783" spans="1:14" ht="30" x14ac:dyDescent="0.25">
      <c r="A783" s="37" t="s">
        <v>809</v>
      </c>
      <c r="B783" s="86" t="s">
        <v>391</v>
      </c>
      <c r="C783" s="86"/>
      <c r="D783" s="87"/>
      <c r="E783" s="29">
        <v>8.9802631578947381</v>
      </c>
      <c r="F783" s="29">
        <v>128</v>
      </c>
      <c r="G783" s="29">
        <v>106</v>
      </c>
      <c r="H783" s="29">
        <v>39</v>
      </c>
      <c r="I783" s="30">
        <v>8.2402930402930377</v>
      </c>
      <c r="J783" s="29">
        <v>6.0131868131868123</v>
      </c>
      <c r="K783" s="29">
        <v>6.2358974358974342</v>
      </c>
      <c r="L783" s="29">
        <v>5.5677655677655666</v>
      </c>
      <c r="M783" s="31">
        <v>0.828125</v>
      </c>
      <c r="N783" s="50">
        <f t="shared" si="128"/>
        <v>0.7483552631578948</v>
      </c>
    </row>
    <row r="784" spans="1:14" ht="30" x14ac:dyDescent="0.25">
      <c r="A784" s="36" t="s">
        <v>809</v>
      </c>
      <c r="B784" s="84" t="s">
        <v>363</v>
      </c>
      <c r="C784" s="84" t="s">
        <v>1569</v>
      </c>
      <c r="D784" s="85" t="s">
        <v>811</v>
      </c>
      <c r="E784" s="24">
        <v>8.9802631578947381</v>
      </c>
      <c r="F784" s="24">
        <v>746</v>
      </c>
      <c r="G784" s="24">
        <v>411</v>
      </c>
      <c r="H784" s="24">
        <v>2285</v>
      </c>
      <c r="I784" s="19">
        <v>75.610256410256397</v>
      </c>
      <c r="J784" s="24">
        <v>7.4608058608058601</v>
      </c>
      <c r="K784" s="24">
        <v>38.306227106227091</v>
      </c>
      <c r="L784" s="24">
        <v>7.4608058608058601</v>
      </c>
      <c r="M784" s="27">
        <v>0.55093833780160861</v>
      </c>
      <c r="N784" s="42">
        <f t="shared" si="128"/>
        <v>0.7483552631578948</v>
      </c>
    </row>
    <row r="785" spans="1:14" x14ac:dyDescent="0.25">
      <c r="A785" s="37" t="s">
        <v>809</v>
      </c>
      <c r="B785" s="86" t="s">
        <v>366</v>
      </c>
      <c r="C785" s="86"/>
      <c r="D785" s="87"/>
      <c r="E785" s="29">
        <v>8.9802631578947381</v>
      </c>
      <c r="F785" s="29">
        <v>746</v>
      </c>
      <c r="G785" s="29">
        <v>411</v>
      </c>
      <c r="H785" s="29">
        <v>2285</v>
      </c>
      <c r="I785" s="30">
        <v>75.610256410256397</v>
      </c>
      <c r="J785" s="29">
        <v>7.4608058608058601</v>
      </c>
      <c r="K785" s="29">
        <v>38.306227106227091</v>
      </c>
      <c r="L785" s="29">
        <v>7.4608058608058601</v>
      </c>
      <c r="M785" s="31">
        <v>0.55093833780160861</v>
      </c>
      <c r="N785" s="50">
        <f t="shared" si="128"/>
        <v>0.7483552631578948</v>
      </c>
    </row>
    <row r="786" spans="1:14" ht="30" x14ac:dyDescent="0.25">
      <c r="A786" s="36" t="s">
        <v>809</v>
      </c>
      <c r="B786" s="84" t="s">
        <v>367</v>
      </c>
      <c r="C786" s="84" t="s">
        <v>1570</v>
      </c>
      <c r="D786" s="85" t="s">
        <v>1571</v>
      </c>
      <c r="E786" s="24">
        <v>10</v>
      </c>
      <c r="F786" s="24">
        <v>175</v>
      </c>
      <c r="G786" s="24">
        <v>189</v>
      </c>
      <c r="H786" s="24">
        <v>149</v>
      </c>
      <c r="I786" s="19">
        <v>12.099999999999998</v>
      </c>
      <c r="J786" s="24">
        <v>5.3999999999999995</v>
      </c>
      <c r="K786" s="24">
        <v>13.5</v>
      </c>
      <c r="L786" s="24">
        <v>5.4</v>
      </c>
      <c r="M786" s="27">
        <v>1.08</v>
      </c>
      <c r="N786" s="42">
        <f t="shared" si="128"/>
        <v>0.83333333333333337</v>
      </c>
    </row>
    <row r="787" spans="1:14" x14ac:dyDescent="0.25">
      <c r="A787" s="36" t="s">
        <v>809</v>
      </c>
      <c r="B787" s="84" t="s">
        <v>367</v>
      </c>
      <c r="C787" s="84" t="s">
        <v>1572</v>
      </c>
      <c r="D787" s="85" t="s">
        <v>1573</v>
      </c>
      <c r="E787" s="24">
        <v>8.9802631578947381</v>
      </c>
      <c r="F787" s="24">
        <v>134</v>
      </c>
      <c r="G787" s="24">
        <v>111</v>
      </c>
      <c r="H787" s="24">
        <v>121</v>
      </c>
      <c r="I787" s="19">
        <v>9.5765567765567727</v>
      </c>
      <c r="J787" s="24">
        <v>5.3450549450549447</v>
      </c>
      <c r="K787" s="24">
        <v>6.5699633699633671</v>
      </c>
      <c r="L787" s="24">
        <v>5.7904761904761894</v>
      </c>
      <c r="M787" s="27">
        <v>0.82835820895522383</v>
      </c>
      <c r="N787" s="42">
        <f t="shared" si="128"/>
        <v>0.7483552631578948</v>
      </c>
    </row>
    <row r="788" spans="1:14" ht="30" x14ac:dyDescent="0.25">
      <c r="A788" s="36" t="s">
        <v>809</v>
      </c>
      <c r="B788" s="84" t="s">
        <v>367</v>
      </c>
      <c r="C788" s="84" t="s">
        <v>1574</v>
      </c>
      <c r="D788" s="85" t="s">
        <v>813</v>
      </c>
      <c r="E788" s="24">
        <v>12.00657894736843</v>
      </c>
      <c r="F788" s="24">
        <v>175</v>
      </c>
      <c r="G788" s="24">
        <v>171</v>
      </c>
      <c r="H788" s="24">
        <v>125</v>
      </c>
      <c r="I788" s="19">
        <v>9.4947945205479396</v>
      </c>
      <c r="J788" s="24">
        <v>5.0805479452054794</v>
      </c>
      <c r="K788" s="24">
        <v>9.1616438356164362</v>
      </c>
      <c r="L788" s="24">
        <v>5.0805479452054794</v>
      </c>
      <c r="M788" s="27">
        <v>0.97714285714285709</v>
      </c>
      <c r="N788" s="42">
        <f t="shared" ref="N788:N793" si="142">+E788/12</f>
        <v>1.0005482456140358</v>
      </c>
    </row>
    <row r="789" spans="1:14" x14ac:dyDescent="0.25">
      <c r="A789" s="37" t="s">
        <v>809</v>
      </c>
      <c r="B789" s="86" t="s">
        <v>381</v>
      </c>
      <c r="C789" s="86"/>
      <c r="D789" s="87"/>
      <c r="E789" s="29">
        <v>10.331425739005004</v>
      </c>
      <c r="F789" s="29">
        <v>484</v>
      </c>
      <c r="G789" s="29">
        <v>471</v>
      </c>
      <c r="H789" s="29">
        <v>395</v>
      </c>
      <c r="I789" s="30">
        <f>+AVERAGE(I786:I788)</f>
        <v>10.390450432368239</v>
      </c>
      <c r="J789" s="30">
        <f t="shared" ref="J789:L789" si="143">+AVERAGE(J786:J788)</f>
        <v>5.2752009634201409</v>
      </c>
      <c r="K789" s="30">
        <f t="shared" si="143"/>
        <v>9.7438690685266014</v>
      </c>
      <c r="L789" s="30">
        <f t="shared" si="143"/>
        <v>5.4236747118938906</v>
      </c>
      <c r="M789" s="31">
        <v>0.97314049586776863</v>
      </c>
      <c r="N789" s="50">
        <f t="shared" si="142"/>
        <v>0.86095214491708372</v>
      </c>
    </row>
    <row r="790" spans="1:14" ht="30" x14ac:dyDescent="0.25">
      <c r="A790" s="36" t="s">
        <v>809</v>
      </c>
      <c r="B790" s="84" t="s">
        <v>385</v>
      </c>
      <c r="C790" s="84" t="s">
        <v>1575</v>
      </c>
      <c r="D790" s="85" t="s">
        <v>812</v>
      </c>
      <c r="E790" s="24">
        <v>12.006578947368421</v>
      </c>
      <c r="F790" s="24">
        <v>269</v>
      </c>
      <c r="G790" s="24">
        <v>169</v>
      </c>
      <c r="H790" s="24">
        <v>252</v>
      </c>
      <c r="I790" s="19">
        <v>15.241643835616433</v>
      </c>
      <c r="J790" s="24">
        <v>7.1627397260273975</v>
      </c>
      <c r="K790" s="24">
        <v>7.6624657534246579</v>
      </c>
      <c r="L790" s="24">
        <v>6.413150684931507</v>
      </c>
      <c r="M790" s="27">
        <v>0.62825278810408924</v>
      </c>
      <c r="N790" s="42">
        <f t="shared" si="142"/>
        <v>1.0005482456140351</v>
      </c>
    </row>
    <row r="791" spans="1:14" ht="30" x14ac:dyDescent="0.25">
      <c r="A791" s="37" t="s">
        <v>809</v>
      </c>
      <c r="B791" s="86" t="s">
        <v>387</v>
      </c>
      <c r="C791" s="86"/>
      <c r="D791" s="87"/>
      <c r="E791" s="29">
        <v>12.006578947368421</v>
      </c>
      <c r="F791" s="29">
        <v>269</v>
      </c>
      <c r="G791" s="29">
        <v>169</v>
      </c>
      <c r="H791" s="29">
        <v>252</v>
      </c>
      <c r="I791" s="30">
        <v>15.241643835616433</v>
      </c>
      <c r="J791" s="29">
        <v>7.1627397260273975</v>
      </c>
      <c r="K791" s="29">
        <v>7.6624657534246579</v>
      </c>
      <c r="L791" s="29">
        <v>6.413150684931507</v>
      </c>
      <c r="M791" s="31">
        <v>0.62825278810408924</v>
      </c>
      <c r="N791" s="50">
        <f t="shared" si="142"/>
        <v>1.0005482456140351</v>
      </c>
    </row>
    <row r="792" spans="1:14" x14ac:dyDescent="0.25">
      <c r="A792" s="38" t="s">
        <v>814</v>
      </c>
      <c r="B792" s="88"/>
      <c r="C792" s="88"/>
      <c r="D792" s="89"/>
      <c r="E792" s="25">
        <v>10.300616973054614</v>
      </c>
      <c r="F792" s="25">
        <v>1627</v>
      </c>
      <c r="G792" s="25">
        <v>1157</v>
      </c>
      <c r="H792" s="25">
        <v>2971</v>
      </c>
      <c r="I792" s="26">
        <f>+AVERAGE(I791,I789,I785,I783)</f>
        <v>27.370660929633527</v>
      </c>
      <c r="J792" s="26">
        <f t="shared" ref="J792:L792" si="144">+AVERAGE(J791,J789,J785,J783)</f>
        <v>6.4779833408600531</v>
      </c>
      <c r="K792" s="26">
        <f t="shared" si="144"/>
        <v>15.487114841018945</v>
      </c>
      <c r="L792" s="26">
        <f t="shared" si="144"/>
        <v>6.2163492063492054</v>
      </c>
      <c r="M792" s="28">
        <v>0.71112476951444381</v>
      </c>
      <c r="N792" s="43">
        <f t="shared" si="142"/>
        <v>0.8583847477545512</v>
      </c>
    </row>
    <row r="793" spans="1:14" ht="15.75" thickBot="1" x14ac:dyDescent="0.3">
      <c r="A793" s="39" t="s">
        <v>319</v>
      </c>
      <c r="B793" s="90"/>
      <c r="C793" s="90"/>
      <c r="D793" s="91"/>
      <c r="E793" s="40">
        <v>11.212809570055864</v>
      </c>
      <c r="F793" s="40">
        <v>296692</v>
      </c>
      <c r="G793" s="40">
        <v>267225</v>
      </c>
      <c r="H793" s="40">
        <v>301045</v>
      </c>
      <c r="I793" s="41">
        <v>24</v>
      </c>
      <c r="J793" s="40">
        <v>15</v>
      </c>
      <c r="K793" s="40">
        <v>18</v>
      </c>
      <c r="L793" s="40">
        <v>14</v>
      </c>
      <c r="M793" s="52">
        <v>0.90068151483693526</v>
      </c>
      <c r="N793" s="51">
        <f t="shared" si="142"/>
        <v>0.93440079750465532</v>
      </c>
    </row>
    <row r="794" spans="1:14" x14ac:dyDescent="0.25">
      <c r="A794"/>
      <c r="B794" s="92"/>
      <c r="C794" s="92"/>
      <c r="D794" s="92"/>
      <c r="E794"/>
      <c r="F794"/>
      <c r="G794"/>
      <c r="H794"/>
      <c r="I794"/>
      <c r="J794"/>
      <c r="K794"/>
      <c r="L794"/>
      <c r="M794"/>
    </row>
    <row r="795" spans="1:14" x14ac:dyDescent="0.25">
      <c r="A795" s="10" t="s">
        <v>2805</v>
      </c>
      <c r="B795" s="92"/>
      <c r="C795" s="92"/>
      <c r="D795" s="92"/>
      <c r="E795"/>
      <c r="F795"/>
      <c r="G795"/>
      <c r="H795"/>
      <c r="I795"/>
      <c r="J795"/>
      <c r="K795"/>
      <c r="L795"/>
      <c r="M795"/>
    </row>
    <row r="796" spans="1:14" x14ac:dyDescent="0.25">
      <c r="A796" s="10" t="s">
        <v>358</v>
      </c>
      <c r="B796" s="92"/>
      <c r="C796" s="92"/>
      <c r="D796" s="92"/>
      <c r="E796"/>
      <c r="F796"/>
      <c r="G796"/>
      <c r="H796"/>
      <c r="I796"/>
      <c r="J796"/>
      <c r="K796"/>
      <c r="L796"/>
      <c r="M796"/>
    </row>
    <row r="797" spans="1:14" x14ac:dyDescent="0.25">
      <c r="A797" s="10" t="s">
        <v>359</v>
      </c>
      <c r="B797" s="92"/>
      <c r="C797" s="92"/>
      <c r="D797" s="92"/>
      <c r="E797"/>
      <c r="F797"/>
      <c r="G797"/>
      <c r="H797"/>
      <c r="I797"/>
      <c r="J797"/>
      <c r="K797"/>
      <c r="L797"/>
      <c r="M797"/>
    </row>
    <row r="798" spans="1:14" x14ac:dyDescent="0.25">
      <c r="A798" s="10" t="s">
        <v>320</v>
      </c>
      <c r="B798" s="92"/>
      <c r="C798" s="92"/>
      <c r="D798" s="92"/>
      <c r="E798"/>
      <c r="F798"/>
      <c r="G798"/>
      <c r="H798"/>
      <c r="I798"/>
      <c r="J798"/>
      <c r="K798"/>
      <c r="L798"/>
      <c r="M798"/>
    </row>
    <row r="799" spans="1:14" x14ac:dyDescent="0.25">
      <c r="A799"/>
      <c r="B799" s="92"/>
      <c r="C799" s="92"/>
      <c r="D799" s="92"/>
      <c r="E799"/>
      <c r="F799"/>
      <c r="G799"/>
      <c r="H799"/>
      <c r="I799"/>
      <c r="J799"/>
      <c r="K799"/>
      <c r="L799"/>
      <c r="M799"/>
    </row>
    <row r="800" spans="1:14" x14ac:dyDescent="0.25">
      <c r="A800"/>
      <c r="B800" s="92"/>
      <c r="C800" s="92"/>
      <c r="D800" s="92"/>
      <c r="E800"/>
      <c r="F800"/>
      <c r="G800"/>
      <c r="H800"/>
      <c r="I800"/>
      <c r="J800"/>
      <c r="K800"/>
      <c r="L800"/>
      <c r="M800"/>
    </row>
    <row r="801" spans="1:13" x14ac:dyDescent="0.25">
      <c r="A801"/>
      <c r="B801" s="92"/>
      <c r="C801" s="92"/>
      <c r="D801" s="92"/>
      <c r="E801"/>
      <c r="F801"/>
      <c r="G801"/>
      <c r="H801"/>
      <c r="I801"/>
      <c r="J801"/>
      <c r="K801"/>
      <c r="L801"/>
      <c r="M801"/>
    </row>
    <row r="802" spans="1:13" x14ac:dyDescent="0.25">
      <c r="A802"/>
      <c r="B802" s="92"/>
      <c r="C802" s="92"/>
      <c r="D802" s="92"/>
      <c r="E802"/>
      <c r="F802"/>
      <c r="G802"/>
      <c r="H802"/>
      <c r="I802"/>
      <c r="J802"/>
      <c r="K802"/>
      <c r="L802"/>
      <c r="M802"/>
    </row>
    <row r="803" spans="1:13" x14ac:dyDescent="0.25">
      <c r="A803"/>
      <c r="B803" s="92"/>
      <c r="C803" s="92"/>
      <c r="D803" s="92"/>
      <c r="E803"/>
      <c r="F803"/>
      <c r="G803"/>
      <c r="H803"/>
      <c r="I803"/>
      <c r="J803"/>
      <c r="K803"/>
      <c r="L803"/>
      <c r="M803"/>
    </row>
    <row r="804" spans="1:13" x14ac:dyDescent="0.25">
      <c r="A804"/>
      <c r="B804" s="92"/>
      <c r="C804" s="92"/>
      <c r="D804" s="92"/>
      <c r="E804"/>
      <c r="F804"/>
      <c r="G804"/>
      <c r="H804"/>
      <c r="I804"/>
      <c r="J804"/>
      <c r="K804"/>
      <c r="L804"/>
      <c r="M804"/>
    </row>
    <row r="805" spans="1:13" x14ac:dyDescent="0.25">
      <c r="A805"/>
      <c r="B805" s="92"/>
      <c r="C805" s="92"/>
      <c r="D805" s="92"/>
      <c r="E805"/>
      <c r="F805"/>
      <c r="G805"/>
      <c r="H805"/>
      <c r="I805"/>
      <c r="J805"/>
      <c r="K805"/>
      <c r="L805"/>
      <c r="M805"/>
    </row>
    <row r="806" spans="1:13" x14ac:dyDescent="0.25">
      <c r="A806"/>
      <c r="B806" s="92"/>
      <c r="C806" s="92"/>
      <c r="D806" s="92"/>
      <c r="E806"/>
      <c r="F806"/>
      <c r="G806"/>
      <c r="H806"/>
      <c r="I806"/>
      <c r="J806"/>
      <c r="K806"/>
      <c r="L806"/>
      <c r="M806"/>
    </row>
    <row r="807" spans="1:13" x14ac:dyDescent="0.25">
      <c r="A807"/>
      <c r="B807" s="92"/>
      <c r="C807" s="92"/>
      <c r="D807" s="92"/>
      <c r="E807"/>
      <c r="F807"/>
      <c r="G807"/>
      <c r="H807"/>
      <c r="I807"/>
      <c r="J807"/>
      <c r="K807"/>
      <c r="L807"/>
      <c r="M807"/>
    </row>
    <row r="808" spans="1:13" x14ac:dyDescent="0.25">
      <c r="A808"/>
      <c r="B808" s="92"/>
      <c r="C808" s="92"/>
      <c r="D808" s="92"/>
      <c r="E808"/>
      <c r="F808"/>
      <c r="G808"/>
      <c r="H808"/>
      <c r="I808"/>
      <c r="J808"/>
      <c r="K808"/>
      <c r="L808"/>
      <c r="M808"/>
    </row>
    <row r="809" spans="1:13" x14ac:dyDescent="0.25">
      <c r="A809"/>
      <c r="B809" s="92"/>
      <c r="C809" s="92"/>
      <c r="D809" s="92"/>
      <c r="E809"/>
      <c r="F809"/>
      <c r="G809"/>
      <c r="H809"/>
      <c r="I809"/>
      <c r="J809"/>
      <c r="K809"/>
      <c r="L809"/>
      <c r="M809"/>
    </row>
    <row r="810" spans="1:13" x14ac:dyDescent="0.25">
      <c r="A810"/>
      <c r="B810" s="92"/>
      <c r="C810" s="92"/>
      <c r="D810" s="92"/>
      <c r="E810"/>
      <c r="F810"/>
      <c r="G810"/>
      <c r="H810"/>
      <c r="I810"/>
      <c r="J810"/>
      <c r="K810"/>
      <c r="L810"/>
      <c r="M810"/>
    </row>
    <row r="811" spans="1:13" x14ac:dyDescent="0.25">
      <c r="A811"/>
      <c r="B811" s="92"/>
      <c r="C811" s="92"/>
      <c r="D811" s="92"/>
      <c r="E811"/>
      <c r="F811"/>
      <c r="G811"/>
      <c r="H811"/>
      <c r="I811"/>
      <c r="J811"/>
      <c r="K811"/>
      <c r="L811"/>
      <c r="M811"/>
    </row>
  </sheetData>
  <mergeCells count="13">
    <mergeCell ref="N17:N18"/>
    <mergeCell ref="M17:M18"/>
    <mergeCell ref="A15:E15"/>
    <mergeCell ref="A17:A18"/>
    <mergeCell ref="B17:B18"/>
    <mergeCell ref="C17:C18"/>
    <mergeCell ref="D17:D18"/>
    <mergeCell ref="E17:E18"/>
    <mergeCell ref="F17:F18"/>
    <mergeCell ref="G17:G18"/>
    <mergeCell ref="H17:H18"/>
    <mergeCell ref="I17:J17"/>
    <mergeCell ref="K17:L1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2"/>
  <sheetViews>
    <sheetView showGridLines="0" zoomScaleNormal="100" workbookViewId="0"/>
  </sheetViews>
  <sheetFormatPr baseColWidth="10" defaultRowHeight="15" x14ac:dyDescent="0.25"/>
  <cols>
    <col min="1" max="1" width="17.140625" style="7" customWidth="1"/>
    <col min="2" max="2" width="36" style="74" customWidth="1"/>
    <col min="3" max="3" width="40.42578125" style="74" customWidth="1"/>
    <col min="4" max="4" width="28.5703125" style="74" customWidth="1"/>
    <col min="5" max="5" width="11.42578125" style="8"/>
    <col min="6" max="6" width="9.85546875" style="8" customWidth="1"/>
    <col min="7" max="7" width="9.5703125" style="8" customWidth="1"/>
    <col min="8" max="8" width="10.28515625" style="8" customWidth="1"/>
    <col min="9" max="9" width="10" style="8" customWidth="1"/>
    <col min="10" max="10" width="8.7109375" style="8" customWidth="1"/>
    <col min="11" max="11" width="9" style="8" customWidth="1"/>
    <col min="12" max="12" width="10" style="8" customWidth="1"/>
    <col min="13" max="13" width="9.5703125" style="21" customWidth="1"/>
    <col min="14" max="14" width="10" style="7" customWidth="1"/>
    <col min="15" max="16384" width="11.42578125" style="7"/>
  </cols>
  <sheetData>
    <row r="1" spans="1:14" s="1" customFormat="1" ht="12.75" x14ac:dyDescent="0.2">
      <c r="B1" s="71"/>
      <c r="C1" s="71"/>
      <c r="D1" s="71"/>
      <c r="E1" s="2"/>
      <c r="F1" s="2"/>
      <c r="G1" s="2"/>
      <c r="H1" s="2"/>
      <c r="I1" s="2"/>
      <c r="J1" s="2"/>
      <c r="K1" s="2"/>
      <c r="L1" s="2"/>
      <c r="M1" s="20"/>
    </row>
    <row r="2" spans="1:14" s="1" customFormat="1" ht="12.75" x14ac:dyDescent="0.2">
      <c r="B2" s="71"/>
      <c r="C2" s="72" t="s">
        <v>0</v>
      </c>
      <c r="D2" s="71"/>
      <c r="E2" s="2"/>
      <c r="F2" s="2"/>
      <c r="G2" s="2"/>
      <c r="H2" s="2"/>
      <c r="I2" s="2"/>
      <c r="J2" s="2"/>
      <c r="K2" s="2"/>
      <c r="L2" s="2"/>
      <c r="M2" s="20"/>
    </row>
    <row r="3" spans="1:14" s="1" customFormat="1" ht="12.75" x14ac:dyDescent="0.2">
      <c r="B3" s="71"/>
      <c r="C3" s="72" t="s">
        <v>1</v>
      </c>
      <c r="D3" s="71"/>
      <c r="E3" s="2"/>
      <c r="F3" s="2"/>
      <c r="G3" s="2"/>
      <c r="H3" s="2"/>
      <c r="I3" s="2"/>
      <c r="J3" s="2"/>
      <c r="K3" s="2"/>
      <c r="L3" s="2"/>
      <c r="M3" s="20"/>
    </row>
    <row r="4" spans="1:14" s="1" customFormat="1" ht="12.75" x14ac:dyDescent="0.2">
      <c r="B4" s="71"/>
      <c r="C4" s="73" t="s">
        <v>2</v>
      </c>
      <c r="D4" s="71"/>
      <c r="E4" s="2"/>
      <c r="F4" s="2"/>
      <c r="G4" s="2"/>
      <c r="H4" s="2"/>
      <c r="I4" s="2"/>
      <c r="J4" s="2"/>
      <c r="K4" s="2"/>
      <c r="L4" s="2"/>
      <c r="M4" s="20"/>
    </row>
    <row r="5" spans="1:14" s="1" customFormat="1" ht="12.75" x14ac:dyDescent="0.2">
      <c r="A5" s="4"/>
      <c r="B5" s="71"/>
      <c r="C5" s="71"/>
      <c r="D5" s="71"/>
      <c r="E5" s="2"/>
      <c r="F5" s="2"/>
      <c r="G5" s="2"/>
      <c r="H5" s="2"/>
      <c r="I5" s="2"/>
      <c r="J5" s="2"/>
      <c r="K5" s="2"/>
      <c r="L5" s="2"/>
      <c r="M5" s="20"/>
    </row>
    <row r="6" spans="1:14" s="1" customFormat="1" ht="12.75" x14ac:dyDescent="0.2">
      <c r="B6" s="71"/>
      <c r="C6" s="71"/>
      <c r="D6" s="71"/>
      <c r="E6" s="2"/>
      <c r="F6" s="2"/>
      <c r="G6" s="2"/>
      <c r="H6" s="2"/>
      <c r="I6" s="2"/>
      <c r="J6" s="2"/>
      <c r="K6" s="2"/>
      <c r="L6" s="2"/>
      <c r="M6" s="20"/>
    </row>
    <row r="7" spans="1:14" s="1" customFormat="1" ht="12.75" x14ac:dyDescent="0.2">
      <c r="B7" s="71"/>
      <c r="C7" s="71"/>
      <c r="D7" s="71"/>
      <c r="E7" s="2"/>
      <c r="F7" s="2"/>
      <c r="G7" s="2"/>
      <c r="H7" s="2"/>
      <c r="I7" s="2"/>
      <c r="J7" s="2"/>
      <c r="K7" s="2"/>
      <c r="L7" s="2"/>
      <c r="M7" s="20"/>
    </row>
    <row r="8" spans="1:14" s="1" customFormat="1" ht="12.75" x14ac:dyDescent="0.2">
      <c r="B8" s="71"/>
      <c r="C8" s="71"/>
      <c r="D8" s="71"/>
      <c r="E8" s="2"/>
      <c r="F8" s="2"/>
      <c r="G8" s="2"/>
      <c r="H8" s="2"/>
      <c r="I8" s="2"/>
      <c r="J8" s="2"/>
      <c r="K8" s="2"/>
      <c r="L8" s="2"/>
      <c r="M8" s="20"/>
    </row>
    <row r="9" spans="1:14" s="1" customFormat="1" ht="12.75" x14ac:dyDescent="0.2">
      <c r="A9" s="5" t="s">
        <v>815</v>
      </c>
      <c r="B9" s="71"/>
      <c r="C9" s="71"/>
      <c r="D9" s="71"/>
      <c r="E9" s="2"/>
      <c r="F9" s="2"/>
      <c r="G9" s="2"/>
      <c r="H9" s="2"/>
      <c r="I9" s="2"/>
      <c r="J9" s="2"/>
      <c r="K9" s="2"/>
      <c r="L9" s="2"/>
      <c r="M9" s="20"/>
    </row>
    <row r="10" spans="1:14" s="1" customFormat="1" ht="12.75" x14ac:dyDescent="0.2">
      <c r="A10" s="6" t="s">
        <v>3</v>
      </c>
      <c r="B10" s="71"/>
      <c r="C10" s="71"/>
      <c r="D10" s="71"/>
      <c r="E10" s="2"/>
      <c r="F10" s="2"/>
      <c r="G10" s="2"/>
      <c r="H10" s="2"/>
      <c r="I10" s="2"/>
      <c r="J10" s="2"/>
      <c r="K10" s="2"/>
      <c r="L10" s="2"/>
      <c r="M10" s="20"/>
    </row>
    <row r="11" spans="1:14" s="1" customFormat="1" ht="12.75" x14ac:dyDescent="0.2">
      <c r="A11" s="6" t="s">
        <v>4</v>
      </c>
      <c r="B11" s="71"/>
      <c r="C11" s="71"/>
      <c r="D11" s="71"/>
      <c r="E11" s="2"/>
      <c r="F11" s="2"/>
      <c r="G11" s="2"/>
      <c r="H11" s="2"/>
      <c r="I11" s="2"/>
      <c r="J11" s="2"/>
      <c r="K11" s="2"/>
      <c r="L11" s="2"/>
      <c r="M11" s="20"/>
    </row>
    <row r="12" spans="1:14" s="1" customFormat="1" ht="12.75" x14ac:dyDescent="0.2">
      <c r="A12" s="6" t="s">
        <v>1578</v>
      </c>
      <c r="B12" s="71"/>
      <c r="C12" s="71"/>
      <c r="D12" s="71"/>
      <c r="E12" s="2"/>
      <c r="F12" s="2"/>
      <c r="G12" s="2"/>
      <c r="H12" s="2"/>
      <c r="I12" s="2"/>
      <c r="J12" s="2"/>
      <c r="K12" s="2"/>
      <c r="L12" s="2"/>
      <c r="M12" s="20"/>
    </row>
    <row r="13" spans="1:14" ht="15.75" customHeight="1" x14ac:dyDescent="0.25">
      <c r="A13" s="6" t="s">
        <v>6</v>
      </c>
    </row>
    <row r="14" spans="1:14" ht="15.75" customHeight="1" x14ac:dyDescent="0.25">
      <c r="A14" s="6"/>
    </row>
    <row r="15" spans="1:14" x14ac:dyDescent="0.25">
      <c r="A15" s="6"/>
    </row>
    <row r="16" spans="1:14" ht="32.25" customHeight="1" x14ac:dyDescent="0.25">
      <c r="A16" s="97" t="s">
        <v>361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5.75" customHeight="1" thickBot="1" x14ac:dyDescent="0.3">
      <c r="A17" s="6"/>
    </row>
    <row r="18" spans="1:14" ht="26.25" customHeight="1" x14ac:dyDescent="0.25">
      <c r="A18" s="66" t="s">
        <v>8</v>
      </c>
      <c r="B18" s="68" t="s">
        <v>362</v>
      </c>
      <c r="C18" s="68" t="s">
        <v>9</v>
      </c>
      <c r="D18" s="68" t="s">
        <v>10</v>
      </c>
      <c r="E18" s="61" t="s">
        <v>11</v>
      </c>
      <c r="F18" s="61" t="s">
        <v>12</v>
      </c>
      <c r="G18" s="61" t="s">
        <v>13</v>
      </c>
      <c r="H18" s="61" t="s">
        <v>14</v>
      </c>
      <c r="I18" s="70" t="s">
        <v>15</v>
      </c>
      <c r="J18" s="70"/>
      <c r="K18" s="70" t="s">
        <v>16</v>
      </c>
      <c r="L18" s="70"/>
      <c r="M18" s="64" t="s">
        <v>17</v>
      </c>
      <c r="N18" s="93" t="s">
        <v>2789</v>
      </c>
    </row>
    <row r="19" spans="1:14" ht="27" customHeight="1" thickBot="1" x14ac:dyDescent="0.3">
      <c r="A19" s="67"/>
      <c r="B19" s="69"/>
      <c r="C19" s="69"/>
      <c r="D19" s="69"/>
      <c r="E19" s="62"/>
      <c r="F19" s="62"/>
      <c r="G19" s="62"/>
      <c r="H19" s="62"/>
      <c r="I19" s="53" t="s">
        <v>18</v>
      </c>
      <c r="J19" s="53" t="s">
        <v>19</v>
      </c>
      <c r="K19" s="53" t="s">
        <v>18</v>
      </c>
      <c r="L19" s="53" t="s">
        <v>19</v>
      </c>
      <c r="M19" s="65"/>
      <c r="N19" s="94"/>
    </row>
    <row r="20" spans="1:14" ht="30" x14ac:dyDescent="0.25">
      <c r="A20" s="33" t="s">
        <v>20</v>
      </c>
      <c r="B20" s="83" t="s">
        <v>1579</v>
      </c>
      <c r="C20" s="76" t="s">
        <v>2808</v>
      </c>
      <c r="D20" s="83" t="s">
        <v>1968</v>
      </c>
      <c r="E20" s="34">
        <v>12.006578947368428</v>
      </c>
      <c r="F20" s="34">
        <v>823</v>
      </c>
      <c r="G20" s="34">
        <v>820</v>
      </c>
      <c r="H20" s="34">
        <v>14</v>
      </c>
      <c r="I20" s="35">
        <v>53.054246575342454</v>
      </c>
      <c r="J20" s="34">
        <v>15.491506849315067</v>
      </c>
      <c r="K20" s="34">
        <v>53.054246575342454</v>
      </c>
      <c r="L20" s="34">
        <v>15.241643835616438</v>
      </c>
      <c r="M20" s="47">
        <v>0.99635479951397332</v>
      </c>
      <c r="N20" s="48">
        <f>+E20/12</f>
        <v>1.0005482456140358</v>
      </c>
    </row>
    <row r="21" spans="1:14" x14ac:dyDescent="0.25">
      <c r="A21" s="37" t="s">
        <v>20</v>
      </c>
      <c r="B21" s="87" t="s">
        <v>1580</v>
      </c>
      <c r="C21" s="86"/>
      <c r="D21" s="87"/>
      <c r="E21" s="29">
        <v>12.006578947368428</v>
      </c>
      <c r="F21" s="29">
        <v>823</v>
      </c>
      <c r="G21" s="29">
        <v>820</v>
      </c>
      <c r="H21" s="29">
        <v>14</v>
      </c>
      <c r="I21" s="30">
        <v>53.054246575342454</v>
      </c>
      <c r="J21" s="29">
        <v>15.491506849315067</v>
      </c>
      <c r="K21" s="29">
        <v>53.054246575342454</v>
      </c>
      <c r="L21" s="29">
        <v>15.241643835616438</v>
      </c>
      <c r="M21" s="31">
        <v>0.99635479951397332</v>
      </c>
      <c r="N21" s="50">
        <f t="shared" ref="N21:N84" si="0">+E21/12</f>
        <v>1.0005482456140358</v>
      </c>
    </row>
    <row r="22" spans="1:14" ht="30" x14ac:dyDescent="0.25">
      <c r="A22" s="36" t="s">
        <v>20</v>
      </c>
      <c r="B22" s="85" t="s">
        <v>367</v>
      </c>
      <c r="C22" s="84" t="s">
        <v>2809</v>
      </c>
      <c r="D22" s="85" t="s">
        <v>1581</v>
      </c>
      <c r="E22" s="24">
        <v>12.006578947368428</v>
      </c>
      <c r="F22" s="24">
        <v>838</v>
      </c>
      <c r="G22" s="24">
        <v>838</v>
      </c>
      <c r="H22" s="24">
        <v>20</v>
      </c>
      <c r="I22" s="19">
        <v>54.553424657534244</v>
      </c>
      <c r="J22" s="24">
        <v>15.241643835616438</v>
      </c>
      <c r="K22" s="24">
        <v>54.303561643835607</v>
      </c>
      <c r="L22" s="24">
        <v>15.491506849315067</v>
      </c>
      <c r="M22" s="27">
        <v>1</v>
      </c>
      <c r="N22" s="42">
        <f t="shared" si="0"/>
        <v>1.0005482456140358</v>
      </c>
    </row>
    <row r="23" spans="1:14" x14ac:dyDescent="0.25">
      <c r="A23" s="37" t="s">
        <v>20</v>
      </c>
      <c r="B23" s="87" t="s">
        <v>381</v>
      </c>
      <c r="C23" s="86"/>
      <c r="D23" s="87"/>
      <c r="E23" s="29">
        <v>12.006578947368428</v>
      </c>
      <c r="F23" s="29">
        <v>838</v>
      </c>
      <c r="G23" s="29">
        <v>838</v>
      </c>
      <c r="H23" s="29">
        <v>20</v>
      </c>
      <c r="I23" s="30">
        <v>54.553424657534244</v>
      </c>
      <c r="J23" s="29">
        <v>15.241643835616438</v>
      </c>
      <c r="K23" s="29">
        <v>54.303561643835607</v>
      </c>
      <c r="L23" s="29">
        <v>15.491506849315067</v>
      </c>
      <c r="M23" s="31">
        <v>1</v>
      </c>
      <c r="N23" s="50">
        <f t="shared" si="0"/>
        <v>1.0005482456140358</v>
      </c>
    </row>
    <row r="24" spans="1:14" x14ac:dyDescent="0.25">
      <c r="A24" s="38" t="s">
        <v>33</v>
      </c>
      <c r="B24" s="89"/>
      <c r="C24" s="88"/>
      <c r="D24" s="89"/>
      <c r="E24" s="25">
        <v>12.006578947368432</v>
      </c>
      <c r="F24" s="25">
        <v>1661</v>
      </c>
      <c r="G24" s="25">
        <v>1658</v>
      </c>
      <c r="H24" s="25">
        <v>34</v>
      </c>
      <c r="I24" s="26">
        <v>53.803835616438349</v>
      </c>
      <c r="J24" s="26">
        <v>15.366575342465753</v>
      </c>
      <c r="K24" s="26">
        <v>53.678904109589027</v>
      </c>
      <c r="L24" s="26">
        <v>15.366575342465753</v>
      </c>
      <c r="M24" s="28">
        <v>0.99819385912101144</v>
      </c>
      <c r="N24" s="43">
        <f t="shared" si="0"/>
        <v>1.000548245614036</v>
      </c>
    </row>
    <row r="25" spans="1:14" ht="45" x14ac:dyDescent="0.25">
      <c r="A25" s="36" t="s">
        <v>388</v>
      </c>
      <c r="B25" s="85" t="s">
        <v>1582</v>
      </c>
      <c r="C25" s="84" t="s">
        <v>1969</v>
      </c>
      <c r="D25" s="85" t="s">
        <v>1583</v>
      </c>
      <c r="E25" s="24">
        <v>12.006578947368423</v>
      </c>
      <c r="F25" s="24">
        <v>283</v>
      </c>
      <c r="G25" s="24">
        <v>281</v>
      </c>
      <c r="H25" s="24">
        <v>3</v>
      </c>
      <c r="I25" s="19">
        <v>16.407671232876702</v>
      </c>
      <c r="J25" s="24">
        <v>7.1627397260273975</v>
      </c>
      <c r="K25" s="24">
        <v>16.407671232876702</v>
      </c>
      <c r="L25" s="24">
        <v>6.9961643835616441</v>
      </c>
      <c r="M25" s="27">
        <v>0.99293286219081267</v>
      </c>
      <c r="N25" s="42">
        <f t="shared" si="0"/>
        <v>1.0005482456140353</v>
      </c>
    </row>
    <row r="26" spans="1:14" ht="45" x14ac:dyDescent="0.25">
      <c r="A26" s="36" t="s">
        <v>388</v>
      </c>
      <c r="B26" s="85" t="s">
        <v>1582</v>
      </c>
      <c r="C26" s="84" t="s">
        <v>1970</v>
      </c>
      <c r="D26" s="85" t="s">
        <v>1584</v>
      </c>
      <c r="E26" s="24">
        <v>12.006578947368423</v>
      </c>
      <c r="F26" s="24">
        <v>277</v>
      </c>
      <c r="G26" s="24">
        <v>274</v>
      </c>
      <c r="H26" s="24">
        <v>4</v>
      </c>
      <c r="I26" s="19">
        <v>16.407671232876709</v>
      </c>
      <c r="J26" s="24">
        <v>6.6630136986301371</v>
      </c>
      <c r="K26" s="24">
        <v>16.407671232876709</v>
      </c>
      <c r="L26" s="24">
        <v>6.413150684931507</v>
      </c>
      <c r="M26" s="27">
        <v>0.98916967509025266</v>
      </c>
      <c r="N26" s="42">
        <f t="shared" si="0"/>
        <v>1.0005482456140353</v>
      </c>
    </row>
    <row r="27" spans="1:14" ht="30" x14ac:dyDescent="0.25">
      <c r="A27" s="37" t="s">
        <v>388</v>
      </c>
      <c r="B27" s="87" t="s">
        <v>1585</v>
      </c>
      <c r="C27" s="86"/>
      <c r="D27" s="87"/>
      <c r="E27" s="29">
        <v>12.00657894736843</v>
      </c>
      <c r="F27" s="29">
        <v>560</v>
      </c>
      <c r="G27" s="29">
        <v>555</v>
      </c>
      <c r="H27" s="29">
        <v>7</v>
      </c>
      <c r="I27" s="30">
        <v>16.407671232876705</v>
      </c>
      <c r="J27" s="30">
        <v>6.9128767123287673</v>
      </c>
      <c r="K27" s="30">
        <v>16.407671232876705</v>
      </c>
      <c r="L27" s="30">
        <v>6.7046575342465751</v>
      </c>
      <c r="M27" s="31">
        <v>0.9910714285714286</v>
      </c>
      <c r="N27" s="50">
        <f t="shared" si="0"/>
        <v>1.0005482456140358</v>
      </c>
    </row>
    <row r="28" spans="1:14" x14ac:dyDescent="0.25">
      <c r="A28" s="38" t="s">
        <v>396</v>
      </c>
      <c r="B28" s="89"/>
      <c r="C28" s="88"/>
      <c r="D28" s="89"/>
      <c r="E28" s="25">
        <v>12.00657894736843</v>
      </c>
      <c r="F28" s="25">
        <v>560</v>
      </c>
      <c r="G28" s="25">
        <v>555</v>
      </c>
      <c r="H28" s="25">
        <v>7</v>
      </c>
      <c r="I28" s="26">
        <v>16.407671232876705</v>
      </c>
      <c r="J28" s="26">
        <v>6.9128767123287673</v>
      </c>
      <c r="K28" s="26">
        <v>16.407671232876705</v>
      </c>
      <c r="L28" s="26">
        <v>6.7046575342465751</v>
      </c>
      <c r="M28" s="28">
        <v>0.9910714285714286</v>
      </c>
      <c r="N28" s="43">
        <f t="shared" si="0"/>
        <v>1.0005482456140358</v>
      </c>
    </row>
    <row r="29" spans="1:14" ht="45" x14ac:dyDescent="0.25">
      <c r="A29" s="36" t="s">
        <v>397</v>
      </c>
      <c r="B29" s="85" t="s">
        <v>1582</v>
      </c>
      <c r="C29" s="84" t="s">
        <v>1971</v>
      </c>
      <c r="D29" s="85" t="s">
        <v>1972</v>
      </c>
      <c r="E29" s="24">
        <v>12.006578947368423</v>
      </c>
      <c r="F29" s="24">
        <v>92</v>
      </c>
      <c r="G29" s="24">
        <v>89</v>
      </c>
      <c r="H29" s="24">
        <v>1</v>
      </c>
      <c r="I29" s="19">
        <v>5.3304109589041095</v>
      </c>
      <c r="J29" s="24">
        <v>2.3320547945205479</v>
      </c>
      <c r="K29" s="24">
        <v>5.3304109589041095</v>
      </c>
      <c r="L29" s="24">
        <v>2.0821917808219177</v>
      </c>
      <c r="M29" s="27">
        <v>0.96739130434782605</v>
      </c>
      <c r="N29" s="42">
        <f t="shared" si="0"/>
        <v>1.0005482456140353</v>
      </c>
    </row>
    <row r="30" spans="1:14" ht="45" x14ac:dyDescent="0.25">
      <c r="A30" s="36" t="s">
        <v>397</v>
      </c>
      <c r="B30" s="85" t="s">
        <v>1582</v>
      </c>
      <c r="C30" s="84" t="s">
        <v>1973</v>
      </c>
      <c r="D30" s="85" t="s">
        <v>1974</v>
      </c>
      <c r="E30" s="24">
        <v>12.006578947368423</v>
      </c>
      <c r="F30" s="24">
        <v>96</v>
      </c>
      <c r="G30" s="24">
        <v>96</v>
      </c>
      <c r="H30" s="24">
        <v>0</v>
      </c>
      <c r="I30" s="19">
        <v>5.6635616438356164</v>
      </c>
      <c r="J30" s="24">
        <v>2.3320547945205479</v>
      </c>
      <c r="K30" s="24">
        <v>5.6635616438356164</v>
      </c>
      <c r="L30" s="24">
        <v>2.3320547945205479</v>
      </c>
      <c r="M30" s="27">
        <v>1</v>
      </c>
      <c r="N30" s="42">
        <f t="shared" si="0"/>
        <v>1.0005482456140353</v>
      </c>
    </row>
    <row r="31" spans="1:14" ht="30" x14ac:dyDescent="0.25">
      <c r="A31" s="37" t="s">
        <v>397</v>
      </c>
      <c r="B31" s="87" t="s">
        <v>1585</v>
      </c>
      <c r="C31" s="86"/>
      <c r="D31" s="87"/>
      <c r="E31" s="29">
        <v>12.006578947368418</v>
      </c>
      <c r="F31" s="29">
        <v>188</v>
      </c>
      <c r="G31" s="29">
        <v>185</v>
      </c>
      <c r="H31" s="29">
        <v>1</v>
      </c>
      <c r="I31" s="30">
        <v>5.496986301369863</v>
      </c>
      <c r="J31" s="30">
        <v>2.3320547945205479</v>
      </c>
      <c r="K31" s="30">
        <v>5.496986301369863</v>
      </c>
      <c r="L31" s="30">
        <v>2.2071232876712328</v>
      </c>
      <c r="M31" s="31">
        <v>0.98404255319148937</v>
      </c>
      <c r="N31" s="50">
        <f t="shared" si="0"/>
        <v>1.0005482456140349</v>
      </c>
    </row>
    <row r="32" spans="1:14" x14ac:dyDescent="0.25">
      <c r="A32" s="38" t="s">
        <v>401</v>
      </c>
      <c r="B32" s="89"/>
      <c r="C32" s="88"/>
      <c r="D32" s="89"/>
      <c r="E32" s="25">
        <v>12.006578947368418</v>
      </c>
      <c r="F32" s="25">
        <v>188</v>
      </c>
      <c r="G32" s="25">
        <v>185</v>
      </c>
      <c r="H32" s="25">
        <v>1</v>
      </c>
      <c r="I32" s="26">
        <v>5.496986301369863</v>
      </c>
      <c r="J32" s="26">
        <v>2.3320547945205479</v>
      </c>
      <c r="K32" s="26">
        <v>5.496986301369863</v>
      </c>
      <c r="L32" s="26">
        <v>2.2071232876712328</v>
      </c>
      <c r="M32" s="28">
        <v>0.98404255319148937</v>
      </c>
      <c r="N32" s="43">
        <f t="shared" si="0"/>
        <v>1.0005482456140349</v>
      </c>
    </row>
    <row r="33" spans="1:14" ht="45" x14ac:dyDescent="0.25">
      <c r="A33" s="36" t="s">
        <v>34</v>
      </c>
      <c r="B33" s="85" t="s">
        <v>1582</v>
      </c>
      <c r="C33" s="84" t="s">
        <v>1975</v>
      </c>
      <c r="D33" s="85" t="s">
        <v>1586</v>
      </c>
      <c r="E33" s="24">
        <v>12.006578947368423</v>
      </c>
      <c r="F33" s="24">
        <v>376</v>
      </c>
      <c r="G33" s="24">
        <v>376</v>
      </c>
      <c r="H33" s="24">
        <v>2</v>
      </c>
      <c r="I33" s="19">
        <v>17.573698630136985</v>
      </c>
      <c r="J33" s="24">
        <v>13.742465753424657</v>
      </c>
      <c r="K33" s="24">
        <v>17.573698630136985</v>
      </c>
      <c r="L33" s="24">
        <v>13.742465753424657</v>
      </c>
      <c r="M33" s="27">
        <v>1</v>
      </c>
      <c r="N33" s="42">
        <f t="shared" si="0"/>
        <v>1.0005482456140353</v>
      </c>
    </row>
    <row r="34" spans="1:14" ht="45" x14ac:dyDescent="0.25">
      <c r="A34" s="36" t="s">
        <v>34</v>
      </c>
      <c r="B34" s="85" t="s">
        <v>1582</v>
      </c>
      <c r="C34" s="84" t="s">
        <v>1976</v>
      </c>
      <c r="D34" s="85" t="s">
        <v>1587</v>
      </c>
      <c r="E34" s="24">
        <v>12.006578947368421</v>
      </c>
      <c r="F34" s="24">
        <v>391</v>
      </c>
      <c r="G34" s="24">
        <v>376</v>
      </c>
      <c r="H34" s="24">
        <v>0</v>
      </c>
      <c r="I34" s="19">
        <v>17.823561643835617</v>
      </c>
      <c r="J34" s="24">
        <v>14.741917808219178</v>
      </c>
      <c r="K34" s="24">
        <v>17.573698630136985</v>
      </c>
      <c r="L34" s="24">
        <v>13.742465753424657</v>
      </c>
      <c r="M34" s="27">
        <v>0.96163682864450128</v>
      </c>
      <c r="N34" s="42">
        <f t="shared" si="0"/>
        <v>1.0005482456140351</v>
      </c>
    </row>
    <row r="35" spans="1:14" ht="45" x14ac:dyDescent="0.25">
      <c r="A35" s="36" t="s">
        <v>34</v>
      </c>
      <c r="B35" s="85" t="s">
        <v>1582</v>
      </c>
      <c r="C35" s="84" t="s">
        <v>1977</v>
      </c>
      <c r="D35" s="85" t="s">
        <v>1588</v>
      </c>
      <c r="E35" s="24">
        <v>12.006578947368423</v>
      </c>
      <c r="F35" s="24">
        <v>365</v>
      </c>
      <c r="G35" s="24">
        <v>356</v>
      </c>
      <c r="H35" s="24">
        <v>4</v>
      </c>
      <c r="I35" s="19">
        <v>16.907397260273971</v>
      </c>
      <c r="J35" s="24">
        <v>13.492602739726028</v>
      </c>
      <c r="K35" s="24">
        <v>15.991232876712328</v>
      </c>
      <c r="L35" s="24">
        <v>13.659178082191781</v>
      </c>
      <c r="M35" s="27">
        <v>0.97534246575342465</v>
      </c>
      <c r="N35" s="42">
        <f t="shared" si="0"/>
        <v>1.0005482456140353</v>
      </c>
    </row>
    <row r="36" spans="1:14" ht="30" x14ac:dyDescent="0.25">
      <c r="A36" s="37" t="s">
        <v>34</v>
      </c>
      <c r="B36" s="87" t="s">
        <v>1585</v>
      </c>
      <c r="C36" s="86"/>
      <c r="D36" s="87"/>
      <c r="E36" s="29">
        <v>12.006578947368427</v>
      </c>
      <c r="F36" s="29">
        <v>1132</v>
      </c>
      <c r="G36" s="29">
        <v>1108</v>
      </c>
      <c r="H36" s="29">
        <v>6</v>
      </c>
      <c r="I36" s="30">
        <v>17.434885844748859</v>
      </c>
      <c r="J36" s="30">
        <v>13.992328767123288</v>
      </c>
      <c r="K36" s="30">
        <v>17.046210045662097</v>
      </c>
      <c r="L36" s="30">
        <v>13.714703196347031</v>
      </c>
      <c r="M36" s="31">
        <v>0.97879858657243812</v>
      </c>
      <c r="N36" s="50">
        <f t="shared" si="0"/>
        <v>1.0005482456140355</v>
      </c>
    </row>
    <row r="37" spans="1:14" ht="30" x14ac:dyDescent="0.25">
      <c r="A37" s="36" t="s">
        <v>34</v>
      </c>
      <c r="B37" s="85" t="s">
        <v>1579</v>
      </c>
      <c r="C37" s="84" t="s">
        <v>1978</v>
      </c>
      <c r="D37" s="85" t="s">
        <v>1589</v>
      </c>
      <c r="E37" s="24">
        <v>12.006578947368425</v>
      </c>
      <c r="F37" s="24">
        <v>1156</v>
      </c>
      <c r="G37" s="24">
        <v>1160</v>
      </c>
      <c r="H37" s="24">
        <v>1</v>
      </c>
      <c r="I37" s="19">
        <v>83.204383561643809</v>
      </c>
      <c r="J37" s="24">
        <v>13.076164383561643</v>
      </c>
      <c r="K37" s="24">
        <v>83.204383561643809</v>
      </c>
      <c r="L37" s="24">
        <v>13.40931506849315</v>
      </c>
      <c r="M37" s="27">
        <v>1.0034602076124568</v>
      </c>
      <c r="N37" s="42">
        <f t="shared" si="0"/>
        <v>1.0005482456140353</v>
      </c>
    </row>
    <row r="38" spans="1:14" ht="30" x14ac:dyDescent="0.25">
      <c r="A38" s="36" t="s">
        <v>34</v>
      </c>
      <c r="B38" s="85" t="s">
        <v>1579</v>
      </c>
      <c r="C38" s="84" t="s">
        <v>1979</v>
      </c>
      <c r="D38" s="85" t="s">
        <v>1590</v>
      </c>
      <c r="E38" s="24">
        <v>12.006578947368423</v>
      </c>
      <c r="F38" s="24">
        <v>1217</v>
      </c>
      <c r="G38" s="24">
        <v>1216</v>
      </c>
      <c r="H38" s="24">
        <v>3</v>
      </c>
      <c r="I38" s="19">
        <v>87.868493150684927</v>
      </c>
      <c r="J38" s="24">
        <v>13.492602739726028</v>
      </c>
      <c r="K38" s="24">
        <v>87.868493150684927</v>
      </c>
      <c r="L38" s="24">
        <v>13.40931506849315</v>
      </c>
      <c r="M38" s="27">
        <v>0.9991783073130649</v>
      </c>
      <c r="N38" s="42">
        <f t="shared" si="0"/>
        <v>1.0005482456140353</v>
      </c>
    </row>
    <row r="39" spans="1:14" ht="30" x14ac:dyDescent="0.25">
      <c r="A39" s="36" t="s">
        <v>34</v>
      </c>
      <c r="B39" s="85" t="s">
        <v>1579</v>
      </c>
      <c r="C39" s="84" t="s">
        <v>1980</v>
      </c>
      <c r="D39" s="85" t="s">
        <v>1591</v>
      </c>
      <c r="E39" s="24">
        <v>12.006578947368423</v>
      </c>
      <c r="F39" s="24">
        <v>1023</v>
      </c>
      <c r="G39" s="24">
        <v>1021</v>
      </c>
      <c r="H39" s="24">
        <v>6</v>
      </c>
      <c r="I39" s="19">
        <v>71.793972602739728</v>
      </c>
      <c r="J39" s="24">
        <v>13.40931506849315</v>
      </c>
      <c r="K39" s="24">
        <v>71.793972602739728</v>
      </c>
      <c r="L39" s="24">
        <v>13.242739726027397</v>
      </c>
      <c r="M39" s="27">
        <v>0.99804496578690127</v>
      </c>
      <c r="N39" s="42">
        <f t="shared" si="0"/>
        <v>1.0005482456140353</v>
      </c>
    </row>
    <row r="40" spans="1:14" ht="30" x14ac:dyDescent="0.25">
      <c r="A40" s="36" t="s">
        <v>34</v>
      </c>
      <c r="B40" s="85" t="s">
        <v>1579</v>
      </c>
      <c r="C40" s="84" t="s">
        <v>1981</v>
      </c>
      <c r="D40" s="85" t="s">
        <v>1592</v>
      </c>
      <c r="E40" s="24">
        <v>12.006578947368425</v>
      </c>
      <c r="F40" s="24">
        <v>1094</v>
      </c>
      <c r="G40" s="24">
        <v>1009</v>
      </c>
      <c r="H40" s="24">
        <v>6</v>
      </c>
      <c r="I40" s="19">
        <v>77.957260273972622</v>
      </c>
      <c r="J40" s="24">
        <v>13.159452054794521</v>
      </c>
      <c r="K40" s="24">
        <v>71.127671232876722</v>
      </c>
      <c r="L40" s="24">
        <v>12.90958904109589</v>
      </c>
      <c r="M40" s="27">
        <v>0.92230347349177333</v>
      </c>
      <c r="N40" s="42">
        <f t="shared" si="0"/>
        <v>1.0005482456140353</v>
      </c>
    </row>
    <row r="41" spans="1:14" ht="30" x14ac:dyDescent="0.25">
      <c r="A41" s="36" t="s">
        <v>34</v>
      </c>
      <c r="B41" s="85" t="s">
        <v>1579</v>
      </c>
      <c r="C41" s="84" t="s">
        <v>1982</v>
      </c>
      <c r="D41" s="85" t="s">
        <v>1593</v>
      </c>
      <c r="E41" s="24">
        <v>12.006578947368418</v>
      </c>
      <c r="F41" s="24">
        <v>750</v>
      </c>
      <c r="G41" s="24">
        <v>755</v>
      </c>
      <c r="H41" s="24">
        <v>3</v>
      </c>
      <c r="I41" s="19">
        <v>54.053698630136978</v>
      </c>
      <c r="J41" s="24">
        <v>8.4120547945205484</v>
      </c>
      <c r="K41" s="24">
        <v>54.053698630136978</v>
      </c>
      <c r="L41" s="24">
        <v>8.8284931506849311</v>
      </c>
      <c r="M41" s="27">
        <v>1.0066666666666666</v>
      </c>
      <c r="N41" s="42">
        <f t="shared" si="0"/>
        <v>1.0005482456140349</v>
      </c>
    </row>
    <row r="42" spans="1:14" ht="30" x14ac:dyDescent="0.25">
      <c r="A42" s="36" t="s">
        <v>34</v>
      </c>
      <c r="B42" s="85" t="s">
        <v>1579</v>
      </c>
      <c r="C42" s="84" t="s">
        <v>1983</v>
      </c>
      <c r="D42" s="85" t="s">
        <v>1984</v>
      </c>
      <c r="E42" s="24">
        <v>12.006578947368423</v>
      </c>
      <c r="F42" s="24">
        <v>1175</v>
      </c>
      <c r="G42" s="24">
        <v>1167</v>
      </c>
      <c r="H42" s="24">
        <v>2</v>
      </c>
      <c r="I42" s="19">
        <v>84.120547945205502</v>
      </c>
      <c r="J42" s="24">
        <v>13.742465753424657</v>
      </c>
      <c r="K42" s="24">
        <v>84.03726027397262</v>
      </c>
      <c r="L42" s="24">
        <v>13.159452054794521</v>
      </c>
      <c r="M42" s="27">
        <v>0.9931914893617021</v>
      </c>
      <c r="N42" s="42">
        <f t="shared" si="0"/>
        <v>1.0005482456140353</v>
      </c>
    </row>
    <row r="43" spans="1:14" x14ac:dyDescent="0.25">
      <c r="A43" s="37" t="s">
        <v>34</v>
      </c>
      <c r="B43" s="87" t="s">
        <v>1580</v>
      </c>
      <c r="C43" s="86"/>
      <c r="D43" s="87"/>
      <c r="E43" s="29">
        <v>12.00657894736838</v>
      </c>
      <c r="F43" s="29">
        <v>6415</v>
      </c>
      <c r="G43" s="29">
        <v>6328</v>
      </c>
      <c r="H43" s="29">
        <v>21</v>
      </c>
      <c r="I43" s="30">
        <v>76.499726027397259</v>
      </c>
      <c r="J43" s="30">
        <v>12.548675799086759</v>
      </c>
      <c r="K43" s="30">
        <v>75.347579908675797</v>
      </c>
      <c r="L43" s="30">
        <v>12.493150684931507</v>
      </c>
      <c r="M43" s="31">
        <v>0.98643803585346845</v>
      </c>
      <c r="N43" s="50">
        <f t="shared" si="0"/>
        <v>1.0005482456140318</v>
      </c>
    </row>
    <row r="44" spans="1:14" x14ac:dyDescent="0.25">
      <c r="A44" s="36" t="s">
        <v>34</v>
      </c>
      <c r="B44" s="85" t="s">
        <v>367</v>
      </c>
      <c r="C44" s="84" t="s">
        <v>2810</v>
      </c>
      <c r="D44" s="85" t="s">
        <v>1594</v>
      </c>
      <c r="E44" s="24">
        <v>12.006578947368423</v>
      </c>
      <c r="F44" s="24">
        <v>577</v>
      </c>
      <c r="G44" s="24">
        <v>582</v>
      </c>
      <c r="H44" s="24">
        <v>30</v>
      </c>
      <c r="I44" s="19">
        <v>37.312876712328766</v>
      </c>
      <c r="J44" s="24">
        <v>10.744109589041095</v>
      </c>
      <c r="K44" s="24">
        <v>37.72931506849315</v>
      </c>
      <c r="L44" s="24">
        <v>10.744109589041095</v>
      </c>
      <c r="M44" s="27">
        <v>1.0086655112651646</v>
      </c>
      <c r="N44" s="42">
        <f t="shared" si="0"/>
        <v>1.0005482456140353</v>
      </c>
    </row>
    <row r="45" spans="1:14" ht="30" x14ac:dyDescent="0.25">
      <c r="A45" s="36" t="s">
        <v>34</v>
      </c>
      <c r="B45" s="85" t="s">
        <v>367</v>
      </c>
      <c r="C45" s="84" t="s">
        <v>2811</v>
      </c>
      <c r="D45" s="85" t="s">
        <v>1595</v>
      </c>
      <c r="E45" s="24">
        <v>12.006578947368423</v>
      </c>
      <c r="F45" s="24">
        <v>542</v>
      </c>
      <c r="G45" s="24">
        <v>547</v>
      </c>
      <c r="H45" s="24">
        <v>27</v>
      </c>
      <c r="I45" s="19">
        <v>34.56438356164383</v>
      </c>
      <c r="J45" s="24">
        <v>10.577534246575341</v>
      </c>
      <c r="K45" s="24">
        <v>35.230684931506843</v>
      </c>
      <c r="L45" s="24">
        <v>10.327671232876712</v>
      </c>
      <c r="M45" s="27">
        <v>1.0092250922509225</v>
      </c>
      <c r="N45" s="42">
        <f t="shared" si="0"/>
        <v>1.0005482456140353</v>
      </c>
    </row>
    <row r="46" spans="1:14" x14ac:dyDescent="0.25">
      <c r="A46" s="37" t="s">
        <v>34</v>
      </c>
      <c r="B46" s="87" t="s">
        <v>381</v>
      </c>
      <c r="C46" s="86"/>
      <c r="D46" s="87"/>
      <c r="E46" s="29">
        <v>12.006578947368432</v>
      </c>
      <c r="F46" s="29">
        <v>1119</v>
      </c>
      <c r="G46" s="29">
        <v>1129</v>
      </c>
      <c r="H46" s="29">
        <v>57</v>
      </c>
      <c r="I46" s="30">
        <v>35.938630136986298</v>
      </c>
      <c r="J46" s="30">
        <v>10.660821917808217</v>
      </c>
      <c r="K46" s="30">
        <v>36.479999999999997</v>
      </c>
      <c r="L46" s="30">
        <v>10.535890410958903</v>
      </c>
      <c r="M46" s="31">
        <v>1.0089365504915102</v>
      </c>
      <c r="N46" s="50">
        <f t="shared" si="0"/>
        <v>1.000548245614036</v>
      </c>
    </row>
    <row r="47" spans="1:14" ht="30" x14ac:dyDescent="0.25">
      <c r="A47" s="36" t="s">
        <v>34</v>
      </c>
      <c r="B47" s="85" t="s">
        <v>382</v>
      </c>
      <c r="C47" s="84" t="s">
        <v>1985</v>
      </c>
      <c r="D47" s="85" t="s">
        <v>1596</v>
      </c>
      <c r="E47" s="24">
        <v>12.006578947368423</v>
      </c>
      <c r="F47" s="24">
        <v>388</v>
      </c>
      <c r="G47" s="24">
        <v>372</v>
      </c>
      <c r="H47" s="24">
        <v>74</v>
      </c>
      <c r="I47" s="19">
        <v>18.573150684931505</v>
      </c>
      <c r="J47" s="24">
        <v>13.742465753424657</v>
      </c>
      <c r="K47" s="24">
        <v>17.490410958904111</v>
      </c>
      <c r="L47" s="24">
        <v>13.492602739726028</v>
      </c>
      <c r="M47" s="27">
        <v>0.95876288659793818</v>
      </c>
      <c r="N47" s="42">
        <f t="shared" si="0"/>
        <v>1.0005482456140353</v>
      </c>
    </row>
    <row r="48" spans="1:14" ht="30" x14ac:dyDescent="0.25">
      <c r="A48" s="36" t="s">
        <v>34</v>
      </c>
      <c r="B48" s="85" t="s">
        <v>382</v>
      </c>
      <c r="C48" s="84" t="s">
        <v>1986</v>
      </c>
      <c r="D48" s="85" t="s">
        <v>1597</v>
      </c>
      <c r="E48" s="24">
        <v>12.006578947368423</v>
      </c>
      <c r="F48" s="24">
        <v>380</v>
      </c>
      <c r="G48" s="24">
        <v>340</v>
      </c>
      <c r="H48" s="24">
        <v>91</v>
      </c>
      <c r="I48" s="19">
        <v>17.74027397260274</v>
      </c>
      <c r="J48" s="24">
        <v>13.90904109589041</v>
      </c>
      <c r="K48" s="24">
        <v>14.492054794520548</v>
      </c>
      <c r="L48" s="24">
        <v>13.825753424657535</v>
      </c>
      <c r="M48" s="27">
        <v>0.89473684210526316</v>
      </c>
      <c r="N48" s="42">
        <f t="shared" si="0"/>
        <v>1.0005482456140353</v>
      </c>
    </row>
    <row r="49" spans="1:14" x14ac:dyDescent="0.25">
      <c r="A49" s="37" t="s">
        <v>34</v>
      </c>
      <c r="B49" s="87" t="s">
        <v>384</v>
      </c>
      <c r="C49" s="86"/>
      <c r="D49" s="87"/>
      <c r="E49" s="29">
        <v>12.006578947368418</v>
      </c>
      <c r="F49" s="29">
        <v>768</v>
      </c>
      <c r="G49" s="29">
        <v>712</v>
      </c>
      <c r="H49" s="29">
        <v>165</v>
      </c>
      <c r="I49" s="30">
        <v>18.156712328767121</v>
      </c>
      <c r="J49" s="30">
        <v>13.825753424657535</v>
      </c>
      <c r="K49" s="30">
        <v>15.99123287671233</v>
      </c>
      <c r="L49" s="30">
        <v>13.659178082191781</v>
      </c>
      <c r="M49" s="31">
        <v>0.92708333333333337</v>
      </c>
      <c r="N49" s="50">
        <f t="shared" si="0"/>
        <v>1.0005482456140349</v>
      </c>
    </row>
    <row r="50" spans="1:14" x14ac:dyDescent="0.25">
      <c r="A50" s="38" t="s">
        <v>41</v>
      </c>
      <c r="B50" s="89"/>
      <c r="C50" s="88"/>
      <c r="D50" s="89"/>
      <c r="E50" s="25">
        <v>12.006578947368359</v>
      </c>
      <c r="F50" s="25">
        <v>9434</v>
      </c>
      <c r="G50" s="25">
        <v>9277</v>
      </c>
      <c r="H50" s="25">
        <v>249</v>
      </c>
      <c r="I50" s="26">
        <v>37.007488584474885</v>
      </c>
      <c r="J50" s="26">
        <v>12.756894977168949</v>
      </c>
      <c r="K50" s="26">
        <v>36.216255707762556</v>
      </c>
      <c r="L50" s="26">
        <v>12.600730593607306</v>
      </c>
      <c r="M50" s="28">
        <v>0.98335806656773372</v>
      </c>
      <c r="N50" s="43">
        <f t="shared" si="0"/>
        <v>1.00054824561403</v>
      </c>
    </row>
    <row r="51" spans="1:14" ht="45" x14ac:dyDescent="0.25">
      <c r="A51" s="36" t="s">
        <v>42</v>
      </c>
      <c r="B51" s="85" t="s">
        <v>1582</v>
      </c>
      <c r="C51" s="84" t="s">
        <v>1987</v>
      </c>
      <c r="D51" s="85" t="s">
        <v>1598</v>
      </c>
      <c r="E51" s="24">
        <v>12.006578947368419</v>
      </c>
      <c r="F51" s="24">
        <v>547</v>
      </c>
      <c r="G51" s="24">
        <v>550</v>
      </c>
      <c r="H51" s="24">
        <v>4</v>
      </c>
      <c r="I51" s="19">
        <v>29.567123287671233</v>
      </c>
      <c r="J51" s="24">
        <v>15.991232876712328</v>
      </c>
      <c r="K51" s="24">
        <v>29.567123287671233</v>
      </c>
      <c r="L51" s="24">
        <v>16.241095890410957</v>
      </c>
      <c r="M51" s="27">
        <v>1.0054844606946984</v>
      </c>
      <c r="N51" s="42">
        <f t="shared" si="0"/>
        <v>1.0005482456140349</v>
      </c>
    </row>
    <row r="52" spans="1:14" ht="45" x14ac:dyDescent="0.25">
      <c r="A52" s="36" t="s">
        <v>42</v>
      </c>
      <c r="B52" s="85" t="s">
        <v>1582</v>
      </c>
      <c r="C52" s="84" t="s">
        <v>1988</v>
      </c>
      <c r="D52" s="85" t="s">
        <v>1989</v>
      </c>
      <c r="E52" s="24">
        <v>12.006578947368421</v>
      </c>
      <c r="F52" s="24">
        <v>677</v>
      </c>
      <c r="G52" s="24">
        <v>674</v>
      </c>
      <c r="H52" s="24">
        <v>4</v>
      </c>
      <c r="I52" s="19">
        <v>39.894794520547947</v>
      </c>
      <c r="J52" s="24">
        <v>16.49095890410959</v>
      </c>
      <c r="K52" s="24">
        <v>39.894794520547947</v>
      </c>
      <c r="L52" s="24">
        <v>16.241095890410957</v>
      </c>
      <c r="M52" s="27">
        <v>0.99556868537666177</v>
      </c>
      <c r="N52" s="42">
        <f t="shared" si="0"/>
        <v>1.0005482456140351</v>
      </c>
    </row>
    <row r="53" spans="1:14" ht="30" x14ac:dyDescent="0.25">
      <c r="A53" s="37" t="s">
        <v>42</v>
      </c>
      <c r="B53" s="87" t="s">
        <v>1585</v>
      </c>
      <c r="C53" s="86"/>
      <c r="D53" s="87"/>
      <c r="E53" s="29">
        <v>12.006578947368423</v>
      </c>
      <c r="F53" s="29">
        <v>1224</v>
      </c>
      <c r="G53" s="29">
        <v>1224</v>
      </c>
      <c r="H53" s="29">
        <v>8</v>
      </c>
      <c r="I53" s="30">
        <v>34.730958904109592</v>
      </c>
      <c r="J53" s="30">
        <v>16.241095890410961</v>
      </c>
      <c r="K53" s="30">
        <v>34.730958904109592</v>
      </c>
      <c r="L53" s="30">
        <v>16.241095890410957</v>
      </c>
      <c r="M53" s="31">
        <v>1</v>
      </c>
      <c r="N53" s="50">
        <f t="shared" si="0"/>
        <v>1.0005482456140353</v>
      </c>
    </row>
    <row r="54" spans="1:14" ht="30" x14ac:dyDescent="0.25">
      <c r="A54" s="36" t="s">
        <v>42</v>
      </c>
      <c r="B54" s="85" t="s">
        <v>382</v>
      </c>
      <c r="C54" s="78" t="s">
        <v>2782</v>
      </c>
      <c r="D54" s="85"/>
      <c r="E54" s="24"/>
      <c r="F54" s="24"/>
      <c r="G54" s="24"/>
      <c r="H54" s="24"/>
      <c r="I54" s="19"/>
      <c r="J54" s="24"/>
      <c r="K54" s="24"/>
      <c r="L54" s="24"/>
      <c r="M54" s="27"/>
      <c r="N54" s="42">
        <f t="shared" si="0"/>
        <v>0</v>
      </c>
    </row>
    <row r="55" spans="1:14" ht="30" x14ac:dyDescent="0.25">
      <c r="A55" s="36" t="s">
        <v>42</v>
      </c>
      <c r="B55" s="85" t="s">
        <v>382</v>
      </c>
      <c r="C55" s="78" t="s">
        <v>2783</v>
      </c>
      <c r="D55" s="85"/>
      <c r="E55" s="24"/>
      <c r="F55" s="24"/>
      <c r="G55" s="24"/>
      <c r="H55" s="24"/>
      <c r="I55" s="19"/>
      <c r="J55" s="24"/>
      <c r="K55" s="24"/>
      <c r="L55" s="24"/>
      <c r="M55" s="27"/>
      <c r="N55" s="42">
        <f t="shared" si="0"/>
        <v>0</v>
      </c>
    </row>
    <row r="56" spans="1:14" x14ac:dyDescent="0.25">
      <c r="A56" s="37" t="s">
        <v>42</v>
      </c>
      <c r="B56" s="87" t="s">
        <v>384</v>
      </c>
      <c r="C56" s="86"/>
      <c r="D56" s="87"/>
      <c r="E56" s="29"/>
      <c r="F56" s="29"/>
      <c r="G56" s="29"/>
      <c r="H56" s="29"/>
      <c r="I56" s="30"/>
      <c r="J56" s="29"/>
      <c r="K56" s="29"/>
      <c r="L56" s="29"/>
      <c r="M56" s="31"/>
      <c r="N56" s="50">
        <f t="shared" si="0"/>
        <v>0</v>
      </c>
    </row>
    <row r="57" spans="1:14" ht="30" x14ac:dyDescent="0.25">
      <c r="A57" s="36" t="s">
        <v>42</v>
      </c>
      <c r="B57" s="85" t="s">
        <v>1579</v>
      </c>
      <c r="C57" s="84" t="s">
        <v>1990</v>
      </c>
      <c r="D57" s="85" t="s">
        <v>1599</v>
      </c>
      <c r="E57" s="24">
        <v>12.006578947368425</v>
      </c>
      <c r="F57" s="24">
        <v>1561</v>
      </c>
      <c r="G57" s="24">
        <v>1535</v>
      </c>
      <c r="H57" s="24">
        <v>20</v>
      </c>
      <c r="I57" s="19">
        <v>106.85808219178082</v>
      </c>
      <c r="J57" s="24">
        <v>23.153972602739724</v>
      </c>
      <c r="K57" s="24">
        <v>106.85808219178082</v>
      </c>
      <c r="L57" s="24">
        <v>20.988493150684931</v>
      </c>
      <c r="M57" s="27">
        <v>0.98334401024983986</v>
      </c>
      <c r="N57" s="42">
        <f t="shared" si="0"/>
        <v>1.0005482456140353</v>
      </c>
    </row>
    <row r="58" spans="1:14" ht="30" x14ac:dyDescent="0.25">
      <c r="A58" s="36" t="s">
        <v>42</v>
      </c>
      <c r="B58" s="85" t="s">
        <v>1579</v>
      </c>
      <c r="C58" s="84" t="s">
        <v>1991</v>
      </c>
      <c r="D58" s="85" t="s">
        <v>1992</v>
      </c>
      <c r="E58" s="24">
        <v>12.006578947368418</v>
      </c>
      <c r="F58" s="24">
        <v>1171</v>
      </c>
      <c r="G58" s="24">
        <v>1147</v>
      </c>
      <c r="H58" s="24">
        <v>21</v>
      </c>
      <c r="I58" s="19">
        <v>87.118904109589025</v>
      </c>
      <c r="J58" s="24">
        <v>10.410958904109588</v>
      </c>
      <c r="K58" s="24">
        <v>87.118904109589025</v>
      </c>
      <c r="L58" s="24">
        <v>8.4120547945205484</v>
      </c>
      <c r="M58" s="27">
        <v>0.97950469684030739</v>
      </c>
      <c r="N58" s="42">
        <f t="shared" si="0"/>
        <v>1.0005482456140349</v>
      </c>
    </row>
    <row r="59" spans="1:14" ht="30" x14ac:dyDescent="0.25">
      <c r="A59" s="36" t="s">
        <v>42</v>
      </c>
      <c r="B59" s="85" t="s">
        <v>1579</v>
      </c>
      <c r="C59" s="84" t="s">
        <v>1993</v>
      </c>
      <c r="D59" s="85" t="s">
        <v>1994</v>
      </c>
      <c r="E59" s="24">
        <v>8.9802631578947381</v>
      </c>
      <c r="F59" s="24">
        <v>899</v>
      </c>
      <c r="G59" s="24">
        <v>899</v>
      </c>
      <c r="H59" s="24">
        <v>0</v>
      </c>
      <c r="I59" s="19">
        <v>100.10842490842488</v>
      </c>
      <c r="J59" s="24"/>
      <c r="K59" s="24">
        <v>100.10842490842488</v>
      </c>
      <c r="L59" s="24"/>
      <c r="M59" s="27">
        <v>1</v>
      </c>
      <c r="N59" s="42">
        <f t="shared" si="0"/>
        <v>0.7483552631578948</v>
      </c>
    </row>
    <row r="60" spans="1:14" ht="30" x14ac:dyDescent="0.25">
      <c r="A60" s="36" t="s">
        <v>42</v>
      </c>
      <c r="B60" s="85" t="s">
        <v>1579</v>
      </c>
      <c r="C60" s="84" t="s">
        <v>1995</v>
      </c>
      <c r="D60" s="85" t="s">
        <v>1600</v>
      </c>
      <c r="E60" s="24">
        <v>11.677631578947361</v>
      </c>
      <c r="F60" s="24">
        <v>1167</v>
      </c>
      <c r="G60" s="24">
        <v>1161</v>
      </c>
      <c r="H60" s="24">
        <v>6</v>
      </c>
      <c r="I60" s="19">
        <v>81.437746478873237</v>
      </c>
      <c r="J60" s="24">
        <v>18.496901408450704</v>
      </c>
      <c r="K60" s="24">
        <v>81.437746478873237</v>
      </c>
      <c r="L60" s="24">
        <v>17.983098591549297</v>
      </c>
      <c r="M60" s="27">
        <v>0.99485861182519275</v>
      </c>
      <c r="N60" s="42">
        <f t="shared" si="0"/>
        <v>0.97313596491228005</v>
      </c>
    </row>
    <row r="61" spans="1:14" ht="30" x14ac:dyDescent="0.25">
      <c r="A61" s="36" t="s">
        <v>42</v>
      </c>
      <c r="B61" s="85" t="s">
        <v>1579</v>
      </c>
      <c r="C61" s="84" t="s">
        <v>1996</v>
      </c>
      <c r="D61" s="85" t="s">
        <v>1997</v>
      </c>
      <c r="E61" s="24">
        <v>8.9802631578947381</v>
      </c>
      <c r="F61" s="24">
        <v>1089</v>
      </c>
      <c r="G61" s="24">
        <v>1205</v>
      </c>
      <c r="H61" s="24">
        <v>0</v>
      </c>
      <c r="I61" s="19">
        <v>121.26593406593403</v>
      </c>
      <c r="J61" s="24">
        <v>0</v>
      </c>
      <c r="K61" s="24">
        <v>121.26593406593403</v>
      </c>
      <c r="L61" s="24">
        <v>12.917216117216116</v>
      </c>
      <c r="M61" s="27">
        <v>1.1065197428833793</v>
      </c>
      <c r="N61" s="42">
        <f t="shared" si="0"/>
        <v>0.7483552631578948</v>
      </c>
    </row>
    <row r="62" spans="1:14" ht="30" x14ac:dyDescent="0.25">
      <c r="A62" s="36" t="s">
        <v>42</v>
      </c>
      <c r="B62" s="85" t="s">
        <v>1579</v>
      </c>
      <c r="C62" s="84" t="s">
        <v>1998</v>
      </c>
      <c r="D62" s="85" t="s">
        <v>1601</v>
      </c>
      <c r="E62" s="24">
        <v>12.006578947368421</v>
      </c>
      <c r="F62" s="24">
        <v>1247</v>
      </c>
      <c r="G62" s="24">
        <v>1227</v>
      </c>
      <c r="H62" s="24">
        <v>26</v>
      </c>
      <c r="I62" s="19">
        <v>82.954520547945194</v>
      </c>
      <c r="J62" s="24">
        <v>20.905205479452054</v>
      </c>
      <c r="K62" s="24">
        <v>82.954520547945194</v>
      </c>
      <c r="L62" s="24">
        <v>19.239452054794519</v>
      </c>
      <c r="M62" s="27">
        <v>0.98396150761828383</v>
      </c>
      <c r="N62" s="42">
        <f t="shared" si="0"/>
        <v>1.0005482456140351</v>
      </c>
    </row>
    <row r="63" spans="1:14" ht="30" x14ac:dyDescent="0.25">
      <c r="A63" s="36" t="s">
        <v>42</v>
      </c>
      <c r="B63" s="85" t="s">
        <v>1579</v>
      </c>
      <c r="C63" s="84" t="s">
        <v>1999</v>
      </c>
      <c r="D63" s="85" t="s">
        <v>2000</v>
      </c>
      <c r="E63" s="24">
        <v>4.177631578947369</v>
      </c>
      <c r="F63" s="24">
        <v>414</v>
      </c>
      <c r="G63" s="24">
        <v>414</v>
      </c>
      <c r="H63" s="24">
        <v>0</v>
      </c>
      <c r="I63" s="19">
        <v>99.099212598425183</v>
      </c>
      <c r="J63" s="24"/>
      <c r="K63" s="24">
        <v>99.099212598425183</v>
      </c>
      <c r="L63" s="24"/>
      <c r="M63" s="27">
        <v>1</v>
      </c>
      <c r="N63" s="42">
        <f t="shared" si="0"/>
        <v>0.34813596491228077</v>
      </c>
    </row>
    <row r="64" spans="1:14" ht="30" x14ac:dyDescent="0.25">
      <c r="A64" s="36" t="s">
        <v>42</v>
      </c>
      <c r="B64" s="85" t="s">
        <v>1579</v>
      </c>
      <c r="C64" s="84" t="s">
        <v>2001</v>
      </c>
      <c r="D64" s="85" t="s">
        <v>1602</v>
      </c>
      <c r="E64" s="24">
        <v>12.006578947368423</v>
      </c>
      <c r="F64" s="24">
        <v>1073</v>
      </c>
      <c r="G64" s="24">
        <v>1073</v>
      </c>
      <c r="H64" s="24">
        <v>0</v>
      </c>
      <c r="I64" s="19">
        <v>89.367671232876717</v>
      </c>
      <c r="J64" s="24"/>
      <c r="K64" s="24">
        <v>89.367671232876717</v>
      </c>
      <c r="L64" s="24"/>
      <c r="M64" s="27">
        <v>1</v>
      </c>
      <c r="N64" s="42">
        <f t="shared" si="0"/>
        <v>1.0005482456140353</v>
      </c>
    </row>
    <row r="65" spans="1:14" x14ac:dyDescent="0.25">
      <c r="A65" s="37" t="s">
        <v>42</v>
      </c>
      <c r="B65" s="87" t="s">
        <v>1580</v>
      </c>
      <c r="C65" s="86"/>
      <c r="D65" s="87"/>
      <c r="E65" s="29">
        <v>10.204367301231779</v>
      </c>
      <c r="F65" s="29">
        <v>8621</v>
      </c>
      <c r="G65" s="29">
        <v>8661</v>
      </c>
      <c r="H65" s="29">
        <v>73</v>
      </c>
      <c r="I65" s="30">
        <v>96.02631201673114</v>
      </c>
      <c r="J65" s="30">
        <v>14.593407678950413</v>
      </c>
      <c r="K65" s="30">
        <v>96.02631201673114</v>
      </c>
      <c r="L65" s="30">
        <v>15.908062941753082</v>
      </c>
      <c r="M65" s="31">
        <v>1.0046398329660131</v>
      </c>
      <c r="N65" s="50">
        <f t="shared" si="0"/>
        <v>0.85036394176931485</v>
      </c>
    </row>
    <row r="66" spans="1:14" ht="30" x14ac:dyDescent="0.25">
      <c r="A66" s="36" t="s">
        <v>42</v>
      </c>
      <c r="B66" s="85" t="s">
        <v>367</v>
      </c>
      <c r="C66" s="84" t="s">
        <v>2002</v>
      </c>
      <c r="D66" s="85" t="s">
        <v>2003</v>
      </c>
      <c r="E66" s="24">
        <v>12.006578947368419</v>
      </c>
      <c r="F66" s="24">
        <v>1062</v>
      </c>
      <c r="G66" s="24">
        <v>1062</v>
      </c>
      <c r="H66" s="24">
        <v>0</v>
      </c>
      <c r="I66" s="19">
        <v>69.045479452054806</v>
      </c>
      <c r="J66" s="24">
        <v>19.406027397260274</v>
      </c>
      <c r="K66" s="24">
        <v>69.045479452054806</v>
      </c>
      <c r="L66" s="24">
        <v>19.406027397260274</v>
      </c>
      <c r="M66" s="27">
        <v>1</v>
      </c>
      <c r="N66" s="42">
        <f t="shared" si="0"/>
        <v>1.0005482456140349</v>
      </c>
    </row>
    <row r="67" spans="1:14" ht="30" x14ac:dyDescent="0.25">
      <c r="A67" s="36" t="s">
        <v>42</v>
      </c>
      <c r="B67" s="85" t="s">
        <v>367</v>
      </c>
      <c r="C67" s="84" t="s">
        <v>2004</v>
      </c>
      <c r="D67" s="85" t="s">
        <v>2005</v>
      </c>
      <c r="E67" s="24">
        <v>8.9802631578947381</v>
      </c>
      <c r="F67" s="24">
        <v>1249</v>
      </c>
      <c r="G67" s="24">
        <v>1247</v>
      </c>
      <c r="H67" s="24">
        <v>6</v>
      </c>
      <c r="I67" s="19">
        <v>106.90109890109888</v>
      </c>
      <c r="J67" s="24">
        <v>32.181684981684974</v>
      </c>
      <c r="K67" s="24">
        <v>106.90109890109888</v>
      </c>
      <c r="L67" s="24">
        <v>31.958974358974356</v>
      </c>
      <c r="M67" s="27">
        <v>0.99839871897518018</v>
      </c>
      <c r="N67" s="42">
        <f t="shared" si="0"/>
        <v>0.7483552631578948</v>
      </c>
    </row>
    <row r="68" spans="1:14" ht="30" x14ac:dyDescent="0.25">
      <c r="A68" s="36" t="s">
        <v>42</v>
      </c>
      <c r="B68" s="85" t="s">
        <v>367</v>
      </c>
      <c r="C68" s="84" t="s">
        <v>2006</v>
      </c>
      <c r="D68" s="85" t="s">
        <v>2007</v>
      </c>
      <c r="E68" s="24">
        <v>12.006578947368423</v>
      </c>
      <c r="F68" s="24">
        <v>1176</v>
      </c>
      <c r="G68" s="24">
        <v>1176</v>
      </c>
      <c r="H68" s="24">
        <v>0</v>
      </c>
      <c r="I68" s="19">
        <v>79.040000000000006</v>
      </c>
      <c r="J68" s="24">
        <v>18.906301369863012</v>
      </c>
      <c r="K68" s="24">
        <v>79.040000000000006</v>
      </c>
      <c r="L68" s="24">
        <v>18.906301369863012</v>
      </c>
      <c r="M68" s="27">
        <v>1</v>
      </c>
      <c r="N68" s="42">
        <f t="shared" si="0"/>
        <v>1.0005482456140353</v>
      </c>
    </row>
    <row r="69" spans="1:14" ht="30" x14ac:dyDescent="0.25">
      <c r="A69" s="36" t="s">
        <v>42</v>
      </c>
      <c r="B69" s="85" t="s">
        <v>367</v>
      </c>
      <c r="C69" s="84" t="s">
        <v>2008</v>
      </c>
      <c r="D69" s="85" t="s">
        <v>1603</v>
      </c>
      <c r="E69" s="24">
        <v>12.006578947368423</v>
      </c>
      <c r="F69" s="24">
        <v>306</v>
      </c>
      <c r="G69" s="24">
        <v>260</v>
      </c>
      <c r="H69" s="24">
        <v>45</v>
      </c>
      <c r="I69" s="19">
        <v>5.0805479452054794</v>
      </c>
      <c r="J69" s="24">
        <v>20.405479452054795</v>
      </c>
      <c r="K69" s="24">
        <v>2.7484931506849315</v>
      </c>
      <c r="L69" s="24">
        <v>18.906301369863012</v>
      </c>
      <c r="M69" s="27">
        <v>0.84967320261437906</v>
      </c>
      <c r="N69" s="42">
        <f t="shared" si="0"/>
        <v>1.0005482456140353</v>
      </c>
    </row>
    <row r="70" spans="1:14" ht="30" x14ac:dyDescent="0.25">
      <c r="A70" s="36" t="s">
        <v>42</v>
      </c>
      <c r="B70" s="85" t="s">
        <v>367</v>
      </c>
      <c r="C70" s="84" t="s">
        <v>2009</v>
      </c>
      <c r="D70" s="85" t="s">
        <v>1604</v>
      </c>
      <c r="E70" s="24">
        <v>12.006578947368423</v>
      </c>
      <c r="F70" s="24">
        <v>553</v>
      </c>
      <c r="G70" s="24">
        <v>324</v>
      </c>
      <c r="H70" s="24">
        <v>435</v>
      </c>
      <c r="I70" s="19">
        <v>28.650958904109586</v>
      </c>
      <c r="J70" s="24">
        <v>17.407123287671233</v>
      </c>
      <c r="K70" s="24">
        <v>9.9945205479452053</v>
      </c>
      <c r="L70" s="24">
        <v>16.990684931506848</v>
      </c>
      <c r="M70" s="27">
        <v>0.58589511754068713</v>
      </c>
      <c r="N70" s="42">
        <f t="shared" si="0"/>
        <v>1.0005482456140353</v>
      </c>
    </row>
    <row r="71" spans="1:14" ht="30" x14ac:dyDescent="0.25">
      <c r="A71" s="36" t="s">
        <v>42</v>
      </c>
      <c r="B71" s="85" t="s">
        <v>367</v>
      </c>
      <c r="C71" s="84" t="s">
        <v>2010</v>
      </c>
      <c r="D71" s="85" t="s">
        <v>2011</v>
      </c>
      <c r="E71" s="24">
        <v>12.006578947368423</v>
      </c>
      <c r="F71" s="24">
        <v>600</v>
      </c>
      <c r="G71" s="24">
        <v>600</v>
      </c>
      <c r="H71" s="24">
        <v>0</v>
      </c>
      <c r="I71" s="19">
        <v>49.972602739726014</v>
      </c>
      <c r="J71" s="24"/>
      <c r="K71" s="24">
        <v>49.972602739726014</v>
      </c>
      <c r="L71" s="24"/>
      <c r="M71" s="27">
        <v>1</v>
      </c>
      <c r="N71" s="42">
        <f t="shared" si="0"/>
        <v>1.0005482456140353</v>
      </c>
    </row>
    <row r="72" spans="1:14" ht="30" x14ac:dyDescent="0.25">
      <c r="A72" s="36" t="s">
        <v>42</v>
      </c>
      <c r="B72" s="85" t="s">
        <v>367</v>
      </c>
      <c r="C72" s="84" t="s">
        <v>2012</v>
      </c>
      <c r="D72" s="85" t="s">
        <v>2013</v>
      </c>
      <c r="E72" s="24">
        <v>12.006578947368425</v>
      </c>
      <c r="F72" s="24">
        <v>1131</v>
      </c>
      <c r="G72" s="24">
        <v>1131</v>
      </c>
      <c r="H72" s="24">
        <v>0</v>
      </c>
      <c r="I72" s="19">
        <v>94.19835616438354</v>
      </c>
      <c r="J72" s="24"/>
      <c r="K72" s="24">
        <v>94.19835616438354</v>
      </c>
      <c r="L72" s="24"/>
      <c r="M72" s="27">
        <v>1</v>
      </c>
      <c r="N72" s="42">
        <f t="shared" si="0"/>
        <v>1.0005482456140353</v>
      </c>
    </row>
    <row r="73" spans="1:14" ht="30" x14ac:dyDescent="0.25">
      <c r="A73" s="36" t="s">
        <v>42</v>
      </c>
      <c r="B73" s="85" t="s">
        <v>367</v>
      </c>
      <c r="C73" s="84" t="s">
        <v>2014</v>
      </c>
      <c r="D73" s="85" t="s">
        <v>1605</v>
      </c>
      <c r="E73" s="24">
        <v>12.006578947368423</v>
      </c>
      <c r="F73" s="24">
        <v>762</v>
      </c>
      <c r="G73" s="24">
        <v>473</v>
      </c>
      <c r="H73" s="24">
        <v>937</v>
      </c>
      <c r="I73" s="19">
        <v>40.727671232876709</v>
      </c>
      <c r="J73" s="24">
        <v>22.737534246575343</v>
      </c>
      <c r="K73" s="24">
        <v>17.906849315068492</v>
      </c>
      <c r="L73" s="24">
        <v>21.48821917808219</v>
      </c>
      <c r="M73" s="27">
        <v>0.62073490813648291</v>
      </c>
      <c r="N73" s="42">
        <f t="shared" si="0"/>
        <v>1.0005482456140353</v>
      </c>
    </row>
    <row r="74" spans="1:14" ht="30" x14ac:dyDescent="0.25">
      <c r="A74" s="36" t="s">
        <v>42</v>
      </c>
      <c r="B74" s="85" t="s">
        <v>367</v>
      </c>
      <c r="C74" s="84" t="s">
        <v>2015</v>
      </c>
      <c r="D74" s="85" t="s">
        <v>2016</v>
      </c>
      <c r="E74" s="24">
        <v>12.006578947368423</v>
      </c>
      <c r="F74" s="24">
        <v>1199</v>
      </c>
      <c r="G74" s="24">
        <v>1167</v>
      </c>
      <c r="H74" s="24">
        <v>21</v>
      </c>
      <c r="I74" s="19">
        <v>78.29041095890409</v>
      </c>
      <c r="J74" s="24">
        <v>21.571506849315067</v>
      </c>
      <c r="K74" s="24">
        <v>78.29041095890409</v>
      </c>
      <c r="L74" s="24">
        <v>18.906301369863012</v>
      </c>
      <c r="M74" s="27">
        <v>0.97331109257714765</v>
      </c>
      <c r="N74" s="42">
        <f t="shared" si="0"/>
        <v>1.0005482456140353</v>
      </c>
    </row>
    <row r="75" spans="1:14" ht="30" x14ac:dyDescent="0.25">
      <c r="A75" s="36" t="s">
        <v>42</v>
      </c>
      <c r="B75" s="85" t="s">
        <v>367</v>
      </c>
      <c r="C75" s="84" t="s">
        <v>2017</v>
      </c>
      <c r="D75" s="85" t="s">
        <v>1606</v>
      </c>
      <c r="E75" s="24">
        <v>12.006578947368425</v>
      </c>
      <c r="F75" s="24">
        <v>989</v>
      </c>
      <c r="G75" s="24">
        <v>917</v>
      </c>
      <c r="H75" s="24">
        <v>136</v>
      </c>
      <c r="I75" s="19">
        <v>68.87890410958903</v>
      </c>
      <c r="J75" s="24">
        <v>13.492602739726028</v>
      </c>
      <c r="K75" s="24">
        <v>63.381917808219157</v>
      </c>
      <c r="L75" s="24">
        <v>12.992876712328766</v>
      </c>
      <c r="M75" s="27">
        <v>0.92719919110212334</v>
      </c>
      <c r="N75" s="42">
        <f t="shared" si="0"/>
        <v>1.0005482456140353</v>
      </c>
    </row>
    <row r="76" spans="1:14" ht="30" x14ac:dyDescent="0.25">
      <c r="A76" s="36" t="s">
        <v>42</v>
      </c>
      <c r="B76" s="85" t="s">
        <v>367</v>
      </c>
      <c r="C76" s="84" t="s">
        <v>2018</v>
      </c>
      <c r="D76" s="85" t="s">
        <v>2019</v>
      </c>
      <c r="E76" s="24">
        <v>8.9802631578947381</v>
      </c>
      <c r="F76" s="24">
        <v>974</v>
      </c>
      <c r="G76" s="24">
        <v>942</v>
      </c>
      <c r="H76" s="24">
        <v>84</v>
      </c>
      <c r="I76" s="19">
        <v>85.966300366300345</v>
      </c>
      <c r="J76" s="24">
        <v>22.493772893772892</v>
      </c>
      <c r="K76" s="24">
        <v>83.293772893772868</v>
      </c>
      <c r="L76" s="24">
        <v>21.602930402930397</v>
      </c>
      <c r="M76" s="27">
        <v>0.96714579055441474</v>
      </c>
      <c r="N76" s="42">
        <f t="shared" si="0"/>
        <v>0.7483552631578948</v>
      </c>
    </row>
    <row r="77" spans="1:14" x14ac:dyDescent="0.25">
      <c r="A77" s="37" t="s">
        <v>42</v>
      </c>
      <c r="B77" s="87" t="s">
        <v>381</v>
      </c>
      <c r="C77" s="86"/>
      <c r="D77" s="87"/>
      <c r="E77" s="29">
        <v>11.445246179965979</v>
      </c>
      <c r="F77" s="29">
        <v>10001</v>
      </c>
      <c r="G77" s="29">
        <v>9299</v>
      </c>
      <c r="H77" s="29">
        <v>1664</v>
      </c>
      <c r="I77" s="30">
        <v>64.250211888568046</v>
      </c>
      <c r="J77" s="30">
        <v>20.955781468658177</v>
      </c>
      <c r="K77" s="30">
        <v>59.524863811987082</v>
      </c>
      <c r="L77" s="30">
        <v>20.128735232296872</v>
      </c>
      <c r="M77" s="31">
        <v>0.92980701929807019</v>
      </c>
      <c r="N77" s="50">
        <f t="shared" si="0"/>
        <v>0.95377051499716492</v>
      </c>
    </row>
    <row r="78" spans="1:14" x14ac:dyDescent="0.25">
      <c r="A78" s="38" t="s">
        <v>53</v>
      </c>
      <c r="B78" s="89"/>
      <c r="C78" s="88"/>
      <c r="D78" s="89"/>
      <c r="E78" s="25">
        <v>10.976349818511764</v>
      </c>
      <c r="F78" s="25">
        <v>19846</v>
      </c>
      <c r="G78" s="25">
        <v>19184</v>
      </c>
      <c r="H78" s="25">
        <v>1745</v>
      </c>
      <c r="I78" s="26">
        <v>65.002494269802938</v>
      </c>
      <c r="J78" s="26">
        <v>17.263428346006517</v>
      </c>
      <c r="K78" s="26">
        <v>63.427378244275936</v>
      </c>
      <c r="L78" s="26">
        <v>17.425964688153638</v>
      </c>
      <c r="M78" s="28">
        <v>0.9666431522724982</v>
      </c>
      <c r="N78" s="43">
        <f t="shared" si="0"/>
        <v>0.91469581820931367</v>
      </c>
    </row>
    <row r="79" spans="1:14" ht="45" x14ac:dyDescent="0.25">
      <c r="A79" s="36" t="s">
        <v>54</v>
      </c>
      <c r="B79" s="85" t="s">
        <v>1582</v>
      </c>
      <c r="C79" s="84" t="s">
        <v>2020</v>
      </c>
      <c r="D79" s="85" t="s">
        <v>1607</v>
      </c>
      <c r="E79" s="24">
        <v>12.006578947368419</v>
      </c>
      <c r="F79" s="24">
        <v>767</v>
      </c>
      <c r="G79" s="24">
        <v>766</v>
      </c>
      <c r="H79" s="24">
        <v>0</v>
      </c>
      <c r="I79" s="19">
        <v>63.798356164383556</v>
      </c>
      <c r="J79" s="24">
        <v>8.3287671232876712E-2</v>
      </c>
      <c r="K79" s="24">
        <v>63.798356164383556</v>
      </c>
      <c r="L79" s="24">
        <v>0</v>
      </c>
      <c r="M79" s="27">
        <v>0.99869621903520212</v>
      </c>
      <c r="N79" s="42">
        <f t="shared" si="0"/>
        <v>1.0005482456140349</v>
      </c>
    </row>
    <row r="80" spans="1:14" ht="45" x14ac:dyDescent="0.25">
      <c r="A80" s="36" t="s">
        <v>54</v>
      </c>
      <c r="B80" s="85" t="s">
        <v>1582</v>
      </c>
      <c r="C80" s="84" t="s">
        <v>2021</v>
      </c>
      <c r="D80" s="85" t="s">
        <v>1608</v>
      </c>
      <c r="E80" s="24">
        <v>12.006578947368418</v>
      </c>
      <c r="F80" s="24">
        <v>303</v>
      </c>
      <c r="G80" s="24">
        <v>303</v>
      </c>
      <c r="H80" s="24">
        <v>0</v>
      </c>
      <c r="I80" s="19">
        <v>25.152876712328769</v>
      </c>
      <c r="J80" s="24">
        <v>8.3287671232876712E-2</v>
      </c>
      <c r="K80" s="24">
        <v>25.152876712328769</v>
      </c>
      <c r="L80" s="24">
        <v>8.3287671232876712E-2</v>
      </c>
      <c r="M80" s="27">
        <v>1</v>
      </c>
      <c r="N80" s="42">
        <f t="shared" si="0"/>
        <v>1.0005482456140349</v>
      </c>
    </row>
    <row r="81" spans="1:14" ht="45" x14ac:dyDescent="0.25">
      <c r="A81" s="36" t="s">
        <v>54</v>
      </c>
      <c r="B81" s="85" t="s">
        <v>1582</v>
      </c>
      <c r="C81" s="84" t="s">
        <v>2022</v>
      </c>
      <c r="D81" s="85" t="s">
        <v>1609</v>
      </c>
      <c r="E81" s="24">
        <v>12.006578947368418</v>
      </c>
      <c r="F81" s="24">
        <v>865</v>
      </c>
      <c r="G81" s="24">
        <v>865</v>
      </c>
      <c r="H81" s="24">
        <v>0</v>
      </c>
      <c r="I81" s="19">
        <v>71.960547945205477</v>
      </c>
      <c r="J81" s="24">
        <v>8.3287671232876712E-2</v>
      </c>
      <c r="K81" s="24">
        <v>71.960547945205477</v>
      </c>
      <c r="L81" s="24">
        <v>8.3287671232876712E-2</v>
      </c>
      <c r="M81" s="27">
        <v>1</v>
      </c>
      <c r="N81" s="42">
        <f t="shared" si="0"/>
        <v>1.0005482456140349</v>
      </c>
    </row>
    <row r="82" spans="1:14" ht="45" x14ac:dyDescent="0.25">
      <c r="A82" s="36" t="s">
        <v>54</v>
      </c>
      <c r="B82" s="85" t="s">
        <v>1582</v>
      </c>
      <c r="C82" s="84" t="s">
        <v>2023</v>
      </c>
      <c r="D82" s="85" t="s">
        <v>1610</v>
      </c>
      <c r="E82" s="24">
        <v>12.006578947368418</v>
      </c>
      <c r="F82" s="24">
        <v>947</v>
      </c>
      <c r="G82" s="24">
        <v>942</v>
      </c>
      <c r="H82" s="24">
        <v>5</v>
      </c>
      <c r="I82" s="19">
        <v>78.87342465753423</v>
      </c>
      <c r="J82" s="24">
        <v>0</v>
      </c>
      <c r="K82" s="24">
        <v>78.456986301369852</v>
      </c>
      <c r="L82" s="24">
        <v>0</v>
      </c>
      <c r="M82" s="27">
        <v>0.99472016895459348</v>
      </c>
      <c r="N82" s="42">
        <f t="shared" si="0"/>
        <v>1.0005482456140349</v>
      </c>
    </row>
    <row r="83" spans="1:14" ht="45" x14ac:dyDescent="0.25">
      <c r="A83" s="36" t="s">
        <v>54</v>
      </c>
      <c r="B83" s="85" t="s">
        <v>1582</v>
      </c>
      <c r="C83" s="84" t="s">
        <v>2024</v>
      </c>
      <c r="D83" s="85" t="s">
        <v>1611</v>
      </c>
      <c r="E83" s="24">
        <v>12.006578947368421</v>
      </c>
      <c r="F83" s="24">
        <v>1052</v>
      </c>
      <c r="G83" s="24">
        <v>1052</v>
      </c>
      <c r="H83" s="24">
        <v>0</v>
      </c>
      <c r="I83" s="19">
        <v>87.452054794520549</v>
      </c>
      <c r="J83" s="24">
        <v>0.16657534246575342</v>
      </c>
      <c r="K83" s="24">
        <v>87.452054794520549</v>
      </c>
      <c r="L83" s="24">
        <v>0.16657534246575342</v>
      </c>
      <c r="M83" s="27">
        <v>1</v>
      </c>
      <c r="N83" s="42">
        <f t="shared" si="0"/>
        <v>1.0005482456140351</v>
      </c>
    </row>
    <row r="84" spans="1:14" ht="45" x14ac:dyDescent="0.25">
      <c r="A84" s="36" t="s">
        <v>54</v>
      </c>
      <c r="B84" s="85" t="s">
        <v>1582</v>
      </c>
      <c r="C84" s="84" t="s">
        <v>2025</v>
      </c>
      <c r="D84" s="85" t="s">
        <v>1612</v>
      </c>
      <c r="E84" s="24">
        <v>12.006578947368418</v>
      </c>
      <c r="F84" s="24">
        <v>881</v>
      </c>
      <c r="G84" s="24">
        <v>881</v>
      </c>
      <c r="H84" s="24">
        <v>0</v>
      </c>
      <c r="I84" s="19">
        <v>73.293150684931518</v>
      </c>
      <c r="J84" s="24">
        <v>8.3287671232876712E-2</v>
      </c>
      <c r="K84" s="24">
        <v>73.293150684931518</v>
      </c>
      <c r="L84" s="24">
        <v>8.3287671232876712E-2</v>
      </c>
      <c r="M84" s="27">
        <v>1</v>
      </c>
      <c r="N84" s="42">
        <f t="shared" si="0"/>
        <v>1.0005482456140349</v>
      </c>
    </row>
    <row r="85" spans="1:14" ht="45" x14ac:dyDescent="0.25">
      <c r="A85" s="36" t="s">
        <v>54</v>
      </c>
      <c r="B85" s="85" t="s">
        <v>1582</v>
      </c>
      <c r="C85" s="84" t="s">
        <v>2026</v>
      </c>
      <c r="D85" s="85" t="s">
        <v>2027</v>
      </c>
      <c r="E85" s="24">
        <v>12.006578947368421</v>
      </c>
      <c r="F85" s="24">
        <v>926</v>
      </c>
      <c r="G85" s="24">
        <v>926</v>
      </c>
      <c r="H85" s="24">
        <v>0</v>
      </c>
      <c r="I85" s="19">
        <v>76.957808219178077</v>
      </c>
      <c r="J85" s="24">
        <v>0.16657534246575342</v>
      </c>
      <c r="K85" s="24">
        <v>76.957808219178077</v>
      </c>
      <c r="L85" s="24">
        <v>0.16657534246575342</v>
      </c>
      <c r="M85" s="27">
        <v>1</v>
      </c>
      <c r="N85" s="42">
        <f t="shared" ref="N85:N148" si="1">+E85/12</f>
        <v>1.0005482456140351</v>
      </c>
    </row>
    <row r="86" spans="1:14" ht="45" x14ac:dyDescent="0.25">
      <c r="A86" s="36" t="s">
        <v>54</v>
      </c>
      <c r="B86" s="85" t="s">
        <v>1582</v>
      </c>
      <c r="C86" s="84" t="s">
        <v>2028</v>
      </c>
      <c r="D86" s="85" t="s">
        <v>2029</v>
      </c>
      <c r="E86" s="24">
        <v>12.006578947368419</v>
      </c>
      <c r="F86" s="24">
        <v>704</v>
      </c>
      <c r="G86" s="24">
        <v>707</v>
      </c>
      <c r="H86" s="24">
        <v>0</v>
      </c>
      <c r="I86" s="19">
        <v>58.634520547945201</v>
      </c>
      <c r="J86" s="24">
        <v>0</v>
      </c>
      <c r="K86" s="24">
        <v>58.634520547945201</v>
      </c>
      <c r="L86" s="24">
        <v>0.24986301369863012</v>
      </c>
      <c r="M86" s="27">
        <v>1.0042613636363635</v>
      </c>
      <c r="N86" s="42">
        <f t="shared" si="1"/>
        <v>1.0005482456140349</v>
      </c>
    </row>
    <row r="87" spans="1:14" ht="45" x14ac:dyDescent="0.25">
      <c r="A87" s="36" t="s">
        <v>54</v>
      </c>
      <c r="B87" s="85" t="s">
        <v>1582</v>
      </c>
      <c r="C87" s="84" t="s">
        <v>2030</v>
      </c>
      <c r="D87" s="85" t="s">
        <v>1613</v>
      </c>
      <c r="E87" s="24">
        <v>12.006578947368418</v>
      </c>
      <c r="F87" s="24">
        <v>808</v>
      </c>
      <c r="G87" s="24">
        <v>808</v>
      </c>
      <c r="H87" s="24">
        <v>0</v>
      </c>
      <c r="I87" s="19">
        <v>67.296438356164387</v>
      </c>
      <c r="J87" s="24"/>
      <c r="K87" s="24">
        <v>67.296438356164387</v>
      </c>
      <c r="L87" s="24"/>
      <c r="M87" s="27">
        <v>1</v>
      </c>
      <c r="N87" s="42">
        <f t="shared" si="1"/>
        <v>1.0005482456140349</v>
      </c>
    </row>
    <row r="88" spans="1:14" ht="30" x14ac:dyDescent="0.25">
      <c r="A88" s="37" t="s">
        <v>54</v>
      </c>
      <c r="B88" s="87" t="s">
        <v>1585</v>
      </c>
      <c r="C88" s="86"/>
      <c r="D88" s="87"/>
      <c r="E88" s="29">
        <v>12.006578947368373</v>
      </c>
      <c r="F88" s="29">
        <v>7253</v>
      </c>
      <c r="G88" s="29">
        <v>7250</v>
      </c>
      <c r="H88" s="29">
        <v>5</v>
      </c>
      <c r="I88" s="30">
        <v>67.046575342465744</v>
      </c>
      <c r="J88" s="30">
        <v>8.3287671232876712E-2</v>
      </c>
      <c r="K88" s="30">
        <v>67.000304414003025</v>
      </c>
      <c r="L88" s="30">
        <v>0.10410958904109588</v>
      </c>
      <c r="M88" s="31">
        <v>0.99958637805046191</v>
      </c>
      <c r="N88" s="50">
        <f t="shared" si="1"/>
        <v>1.0005482456140311</v>
      </c>
    </row>
    <row r="89" spans="1:14" ht="30" x14ac:dyDescent="0.25">
      <c r="A89" s="36" t="s">
        <v>54</v>
      </c>
      <c r="B89" s="85" t="s">
        <v>1579</v>
      </c>
      <c r="C89" s="84" t="s">
        <v>2031</v>
      </c>
      <c r="D89" s="85" t="s">
        <v>1614</v>
      </c>
      <c r="E89" s="24">
        <v>12.006578947368421</v>
      </c>
      <c r="F89" s="24">
        <v>680</v>
      </c>
      <c r="G89" s="24">
        <v>680</v>
      </c>
      <c r="H89" s="24">
        <v>0</v>
      </c>
      <c r="I89" s="19">
        <v>56.635616438356166</v>
      </c>
      <c r="J89" s="24"/>
      <c r="K89" s="24">
        <v>56.635616438356166</v>
      </c>
      <c r="L89" s="24"/>
      <c r="M89" s="27">
        <v>1</v>
      </c>
      <c r="N89" s="42">
        <f t="shared" si="1"/>
        <v>1.0005482456140351</v>
      </c>
    </row>
    <row r="90" spans="1:14" ht="30" x14ac:dyDescent="0.25">
      <c r="A90" s="36" t="s">
        <v>54</v>
      </c>
      <c r="B90" s="85" t="s">
        <v>1579</v>
      </c>
      <c r="C90" s="84" t="s">
        <v>2032</v>
      </c>
      <c r="D90" s="85" t="s">
        <v>2033</v>
      </c>
      <c r="E90" s="24">
        <v>8.9802631578947381</v>
      </c>
      <c r="F90" s="24">
        <v>929</v>
      </c>
      <c r="G90" s="24">
        <v>576</v>
      </c>
      <c r="H90" s="24">
        <v>3</v>
      </c>
      <c r="I90" s="19">
        <v>92.758974358974342</v>
      </c>
      <c r="J90" s="24">
        <v>10.690109890109889</v>
      </c>
      <c r="K90" s="24">
        <v>53.339194139194134</v>
      </c>
      <c r="L90" s="24">
        <v>10.8014652014652</v>
      </c>
      <c r="M90" s="27">
        <v>0.62002152852529602</v>
      </c>
      <c r="N90" s="42">
        <f t="shared" si="1"/>
        <v>0.7483552631578948</v>
      </c>
    </row>
    <row r="91" spans="1:14" ht="30" x14ac:dyDescent="0.25">
      <c r="A91" s="36" t="s">
        <v>54</v>
      </c>
      <c r="B91" s="85" t="s">
        <v>1579</v>
      </c>
      <c r="C91" s="84" t="s">
        <v>2034</v>
      </c>
      <c r="D91" s="85" t="s">
        <v>1615</v>
      </c>
      <c r="E91" s="24">
        <v>12.006578947368421</v>
      </c>
      <c r="F91" s="24">
        <v>767</v>
      </c>
      <c r="G91" s="24">
        <v>767</v>
      </c>
      <c r="H91" s="24">
        <v>0</v>
      </c>
      <c r="I91" s="19">
        <v>63.88164383561643</v>
      </c>
      <c r="J91" s="24"/>
      <c r="K91" s="24">
        <v>63.88164383561643</v>
      </c>
      <c r="L91" s="24"/>
      <c r="M91" s="27">
        <v>1</v>
      </c>
      <c r="N91" s="42">
        <f t="shared" si="1"/>
        <v>1.0005482456140351</v>
      </c>
    </row>
    <row r="92" spans="1:14" ht="30" x14ac:dyDescent="0.25">
      <c r="A92" s="36" t="s">
        <v>54</v>
      </c>
      <c r="B92" s="85" t="s">
        <v>1579</v>
      </c>
      <c r="C92" s="84" t="s">
        <v>2035</v>
      </c>
      <c r="D92" s="85" t="s">
        <v>1616</v>
      </c>
      <c r="E92" s="24">
        <v>12.006578947368421</v>
      </c>
      <c r="F92" s="24">
        <v>758</v>
      </c>
      <c r="G92" s="24">
        <v>0</v>
      </c>
      <c r="H92" s="24">
        <v>0</v>
      </c>
      <c r="I92" s="19">
        <v>63.132054794520535</v>
      </c>
      <c r="J92" s="24"/>
      <c r="K92" s="24">
        <v>0</v>
      </c>
      <c r="L92" s="24"/>
      <c r="M92" s="27">
        <v>0</v>
      </c>
      <c r="N92" s="42">
        <f t="shared" si="1"/>
        <v>1.0005482456140351</v>
      </c>
    </row>
    <row r="93" spans="1:14" ht="30" x14ac:dyDescent="0.25">
      <c r="A93" s="36" t="s">
        <v>54</v>
      </c>
      <c r="B93" s="85" t="s">
        <v>1579</v>
      </c>
      <c r="C93" s="84" t="s">
        <v>2036</v>
      </c>
      <c r="D93" s="85" t="s">
        <v>1617</v>
      </c>
      <c r="E93" s="24">
        <v>12.006578947368421</v>
      </c>
      <c r="F93" s="24">
        <v>656</v>
      </c>
      <c r="G93" s="24">
        <v>652</v>
      </c>
      <c r="H93" s="24">
        <v>0</v>
      </c>
      <c r="I93" s="19">
        <v>46.224657534246568</v>
      </c>
      <c r="J93" s="24">
        <v>8.4120547945205484</v>
      </c>
      <c r="K93" s="24">
        <v>46.224657534246568</v>
      </c>
      <c r="L93" s="24">
        <v>8.0789041095890415</v>
      </c>
      <c r="M93" s="27">
        <v>0.99390243902439024</v>
      </c>
      <c r="N93" s="42">
        <f t="shared" si="1"/>
        <v>1.0005482456140351</v>
      </c>
    </row>
    <row r="94" spans="1:14" ht="30" x14ac:dyDescent="0.25">
      <c r="A94" s="36" t="s">
        <v>54</v>
      </c>
      <c r="B94" s="85" t="s">
        <v>1579</v>
      </c>
      <c r="C94" s="84" t="s">
        <v>2037</v>
      </c>
      <c r="D94" s="85" t="s">
        <v>1618</v>
      </c>
      <c r="E94" s="24">
        <v>12.006578947368418</v>
      </c>
      <c r="F94" s="24">
        <v>1064</v>
      </c>
      <c r="G94" s="24">
        <v>1064</v>
      </c>
      <c r="H94" s="24">
        <v>0</v>
      </c>
      <c r="I94" s="19">
        <v>88.618082191780815</v>
      </c>
      <c r="J94" s="24"/>
      <c r="K94" s="24">
        <v>88.618082191780815</v>
      </c>
      <c r="L94" s="24"/>
      <c r="M94" s="27">
        <v>1</v>
      </c>
      <c r="N94" s="42">
        <f t="shared" si="1"/>
        <v>1.0005482456140349</v>
      </c>
    </row>
    <row r="95" spans="1:14" ht="30" x14ac:dyDescent="0.25">
      <c r="A95" s="36" t="s">
        <v>54</v>
      </c>
      <c r="B95" s="85" t="s">
        <v>1579</v>
      </c>
      <c r="C95" s="84" t="s">
        <v>2038</v>
      </c>
      <c r="D95" s="85" t="s">
        <v>2039</v>
      </c>
      <c r="E95" s="24">
        <v>12.006578947368419</v>
      </c>
      <c r="F95" s="24">
        <v>1354</v>
      </c>
      <c r="G95" s="24">
        <v>1143</v>
      </c>
      <c r="H95" s="24">
        <v>0</v>
      </c>
      <c r="I95" s="19">
        <v>112.77150684931507</v>
      </c>
      <c r="J95" s="24"/>
      <c r="K95" s="24">
        <v>95.197808219178086</v>
      </c>
      <c r="L95" s="24"/>
      <c r="M95" s="27">
        <v>0.84416543574593794</v>
      </c>
      <c r="N95" s="42">
        <f t="shared" si="1"/>
        <v>1.0005482456140349</v>
      </c>
    </row>
    <row r="96" spans="1:14" ht="30" x14ac:dyDescent="0.25">
      <c r="A96" s="36" t="s">
        <v>54</v>
      </c>
      <c r="B96" s="85" t="s">
        <v>1579</v>
      </c>
      <c r="C96" s="84" t="s">
        <v>2040</v>
      </c>
      <c r="D96" s="85" t="s">
        <v>1619</v>
      </c>
      <c r="E96" s="24">
        <v>12.006578947368423</v>
      </c>
      <c r="F96" s="24">
        <v>765</v>
      </c>
      <c r="G96" s="24">
        <v>739</v>
      </c>
      <c r="H96" s="24">
        <v>0</v>
      </c>
      <c r="I96" s="19">
        <v>63.715068493150689</v>
      </c>
      <c r="J96" s="24"/>
      <c r="K96" s="24">
        <v>61.549589041095899</v>
      </c>
      <c r="L96" s="24"/>
      <c r="M96" s="27">
        <v>0.96601307189542485</v>
      </c>
      <c r="N96" s="42">
        <f t="shared" si="1"/>
        <v>1.0005482456140353</v>
      </c>
    </row>
    <row r="97" spans="1:14" ht="30" x14ac:dyDescent="0.25">
      <c r="A97" s="36" t="s">
        <v>54</v>
      </c>
      <c r="B97" s="85" t="s">
        <v>1579</v>
      </c>
      <c r="C97" s="84" t="s">
        <v>2041</v>
      </c>
      <c r="D97" s="85" t="s">
        <v>2042</v>
      </c>
      <c r="E97" s="24">
        <v>12.006578947368427</v>
      </c>
      <c r="F97" s="24">
        <v>971</v>
      </c>
      <c r="G97" s="24">
        <v>967</v>
      </c>
      <c r="H97" s="24">
        <v>0</v>
      </c>
      <c r="I97" s="19">
        <v>78.540273972602748</v>
      </c>
      <c r="J97" s="24">
        <v>2.3320547945205479</v>
      </c>
      <c r="K97" s="24">
        <v>78.540273972602748</v>
      </c>
      <c r="L97" s="24">
        <v>1.998904109589041</v>
      </c>
      <c r="M97" s="27">
        <v>0.99588053553038103</v>
      </c>
      <c r="N97" s="42">
        <f t="shared" si="1"/>
        <v>1.0005482456140355</v>
      </c>
    </row>
    <row r="98" spans="1:14" ht="30" x14ac:dyDescent="0.25">
      <c r="A98" s="36" t="s">
        <v>54</v>
      </c>
      <c r="B98" s="85" t="s">
        <v>1579</v>
      </c>
      <c r="C98" s="84" t="s">
        <v>2043</v>
      </c>
      <c r="D98" s="85" t="s">
        <v>1620</v>
      </c>
      <c r="E98" s="24">
        <v>12.006578947368427</v>
      </c>
      <c r="F98" s="24">
        <v>522</v>
      </c>
      <c r="G98" s="24">
        <v>503</v>
      </c>
      <c r="H98" s="24">
        <v>0</v>
      </c>
      <c r="I98" s="19">
        <v>43.476164383561631</v>
      </c>
      <c r="J98" s="24"/>
      <c r="K98" s="24">
        <v>41.893698630136974</v>
      </c>
      <c r="L98" s="24"/>
      <c r="M98" s="27">
        <v>0.96360153256704983</v>
      </c>
      <c r="N98" s="42">
        <f t="shared" si="1"/>
        <v>1.0005482456140355</v>
      </c>
    </row>
    <row r="99" spans="1:14" ht="30" x14ac:dyDescent="0.25">
      <c r="A99" s="36" t="s">
        <v>54</v>
      </c>
      <c r="B99" s="85" t="s">
        <v>1579</v>
      </c>
      <c r="C99" s="84" t="s">
        <v>2044</v>
      </c>
      <c r="D99" s="85" t="s">
        <v>1621</v>
      </c>
      <c r="E99" s="24">
        <v>12.006578947368427</v>
      </c>
      <c r="F99" s="24">
        <v>471</v>
      </c>
      <c r="G99" s="24">
        <v>471</v>
      </c>
      <c r="H99" s="24">
        <v>0</v>
      </c>
      <c r="I99" s="19">
        <v>39.228493150684919</v>
      </c>
      <c r="J99" s="24"/>
      <c r="K99" s="24">
        <v>39.228493150684919</v>
      </c>
      <c r="L99" s="24"/>
      <c r="M99" s="27">
        <v>1</v>
      </c>
      <c r="N99" s="42">
        <f t="shared" si="1"/>
        <v>1.0005482456140355</v>
      </c>
    </row>
    <row r="100" spans="1:14" ht="30" x14ac:dyDescent="0.25">
      <c r="A100" s="36" t="s">
        <v>54</v>
      </c>
      <c r="B100" s="85" t="s">
        <v>1579</v>
      </c>
      <c r="C100" s="84" t="s">
        <v>2045</v>
      </c>
      <c r="D100" s="85" t="s">
        <v>2046</v>
      </c>
      <c r="E100" s="24">
        <v>12.006578947368425</v>
      </c>
      <c r="F100" s="24">
        <v>708</v>
      </c>
      <c r="G100" s="24">
        <v>708</v>
      </c>
      <c r="H100" s="24">
        <v>0</v>
      </c>
      <c r="I100" s="19">
        <v>58.967671232876697</v>
      </c>
      <c r="J100" s="24"/>
      <c r="K100" s="24">
        <v>58.967671232876697</v>
      </c>
      <c r="L100" s="24"/>
      <c r="M100" s="27">
        <v>1</v>
      </c>
      <c r="N100" s="42">
        <f t="shared" si="1"/>
        <v>1.0005482456140353</v>
      </c>
    </row>
    <row r="101" spans="1:14" ht="30" x14ac:dyDescent="0.25">
      <c r="A101" s="36" t="s">
        <v>54</v>
      </c>
      <c r="B101" s="85" t="s">
        <v>1579</v>
      </c>
      <c r="C101" s="84" t="s">
        <v>2047</v>
      </c>
      <c r="D101" s="85" t="s">
        <v>1622</v>
      </c>
      <c r="E101" s="24">
        <v>12.006578947368423</v>
      </c>
      <c r="F101" s="24">
        <v>343</v>
      </c>
      <c r="G101" s="24">
        <v>343</v>
      </c>
      <c r="H101" s="24">
        <v>0</v>
      </c>
      <c r="I101" s="19">
        <v>28.567671232876709</v>
      </c>
      <c r="J101" s="24"/>
      <c r="K101" s="24">
        <v>28.567671232876709</v>
      </c>
      <c r="L101" s="24"/>
      <c r="M101" s="27">
        <v>1</v>
      </c>
      <c r="N101" s="42">
        <f t="shared" si="1"/>
        <v>1.0005482456140353</v>
      </c>
    </row>
    <row r="102" spans="1:14" ht="30" x14ac:dyDescent="0.25">
      <c r="A102" s="36" t="s">
        <v>54</v>
      </c>
      <c r="B102" s="85" t="s">
        <v>1579</v>
      </c>
      <c r="C102" s="84" t="s">
        <v>2048</v>
      </c>
      <c r="D102" s="85" t="s">
        <v>1623</v>
      </c>
      <c r="E102" s="24">
        <v>12.006578947368428</v>
      </c>
      <c r="F102" s="24">
        <v>787</v>
      </c>
      <c r="G102" s="24">
        <v>783</v>
      </c>
      <c r="H102" s="24">
        <v>3</v>
      </c>
      <c r="I102" s="19">
        <v>64.048219178082178</v>
      </c>
      <c r="J102" s="24">
        <v>1.4991780821917808</v>
      </c>
      <c r="K102" s="24">
        <v>63.964931506849304</v>
      </c>
      <c r="L102" s="24">
        <v>1.2493150684931507</v>
      </c>
      <c r="M102" s="27">
        <v>0.99491740787801775</v>
      </c>
      <c r="N102" s="42">
        <f t="shared" si="1"/>
        <v>1.0005482456140358</v>
      </c>
    </row>
    <row r="103" spans="1:14" ht="30" x14ac:dyDescent="0.25">
      <c r="A103" s="36" t="s">
        <v>54</v>
      </c>
      <c r="B103" s="85" t="s">
        <v>1579</v>
      </c>
      <c r="C103" s="84" t="s">
        <v>2049</v>
      </c>
      <c r="D103" s="85" t="s">
        <v>1624</v>
      </c>
      <c r="E103" s="24">
        <v>12.006578947368425</v>
      </c>
      <c r="F103" s="24">
        <v>890</v>
      </c>
      <c r="G103" s="24">
        <v>0</v>
      </c>
      <c r="H103" s="24">
        <v>0</v>
      </c>
      <c r="I103" s="19">
        <v>74.126027397260259</v>
      </c>
      <c r="J103" s="24"/>
      <c r="K103" s="24">
        <v>0</v>
      </c>
      <c r="L103" s="24"/>
      <c r="M103" s="27">
        <v>0</v>
      </c>
      <c r="N103" s="42">
        <f t="shared" si="1"/>
        <v>1.0005482456140353</v>
      </c>
    </row>
    <row r="104" spans="1:14" ht="30" x14ac:dyDescent="0.25">
      <c r="A104" s="36" t="s">
        <v>54</v>
      </c>
      <c r="B104" s="85" t="s">
        <v>1579</v>
      </c>
      <c r="C104" s="84" t="s">
        <v>2050</v>
      </c>
      <c r="D104" s="85" t="s">
        <v>1625</v>
      </c>
      <c r="E104" s="24">
        <v>12.006578947368419</v>
      </c>
      <c r="F104" s="24">
        <v>782</v>
      </c>
      <c r="G104" s="24">
        <v>782</v>
      </c>
      <c r="H104" s="24">
        <v>0</v>
      </c>
      <c r="I104" s="19">
        <v>62.715616438356157</v>
      </c>
      <c r="J104" s="24">
        <v>2.4153424657534246</v>
      </c>
      <c r="K104" s="24">
        <v>62.715616438356157</v>
      </c>
      <c r="L104" s="24">
        <v>2.4153424657534246</v>
      </c>
      <c r="M104" s="27">
        <v>1</v>
      </c>
      <c r="N104" s="42">
        <f t="shared" si="1"/>
        <v>1.0005482456140349</v>
      </c>
    </row>
    <row r="105" spans="1:14" ht="30" x14ac:dyDescent="0.25">
      <c r="A105" s="36" t="s">
        <v>54</v>
      </c>
      <c r="B105" s="85" t="s">
        <v>1579</v>
      </c>
      <c r="C105" s="84" t="s">
        <v>2051</v>
      </c>
      <c r="D105" s="85" t="s">
        <v>1626</v>
      </c>
      <c r="E105" s="24">
        <v>12.006578947368427</v>
      </c>
      <c r="F105" s="24">
        <v>897</v>
      </c>
      <c r="G105" s="24">
        <v>897</v>
      </c>
      <c r="H105" s="24">
        <v>0</v>
      </c>
      <c r="I105" s="19">
        <v>71.46082191780819</v>
      </c>
      <c r="J105" s="24">
        <v>3.2482191780821918</v>
      </c>
      <c r="K105" s="24">
        <v>71.46082191780819</v>
      </c>
      <c r="L105" s="24">
        <v>3.2482191780821918</v>
      </c>
      <c r="M105" s="27">
        <v>1</v>
      </c>
      <c r="N105" s="42">
        <f t="shared" si="1"/>
        <v>1.0005482456140355</v>
      </c>
    </row>
    <row r="106" spans="1:14" ht="30" x14ac:dyDescent="0.25">
      <c r="A106" s="36" t="s">
        <v>54</v>
      </c>
      <c r="B106" s="85" t="s">
        <v>1579</v>
      </c>
      <c r="C106" s="84" t="s">
        <v>2052</v>
      </c>
      <c r="D106" s="85" t="s">
        <v>2053</v>
      </c>
      <c r="E106" s="24">
        <v>8.9802631578947381</v>
      </c>
      <c r="F106" s="24">
        <v>1009</v>
      </c>
      <c r="G106" s="24">
        <v>1009</v>
      </c>
      <c r="H106" s="24">
        <v>0</v>
      </c>
      <c r="I106" s="19">
        <v>112.35750915750913</v>
      </c>
      <c r="J106" s="24"/>
      <c r="K106" s="24">
        <v>112.35750915750913</v>
      </c>
      <c r="L106" s="24"/>
      <c r="M106" s="27">
        <v>1</v>
      </c>
      <c r="N106" s="42">
        <f t="shared" si="1"/>
        <v>0.7483552631578948</v>
      </c>
    </row>
    <row r="107" spans="1:14" ht="30" x14ac:dyDescent="0.25">
      <c r="A107" s="36" t="s">
        <v>54</v>
      </c>
      <c r="B107" s="85" t="s">
        <v>1579</v>
      </c>
      <c r="C107" s="84" t="s">
        <v>2054</v>
      </c>
      <c r="D107" s="85" t="s">
        <v>1627</v>
      </c>
      <c r="E107" s="24">
        <v>12.006578947368418</v>
      </c>
      <c r="F107" s="24">
        <v>761</v>
      </c>
      <c r="G107" s="24">
        <v>759</v>
      </c>
      <c r="H107" s="24">
        <v>6</v>
      </c>
      <c r="I107" s="19">
        <v>55.21972602739725</v>
      </c>
      <c r="J107" s="24">
        <v>8.1621917808219173</v>
      </c>
      <c r="K107" s="24">
        <v>55.21972602739725</v>
      </c>
      <c r="L107" s="24">
        <v>7.9956164383561639</v>
      </c>
      <c r="M107" s="27">
        <v>0.99737187910643887</v>
      </c>
      <c r="N107" s="42">
        <f t="shared" si="1"/>
        <v>1.0005482456140349</v>
      </c>
    </row>
    <row r="108" spans="1:14" ht="30" x14ac:dyDescent="0.25">
      <c r="A108" s="36" t="s">
        <v>54</v>
      </c>
      <c r="B108" s="85" t="s">
        <v>1579</v>
      </c>
      <c r="C108" s="84" t="s">
        <v>2055</v>
      </c>
      <c r="D108" s="85" t="s">
        <v>1628</v>
      </c>
      <c r="E108" s="24">
        <v>12.006578947368421</v>
      </c>
      <c r="F108" s="24">
        <v>1212</v>
      </c>
      <c r="G108" s="24">
        <v>1212</v>
      </c>
      <c r="H108" s="24">
        <v>0</v>
      </c>
      <c r="I108" s="19">
        <v>100.94465753424657</v>
      </c>
      <c r="J108" s="24"/>
      <c r="K108" s="24">
        <v>100.94465753424657</v>
      </c>
      <c r="L108" s="24"/>
      <c r="M108" s="27">
        <v>1</v>
      </c>
      <c r="N108" s="42">
        <f t="shared" si="1"/>
        <v>1.0005482456140351</v>
      </c>
    </row>
    <row r="109" spans="1:14" ht="30" x14ac:dyDescent="0.25">
      <c r="A109" s="36" t="s">
        <v>54</v>
      </c>
      <c r="B109" s="85" t="s">
        <v>1579</v>
      </c>
      <c r="C109" s="84" t="s">
        <v>2056</v>
      </c>
      <c r="D109" s="85" t="s">
        <v>1629</v>
      </c>
      <c r="E109" s="24">
        <v>8.9802631578947381</v>
      </c>
      <c r="F109" s="24">
        <v>1068</v>
      </c>
      <c r="G109" s="24">
        <v>1068</v>
      </c>
      <c r="H109" s="24">
        <v>0</v>
      </c>
      <c r="I109" s="19">
        <v>118.92747252747249</v>
      </c>
      <c r="J109" s="24"/>
      <c r="K109" s="24">
        <v>118.92747252747249</v>
      </c>
      <c r="L109" s="24"/>
      <c r="M109" s="27">
        <v>1</v>
      </c>
      <c r="N109" s="42">
        <f t="shared" si="1"/>
        <v>0.7483552631578948</v>
      </c>
    </row>
    <row r="110" spans="1:14" ht="30" x14ac:dyDescent="0.25">
      <c r="A110" s="36" t="s">
        <v>54</v>
      </c>
      <c r="B110" s="85" t="s">
        <v>1579</v>
      </c>
      <c r="C110" s="84" t="s">
        <v>2057</v>
      </c>
      <c r="D110" s="85" t="s">
        <v>1630</v>
      </c>
      <c r="E110" s="24">
        <v>12.006578947368427</v>
      </c>
      <c r="F110" s="24">
        <v>603</v>
      </c>
      <c r="G110" s="24">
        <v>603</v>
      </c>
      <c r="H110" s="24">
        <v>0</v>
      </c>
      <c r="I110" s="19">
        <v>50.22246575342465</v>
      </c>
      <c r="J110" s="24"/>
      <c r="K110" s="24">
        <v>50.22246575342465</v>
      </c>
      <c r="L110" s="24"/>
      <c r="M110" s="27">
        <v>1</v>
      </c>
      <c r="N110" s="42">
        <f t="shared" si="1"/>
        <v>1.0005482456140355</v>
      </c>
    </row>
    <row r="111" spans="1:14" ht="30" x14ac:dyDescent="0.25">
      <c r="A111" s="36" t="s">
        <v>54</v>
      </c>
      <c r="B111" s="85" t="s">
        <v>1579</v>
      </c>
      <c r="C111" s="84" t="s">
        <v>2058</v>
      </c>
      <c r="D111" s="85" t="s">
        <v>1631</v>
      </c>
      <c r="E111" s="24">
        <v>12.006578947368421</v>
      </c>
      <c r="F111" s="24">
        <v>560</v>
      </c>
      <c r="G111" s="24">
        <v>560</v>
      </c>
      <c r="H111" s="24">
        <v>0</v>
      </c>
      <c r="I111" s="19">
        <v>46.641095890410959</v>
      </c>
      <c r="J111" s="24"/>
      <c r="K111" s="24">
        <v>46.641095890410959</v>
      </c>
      <c r="L111" s="24"/>
      <c r="M111" s="27">
        <v>1</v>
      </c>
      <c r="N111" s="42">
        <f t="shared" si="1"/>
        <v>1.0005482456140351</v>
      </c>
    </row>
    <row r="112" spans="1:14" ht="30" x14ac:dyDescent="0.25">
      <c r="A112" s="36" t="s">
        <v>54</v>
      </c>
      <c r="B112" s="85" t="s">
        <v>1579</v>
      </c>
      <c r="C112" s="84" t="s">
        <v>2059</v>
      </c>
      <c r="D112" s="85" t="s">
        <v>1632</v>
      </c>
      <c r="E112" s="24">
        <v>12.006578947368428</v>
      </c>
      <c r="F112" s="24">
        <v>971</v>
      </c>
      <c r="G112" s="24">
        <v>965</v>
      </c>
      <c r="H112" s="24">
        <v>0</v>
      </c>
      <c r="I112" s="19">
        <v>80.872328767123278</v>
      </c>
      <c r="J112" s="24"/>
      <c r="K112" s="24">
        <v>80.37260273972602</v>
      </c>
      <c r="L112" s="24"/>
      <c r="M112" s="27">
        <v>0.99382080329557154</v>
      </c>
      <c r="N112" s="42">
        <f t="shared" si="1"/>
        <v>1.0005482456140358</v>
      </c>
    </row>
    <row r="113" spans="1:14" ht="30" x14ac:dyDescent="0.25">
      <c r="A113" s="36" t="s">
        <v>54</v>
      </c>
      <c r="B113" s="85" t="s">
        <v>1579</v>
      </c>
      <c r="C113" s="84" t="s">
        <v>2060</v>
      </c>
      <c r="D113" s="85" t="s">
        <v>1633</v>
      </c>
      <c r="E113" s="24">
        <v>12.006578947368428</v>
      </c>
      <c r="F113" s="24">
        <v>778</v>
      </c>
      <c r="G113" s="24">
        <v>778</v>
      </c>
      <c r="H113" s="24">
        <v>0</v>
      </c>
      <c r="I113" s="19">
        <v>64.79780821917808</v>
      </c>
      <c r="J113" s="24"/>
      <c r="K113" s="24">
        <v>64.79780821917808</v>
      </c>
      <c r="L113" s="24"/>
      <c r="M113" s="27">
        <v>1</v>
      </c>
      <c r="N113" s="42">
        <f t="shared" si="1"/>
        <v>1.0005482456140358</v>
      </c>
    </row>
    <row r="114" spans="1:14" ht="30" x14ac:dyDescent="0.25">
      <c r="A114" s="36" t="s">
        <v>54</v>
      </c>
      <c r="B114" s="85" t="s">
        <v>1579</v>
      </c>
      <c r="C114" s="84" t="s">
        <v>2061</v>
      </c>
      <c r="D114" s="85" t="s">
        <v>1634</v>
      </c>
      <c r="E114" s="24">
        <v>12.006578947368425</v>
      </c>
      <c r="F114" s="24">
        <v>880</v>
      </c>
      <c r="G114" s="24">
        <v>880</v>
      </c>
      <c r="H114" s="24">
        <v>0</v>
      </c>
      <c r="I114" s="19">
        <v>73.293150684931504</v>
      </c>
      <c r="J114" s="24"/>
      <c r="K114" s="24">
        <v>73.293150684931504</v>
      </c>
      <c r="L114" s="24"/>
      <c r="M114" s="27">
        <v>1</v>
      </c>
      <c r="N114" s="42">
        <f t="shared" si="1"/>
        <v>1.0005482456140353</v>
      </c>
    </row>
    <row r="115" spans="1:14" ht="30" x14ac:dyDescent="0.25">
      <c r="A115" s="36" t="s">
        <v>54</v>
      </c>
      <c r="B115" s="85" t="s">
        <v>1579</v>
      </c>
      <c r="C115" s="84" t="s">
        <v>2062</v>
      </c>
      <c r="D115" s="85" t="s">
        <v>1635</v>
      </c>
      <c r="E115" s="24">
        <v>12.006578947368428</v>
      </c>
      <c r="F115" s="24">
        <v>657</v>
      </c>
      <c r="G115" s="24">
        <v>657</v>
      </c>
      <c r="H115" s="24">
        <v>0</v>
      </c>
      <c r="I115" s="19">
        <v>54.72</v>
      </c>
      <c r="J115" s="24"/>
      <c r="K115" s="24">
        <v>54.72</v>
      </c>
      <c r="L115" s="24"/>
      <c r="M115" s="27">
        <v>1</v>
      </c>
      <c r="N115" s="42">
        <f t="shared" si="1"/>
        <v>1.0005482456140358</v>
      </c>
    </row>
    <row r="116" spans="1:14" ht="30" x14ac:dyDescent="0.25">
      <c r="A116" s="36" t="s">
        <v>54</v>
      </c>
      <c r="B116" s="85" t="s">
        <v>1579</v>
      </c>
      <c r="C116" s="84" t="s">
        <v>2063</v>
      </c>
      <c r="D116" s="85" t="s">
        <v>1636</v>
      </c>
      <c r="E116" s="24">
        <v>8.9802631578947381</v>
      </c>
      <c r="F116" s="24">
        <v>556</v>
      </c>
      <c r="G116" s="24">
        <v>556</v>
      </c>
      <c r="H116" s="24">
        <v>0</v>
      </c>
      <c r="I116" s="19">
        <v>61.913553113553085</v>
      </c>
      <c r="J116" s="24"/>
      <c r="K116" s="24">
        <v>61.913553113553085</v>
      </c>
      <c r="L116" s="24"/>
      <c r="M116" s="27">
        <v>1</v>
      </c>
      <c r="N116" s="42">
        <f t="shared" si="1"/>
        <v>0.7483552631578948</v>
      </c>
    </row>
    <row r="117" spans="1:14" ht="30" x14ac:dyDescent="0.25">
      <c r="A117" s="36" t="s">
        <v>54</v>
      </c>
      <c r="B117" s="85" t="s">
        <v>1579</v>
      </c>
      <c r="C117" s="84" t="s">
        <v>2064</v>
      </c>
      <c r="D117" s="85" t="s">
        <v>440</v>
      </c>
      <c r="E117" s="24">
        <v>12.006578947368419</v>
      </c>
      <c r="F117" s="24">
        <v>515</v>
      </c>
      <c r="G117" s="24">
        <v>512</v>
      </c>
      <c r="H117" s="24">
        <v>0</v>
      </c>
      <c r="I117" s="19">
        <v>42.893150684931499</v>
      </c>
      <c r="J117" s="24"/>
      <c r="K117" s="24">
        <v>42.643287671232869</v>
      </c>
      <c r="L117" s="24"/>
      <c r="M117" s="27">
        <v>0.99417475728155336</v>
      </c>
      <c r="N117" s="42">
        <f t="shared" si="1"/>
        <v>1.0005482456140349</v>
      </c>
    </row>
    <row r="118" spans="1:14" ht="30" x14ac:dyDescent="0.25">
      <c r="A118" s="36" t="s">
        <v>54</v>
      </c>
      <c r="B118" s="85" t="s">
        <v>1579</v>
      </c>
      <c r="C118" s="84" t="s">
        <v>2065</v>
      </c>
      <c r="D118" s="85" t="s">
        <v>1637</v>
      </c>
      <c r="E118" s="24">
        <v>12.006578947368423</v>
      </c>
      <c r="F118" s="24">
        <v>672</v>
      </c>
      <c r="G118" s="24">
        <v>672</v>
      </c>
      <c r="H118" s="24">
        <v>0</v>
      </c>
      <c r="I118" s="19">
        <v>55.969315068493131</v>
      </c>
      <c r="J118" s="24"/>
      <c r="K118" s="24">
        <v>55.969315068493131</v>
      </c>
      <c r="L118" s="24"/>
      <c r="M118" s="27">
        <v>1</v>
      </c>
      <c r="N118" s="42">
        <f t="shared" si="1"/>
        <v>1.0005482456140353</v>
      </c>
    </row>
    <row r="119" spans="1:14" ht="30" x14ac:dyDescent="0.25">
      <c r="A119" s="36" t="s">
        <v>54</v>
      </c>
      <c r="B119" s="85" t="s">
        <v>1579</v>
      </c>
      <c r="C119" s="84" t="s">
        <v>2066</v>
      </c>
      <c r="D119" s="85" t="s">
        <v>1638</v>
      </c>
      <c r="E119" s="24">
        <v>12.006578947368423</v>
      </c>
      <c r="F119" s="24">
        <v>713</v>
      </c>
      <c r="G119" s="24">
        <v>713</v>
      </c>
      <c r="H119" s="24">
        <v>0</v>
      </c>
      <c r="I119" s="19">
        <v>59.384109589041081</v>
      </c>
      <c r="J119" s="24"/>
      <c r="K119" s="24">
        <v>59.384109589041081</v>
      </c>
      <c r="L119" s="24"/>
      <c r="M119" s="27">
        <v>1</v>
      </c>
      <c r="N119" s="42">
        <f t="shared" si="1"/>
        <v>1.0005482456140353</v>
      </c>
    </row>
    <row r="120" spans="1:14" ht="30" x14ac:dyDescent="0.25">
      <c r="A120" s="36" t="s">
        <v>54</v>
      </c>
      <c r="B120" s="85" t="s">
        <v>1579</v>
      </c>
      <c r="C120" s="84" t="s">
        <v>2067</v>
      </c>
      <c r="D120" s="85" t="s">
        <v>1639</v>
      </c>
      <c r="E120" s="24">
        <v>12.006578947368419</v>
      </c>
      <c r="F120" s="24">
        <v>1215</v>
      </c>
      <c r="G120" s="24">
        <v>1215</v>
      </c>
      <c r="H120" s="24">
        <v>0</v>
      </c>
      <c r="I120" s="19">
        <v>101.19452054794522</v>
      </c>
      <c r="J120" s="24"/>
      <c r="K120" s="24">
        <v>101.19452054794522</v>
      </c>
      <c r="L120" s="24"/>
      <c r="M120" s="27">
        <v>1</v>
      </c>
      <c r="N120" s="42">
        <f t="shared" si="1"/>
        <v>1.0005482456140349</v>
      </c>
    </row>
    <row r="121" spans="1:14" ht="30" x14ac:dyDescent="0.25">
      <c r="A121" s="36" t="s">
        <v>54</v>
      </c>
      <c r="B121" s="85" t="s">
        <v>1579</v>
      </c>
      <c r="C121" s="84" t="s">
        <v>2068</v>
      </c>
      <c r="D121" s="85" t="s">
        <v>1640</v>
      </c>
      <c r="E121" s="24">
        <v>8.9802631578947381</v>
      </c>
      <c r="F121" s="24">
        <v>624</v>
      </c>
      <c r="G121" s="24">
        <v>619</v>
      </c>
      <c r="H121" s="24">
        <v>7</v>
      </c>
      <c r="I121" s="19">
        <v>57.236630036630018</v>
      </c>
      <c r="J121" s="24">
        <v>12.249084249084248</v>
      </c>
      <c r="K121" s="24">
        <v>57.236630036630018</v>
      </c>
      <c r="L121" s="24">
        <v>11.69230769230769</v>
      </c>
      <c r="M121" s="27">
        <v>0.99198717948717952</v>
      </c>
      <c r="N121" s="42">
        <f t="shared" si="1"/>
        <v>0.7483552631578948</v>
      </c>
    </row>
    <row r="122" spans="1:14" ht="30" x14ac:dyDescent="0.25">
      <c r="A122" s="36" t="s">
        <v>54</v>
      </c>
      <c r="B122" s="85" t="s">
        <v>1579</v>
      </c>
      <c r="C122" s="84" t="s">
        <v>2069</v>
      </c>
      <c r="D122" s="85" t="s">
        <v>1641</v>
      </c>
      <c r="E122" s="24">
        <v>12.006578947368425</v>
      </c>
      <c r="F122" s="24">
        <v>709</v>
      </c>
      <c r="G122" s="24">
        <v>709</v>
      </c>
      <c r="H122" s="24">
        <v>0</v>
      </c>
      <c r="I122" s="19">
        <v>59.050958904109585</v>
      </c>
      <c r="J122" s="24"/>
      <c r="K122" s="24">
        <v>59.050958904109585</v>
      </c>
      <c r="L122" s="24"/>
      <c r="M122" s="27">
        <v>1</v>
      </c>
      <c r="N122" s="42">
        <f t="shared" si="1"/>
        <v>1.0005482456140353</v>
      </c>
    </row>
    <row r="123" spans="1:14" ht="30" x14ac:dyDescent="0.25">
      <c r="A123" s="36" t="s">
        <v>54</v>
      </c>
      <c r="B123" s="85" t="s">
        <v>1579</v>
      </c>
      <c r="C123" s="84" t="s">
        <v>2070</v>
      </c>
      <c r="D123" s="85" t="s">
        <v>1642</v>
      </c>
      <c r="E123" s="24">
        <v>12.006578947368423</v>
      </c>
      <c r="F123" s="24">
        <v>522</v>
      </c>
      <c r="G123" s="24">
        <v>513</v>
      </c>
      <c r="H123" s="24">
        <v>0</v>
      </c>
      <c r="I123" s="19">
        <v>43.476164383561645</v>
      </c>
      <c r="J123" s="24"/>
      <c r="K123" s="24">
        <v>42.726575342465758</v>
      </c>
      <c r="L123" s="24"/>
      <c r="M123" s="27">
        <v>0.98275862068965514</v>
      </c>
      <c r="N123" s="42">
        <f t="shared" si="1"/>
        <v>1.0005482456140353</v>
      </c>
    </row>
    <row r="124" spans="1:14" ht="30" x14ac:dyDescent="0.25">
      <c r="A124" s="36" t="s">
        <v>54</v>
      </c>
      <c r="B124" s="85" t="s">
        <v>1579</v>
      </c>
      <c r="C124" s="84" t="s">
        <v>2071</v>
      </c>
      <c r="D124" s="85" t="s">
        <v>1643</v>
      </c>
      <c r="E124" s="24">
        <v>12.006578947368421</v>
      </c>
      <c r="F124" s="24">
        <v>1212</v>
      </c>
      <c r="G124" s="24">
        <v>1212</v>
      </c>
      <c r="H124" s="24">
        <v>0</v>
      </c>
      <c r="I124" s="19">
        <v>100.94465753424656</v>
      </c>
      <c r="J124" s="24"/>
      <c r="K124" s="24">
        <v>100.94465753424656</v>
      </c>
      <c r="L124" s="24"/>
      <c r="M124" s="27">
        <v>1</v>
      </c>
      <c r="N124" s="42">
        <f t="shared" si="1"/>
        <v>1.0005482456140351</v>
      </c>
    </row>
    <row r="125" spans="1:14" ht="30" x14ac:dyDescent="0.25">
      <c r="A125" s="36" t="s">
        <v>54</v>
      </c>
      <c r="B125" s="85" t="s">
        <v>1579</v>
      </c>
      <c r="C125" s="84" t="s">
        <v>2072</v>
      </c>
      <c r="D125" s="85" t="s">
        <v>1644</v>
      </c>
      <c r="E125" s="24">
        <v>12.006578947368419</v>
      </c>
      <c r="F125" s="24">
        <v>922</v>
      </c>
      <c r="G125" s="24">
        <v>924</v>
      </c>
      <c r="H125" s="24">
        <v>0</v>
      </c>
      <c r="I125" s="19">
        <v>71.877260273972581</v>
      </c>
      <c r="J125" s="24">
        <v>4.9139726027397259</v>
      </c>
      <c r="K125" s="24">
        <v>71.877260273972581</v>
      </c>
      <c r="L125" s="24">
        <v>5.0805479452054794</v>
      </c>
      <c r="M125" s="27">
        <v>1.0021691973969631</v>
      </c>
      <c r="N125" s="42">
        <f t="shared" si="1"/>
        <v>1.0005482456140349</v>
      </c>
    </row>
    <row r="126" spans="1:14" ht="30" x14ac:dyDescent="0.25">
      <c r="A126" s="36" t="s">
        <v>54</v>
      </c>
      <c r="B126" s="85" t="s">
        <v>1579</v>
      </c>
      <c r="C126" s="84" t="s">
        <v>2073</v>
      </c>
      <c r="D126" s="85" t="s">
        <v>1645</v>
      </c>
      <c r="E126" s="24">
        <v>12.006578947368419</v>
      </c>
      <c r="F126" s="24">
        <v>1107</v>
      </c>
      <c r="G126" s="24">
        <v>1107</v>
      </c>
      <c r="H126" s="24">
        <v>0</v>
      </c>
      <c r="I126" s="19">
        <v>92.199452054794492</v>
      </c>
      <c r="J126" s="24"/>
      <c r="K126" s="24">
        <v>92.199452054794492</v>
      </c>
      <c r="L126" s="24"/>
      <c r="M126" s="27">
        <v>1</v>
      </c>
      <c r="N126" s="42">
        <f t="shared" si="1"/>
        <v>1.0005482456140349</v>
      </c>
    </row>
    <row r="127" spans="1:14" ht="30" x14ac:dyDescent="0.25">
      <c r="A127" s="36" t="s">
        <v>54</v>
      </c>
      <c r="B127" s="85" t="s">
        <v>1579</v>
      </c>
      <c r="C127" s="84" t="s">
        <v>2074</v>
      </c>
      <c r="D127" s="85" t="s">
        <v>1646</v>
      </c>
      <c r="E127" s="24">
        <v>12.006578947368419</v>
      </c>
      <c r="F127" s="24">
        <v>1095</v>
      </c>
      <c r="G127" s="24">
        <v>1095</v>
      </c>
      <c r="H127" s="24">
        <v>0</v>
      </c>
      <c r="I127" s="19">
        <v>91.2</v>
      </c>
      <c r="J127" s="24"/>
      <c r="K127" s="24">
        <v>91.2</v>
      </c>
      <c r="L127" s="24"/>
      <c r="M127" s="27">
        <v>1</v>
      </c>
      <c r="N127" s="42">
        <f t="shared" si="1"/>
        <v>1.0005482456140349</v>
      </c>
    </row>
    <row r="128" spans="1:14" ht="30" x14ac:dyDescent="0.25">
      <c r="A128" s="36" t="s">
        <v>54</v>
      </c>
      <c r="B128" s="85" t="s">
        <v>1579</v>
      </c>
      <c r="C128" s="84" t="s">
        <v>2075</v>
      </c>
      <c r="D128" s="85" t="s">
        <v>1647</v>
      </c>
      <c r="E128" s="24">
        <v>12.006578947368428</v>
      </c>
      <c r="F128" s="24">
        <v>818</v>
      </c>
      <c r="G128" s="24">
        <v>887</v>
      </c>
      <c r="H128" s="24">
        <v>3</v>
      </c>
      <c r="I128" s="19">
        <v>65.297534246575339</v>
      </c>
      <c r="J128" s="24">
        <v>2.8317808219178082</v>
      </c>
      <c r="K128" s="24">
        <v>65.464109589041087</v>
      </c>
      <c r="L128" s="24">
        <v>8.4120547945205484</v>
      </c>
      <c r="M128" s="27">
        <v>1.0843520782396088</v>
      </c>
      <c r="N128" s="42">
        <f t="shared" si="1"/>
        <v>1.0005482456140358</v>
      </c>
    </row>
    <row r="129" spans="1:14" ht="30" x14ac:dyDescent="0.25">
      <c r="A129" s="36" t="s">
        <v>54</v>
      </c>
      <c r="B129" s="85" t="s">
        <v>1579</v>
      </c>
      <c r="C129" s="84" t="s">
        <v>2076</v>
      </c>
      <c r="D129" s="85" t="s">
        <v>1648</v>
      </c>
      <c r="E129" s="24">
        <v>12.006578947368427</v>
      </c>
      <c r="F129" s="24">
        <v>862</v>
      </c>
      <c r="G129" s="24">
        <v>862</v>
      </c>
      <c r="H129" s="24">
        <v>0</v>
      </c>
      <c r="I129" s="19">
        <v>71.793972602739714</v>
      </c>
      <c r="J129" s="24"/>
      <c r="K129" s="24">
        <v>71.793972602739714</v>
      </c>
      <c r="L129" s="24"/>
      <c r="M129" s="27">
        <v>1</v>
      </c>
      <c r="N129" s="42">
        <f t="shared" si="1"/>
        <v>1.0005482456140355</v>
      </c>
    </row>
    <row r="130" spans="1:14" ht="30" x14ac:dyDescent="0.25">
      <c r="A130" s="36" t="s">
        <v>54</v>
      </c>
      <c r="B130" s="85" t="s">
        <v>1579</v>
      </c>
      <c r="C130" s="84" t="s">
        <v>2077</v>
      </c>
      <c r="D130" s="85" t="s">
        <v>1649</v>
      </c>
      <c r="E130" s="24">
        <v>12.006578947368423</v>
      </c>
      <c r="F130" s="24">
        <v>952</v>
      </c>
      <c r="G130" s="24">
        <v>948</v>
      </c>
      <c r="H130" s="24">
        <v>0</v>
      </c>
      <c r="I130" s="19">
        <v>75.208767123287686</v>
      </c>
      <c r="J130" s="24">
        <v>4.0810958904109587</v>
      </c>
      <c r="K130" s="24">
        <v>75.208767123287686</v>
      </c>
      <c r="L130" s="24">
        <v>3.7479452054794522</v>
      </c>
      <c r="M130" s="27">
        <v>0.99579831932773111</v>
      </c>
      <c r="N130" s="42">
        <f t="shared" si="1"/>
        <v>1.0005482456140353</v>
      </c>
    </row>
    <row r="131" spans="1:14" ht="30" x14ac:dyDescent="0.25">
      <c r="A131" s="36" t="s">
        <v>54</v>
      </c>
      <c r="B131" s="85" t="s">
        <v>1579</v>
      </c>
      <c r="C131" s="84" t="s">
        <v>2078</v>
      </c>
      <c r="D131" s="85" t="s">
        <v>1650</v>
      </c>
      <c r="E131" s="24">
        <v>12.006578947368421</v>
      </c>
      <c r="F131" s="24">
        <v>809</v>
      </c>
      <c r="G131" s="24">
        <v>809</v>
      </c>
      <c r="H131" s="24">
        <v>0</v>
      </c>
      <c r="I131" s="19">
        <v>58.30136986301369</v>
      </c>
      <c r="J131" s="24">
        <v>9.0783561643835622</v>
      </c>
      <c r="K131" s="24">
        <v>58.30136986301369</v>
      </c>
      <c r="L131" s="24">
        <v>9.0783561643835622</v>
      </c>
      <c r="M131" s="27">
        <v>1</v>
      </c>
      <c r="N131" s="42">
        <f t="shared" si="1"/>
        <v>1.0005482456140351</v>
      </c>
    </row>
    <row r="132" spans="1:14" ht="30" x14ac:dyDescent="0.25">
      <c r="A132" s="36" t="s">
        <v>54</v>
      </c>
      <c r="B132" s="85" t="s">
        <v>1579</v>
      </c>
      <c r="C132" s="84" t="s">
        <v>2079</v>
      </c>
      <c r="D132" s="85" t="s">
        <v>1651</v>
      </c>
      <c r="E132" s="24">
        <v>12.006578947368423</v>
      </c>
      <c r="F132" s="24">
        <v>437</v>
      </c>
      <c r="G132" s="24">
        <v>255</v>
      </c>
      <c r="H132" s="24">
        <v>0</v>
      </c>
      <c r="I132" s="19">
        <v>36.396712328767116</v>
      </c>
      <c r="J132" s="24"/>
      <c r="K132" s="24">
        <v>21.238356164383561</v>
      </c>
      <c r="L132" s="24"/>
      <c r="M132" s="27">
        <v>0.58352402745995424</v>
      </c>
      <c r="N132" s="42">
        <f t="shared" si="1"/>
        <v>1.0005482456140353</v>
      </c>
    </row>
    <row r="133" spans="1:14" ht="30" x14ac:dyDescent="0.25">
      <c r="A133" s="36" t="s">
        <v>54</v>
      </c>
      <c r="B133" s="85" t="s">
        <v>1579</v>
      </c>
      <c r="C133" s="84" t="s">
        <v>2080</v>
      </c>
      <c r="D133" s="85" t="s">
        <v>1652</v>
      </c>
      <c r="E133" s="24">
        <v>12.006578947368418</v>
      </c>
      <c r="F133" s="24">
        <v>794</v>
      </c>
      <c r="G133" s="24">
        <v>794</v>
      </c>
      <c r="H133" s="24">
        <v>0</v>
      </c>
      <c r="I133" s="19">
        <v>60.633424657534242</v>
      </c>
      <c r="J133" s="24">
        <v>5.496986301369863</v>
      </c>
      <c r="K133" s="24">
        <v>60.633424657534242</v>
      </c>
      <c r="L133" s="24">
        <v>5.496986301369863</v>
      </c>
      <c r="M133" s="27">
        <v>1</v>
      </c>
      <c r="N133" s="42">
        <f t="shared" si="1"/>
        <v>1.0005482456140349</v>
      </c>
    </row>
    <row r="134" spans="1:14" ht="30" x14ac:dyDescent="0.25">
      <c r="A134" s="36" t="s">
        <v>54</v>
      </c>
      <c r="B134" s="85" t="s">
        <v>1579</v>
      </c>
      <c r="C134" s="84" t="s">
        <v>2081</v>
      </c>
      <c r="D134" s="85" t="s">
        <v>1653</v>
      </c>
      <c r="E134" s="24">
        <v>8.9802631578947381</v>
      </c>
      <c r="F134" s="24">
        <v>786</v>
      </c>
      <c r="G134" s="24">
        <v>786</v>
      </c>
      <c r="H134" s="24">
        <v>0</v>
      </c>
      <c r="I134" s="19">
        <v>87.525274725274713</v>
      </c>
      <c r="J134" s="24"/>
      <c r="K134" s="24">
        <v>87.525274725274713</v>
      </c>
      <c r="L134" s="24"/>
      <c r="M134" s="27">
        <v>1</v>
      </c>
      <c r="N134" s="42">
        <f t="shared" si="1"/>
        <v>0.7483552631578948</v>
      </c>
    </row>
    <row r="135" spans="1:14" ht="30" x14ac:dyDescent="0.25">
      <c r="A135" s="36" t="s">
        <v>54</v>
      </c>
      <c r="B135" s="85" t="s">
        <v>1579</v>
      </c>
      <c r="C135" s="84" t="s">
        <v>2082</v>
      </c>
      <c r="D135" s="85" t="s">
        <v>1654</v>
      </c>
      <c r="E135" s="24">
        <v>8.9802631578947381</v>
      </c>
      <c r="F135" s="24">
        <v>1021</v>
      </c>
      <c r="G135" s="24">
        <v>1021</v>
      </c>
      <c r="H135" s="24">
        <v>0</v>
      </c>
      <c r="I135" s="19">
        <v>113.69377289377287</v>
      </c>
      <c r="J135" s="24"/>
      <c r="K135" s="24">
        <v>113.69377289377287</v>
      </c>
      <c r="L135" s="24"/>
      <c r="M135" s="27">
        <v>1</v>
      </c>
      <c r="N135" s="42">
        <f t="shared" si="1"/>
        <v>0.7483552631578948</v>
      </c>
    </row>
    <row r="136" spans="1:14" ht="30" x14ac:dyDescent="0.25">
      <c r="A136" s="36" t="s">
        <v>54</v>
      </c>
      <c r="B136" s="85" t="s">
        <v>1579</v>
      </c>
      <c r="C136" s="84" t="s">
        <v>2083</v>
      </c>
      <c r="D136" s="95" t="s">
        <v>2784</v>
      </c>
      <c r="E136" s="24">
        <v>12.006578947368428</v>
      </c>
      <c r="F136" s="24">
        <v>877</v>
      </c>
      <c r="G136" s="24">
        <v>877</v>
      </c>
      <c r="H136" s="24">
        <v>0</v>
      </c>
      <c r="I136" s="19">
        <v>73.043287671232861</v>
      </c>
      <c r="J136" s="24"/>
      <c r="K136" s="24">
        <v>73.043287671232861</v>
      </c>
      <c r="L136" s="24"/>
      <c r="M136" s="27">
        <v>1</v>
      </c>
      <c r="N136" s="42">
        <f t="shared" si="1"/>
        <v>1.0005482456140358</v>
      </c>
    </row>
    <row r="137" spans="1:14" ht="30" x14ac:dyDescent="0.25">
      <c r="A137" s="36" t="s">
        <v>54</v>
      </c>
      <c r="B137" s="85" t="s">
        <v>1579</v>
      </c>
      <c r="C137" s="84" t="s">
        <v>2084</v>
      </c>
      <c r="D137" s="85" t="s">
        <v>1655</v>
      </c>
      <c r="E137" s="24">
        <v>12.006578947368428</v>
      </c>
      <c r="F137" s="24">
        <v>717</v>
      </c>
      <c r="G137" s="24">
        <v>708</v>
      </c>
      <c r="H137" s="24">
        <v>0</v>
      </c>
      <c r="I137" s="19">
        <v>55.552876712328754</v>
      </c>
      <c r="J137" s="24">
        <v>4.1643835616438354</v>
      </c>
      <c r="K137" s="24">
        <v>54.803287671232859</v>
      </c>
      <c r="L137" s="24">
        <v>4.1643835616438354</v>
      </c>
      <c r="M137" s="27">
        <v>0.9874476987447699</v>
      </c>
      <c r="N137" s="42">
        <f t="shared" si="1"/>
        <v>1.0005482456140358</v>
      </c>
    </row>
    <row r="138" spans="1:14" ht="30" x14ac:dyDescent="0.25">
      <c r="A138" s="36" t="s">
        <v>54</v>
      </c>
      <c r="B138" s="85" t="s">
        <v>1579</v>
      </c>
      <c r="C138" s="84" t="s">
        <v>2085</v>
      </c>
      <c r="D138" s="85" t="s">
        <v>2086</v>
      </c>
      <c r="E138" s="24">
        <v>12.006578947368423</v>
      </c>
      <c r="F138" s="24">
        <v>632</v>
      </c>
      <c r="G138" s="24">
        <v>630</v>
      </c>
      <c r="H138" s="24">
        <v>6</v>
      </c>
      <c r="I138" s="19">
        <v>45.475068493150687</v>
      </c>
      <c r="J138" s="24">
        <v>7.1627397260273975</v>
      </c>
      <c r="K138" s="24">
        <v>45.475068493150687</v>
      </c>
      <c r="L138" s="24">
        <v>6.9961643835616441</v>
      </c>
      <c r="M138" s="27">
        <v>0.99683544303797467</v>
      </c>
      <c r="N138" s="42">
        <f t="shared" si="1"/>
        <v>1.0005482456140353</v>
      </c>
    </row>
    <row r="139" spans="1:14" ht="30" x14ac:dyDescent="0.25">
      <c r="A139" s="36" t="s">
        <v>54</v>
      </c>
      <c r="B139" s="85" t="s">
        <v>1579</v>
      </c>
      <c r="C139" s="84" t="s">
        <v>2087</v>
      </c>
      <c r="D139" s="85" t="s">
        <v>1656</v>
      </c>
      <c r="E139" s="24">
        <v>12.006578947368423</v>
      </c>
      <c r="F139" s="24">
        <v>783</v>
      </c>
      <c r="G139" s="24">
        <v>786</v>
      </c>
      <c r="H139" s="24">
        <v>4</v>
      </c>
      <c r="I139" s="19">
        <v>56.219178082191775</v>
      </c>
      <c r="J139" s="24">
        <v>8.9950684931506846</v>
      </c>
      <c r="K139" s="24">
        <v>56.302465753424649</v>
      </c>
      <c r="L139" s="24">
        <v>9.161643835616438</v>
      </c>
      <c r="M139" s="27">
        <v>1.0038314176245211</v>
      </c>
      <c r="N139" s="42">
        <f t="shared" si="1"/>
        <v>1.0005482456140353</v>
      </c>
    </row>
    <row r="140" spans="1:14" ht="30" x14ac:dyDescent="0.25">
      <c r="A140" s="36" t="s">
        <v>54</v>
      </c>
      <c r="B140" s="85" t="s">
        <v>1579</v>
      </c>
      <c r="C140" s="84" t="s">
        <v>2088</v>
      </c>
      <c r="D140" s="85" t="s">
        <v>1657</v>
      </c>
      <c r="E140" s="24">
        <v>12.006578947368427</v>
      </c>
      <c r="F140" s="24">
        <v>720</v>
      </c>
      <c r="G140" s="24">
        <v>720</v>
      </c>
      <c r="H140" s="24">
        <v>0</v>
      </c>
      <c r="I140" s="19">
        <v>50.722191780821881</v>
      </c>
      <c r="J140" s="24">
        <v>9.2449315068493156</v>
      </c>
      <c r="K140" s="24">
        <v>50.722191780821881</v>
      </c>
      <c r="L140" s="24">
        <v>9.2449315068493156</v>
      </c>
      <c r="M140" s="27">
        <v>1</v>
      </c>
      <c r="N140" s="42">
        <f t="shared" si="1"/>
        <v>1.0005482456140355</v>
      </c>
    </row>
    <row r="141" spans="1:14" ht="30" x14ac:dyDescent="0.25">
      <c r="A141" s="36" t="s">
        <v>54</v>
      </c>
      <c r="B141" s="85" t="s">
        <v>1579</v>
      </c>
      <c r="C141" s="84" t="s">
        <v>2089</v>
      </c>
      <c r="D141" s="85" t="s">
        <v>1658</v>
      </c>
      <c r="E141" s="24">
        <v>12.006578947368423</v>
      </c>
      <c r="F141" s="24">
        <v>381</v>
      </c>
      <c r="G141" s="24">
        <v>381</v>
      </c>
      <c r="H141" s="24">
        <v>0</v>
      </c>
      <c r="I141" s="19">
        <v>31.732602739726023</v>
      </c>
      <c r="J141" s="24"/>
      <c r="K141" s="24">
        <v>31.732602739726023</v>
      </c>
      <c r="L141" s="24"/>
      <c r="M141" s="27">
        <v>1</v>
      </c>
      <c r="N141" s="42">
        <f t="shared" si="1"/>
        <v>1.0005482456140353</v>
      </c>
    </row>
    <row r="142" spans="1:14" ht="30" x14ac:dyDescent="0.25">
      <c r="A142" s="36" t="s">
        <v>54</v>
      </c>
      <c r="B142" s="85" t="s">
        <v>1579</v>
      </c>
      <c r="C142" s="84" t="s">
        <v>2090</v>
      </c>
      <c r="D142" s="85" t="s">
        <v>2091</v>
      </c>
      <c r="E142" s="24">
        <v>12.006578947368418</v>
      </c>
      <c r="F142" s="24">
        <v>1349</v>
      </c>
      <c r="G142" s="24">
        <v>1349</v>
      </c>
      <c r="H142" s="24">
        <v>0</v>
      </c>
      <c r="I142" s="19">
        <v>112.35506849315067</v>
      </c>
      <c r="J142" s="24"/>
      <c r="K142" s="24">
        <v>112.35506849315067</v>
      </c>
      <c r="L142" s="24"/>
      <c r="M142" s="27">
        <v>1</v>
      </c>
      <c r="N142" s="42">
        <f t="shared" si="1"/>
        <v>1.0005482456140349</v>
      </c>
    </row>
    <row r="143" spans="1:14" ht="30" x14ac:dyDescent="0.25">
      <c r="A143" s="36" t="s">
        <v>54</v>
      </c>
      <c r="B143" s="85" t="s">
        <v>1579</v>
      </c>
      <c r="C143" s="84" t="s">
        <v>2092</v>
      </c>
      <c r="D143" s="85" t="s">
        <v>1659</v>
      </c>
      <c r="E143" s="24">
        <v>12.006578947368421</v>
      </c>
      <c r="F143" s="24">
        <v>1086</v>
      </c>
      <c r="G143" s="24">
        <v>1086</v>
      </c>
      <c r="H143" s="24">
        <v>0</v>
      </c>
      <c r="I143" s="19">
        <v>90.450410958904115</v>
      </c>
      <c r="J143" s="24"/>
      <c r="K143" s="24">
        <v>90.450410958904115</v>
      </c>
      <c r="L143" s="24"/>
      <c r="M143" s="27">
        <v>1</v>
      </c>
      <c r="N143" s="42">
        <f t="shared" si="1"/>
        <v>1.0005482456140351</v>
      </c>
    </row>
    <row r="144" spans="1:14" ht="30" x14ac:dyDescent="0.25">
      <c r="A144" s="36" t="s">
        <v>54</v>
      </c>
      <c r="B144" s="85" t="s">
        <v>1579</v>
      </c>
      <c r="C144" s="84" t="s">
        <v>2093</v>
      </c>
      <c r="D144" s="85" t="s">
        <v>2094</v>
      </c>
      <c r="E144" s="24">
        <v>8.9802631578947381</v>
      </c>
      <c r="F144" s="24">
        <v>973</v>
      </c>
      <c r="G144" s="24">
        <v>973</v>
      </c>
      <c r="H144" s="24">
        <v>0</v>
      </c>
      <c r="I144" s="19">
        <v>108.3487179487179</v>
      </c>
      <c r="J144" s="24"/>
      <c r="K144" s="24">
        <v>108.3487179487179</v>
      </c>
      <c r="L144" s="24"/>
      <c r="M144" s="27">
        <v>1</v>
      </c>
      <c r="N144" s="42">
        <f t="shared" si="1"/>
        <v>0.7483552631578948</v>
      </c>
    </row>
    <row r="145" spans="1:14" ht="30" x14ac:dyDescent="0.25">
      <c r="A145" s="36" t="s">
        <v>54</v>
      </c>
      <c r="B145" s="85" t="s">
        <v>1579</v>
      </c>
      <c r="C145" s="84" t="s">
        <v>2095</v>
      </c>
      <c r="D145" s="85" t="s">
        <v>1660</v>
      </c>
      <c r="E145" s="24">
        <v>8.9802631578947381</v>
      </c>
      <c r="F145" s="24">
        <v>388</v>
      </c>
      <c r="G145" s="24">
        <v>388</v>
      </c>
      <c r="H145" s="24">
        <v>0</v>
      </c>
      <c r="I145" s="19">
        <v>43.20586080586078</v>
      </c>
      <c r="J145" s="24"/>
      <c r="K145" s="24">
        <v>43.20586080586078</v>
      </c>
      <c r="L145" s="24"/>
      <c r="M145" s="27">
        <v>1</v>
      </c>
      <c r="N145" s="42">
        <f t="shared" si="1"/>
        <v>0.7483552631578948</v>
      </c>
    </row>
    <row r="146" spans="1:14" ht="30" x14ac:dyDescent="0.25">
      <c r="A146" s="36" t="s">
        <v>54</v>
      </c>
      <c r="B146" s="85" t="s">
        <v>1579</v>
      </c>
      <c r="C146" s="84" t="s">
        <v>2096</v>
      </c>
      <c r="D146" s="85" t="s">
        <v>1661</v>
      </c>
      <c r="E146" s="24">
        <v>12.006578947368418</v>
      </c>
      <c r="F146" s="24">
        <v>1282</v>
      </c>
      <c r="G146" s="24">
        <v>1282</v>
      </c>
      <c r="H146" s="24">
        <v>0</v>
      </c>
      <c r="I146" s="19">
        <v>106.77479452054793</v>
      </c>
      <c r="J146" s="24"/>
      <c r="K146" s="24">
        <v>106.77479452054793</v>
      </c>
      <c r="L146" s="24"/>
      <c r="M146" s="27">
        <v>1</v>
      </c>
      <c r="N146" s="42">
        <f t="shared" si="1"/>
        <v>1.0005482456140349</v>
      </c>
    </row>
    <row r="147" spans="1:14" ht="30" x14ac:dyDescent="0.25">
      <c r="A147" s="36" t="s">
        <v>54</v>
      </c>
      <c r="B147" s="85" t="s">
        <v>1579</v>
      </c>
      <c r="C147" s="84" t="s">
        <v>2097</v>
      </c>
      <c r="D147" s="85" t="s">
        <v>1662</v>
      </c>
      <c r="E147" s="24">
        <v>12.006578947368423</v>
      </c>
      <c r="F147" s="24">
        <v>775</v>
      </c>
      <c r="G147" s="24">
        <v>775</v>
      </c>
      <c r="H147" s="24">
        <v>0</v>
      </c>
      <c r="I147" s="19">
        <v>64.547945205479451</v>
      </c>
      <c r="J147" s="24"/>
      <c r="K147" s="24">
        <v>64.547945205479451</v>
      </c>
      <c r="L147" s="24"/>
      <c r="M147" s="27">
        <v>1</v>
      </c>
      <c r="N147" s="42">
        <f t="shared" si="1"/>
        <v>1.0005482456140353</v>
      </c>
    </row>
    <row r="148" spans="1:14" ht="30" x14ac:dyDescent="0.25">
      <c r="A148" s="36" t="s">
        <v>54</v>
      </c>
      <c r="B148" s="85" t="s">
        <v>1579</v>
      </c>
      <c r="C148" s="84" t="s">
        <v>2098</v>
      </c>
      <c r="D148" s="85" t="s">
        <v>1663</v>
      </c>
      <c r="E148" s="24">
        <v>12.006578947368427</v>
      </c>
      <c r="F148" s="24">
        <v>712</v>
      </c>
      <c r="G148" s="24">
        <v>712</v>
      </c>
      <c r="H148" s="24">
        <v>0</v>
      </c>
      <c r="I148" s="19">
        <v>59.300821917808214</v>
      </c>
      <c r="J148" s="24"/>
      <c r="K148" s="24">
        <v>59.300821917808214</v>
      </c>
      <c r="L148" s="24"/>
      <c r="M148" s="27">
        <v>1</v>
      </c>
      <c r="N148" s="42">
        <f t="shared" si="1"/>
        <v>1.0005482456140355</v>
      </c>
    </row>
    <row r="149" spans="1:14" ht="30" x14ac:dyDescent="0.25">
      <c r="A149" s="36" t="s">
        <v>54</v>
      </c>
      <c r="B149" s="85" t="s">
        <v>1579</v>
      </c>
      <c r="C149" s="84" t="s">
        <v>2099</v>
      </c>
      <c r="D149" s="85" t="s">
        <v>2100</v>
      </c>
      <c r="E149" s="24">
        <v>12.006578947368418</v>
      </c>
      <c r="F149" s="24">
        <v>1114</v>
      </c>
      <c r="G149" s="24">
        <v>1114</v>
      </c>
      <c r="H149" s="24">
        <v>0</v>
      </c>
      <c r="I149" s="19">
        <v>92.782465753424646</v>
      </c>
      <c r="J149" s="24"/>
      <c r="K149" s="24">
        <v>92.782465753424646</v>
      </c>
      <c r="L149" s="24"/>
      <c r="M149" s="27">
        <v>1</v>
      </c>
      <c r="N149" s="42">
        <f t="shared" ref="N149:N212" si="2">+E149/12</f>
        <v>1.0005482456140349</v>
      </c>
    </row>
    <row r="150" spans="1:14" ht="30" x14ac:dyDescent="0.25">
      <c r="A150" s="36" t="s">
        <v>54</v>
      </c>
      <c r="B150" s="85" t="s">
        <v>1579</v>
      </c>
      <c r="C150" s="84" t="s">
        <v>2101</v>
      </c>
      <c r="D150" s="85" t="s">
        <v>2102</v>
      </c>
      <c r="E150" s="24">
        <v>12.006578947368421</v>
      </c>
      <c r="F150" s="24">
        <v>1143</v>
      </c>
      <c r="G150" s="24">
        <v>1143</v>
      </c>
      <c r="H150" s="24">
        <v>0</v>
      </c>
      <c r="I150" s="19">
        <v>95.197808219178057</v>
      </c>
      <c r="J150" s="24"/>
      <c r="K150" s="24">
        <v>95.197808219178057</v>
      </c>
      <c r="L150" s="24"/>
      <c r="M150" s="27">
        <v>1</v>
      </c>
      <c r="N150" s="42">
        <f t="shared" si="2"/>
        <v>1.0005482456140351</v>
      </c>
    </row>
    <row r="151" spans="1:14" ht="30" x14ac:dyDescent="0.25">
      <c r="A151" s="36" t="s">
        <v>54</v>
      </c>
      <c r="B151" s="85" t="s">
        <v>1579</v>
      </c>
      <c r="C151" s="84" t="s">
        <v>2103</v>
      </c>
      <c r="D151" s="85" t="s">
        <v>1664</v>
      </c>
      <c r="E151" s="24">
        <v>12.006578947368423</v>
      </c>
      <c r="F151" s="24">
        <v>473</v>
      </c>
      <c r="G151" s="24">
        <v>473</v>
      </c>
      <c r="H151" s="24">
        <v>0</v>
      </c>
      <c r="I151" s="19">
        <v>39.395068493150681</v>
      </c>
      <c r="J151" s="24"/>
      <c r="K151" s="24">
        <v>39.395068493150681</v>
      </c>
      <c r="L151" s="24"/>
      <c r="M151" s="27">
        <v>1</v>
      </c>
      <c r="N151" s="42">
        <f t="shared" si="2"/>
        <v>1.0005482456140353</v>
      </c>
    </row>
    <row r="152" spans="1:14" ht="30" x14ac:dyDescent="0.25">
      <c r="A152" s="36" t="s">
        <v>54</v>
      </c>
      <c r="B152" s="85" t="s">
        <v>1579</v>
      </c>
      <c r="C152" s="84" t="s">
        <v>2104</v>
      </c>
      <c r="D152" s="85" t="s">
        <v>2105</v>
      </c>
      <c r="E152" s="24">
        <v>12.006578947368425</v>
      </c>
      <c r="F152" s="24">
        <v>1072</v>
      </c>
      <c r="G152" s="24">
        <v>1072</v>
      </c>
      <c r="H152" s="24">
        <v>0</v>
      </c>
      <c r="I152" s="19">
        <v>89.284383561643835</v>
      </c>
      <c r="J152" s="24"/>
      <c r="K152" s="24">
        <v>89.284383561643835</v>
      </c>
      <c r="L152" s="24"/>
      <c r="M152" s="27">
        <v>1</v>
      </c>
      <c r="N152" s="42">
        <f t="shared" si="2"/>
        <v>1.0005482456140353</v>
      </c>
    </row>
    <row r="153" spans="1:14" ht="30" x14ac:dyDescent="0.25">
      <c r="A153" s="36" t="s">
        <v>54</v>
      </c>
      <c r="B153" s="85" t="s">
        <v>1579</v>
      </c>
      <c r="C153" s="84" t="s">
        <v>2106</v>
      </c>
      <c r="D153" s="85" t="s">
        <v>1665</v>
      </c>
      <c r="E153" s="24">
        <v>12.006578947368425</v>
      </c>
      <c r="F153" s="24">
        <v>972</v>
      </c>
      <c r="G153" s="24">
        <v>972</v>
      </c>
      <c r="H153" s="24">
        <v>0</v>
      </c>
      <c r="I153" s="19">
        <v>80.955616438356188</v>
      </c>
      <c r="J153" s="24"/>
      <c r="K153" s="24">
        <v>80.955616438356188</v>
      </c>
      <c r="L153" s="24"/>
      <c r="M153" s="27">
        <v>1</v>
      </c>
      <c r="N153" s="42">
        <f t="shared" si="2"/>
        <v>1.0005482456140353</v>
      </c>
    </row>
    <row r="154" spans="1:14" ht="30" x14ac:dyDescent="0.25">
      <c r="A154" s="36" t="s">
        <v>54</v>
      </c>
      <c r="B154" s="85" t="s">
        <v>1579</v>
      </c>
      <c r="C154" s="84" t="s">
        <v>2107</v>
      </c>
      <c r="D154" s="85" t="s">
        <v>1666</v>
      </c>
      <c r="E154" s="24">
        <v>12.006578947368427</v>
      </c>
      <c r="F154" s="24">
        <v>827</v>
      </c>
      <c r="G154" s="24">
        <v>827</v>
      </c>
      <c r="H154" s="24">
        <v>0</v>
      </c>
      <c r="I154" s="19">
        <v>68.87890410958903</v>
      </c>
      <c r="J154" s="24"/>
      <c r="K154" s="24">
        <v>68.87890410958903</v>
      </c>
      <c r="L154" s="24"/>
      <c r="M154" s="27">
        <v>1</v>
      </c>
      <c r="N154" s="42">
        <f t="shared" si="2"/>
        <v>1.0005482456140355</v>
      </c>
    </row>
    <row r="155" spans="1:14" ht="30" x14ac:dyDescent="0.25">
      <c r="A155" s="36" t="s">
        <v>54</v>
      </c>
      <c r="B155" s="85" t="s">
        <v>1579</v>
      </c>
      <c r="C155" s="84" t="s">
        <v>2108</v>
      </c>
      <c r="D155" s="85" t="s">
        <v>1667</v>
      </c>
      <c r="E155" s="24">
        <v>12.006578947368428</v>
      </c>
      <c r="F155" s="24">
        <v>1187</v>
      </c>
      <c r="G155" s="24">
        <v>1186</v>
      </c>
      <c r="H155" s="24">
        <v>0</v>
      </c>
      <c r="I155" s="19">
        <v>89.784109589041094</v>
      </c>
      <c r="J155" s="24">
        <v>9.0783561643835622</v>
      </c>
      <c r="K155" s="24">
        <v>89.784109589041094</v>
      </c>
      <c r="L155" s="24">
        <v>8.9950684931506846</v>
      </c>
      <c r="M155" s="27">
        <v>0.9991575400168492</v>
      </c>
      <c r="N155" s="42">
        <f t="shared" si="2"/>
        <v>1.0005482456140358</v>
      </c>
    </row>
    <row r="156" spans="1:14" ht="30" x14ac:dyDescent="0.25">
      <c r="A156" s="36" t="s">
        <v>54</v>
      </c>
      <c r="B156" s="85" t="s">
        <v>1579</v>
      </c>
      <c r="C156" s="84" t="s">
        <v>2109</v>
      </c>
      <c r="D156" s="85" t="s">
        <v>1668</v>
      </c>
      <c r="E156" s="24">
        <v>12.006578947368427</v>
      </c>
      <c r="F156" s="24">
        <v>677</v>
      </c>
      <c r="G156" s="24">
        <v>675</v>
      </c>
      <c r="H156" s="24">
        <v>0</v>
      </c>
      <c r="I156" s="19">
        <v>56.385753424657516</v>
      </c>
      <c r="J156" s="24"/>
      <c r="K156" s="24">
        <v>56.21917808219176</v>
      </c>
      <c r="L156" s="24"/>
      <c r="M156" s="27">
        <v>0.99704579025110784</v>
      </c>
      <c r="N156" s="42">
        <f t="shared" si="2"/>
        <v>1.0005482456140355</v>
      </c>
    </row>
    <row r="157" spans="1:14" ht="30" x14ac:dyDescent="0.25">
      <c r="A157" s="36" t="s">
        <v>54</v>
      </c>
      <c r="B157" s="85" t="s">
        <v>1579</v>
      </c>
      <c r="C157" s="84" t="s">
        <v>2110</v>
      </c>
      <c r="D157" s="85" t="s">
        <v>1669</v>
      </c>
      <c r="E157" s="24">
        <v>12.006578947368425</v>
      </c>
      <c r="F157" s="24">
        <v>1396</v>
      </c>
      <c r="G157" s="24">
        <v>1396</v>
      </c>
      <c r="H157" s="24">
        <v>0</v>
      </c>
      <c r="I157" s="19">
        <v>116.26958904109588</v>
      </c>
      <c r="J157" s="24"/>
      <c r="K157" s="24">
        <v>116.26958904109588</v>
      </c>
      <c r="L157" s="24"/>
      <c r="M157" s="27">
        <v>1</v>
      </c>
      <c r="N157" s="42">
        <f t="shared" si="2"/>
        <v>1.0005482456140353</v>
      </c>
    </row>
    <row r="158" spans="1:14" ht="30" x14ac:dyDescent="0.25">
      <c r="A158" s="36" t="s">
        <v>54</v>
      </c>
      <c r="B158" s="85" t="s">
        <v>1579</v>
      </c>
      <c r="C158" s="84" t="s">
        <v>2111</v>
      </c>
      <c r="D158" s="85" t="s">
        <v>1670</v>
      </c>
      <c r="E158" s="24">
        <v>12.006578947368428</v>
      </c>
      <c r="F158" s="24">
        <v>910</v>
      </c>
      <c r="G158" s="24">
        <v>911</v>
      </c>
      <c r="H158" s="24">
        <v>3</v>
      </c>
      <c r="I158" s="19">
        <v>66.963287671232862</v>
      </c>
      <c r="J158" s="24">
        <v>8.8284931506849311</v>
      </c>
      <c r="K158" s="24">
        <v>66.963287671232862</v>
      </c>
      <c r="L158" s="24">
        <v>8.9117808219178087</v>
      </c>
      <c r="M158" s="27">
        <v>1.0010989010989011</v>
      </c>
      <c r="N158" s="42">
        <f t="shared" si="2"/>
        <v>1.0005482456140358</v>
      </c>
    </row>
    <row r="159" spans="1:14" ht="30" x14ac:dyDescent="0.25">
      <c r="A159" s="36" t="s">
        <v>54</v>
      </c>
      <c r="B159" s="85" t="s">
        <v>1579</v>
      </c>
      <c r="C159" s="84" t="s">
        <v>2112</v>
      </c>
      <c r="D159" s="85" t="s">
        <v>1671</v>
      </c>
      <c r="E159" s="24">
        <v>12.006578947368428</v>
      </c>
      <c r="F159" s="24">
        <v>957</v>
      </c>
      <c r="G159" s="24">
        <v>952</v>
      </c>
      <c r="H159" s="24">
        <v>0</v>
      </c>
      <c r="I159" s="19">
        <v>69.961643835616414</v>
      </c>
      <c r="J159" s="24">
        <v>9.744657534246576</v>
      </c>
      <c r="K159" s="24">
        <v>69.961643835616414</v>
      </c>
      <c r="L159" s="24">
        <v>9.3282191780821915</v>
      </c>
      <c r="M159" s="27">
        <v>0.99477533960292586</v>
      </c>
      <c r="N159" s="42">
        <f t="shared" si="2"/>
        <v>1.0005482456140358</v>
      </c>
    </row>
    <row r="160" spans="1:14" ht="30" x14ac:dyDescent="0.25">
      <c r="A160" s="36" t="s">
        <v>54</v>
      </c>
      <c r="B160" s="85" t="s">
        <v>1579</v>
      </c>
      <c r="C160" s="84" t="s">
        <v>2113</v>
      </c>
      <c r="D160" s="85" t="s">
        <v>1672</v>
      </c>
      <c r="E160" s="24">
        <v>2.960526315789473</v>
      </c>
      <c r="F160" s="24">
        <v>258</v>
      </c>
      <c r="G160" s="24">
        <v>260</v>
      </c>
      <c r="H160" s="24">
        <v>3</v>
      </c>
      <c r="I160" s="19">
        <v>77.013333333333321</v>
      </c>
      <c r="J160" s="24">
        <v>10.133333333333333</v>
      </c>
      <c r="K160" s="24">
        <v>77.013333333333321</v>
      </c>
      <c r="L160" s="24">
        <v>10.808888888888887</v>
      </c>
      <c r="M160" s="27">
        <v>1.0077519379844961</v>
      </c>
      <c r="N160" s="42">
        <f t="shared" si="2"/>
        <v>0.24671052631578941</v>
      </c>
    </row>
    <row r="161" spans="1:14" ht="30" x14ac:dyDescent="0.25">
      <c r="A161" s="36" t="s">
        <v>54</v>
      </c>
      <c r="B161" s="85" t="s">
        <v>1579</v>
      </c>
      <c r="C161" s="84" t="s">
        <v>2114</v>
      </c>
      <c r="D161" s="85" t="s">
        <v>1673</v>
      </c>
      <c r="E161" s="24">
        <v>12.006578947368425</v>
      </c>
      <c r="F161" s="24">
        <v>831</v>
      </c>
      <c r="G161" s="24">
        <v>831</v>
      </c>
      <c r="H161" s="24">
        <v>0</v>
      </c>
      <c r="I161" s="19">
        <v>69.21205479452054</v>
      </c>
      <c r="J161" s="24"/>
      <c r="K161" s="24">
        <v>69.21205479452054</v>
      </c>
      <c r="L161" s="24"/>
      <c r="M161" s="27">
        <v>1</v>
      </c>
      <c r="N161" s="42">
        <f t="shared" si="2"/>
        <v>1.0005482456140353</v>
      </c>
    </row>
    <row r="162" spans="1:14" ht="30" x14ac:dyDescent="0.25">
      <c r="A162" s="36" t="s">
        <v>54</v>
      </c>
      <c r="B162" s="85" t="s">
        <v>1579</v>
      </c>
      <c r="C162" s="84" t="s">
        <v>2115</v>
      </c>
      <c r="D162" s="85" t="s">
        <v>1674</v>
      </c>
      <c r="E162" s="24">
        <v>12.006578947368427</v>
      </c>
      <c r="F162" s="24">
        <v>930</v>
      </c>
      <c r="G162" s="24">
        <v>928</v>
      </c>
      <c r="H162" s="24">
        <v>0</v>
      </c>
      <c r="I162" s="19">
        <v>67.796164383561631</v>
      </c>
      <c r="J162" s="24">
        <v>9.6613698630136984</v>
      </c>
      <c r="K162" s="24">
        <v>67.796164383561631</v>
      </c>
      <c r="L162" s="24">
        <v>9.4947945205479449</v>
      </c>
      <c r="M162" s="27">
        <v>0.99784946236559136</v>
      </c>
      <c r="N162" s="42">
        <f t="shared" si="2"/>
        <v>1.0005482456140355</v>
      </c>
    </row>
    <row r="163" spans="1:14" ht="30" x14ac:dyDescent="0.25">
      <c r="A163" s="36" t="s">
        <v>54</v>
      </c>
      <c r="B163" s="85" t="s">
        <v>1579</v>
      </c>
      <c r="C163" s="84" t="s">
        <v>2116</v>
      </c>
      <c r="D163" s="85" t="s">
        <v>2117</v>
      </c>
      <c r="E163" s="24">
        <v>2.9605263157894739</v>
      </c>
      <c r="F163" s="24">
        <v>22</v>
      </c>
      <c r="G163" s="24">
        <v>20</v>
      </c>
      <c r="H163" s="24">
        <v>2</v>
      </c>
      <c r="I163" s="19"/>
      <c r="J163" s="24">
        <v>7.431111111111111</v>
      </c>
      <c r="K163" s="24"/>
      <c r="L163" s="24">
        <v>6.7555555555555546</v>
      </c>
      <c r="M163" s="27">
        <v>0.90909090909090906</v>
      </c>
      <c r="N163" s="42">
        <f t="shared" si="2"/>
        <v>0.24671052631578949</v>
      </c>
    </row>
    <row r="164" spans="1:14" ht="30" x14ac:dyDescent="0.25">
      <c r="A164" s="36" t="s">
        <v>54</v>
      </c>
      <c r="B164" s="85" t="s">
        <v>1579</v>
      </c>
      <c r="C164" s="84" t="s">
        <v>2118</v>
      </c>
      <c r="D164" s="85" t="s">
        <v>1675</v>
      </c>
      <c r="E164" s="24">
        <v>12.006578947368425</v>
      </c>
      <c r="F164" s="24">
        <v>845</v>
      </c>
      <c r="G164" s="24">
        <v>841</v>
      </c>
      <c r="H164" s="24">
        <v>0</v>
      </c>
      <c r="I164" s="19">
        <v>61.799452054794514</v>
      </c>
      <c r="J164" s="24">
        <v>8.5786301369863018</v>
      </c>
      <c r="K164" s="24">
        <v>61.632876712328766</v>
      </c>
      <c r="L164" s="24">
        <v>8.4120547945205484</v>
      </c>
      <c r="M164" s="27">
        <v>0.99526627218934915</v>
      </c>
      <c r="N164" s="42">
        <f t="shared" si="2"/>
        <v>1.0005482456140353</v>
      </c>
    </row>
    <row r="165" spans="1:14" ht="30" x14ac:dyDescent="0.25">
      <c r="A165" s="36" t="s">
        <v>54</v>
      </c>
      <c r="B165" s="85" t="s">
        <v>1579</v>
      </c>
      <c r="C165" s="84" t="s">
        <v>2119</v>
      </c>
      <c r="D165" s="85" t="s">
        <v>1676</v>
      </c>
      <c r="E165" s="24">
        <v>12.006578947368427</v>
      </c>
      <c r="F165" s="24">
        <v>863</v>
      </c>
      <c r="G165" s="24">
        <v>863</v>
      </c>
      <c r="H165" s="24">
        <v>0</v>
      </c>
      <c r="I165" s="19">
        <v>71.877260273972595</v>
      </c>
      <c r="J165" s="24"/>
      <c r="K165" s="24">
        <v>71.877260273972595</v>
      </c>
      <c r="L165" s="24"/>
      <c r="M165" s="27">
        <v>1</v>
      </c>
      <c r="N165" s="42">
        <f t="shared" si="2"/>
        <v>1.0005482456140355</v>
      </c>
    </row>
    <row r="166" spans="1:14" x14ac:dyDescent="0.25">
      <c r="A166" s="37" t="s">
        <v>54</v>
      </c>
      <c r="B166" s="87" t="s">
        <v>1580</v>
      </c>
      <c r="C166" s="86"/>
      <c r="D166" s="87"/>
      <c r="E166" s="29">
        <v>11.530627073897842</v>
      </c>
      <c r="F166" s="29">
        <v>63336</v>
      </c>
      <c r="G166" s="29">
        <v>60906</v>
      </c>
      <c r="H166" s="29">
        <v>40</v>
      </c>
      <c r="I166" s="30">
        <v>70.846593406593399</v>
      </c>
      <c r="J166" s="30">
        <v>7.0180625665557166</v>
      </c>
      <c r="K166" s="30">
        <v>68.010103868734006</v>
      </c>
      <c r="L166" s="30">
        <v>7.148727092288734</v>
      </c>
      <c r="M166" s="31">
        <v>0.96163319439181505</v>
      </c>
      <c r="N166" s="50">
        <f t="shared" si="2"/>
        <v>0.96088558949148684</v>
      </c>
    </row>
    <row r="167" spans="1:14" ht="30" x14ac:dyDescent="0.25">
      <c r="A167" s="36" t="s">
        <v>54</v>
      </c>
      <c r="B167" s="85" t="s">
        <v>367</v>
      </c>
      <c r="C167" s="84" t="s">
        <v>2120</v>
      </c>
      <c r="D167" s="85" t="s">
        <v>1680</v>
      </c>
      <c r="E167" s="24">
        <v>8.9802631578947381</v>
      </c>
      <c r="F167" s="24">
        <v>245</v>
      </c>
      <c r="G167" s="24">
        <v>248</v>
      </c>
      <c r="H167" s="24">
        <v>8</v>
      </c>
      <c r="I167" s="19">
        <v>15.923809523809521</v>
      </c>
      <c r="J167" s="24">
        <v>11.358241758241757</v>
      </c>
      <c r="K167" s="24">
        <v>16.257875457875453</v>
      </c>
      <c r="L167" s="24">
        <v>11.358241758241757</v>
      </c>
      <c r="M167" s="27">
        <v>1.0122448979591836</v>
      </c>
      <c r="N167" s="42">
        <f t="shared" si="2"/>
        <v>0.7483552631578948</v>
      </c>
    </row>
    <row r="168" spans="1:14" ht="30" x14ac:dyDescent="0.25">
      <c r="A168" s="36" t="s">
        <v>54</v>
      </c>
      <c r="B168" s="85" t="s">
        <v>367</v>
      </c>
      <c r="C168" s="84" t="s">
        <v>2121</v>
      </c>
      <c r="D168" s="85" t="s">
        <v>1682</v>
      </c>
      <c r="E168" s="24">
        <v>12.006578947368423</v>
      </c>
      <c r="F168" s="24">
        <v>298</v>
      </c>
      <c r="G168" s="24">
        <v>294</v>
      </c>
      <c r="H168" s="24">
        <v>11</v>
      </c>
      <c r="I168" s="19">
        <v>15.741369863013698</v>
      </c>
      <c r="J168" s="24">
        <v>9.0783561643835622</v>
      </c>
      <c r="K168" s="24">
        <v>15.15835616438356</v>
      </c>
      <c r="L168" s="24">
        <v>9.3282191780821915</v>
      </c>
      <c r="M168" s="27">
        <v>0.98657718120805371</v>
      </c>
      <c r="N168" s="42">
        <f t="shared" si="2"/>
        <v>1.0005482456140353</v>
      </c>
    </row>
    <row r="169" spans="1:14" ht="30" x14ac:dyDescent="0.25">
      <c r="A169" s="36" t="s">
        <v>54</v>
      </c>
      <c r="B169" s="85" t="s">
        <v>367</v>
      </c>
      <c r="C169" s="84" t="s">
        <v>2122</v>
      </c>
      <c r="D169" s="85" t="s">
        <v>1683</v>
      </c>
      <c r="E169" s="24">
        <v>12.006578947368423</v>
      </c>
      <c r="F169" s="24">
        <v>133</v>
      </c>
      <c r="G169" s="24">
        <v>118</v>
      </c>
      <c r="H169" s="24">
        <v>8</v>
      </c>
      <c r="I169" s="19">
        <v>2.2487671232876711</v>
      </c>
      <c r="J169" s="24">
        <v>8.8284931506849311</v>
      </c>
      <c r="K169" s="24">
        <v>2.0821917808219177</v>
      </c>
      <c r="L169" s="24">
        <v>7.7457534246575337</v>
      </c>
      <c r="M169" s="27">
        <v>0.88721804511278191</v>
      </c>
      <c r="N169" s="42">
        <f t="shared" si="2"/>
        <v>1.0005482456140353</v>
      </c>
    </row>
    <row r="170" spans="1:14" x14ac:dyDescent="0.25">
      <c r="A170" s="37" t="s">
        <v>54</v>
      </c>
      <c r="B170" s="87" t="s">
        <v>381</v>
      </c>
      <c r="C170" s="86"/>
      <c r="D170" s="87"/>
      <c r="E170" s="29">
        <v>10.796052631578945</v>
      </c>
      <c r="F170" s="29">
        <v>676</v>
      </c>
      <c r="G170" s="29">
        <v>660</v>
      </c>
      <c r="H170" s="29">
        <v>27</v>
      </c>
      <c r="I170" s="30">
        <v>11.304648836703629</v>
      </c>
      <c r="J170" s="30">
        <v>9.7550303577700834</v>
      </c>
      <c r="K170" s="30">
        <v>11.166141134360309</v>
      </c>
      <c r="L170" s="30">
        <v>9.4774047869938265</v>
      </c>
      <c r="M170" s="31">
        <v>0.97633136094674555</v>
      </c>
      <c r="N170" s="50">
        <f t="shared" si="2"/>
        <v>0.89967105263157876</v>
      </c>
    </row>
    <row r="171" spans="1:14" ht="30" x14ac:dyDescent="0.25">
      <c r="A171" s="36" t="s">
        <v>54</v>
      </c>
      <c r="B171" s="85" t="s">
        <v>382</v>
      </c>
      <c r="C171" s="84" t="s">
        <v>2127</v>
      </c>
      <c r="D171" s="85" t="s">
        <v>1684</v>
      </c>
      <c r="E171" s="24">
        <v>12.006578947368423</v>
      </c>
      <c r="F171" s="24">
        <v>301</v>
      </c>
      <c r="G171" s="24">
        <v>295</v>
      </c>
      <c r="H171" s="24">
        <v>227</v>
      </c>
      <c r="I171" s="19">
        <v>15.658082191780821</v>
      </c>
      <c r="J171" s="24">
        <v>9.4115068493150691</v>
      </c>
      <c r="K171" s="24">
        <v>15.241643835616438</v>
      </c>
      <c r="L171" s="24">
        <v>9.3282191780821915</v>
      </c>
      <c r="M171" s="27">
        <v>0.98006644518272423</v>
      </c>
      <c r="N171" s="42">
        <f t="shared" si="2"/>
        <v>1.0005482456140353</v>
      </c>
    </row>
    <row r="172" spans="1:14" ht="30" x14ac:dyDescent="0.25">
      <c r="A172" s="36" t="s">
        <v>54</v>
      </c>
      <c r="B172" s="85" t="s">
        <v>382</v>
      </c>
      <c r="C172" s="84" t="s">
        <v>2128</v>
      </c>
      <c r="D172" s="85" t="s">
        <v>1685</v>
      </c>
      <c r="E172" s="24">
        <v>8.9802631578947381</v>
      </c>
      <c r="F172" s="24">
        <v>320</v>
      </c>
      <c r="G172" s="24">
        <v>289</v>
      </c>
      <c r="H172" s="24">
        <v>133</v>
      </c>
      <c r="I172" s="19">
        <v>21.380219780219779</v>
      </c>
      <c r="J172" s="24">
        <v>14.253479853479851</v>
      </c>
      <c r="K172" s="24">
        <v>19.598534798534796</v>
      </c>
      <c r="L172" s="24">
        <v>12.583150183150181</v>
      </c>
      <c r="M172" s="27">
        <v>0.90312499999999996</v>
      </c>
      <c r="N172" s="42">
        <f t="shared" si="2"/>
        <v>0.7483552631578948</v>
      </c>
    </row>
    <row r="173" spans="1:14" ht="30" x14ac:dyDescent="0.25">
      <c r="A173" s="36" t="s">
        <v>54</v>
      </c>
      <c r="B173" s="85" t="s">
        <v>382</v>
      </c>
      <c r="C173" s="84" t="s">
        <v>2129</v>
      </c>
      <c r="D173" s="85" t="s">
        <v>2130</v>
      </c>
      <c r="E173" s="24">
        <v>12.006578947368423</v>
      </c>
      <c r="F173" s="24">
        <v>303</v>
      </c>
      <c r="G173" s="24">
        <v>309</v>
      </c>
      <c r="H173" s="24">
        <v>170</v>
      </c>
      <c r="I173" s="19">
        <v>15.324931506849314</v>
      </c>
      <c r="J173" s="24">
        <v>9.9112328767123294</v>
      </c>
      <c r="K173" s="24">
        <v>16.407671232876712</v>
      </c>
      <c r="L173" s="24">
        <v>9.3282191780821915</v>
      </c>
      <c r="M173" s="27">
        <v>1.0198019801980198</v>
      </c>
      <c r="N173" s="42">
        <f t="shared" si="2"/>
        <v>1.0005482456140353</v>
      </c>
    </row>
    <row r="174" spans="1:14" ht="30" x14ac:dyDescent="0.25">
      <c r="A174" s="36" t="s">
        <v>54</v>
      </c>
      <c r="B174" s="85" t="s">
        <v>382</v>
      </c>
      <c r="C174" s="84" t="s">
        <v>2131</v>
      </c>
      <c r="D174" s="85" t="s">
        <v>1686</v>
      </c>
      <c r="E174" s="24">
        <v>12.006578947368423</v>
      </c>
      <c r="F174" s="24">
        <v>289</v>
      </c>
      <c r="G174" s="24">
        <v>256</v>
      </c>
      <c r="H174" s="24">
        <v>187</v>
      </c>
      <c r="I174" s="19">
        <v>14.575342465753424</v>
      </c>
      <c r="J174" s="24">
        <v>9.4947945205479449</v>
      </c>
      <c r="K174" s="24">
        <v>11.743561643835614</v>
      </c>
      <c r="L174" s="24">
        <v>9.5780821917808225</v>
      </c>
      <c r="M174" s="27">
        <v>0.88581314878892736</v>
      </c>
      <c r="N174" s="42">
        <f t="shared" si="2"/>
        <v>1.0005482456140353</v>
      </c>
    </row>
    <row r="175" spans="1:14" ht="30" x14ac:dyDescent="0.25">
      <c r="A175" s="36" t="s">
        <v>54</v>
      </c>
      <c r="B175" s="85" t="s">
        <v>382</v>
      </c>
      <c r="C175" s="84" t="s">
        <v>2132</v>
      </c>
      <c r="D175" s="85" t="s">
        <v>1687</v>
      </c>
      <c r="E175" s="24">
        <v>12.006578947368423</v>
      </c>
      <c r="F175" s="24">
        <v>297</v>
      </c>
      <c r="G175" s="24">
        <v>316</v>
      </c>
      <c r="H175" s="24">
        <v>167</v>
      </c>
      <c r="I175" s="19">
        <v>16.324383561643835</v>
      </c>
      <c r="J175" s="24">
        <v>8.4120547945205484</v>
      </c>
      <c r="K175" s="24">
        <v>17.1572602739726</v>
      </c>
      <c r="L175" s="24">
        <v>9.161643835616438</v>
      </c>
      <c r="M175" s="27">
        <v>1.063973063973064</v>
      </c>
      <c r="N175" s="42">
        <f t="shared" si="2"/>
        <v>1.0005482456140353</v>
      </c>
    </row>
    <row r="176" spans="1:14" ht="30" x14ac:dyDescent="0.25">
      <c r="A176" s="36" t="s">
        <v>54</v>
      </c>
      <c r="B176" s="85" t="s">
        <v>382</v>
      </c>
      <c r="C176" s="84" t="s">
        <v>2133</v>
      </c>
      <c r="D176" s="85" t="s">
        <v>1688</v>
      </c>
      <c r="E176" s="24">
        <v>12.006578947368423</v>
      </c>
      <c r="F176" s="24">
        <v>243</v>
      </c>
      <c r="G176" s="24">
        <v>237</v>
      </c>
      <c r="H176" s="24">
        <v>214</v>
      </c>
      <c r="I176" s="19">
        <v>13.492602739726026</v>
      </c>
      <c r="J176" s="24">
        <v>6.7463013698630139</v>
      </c>
      <c r="K176" s="24">
        <v>12.326575342465752</v>
      </c>
      <c r="L176" s="24">
        <v>7.4126027397260277</v>
      </c>
      <c r="M176" s="27">
        <v>0.97530864197530864</v>
      </c>
      <c r="N176" s="42">
        <f t="shared" si="2"/>
        <v>1.0005482456140353</v>
      </c>
    </row>
    <row r="177" spans="1:14" ht="30" x14ac:dyDescent="0.25">
      <c r="A177" s="36" t="s">
        <v>54</v>
      </c>
      <c r="B177" s="85" t="s">
        <v>382</v>
      </c>
      <c r="C177" s="84" t="s">
        <v>2134</v>
      </c>
      <c r="D177" s="85" t="s">
        <v>1689</v>
      </c>
      <c r="E177" s="24">
        <v>12.006578947368423</v>
      </c>
      <c r="F177" s="24">
        <v>329</v>
      </c>
      <c r="G177" s="24">
        <v>346</v>
      </c>
      <c r="H177" s="24">
        <v>146</v>
      </c>
      <c r="I177" s="19">
        <v>17.240547945205478</v>
      </c>
      <c r="J177" s="24">
        <v>10.161095890410959</v>
      </c>
      <c r="K177" s="24">
        <v>18.989589041095886</v>
      </c>
      <c r="L177" s="24">
        <v>9.8279452054794518</v>
      </c>
      <c r="M177" s="27">
        <v>1.0516717325227964</v>
      </c>
      <c r="N177" s="42">
        <f t="shared" si="2"/>
        <v>1.0005482456140353</v>
      </c>
    </row>
    <row r="178" spans="1:14" ht="30" x14ac:dyDescent="0.25">
      <c r="A178" s="36" t="s">
        <v>54</v>
      </c>
      <c r="B178" s="85" t="s">
        <v>382</v>
      </c>
      <c r="C178" s="84" t="s">
        <v>2135</v>
      </c>
      <c r="D178" s="85" t="s">
        <v>2136</v>
      </c>
      <c r="E178" s="24">
        <v>12.006578947368423</v>
      </c>
      <c r="F178" s="24">
        <v>328</v>
      </c>
      <c r="G178" s="24">
        <v>329</v>
      </c>
      <c r="H178" s="24">
        <v>120</v>
      </c>
      <c r="I178" s="19">
        <v>17.490410958904111</v>
      </c>
      <c r="J178" s="24">
        <v>9.8279452054794518</v>
      </c>
      <c r="K178" s="24">
        <v>17.906849315068492</v>
      </c>
      <c r="L178" s="24">
        <v>9.4947945205479449</v>
      </c>
      <c r="M178" s="27">
        <v>1.0030487804878048</v>
      </c>
      <c r="N178" s="42">
        <f t="shared" si="2"/>
        <v>1.0005482456140353</v>
      </c>
    </row>
    <row r="179" spans="1:14" ht="30" x14ac:dyDescent="0.25">
      <c r="A179" s="36" t="s">
        <v>54</v>
      </c>
      <c r="B179" s="85" t="s">
        <v>382</v>
      </c>
      <c r="C179" s="84" t="s">
        <v>2137</v>
      </c>
      <c r="D179" s="85" t="s">
        <v>1690</v>
      </c>
      <c r="E179" s="24">
        <v>8.9802631578947381</v>
      </c>
      <c r="F179" s="24">
        <v>304</v>
      </c>
      <c r="G179" s="24">
        <v>304</v>
      </c>
      <c r="H179" s="24">
        <v>329</v>
      </c>
      <c r="I179" s="19">
        <v>21.046153846153842</v>
      </c>
      <c r="J179" s="24">
        <v>12.805860805860805</v>
      </c>
      <c r="K179" s="24">
        <v>20.934798534798531</v>
      </c>
      <c r="L179" s="24">
        <v>12.917216117216116</v>
      </c>
      <c r="M179" s="27">
        <v>1</v>
      </c>
      <c r="N179" s="42">
        <f t="shared" si="2"/>
        <v>0.7483552631578948</v>
      </c>
    </row>
    <row r="180" spans="1:14" ht="30" x14ac:dyDescent="0.25">
      <c r="A180" s="36" t="s">
        <v>54</v>
      </c>
      <c r="B180" s="85" t="s">
        <v>382</v>
      </c>
      <c r="C180" s="84" t="s">
        <v>2138</v>
      </c>
      <c r="D180" s="85" t="s">
        <v>1691</v>
      </c>
      <c r="E180" s="24">
        <v>12.006578947368423</v>
      </c>
      <c r="F180" s="24">
        <v>305</v>
      </c>
      <c r="G180" s="24">
        <v>279</v>
      </c>
      <c r="H180" s="24">
        <v>227</v>
      </c>
      <c r="I180" s="19">
        <v>16.241095890410957</v>
      </c>
      <c r="J180" s="24">
        <v>9.161643835616438</v>
      </c>
      <c r="K180" s="24">
        <v>13.742465753424655</v>
      </c>
      <c r="L180" s="24">
        <v>9.4947945205479449</v>
      </c>
      <c r="M180" s="27">
        <v>0.91475409836065569</v>
      </c>
      <c r="N180" s="42">
        <f t="shared" si="2"/>
        <v>1.0005482456140353</v>
      </c>
    </row>
    <row r="181" spans="1:14" ht="30" x14ac:dyDescent="0.25">
      <c r="A181" s="36" t="s">
        <v>54</v>
      </c>
      <c r="B181" s="85" t="s">
        <v>382</v>
      </c>
      <c r="C181" s="84" t="s">
        <v>2139</v>
      </c>
      <c r="D181" s="85" t="s">
        <v>2140</v>
      </c>
      <c r="E181" s="24">
        <v>12.006578947368423</v>
      </c>
      <c r="F181" s="24">
        <v>288</v>
      </c>
      <c r="G181" s="24">
        <v>278</v>
      </c>
      <c r="H181" s="24">
        <v>203</v>
      </c>
      <c r="I181" s="19">
        <v>14.991780821917809</v>
      </c>
      <c r="J181" s="24">
        <v>8.9950684931506846</v>
      </c>
      <c r="K181" s="24">
        <v>14.242191780821917</v>
      </c>
      <c r="L181" s="24">
        <v>8.9117808219178087</v>
      </c>
      <c r="M181" s="27">
        <v>0.96527777777777779</v>
      </c>
      <c r="N181" s="42">
        <f t="shared" si="2"/>
        <v>1.0005482456140353</v>
      </c>
    </row>
    <row r="182" spans="1:14" ht="30" x14ac:dyDescent="0.25">
      <c r="A182" s="36" t="s">
        <v>54</v>
      </c>
      <c r="B182" s="85" t="s">
        <v>382</v>
      </c>
      <c r="C182" s="84" t="s">
        <v>2141</v>
      </c>
      <c r="D182" s="85" t="s">
        <v>2142</v>
      </c>
      <c r="E182" s="24">
        <v>12.006578947368423</v>
      </c>
      <c r="F182" s="24">
        <v>297</v>
      </c>
      <c r="G182" s="24">
        <v>261</v>
      </c>
      <c r="H182" s="24">
        <v>262</v>
      </c>
      <c r="I182" s="19">
        <v>16.157808219178083</v>
      </c>
      <c r="J182" s="24">
        <v>8.5786301369863018</v>
      </c>
      <c r="K182" s="24">
        <v>13.575890410958905</v>
      </c>
      <c r="L182" s="24">
        <v>8.1621917808219173</v>
      </c>
      <c r="M182" s="27">
        <v>0.87878787878787878</v>
      </c>
      <c r="N182" s="42">
        <f t="shared" si="2"/>
        <v>1.0005482456140353</v>
      </c>
    </row>
    <row r="183" spans="1:14" ht="30" x14ac:dyDescent="0.25">
      <c r="A183" s="36" t="s">
        <v>54</v>
      </c>
      <c r="B183" s="85" t="s">
        <v>382</v>
      </c>
      <c r="C183" s="84" t="s">
        <v>2143</v>
      </c>
      <c r="D183" s="85" t="s">
        <v>1692</v>
      </c>
      <c r="E183" s="24">
        <v>12.006578947368423</v>
      </c>
      <c r="F183" s="24">
        <v>295</v>
      </c>
      <c r="G183" s="24">
        <v>322</v>
      </c>
      <c r="H183" s="24">
        <v>222</v>
      </c>
      <c r="I183" s="19">
        <v>15.241643835616436</v>
      </c>
      <c r="J183" s="24">
        <v>9.3282191780821915</v>
      </c>
      <c r="K183" s="24">
        <v>17.073972602739726</v>
      </c>
      <c r="L183" s="24">
        <v>9.744657534246576</v>
      </c>
      <c r="M183" s="27">
        <v>1.0915254237288134</v>
      </c>
      <c r="N183" s="42">
        <f t="shared" si="2"/>
        <v>1.0005482456140353</v>
      </c>
    </row>
    <row r="184" spans="1:14" ht="30" x14ac:dyDescent="0.25">
      <c r="A184" s="36" t="s">
        <v>54</v>
      </c>
      <c r="B184" s="85" t="s">
        <v>382</v>
      </c>
      <c r="C184" s="84" t="s">
        <v>2144</v>
      </c>
      <c r="D184" s="85" t="s">
        <v>2145</v>
      </c>
      <c r="E184" s="24">
        <v>8.9802631578947381</v>
      </c>
      <c r="F184" s="24">
        <v>259</v>
      </c>
      <c r="G184" s="24">
        <v>256</v>
      </c>
      <c r="H184" s="24">
        <v>187</v>
      </c>
      <c r="I184" s="19">
        <v>18.150915750915743</v>
      </c>
      <c r="J184" s="24">
        <v>10.690109890109889</v>
      </c>
      <c r="K184" s="24">
        <v>17.482783882783881</v>
      </c>
      <c r="L184" s="24">
        <v>11.024175824175822</v>
      </c>
      <c r="M184" s="27">
        <v>0.98841698841698844</v>
      </c>
      <c r="N184" s="42">
        <f t="shared" si="2"/>
        <v>0.7483552631578948</v>
      </c>
    </row>
    <row r="185" spans="1:14" ht="30" x14ac:dyDescent="0.25">
      <c r="A185" s="36" t="s">
        <v>54</v>
      </c>
      <c r="B185" s="85" t="s">
        <v>382</v>
      </c>
      <c r="C185" s="84" t="s">
        <v>2146</v>
      </c>
      <c r="D185" s="85" t="s">
        <v>2147</v>
      </c>
      <c r="E185" s="24">
        <v>8.9802631578947381</v>
      </c>
      <c r="F185" s="24">
        <v>272</v>
      </c>
      <c r="G185" s="24">
        <v>252</v>
      </c>
      <c r="H185" s="24">
        <v>369</v>
      </c>
      <c r="I185" s="19">
        <v>19.375824175824171</v>
      </c>
      <c r="J185" s="24">
        <v>10.912820512820511</v>
      </c>
      <c r="K185" s="24">
        <v>17.705494505494499</v>
      </c>
      <c r="L185" s="24">
        <v>10.356043956043955</v>
      </c>
      <c r="M185" s="27">
        <v>0.92647058823529416</v>
      </c>
      <c r="N185" s="42">
        <f t="shared" si="2"/>
        <v>0.7483552631578948</v>
      </c>
    </row>
    <row r="186" spans="1:14" ht="30" x14ac:dyDescent="0.25">
      <c r="A186" s="36" t="s">
        <v>54</v>
      </c>
      <c r="B186" s="85" t="s">
        <v>382</v>
      </c>
      <c r="C186" s="84" t="s">
        <v>2148</v>
      </c>
      <c r="D186" s="85" t="s">
        <v>2149</v>
      </c>
      <c r="E186" s="24">
        <v>12.006578947368423</v>
      </c>
      <c r="F186" s="24">
        <v>294</v>
      </c>
      <c r="G186" s="24">
        <v>264</v>
      </c>
      <c r="H186" s="24">
        <v>268</v>
      </c>
      <c r="I186" s="19">
        <v>14.575342465753421</v>
      </c>
      <c r="J186" s="24">
        <v>9.9112328767123294</v>
      </c>
      <c r="K186" s="24">
        <v>12.159999999999998</v>
      </c>
      <c r="L186" s="24">
        <v>9.8279452054794518</v>
      </c>
      <c r="M186" s="27">
        <v>0.89795918367346939</v>
      </c>
      <c r="N186" s="42">
        <f t="shared" si="2"/>
        <v>1.0005482456140353</v>
      </c>
    </row>
    <row r="187" spans="1:14" ht="30" x14ac:dyDescent="0.25">
      <c r="A187" s="36" t="s">
        <v>54</v>
      </c>
      <c r="B187" s="85" t="s">
        <v>382</v>
      </c>
      <c r="C187" s="84" t="s">
        <v>2150</v>
      </c>
      <c r="D187" s="85" t="s">
        <v>443</v>
      </c>
      <c r="E187" s="24">
        <v>8.9802631578947381</v>
      </c>
      <c r="F187" s="24">
        <v>278</v>
      </c>
      <c r="G187" s="24">
        <v>256</v>
      </c>
      <c r="H187" s="24">
        <v>221</v>
      </c>
      <c r="I187" s="19">
        <v>20.155311355311348</v>
      </c>
      <c r="J187" s="24">
        <v>10.8014652014652</v>
      </c>
      <c r="K187" s="24">
        <v>19.932600732600729</v>
      </c>
      <c r="L187" s="24">
        <v>8.5743589743589723</v>
      </c>
      <c r="M187" s="27">
        <v>0.92086330935251803</v>
      </c>
      <c r="N187" s="42">
        <f t="shared" si="2"/>
        <v>0.7483552631578948</v>
      </c>
    </row>
    <row r="188" spans="1:14" ht="30" x14ac:dyDescent="0.25">
      <c r="A188" s="36" t="s">
        <v>54</v>
      </c>
      <c r="B188" s="85" t="s">
        <v>382</v>
      </c>
      <c r="C188" s="84" t="s">
        <v>2151</v>
      </c>
      <c r="D188" s="85" t="s">
        <v>2152</v>
      </c>
      <c r="E188" s="24">
        <v>12.006578947368423</v>
      </c>
      <c r="F188" s="24">
        <v>528</v>
      </c>
      <c r="G188" s="24">
        <v>507</v>
      </c>
      <c r="H188" s="24">
        <v>273</v>
      </c>
      <c r="I188" s="19">
        <v>29.650410958904107</v>
      </c>
      <c r="J188" s="24">
        <v>14.325479452054795</v>
      </c>
      <c r="K188" s="24">
        <v>28.151232876712324</v>
      </c>
      <c r="L188" s="24">
        <v>14.075616438356164</v>
      </c>
      <c r="M188" s="27">
        <v>0.96022727272727271</v>
      </c>
      <c r="N188" s="42">
        <f t="shared" si="2"/>
        <v>1.0005482456140353</v>
      </c>
    </row>
    <row r="189" spans="1:14" ht="30" x14ac:dyDescent="0.25">
      <c r="A189" s="36" t="s">
        <v>54</v>
      </c>
      <c r="B189" s="85" t="s">
        <v>382</v>
      </c>
      <c r="C189" s="84" t="s">
        <v>2153</v>
      </c>
      <c r="D189" s="85" t="s">
        <v>1693</v>
      </c>
      <c r="E189" s="24">
        <v>12.006578947368423</v>
      </c>
      <c r="F189" s="24">
        <v>311</v>
      </c>
      <c r="G189" s="24">
        <v>261</v>
      </c>
      <c r="H189" s="24">
        <v>288</v>
      </c>
      <c r="I189" s="19">
        <v>15.99123287671233</v>
      </c>
      <c r="J189" s="24">
        <v>9.9112328767123294</v>
      </c>
      <c r="K189" s="24">
        <v>12.159999999999998</v>
      </c>
      <c r="L189" s="24">
        <v>9.5780821917808225</v>
      </c>
      <c r="M189" s="27">
        <v>0.83922829581993574</v>
      </c>
      <c r="N189" s="42">
        <f t="shared" si="2"/>
        <v>1.0005482456140353</v>
      </c>
    </row>
    <row r="190" spans="1:14" ht="30" x14ac:dyDescent="0.25">
      <c r="A190" s="36" t="s">
        <v>54</v>
      </c>
      <c r="B190" s="85" t="s">
        <v>382</v>
      </c>
      <c r="C190" s="84" t="s">
        <v>2154</v>
      </c>
      <c r="D190" s="85" t="s">
        <v>464</v>
      </c>
      <c r="E190" s="24">
        <v>6.2171052631578956</v>
      </c>
      <c r="F190" s="24">
        <v>160</v>
      </c>
      <c r="G190" s="24">
        <v>204</v>
      </c>
      <c r="H190" s="24">
        <v>276</v>
      </c>
      <c r="I190" s="19">
        <v>14.958730158730159</v>
      </c>
      <c r="J190" s="24">
        <v>10.776719576719577</v>
      </c>
      <c r="K190" s="24">
        <v>20.105820105820108</v>
      </c>
      <c r="L190" s="24">
        <v>12.706878306878307</v>
      </c>
      <c r="M190" s="27">
        <v>1.2749999999999999</v>
      </c>
      <c r="N190" s="42">
        <f t="shared" si="2"/>
        <v>0.51809210526315796</v>
      </c>
    </row>
    <row r="191" spans="1:14" ht="30" x14ac:dyDescent="0.25">
      <c r="A191" s="36" t="s">
        <v>54</v>
      </c>
      <c r="B191" s="85" t="s">
        <v>382</v>
      </c>
      <c r="C191" s="84" t="s">
        <v>2155</v>
      </c>
      <c r="D191" s="85" t="s">
        <v>1694</v>
      </c>
      <c r="E191" s="24">
        <v>12.006578947368423</v>
      </c>
      <c r="F191" s="24">
        <v>260</v>
      </c>
      <c r="G191" s="24">
        <v>235</v>
      </c>
      <c r="H191" s="24">
        <v>287</v>
      </c>
      <c r="I191" s="19">
        <v>13.076164383561641</v>
      </c>
      <c r="J191" s="24">
        <v>8.5786301369863018</v>
      </c>
      <c r="K191" s="24">
        <v>11.243835616438357</v>
      </c>
      <c r="L191" s="24">
        <v>8.3287671232876708</v>
      </c>
      <c r="M191" s="27">
        <v>0.90384615384615385</v>
      </c>
      <c r="N191" s="42">
        <f t="shared" si="2"/>
        <v>1.0005482456140353</v>
      </c>
    </row>
    <row r="192" spans="1:14" ht="30" x14ac:dyDescent="0.25">
      <c r="A192" s="36" t="s">
        <v>54</v>
      </c>
      <c r="B192" s="85" t="s">
        <v>382</v>
      </c>
      <c r="C192" s="84" t="s">
        <v>2156</v>
      </c>
      <c r="D192" s="85" t="s">
        <v>2157</v>
      </c>
      <c r="E192" s="24">
        <v>12.006578947368421</v>
      </c>
      <c r="F192" s="24">
        <v>315</v>
      </c>
      <c r="G192" s="24">
        <v>285</v>
      </c>
      <c r="H192" s="24">
        <v>302</v>
      </c>
      <c r="I192" s="19">
        <v>16.324383561643835</v>
      </c>
      <c r="J192" s="24">
        <v>9.9112328767123294</v>
      </c>
      <c r="K192" s="24">
        <v>13.159452054794521</v>
      </c>
      <c r="L192" s="24">
        <v>10.577534246575341</v>
      </c>
      <c r="M192" s="27">
        <v>0.90476190476190477</v>
      </c>
      <c r="N192" s="42">
        <f t="shared" si="2"/>
        <v>1.0005482456140351</v>
      </c>
    </row>
    <row r="193" spans="1:14" ht="30" x14ac:dyDescent="0.25">
      <c r="A193" s="36" t="s">
        <v>54</v>
      </c>
      <c r="B193" s="85" t="s">
        <v>382</v>
      </c>
      <c r="C193" s="84" t="s">
        <v>2158</v>
      </c>
      <c r="D193" s="85" t="s">
        <v>1787</v>
      </c>
      <c r="E193" s="24">
        <v>12.006578947368423</v>
      </c>
      <c r="F193" s="24">
        <v>269</v>
      </c>
      <c r="G193" s="24">
        <v>195</v>
      </c>
      <c r="H193" s="24">
        <v>327</v>
      </c>
      <c r="I193" s="19">
        <v>15.824657534246573</v>
      </c>
      <c r="J193" s="24">
        <v>6.5797260273972604</v>
      </c>
      <c r="K193" s="24">
        <v>8.9950684931506846</v>
      </c>
      <c r="L193" s="24">
        <v>7.2460273972602742</v>
      </c>
      <c r="M193" s="27">
        <v>0.72490706319702602</v>
      </c>
      <c r="N193" s="42">
        <f t="shared" si="2"/>
        <v>1.0005482456140353</v>
      </c>
    </row>
    <row r="194" spans="1:14" ht="30" x14ac:dyDescent="0.25">
      <c r="A194" s="36" t="s">
        <v>54</v>
      </c>
      <c r="B194" s="85" t="s">
        <v>382</v>
      </c>
      <c r="C194" s="84" t="s">
        <v>2159</v>
      </c>
      <c r="D194" s="85" t="s">
        <v>178</v>
      </c>
      <c r="E194" s="24">
        <v>12.006578947368423</v>
      </c>
      <c r="F194" s="24">
        <v>297</v>
      </c>
      <c r="G194" s="24">
        <v>252</v>
      </c>
      <c r="H194" s="24">
        <v>246</v>
      </c>
      <c r="I194" s="19">
        <v>15.574794520547945</v>
      </c>
      <c r="J194" s="24">
        <v>9.161643835616438</v>
      </c>
      <c r="K194" s="24">
        <v>12.659726027397259</v>
      </c>
      <c r="L194" s="24">
        <v>8.3287671232876708</v>
      </c>
      <c r="M194" s="27">
        <v>0.84848484848484851</v>
      </c>
      <c r="N194" s="42">
        <f t="shared" si="2"/>
        <v>1.0005482456140353</v>
      </c>
    </row>
    <row r="195" spans="1:14" ht="30" x14ac:dyDescent="0.25">
      <c r="A195" s="36" t="s">
        <v>54</v>
      </c>
      <c r="B195" s="85" t="s">
        <v>382</v>
      </c>
      <c r="C195" s="84" t="s">
        <v>2160</v>
      </c>
      <c r="D195" s="85" t="s">
        <v>2161</v>
      </c>
      <c r="E195" s="24">
        <v>5.953947368421054</v>
      </c>
      <c r="F195" s="24">
        <v>148</v>
      </c>
      <c r="G195" s="24">
        <v>149</v>
      </c>
      <c r="H195" s="24">
        <v>241</v>
      </c>
      <c r="I195" s="19">
        <v>14.444198895027622</v>
      </c>
      <c r="J195" s="24">
        <v>10.413259668508287</v>
      </c>
      <c r="K195" s="24">
        <v>14.948066298342537</v>
      </c>
      <c r="L195" s="24">
        <v>10.077348066298342</v>
      </c>
      <c r="M195" s="27">
        <v>1.0067567567567568</v>
      </c>
      <c r="N195" s="42">
        <f t="shared" si="2"/>
        <v>0.4961622807017545</v>
      </c>
    </row>
    <row r="196" spans="1:14" ht="30" x14ac:dyDescent="0.25">
      <c r="A196" s="36" t="s">
        <v>54</v>
      </c>
      <c r="B196" s="85" t="s">
        <v>382</v>
      </c>
      <c r="C196" s="84" t="s">
        <v>2162</v>
      </c>
      <c r="D196" s="85" t="s">
        <v>1695</v>
      </c>
      <c r="E196" s="24">
        <v>12.006578947368421</v>
      </c>
      <c r="F196" s="24">
        <v>310</v>
      </c>
      <c r="G196" s="24">
        <v>281</v>
      </c>
      <c r="H196" s="24">
        <v>187</v>
      </c>
      <c r="I196" s="19">
        <v>15.991232876712322</v>
      </c>
      <c r="J196" s="24">
        <v>9.8279452054794518</v>
      </c>
      <c r="K196" s="24">
        <v>13.575890410958902</v>
      </c>
      <c r="L196" s="24">
        <v>9.8279452054794518</v>
      </c>
      <c r="M196" s="27">
        <v>0.90645161290322585</v>
      </c>
      <c r="N196" s="42">
        <f t="shared" si="2"/>
        <v>1.0005482456140351</v>
      </c>
    </row>
    <row r="197" spans="1:14" ht="30" x14ac:dyDescent="0.25">
      <c r="A197" s="36" t="s">
        <v>54</v>
      </c>
      <c r="B197" s="85" t="s">
        <v>382</v>
      </c>
      <c r="C197" s="84" t="s">
        <v>2163</v>
      </c>
      <c r="D197" s="85" t="s">
        <v>2164</v>
      </c>
      <c r="E197" s="24">
        <v>12.006578947368423</v>
      </c>
      <c r="F197" s="24">
        <v>353</v>
      </c>
      <c r="G197" s="24">
        <v>330</v>
      </c>
      <c r="H197" s="24">
        <v>216</v>
      </c>
      <c r="I197" s="19">
        <v>20.655342465753424</v>
      </c>
      <c r="J197" s="24">
        <v>8.7452054794520553</v>
      </c>
      <c r="K197" s="24">
        <v>19.406027397260274</v>
      </c>
      <c r="L197" s="24">
        <v>8.0789041095890415</v>
      </c>
      <c r="M197" s="27">
        <v>0.93484419263456087</v>
      </c>
      <c r="N197" s="42">
        <f t="shared" si="2"/>
        <v>1.0005482456140353</v>
      </c>
    </row>
    <row r="198" spans="1:14" ht="30" x14ac:dyDescent="0.25">
      <c r="A198" s="36" t="s">
        <v>54</v>
      </c>
      <c r="B198" s="85" t="s">
        <v>382</v>
      </c>
      <c r="C198" s="84" t="s">
        <v>2165</v>
      </c>
      <c r="D198" s="85" t="s">
        <v>1696</v>
      </c>
      <c r="E198" s="24">
        <v>12.006578947368423</v>
      </c>
      <c r="F198" s="24">
        <v>283</v>
      </c>
      <c r="G198" s="24">
        <v>248</v>
      </c>
      <c r="H198" s="24">
        <v>217</v>
      </c>
      <c r="I198" s="19">
        <v>15.491506849315066</v>
      </c>
      <c r="J198" s="24">
        <v>8.0789041095890415</v>
      </c>
      <c r="K198" s="24">
        <v>12.326575342465752</v>
      </c>
      <c r="L198" s="24">
        <v>8.3287671232876708</v>
      </c>
      <c r="M198" s="27">
        <v>0.87632508833922262</v>
      </c>
      <c r="N198" s="42">
        <f t="shared" si="2"/>
        <v>1.0005482456140353</v>
      </c>
    </row>
    <row r="199" spans="1:14" ht="30" x14ac:dyDescent="0.25">
      <c r="A199" s="36" t="s">
        <v>54</v>
      </c>
      <c r="B199" s="85" t="s">
        <v>382</v>
      </c>
      <c r="C199" s="84" t="s">
        <v>2166</v>
      </c>
      <c r="D199" s="85" t="s">
        <v>2167</v>
      </c>
      <c r="E199" s="24">
        <v>12.006578947368423</v>
      </c>
      <c r="F199" s="24">
        <v>326</v>
      </c>
      <c r="G199" s="24">
        <v>274</v>
      </c>
      <c r="H199" s="24">
        <v>287</v>
      </c>
      <c r="I199" s="19">
        <v>17.573698630136985</v>
      </c>
      <c r="J199" s="24">
        <v>9.5780821917808225</v>
      </c>
      <c r="K199" s="24">
        <v>13.409315068493148</v>
      </c>
      <c r="L199" s="24">
        <v>9.4115068493150691</v>
      </c>
      <c r="M199" s="27">
        <v>0.8404907975460123</v>
      </c>
      <c r="N199" s="42">
        <f t="shared" si="2"/>
        <v>1.0005482456140353</v>
      </c>
    </row>
    <row r="200" spans="1:14" ht="30" x14ac:dyDescent="0.25">
      <c r="A200" s="36" t="s">
        <v>54</v>
      </c>
      <c r="B200" s="85" t="s">
        <v>382</v>
      </c>
      <c r="C200" s="84" t="s">
        <v>2168</v>
      </c>
      <c r="D200" s="85" t="s">
        <v>2169</v>
      </c>
      <c r="E200" s="24">
        <v>8.9802631578947381</v>
      </c>
      <c r="F200" s="24">
        <v>253</v>
      </c>
      <c r="G200" s="24">
        <v>215</v>
      </c>
      <c r="H200" s="24">
        <v>387</v>
      </c>
      <c r="I200" s="19">
        <v>17.260073260073259</v>
      </c>
      <c r="J200" s="24">
        <v>10.912820512820511</v>
      </c>
      <c r="K200" s="24">
        <v>12.360439560439559</v>
      </c>
      <c r="L200" s="24">
        <v>11.580952380952379</v>
      </c>
      <c r="M200" s="27">
        <v>0.84980237154150196</v>
      </c>
      <c r="N200" s="42">
        <f t="shared" si="2"/>
        <v>0.7483552631578948</v>
      </c>
    </row>
    <row r="201" spans="1:14" ht="30" x14ac:dyDescent="0.25">
      <c r="A201" s="36" t="s">
        <v>54</v>
      </c>
      <c r="B201" s="85" t="s">
        <v>382</v>
      </c>
      <c r="C201" s="84" t="s">
        <v>2170</v>
      </c>
      <c r="D201" s="85" t="s">
        <v>1697</v>
      </c>
      <c r="E201" s="24">
        <v>12.006578947368421</v>
      </c>
      <c r="F201" s="24">
        <v>306</v>
      </c>
      <c r="G201" s="24">
        <v>260</v>
      </c>
      <c r="H201" s="24">
        <v>282</v>
      </c>
      <c r="I201" s="19">
        <v>16.157808219178083</v>
      </c>
      <c r="J201" s="24">
        <v>9.3282191780821915</v>
      </c>
      <c r="K201" s="24">
        <v>12.659726027397259</v>
      </c>
      <c r="L201" s="24">
        <v>8.9950684931506846</v>
      </c>
      <c r="M201" s="27">
        <v>0.84967320261437906</v>
      </c>
      <c r="N201" s="42">
        <f t="shared" si="2"/>
        <v>1.0005482456140351</v>
      </c>
    </row>
    <row r="202" spans="1:14" ht="30" x14ac:dyDescent="0.25">
      <c r="A202" s="36" t="s">
        <v>54</v>
      </c>
      <c r="B202" s="85" t="s">
        <v>382</v>
      </c>
      <c r="C202" s="84" t="s">
        <v>2171</v>
      </c>
      <c r="D202" s="85" t="s">
        <v>2172</v>
      </c>
      <c r="E202" s="24">
        <v>12.006578947368423</v>
      </c>
      <c r="F202" s="24">
        <v>300</v>
      </c>
      <c r="G202" s="24">
        <v>264</v>
      </c>
      <c r="H202" s="24">
        <v>353</v>
      </c>
      <c r="I202" s="19">
        <v>15.824657534246573</v>
      </c>
      <c r="J202" s="24">
        <v>9.161643835616438</v>
      </c>
      <c r="K202" s="24">
        <v>12.992876712328766</v>
      </c>
      <c r="L202" s="24">
        <v>8.9950684931506846</v>
      </c>
      <c r="M202" s="27">
        <v>0.88</v>
      </c>
      <c r="N202" s="42">
        <f t="shared" si="2"/>
        <v>1.0005482456140353</v>
      </c>
    </row>
    <row r="203" spans="1:14" ht="30" x14ac:dyDescent="0.25">
      <c r="A203" s="36" t="s">
        <v>54</v>
      </c>
      <c r="B203" s="85" t="s">
        <v>382</v>
      </c>
      <c r="C203" s="84" t="s">
        <v>2173</v>
      </c>
      <c r="D203" s="85" t="s">
        <v>2174</v>
      </c>
      <c r="E203" s="24">
        <v>5.953947368421054</v>
      </c>
      <c r="F203" s="24">
        <v>157</v>
      </c>
      <c r="G203" s="24">
        <v>152</v>
      </c>
      <c r="H203" s="24">
        <v>259</v>
      </c>
      <c r="I203" s="19">
        <v>16.29171270718232</v>
      </c>
      <c r="J203" s="24">
        <v>10.077348066298342</v>
      </c>
      <c r="K203" s="24">
        <v>13.772375690607733</v>
      </c>
      <c r="L203" s="24">
        <v>11.756906077348065</v>
      </c>
      <c r="M203" s="27">
        <v>0.96815286624203822</v>
      </c>
      <c r="N203" s="42">
        <f t="shared" si="2"/>
        <v>0.4961622807017545</v>
      </c>
    </row>
    <row r="204" spans="1:14" ht="30" x14ac:dyDescent="0.25">
      <c r="A204" s="36" t="s">
        <v>54</v>
      </c>
      <c r="B204" s="85" t="s">
        <v>382</v>
      </c>
      <c r="C204" s="84" t="s">
        <v>2123</v>
      </c>
      <c r="D204" s="85" t="s">
        <v>1677</v>
      </c>
      <c r="E204" s="24">
        <v>9.6381578947368425</v>
      </c>
      <c r="F204" s="24">
        <v>460</v>
      </c>
      <c r="G204" s="24">
        <v>177</v>
      </c>
      <c r="H204" s="24">
        <v>286</v>
      </c>
      <c r="I204" s="19">
        <v>39.520757160647563</v>
      </c>
      <c r="J204" s="24">
        <v>10.648707347447072</v>
      </c>
      <c r="K204" s="24">
        <v>9.0374694894146934</v>
      </c>
      <c r="L204" s="24">
        <v>9.7658580323785795</v>
      </c>
      <c r="M204" s="27">
        <v>0.38478260869565217</v>
      </c>
      <c r="N204" s="42">
        <f t="shared" si="2"/>
        <v>0.80317982456140358</v>
      </c>
    </row>
    <row r="205" spans="1:14" ht="30" x14ac:dyDescent="0.25">
      <c r="A205" s="36" t="s">
        <v>54</v>
      </c>
      <c r="B205" s="85" t="s">
        <v>382</v>
      </c>
      <c r="C205" s="84" t="s">
        <v>2124</v>
      </c>
      <c r="D205" s="85" t="s">
        <v>1678</v>
      </c>
      <c r="E205" s="24">
        <v>6.8092105263157885</v>
      </c>
      <c r="F205" s="24">
        <v>412</v>
      </c>
      <c r="G205" s="24">
        <v>145</v>
      </c>
      <c r="H205" s="24">
        <v>263</v>
      </c>
      <c r="I205" s="19">
        <v>51.497267759562831</v>
      </c>
      <c r="J205" s="24">
        <v>15.465609800036029</v>
      </c>
      <c r="K205" s="24">
        <v>7.8113012670389708</v>
      </c>
      <c r="L205" s="24">
        <v>14.359358674112771</v>
      </c>
      <c r="M205" s="27">
        <v>0.35194174757281554</v>
      </c>
      <c r="N205" s="42">
        <f t="shared" si="2"/>
        <v>0.56743421052631571</v>
      </c>
    </row>
    <row r="206" spans="1:14" ht="30" x14ac:dyDescent="0.25">
      <c r="A206" s="36" t="s">
        <v>54</v>
      </c>
      <c r="B206" s="85" t="s">
        <v>382</v>
      </c>
      <c r="C206" s="84" t="s">
        <v>2125</v>
      </c>
      <c r="D206" s="85" t="s">
        <v>1679</v>
      </c>
      <c r="E206" s="24">
        <v>7.0962918660287073</v>
      </c>
      <c r="F206" s="24">
        <v>410</v>
      </c>
      <c r="G206" s="24">
        <v>191</v>
      </c>
      <c r="H206" s="24">
        <v>222</v>
      </c>
      <c r="I206" s="19">
        <v>48.603855161232211</v>
      </c>
      <c r="J206" s="24">
        <v>10.578754578754577</v>
      </c>
      <c r="K206" s="24">
        <v>14.523653395784541</v>
      </c>
      <c r="L206" s="24">
        <v>10.578754578754577</v>
      </c>
      <c r="M206" s="27">
        <v>0.46585365853658539</v>
      </c>
      <c r="N206" s="42">
        <f t="shared" si="2"/>
        <v>0.59135765550239228</v>
      </c>
    </row>
    <row r="207" spans="1:14" ht="30" x14ac:dyDescent="0.25">
      <c r="A207" s="36" t="s">
        <v>54</v>
      </c>
      <c r="B207" s="85" t="s">
        <v>382</v>
      </c>
      <c r="C207" s="84" t="s">
        <v>2126</v>
      </c>
      <c r="D207" s="85" t="s">
        <v>1681</v>
      </c>
      <c r="E207" s="24">
        <v>7.238777089783281</v>
      </c>
      <c r="F207" s="24">
        <v>433</v>
      </c>
      <c r="G207" s="24">
        <v>175</v>
      </c>
      <c r="H207" s="24">
        <v>276</v>
      </c>
      <c r="I207" s="19">
        <v>54.160667747552992</v>
      </c>
      <c r="J207" s="24">
        <v>15.633555515522726</v>
      </c>
      <c r="K207" s="24">
        <v>9.981817090013811</v>
      </c>
      <c r="L207" s="24">
        <v>15.967621449588661</v>
      </c>
      <c r="M207" s="27">
        <v>0.40415704387990764</v>
      </c>
      <c r="N207" s="42">
        <f t="shared" si="2"/>
        <v>0.60323142414860675</v>
      </c>
    </row>
    <row r="208" spans="1:14" x14ac:dyDescent="0.25">
      <c r="A208" s="37" t="s">
        <v>54</v>
      </c>
      <c r="B208" s="87" t="s">
        <v>384</v>
      </c>
      <c r="C208" s="86"/>
      <c r="D208" s="87"/>
      <c r="E208" s="29">
        <v>10.502998995101072</v>
      </c>
      <c r="F208" s="29">
        <v>11293</v>
      </c>
      <c r="G208" s="29">
        <v>9649</v>
      </c>
      <c r="H208" s="29">
        <v>9127</v>
      </c>
      <c r="I208" s="30">
        <v>20.332312183030613</v>
      </c>
      <c r="J208" s="30">
        <v>10.191842771965407</v>
      </c>
      <c r="K208" s="30">
        <v>14.851420340863472</v>
      </c>
      <c r="L208" s="30">
        <v>10.116042003462324</v>
      </c>
      <c r="M208" s="31">
        <v>0.85442309395200566</v>
      </c>
      <c r="N208" s="50">
        <f t="shared" si="2"/>
        <v>0.87524991625842263</v>
      </c>
    </row>
    <row r="209" spans="1:14" x14ac:dyDescent="0.25">
      <c r="A209" s="38" t="s">
        <v>107</v>
      </c>
      <c r="B209" s="89"/>
      <c r="C209" s="88"/>
      <c r="D209" s="89"/>
      <c r="E209" s="25">
        <v>11.404194809812161</v>
      </c>
      <c r="F209" s="25">
        <v>82558</v>
      </c>
      <c r="G209" s="25">
        <v>78465</v>
      </c>
      <c r="H209" s="25">
        <v>9199</v>
      </c>
      <c r="I209" s="26">
        <v>42.382532442198347</v>
      </c>
      <c r="J209" s="26">
        <v>6.762055841881021</v>
      </c>
      <c r="K209" s="26">
        <v>40.256992439490205</v>
      </c>
      <c r="L209" s="26">
        <v>6.7115708679464943</v>
      </c>
      <c r="M209" s="28">
        <v>0.95042273310884473</v>
      </c>
      <c r="N209" s="43">
        <f t="shared" si="2"/>
        <v>0.95034956748434674</v>
      </c>
    </row>
    <row r="210" spans="1:14" ht="45" x14ac:dyDescent="0.25">
      <c r="A210" s="36" t="s">
        <v>108</v>
      </c>
      <c r="B210" s="85" t="s">
        <v>1582</v>
      </c>
      <c r="C210" s="84" t="s">
        <v>2175</v>
      </c>
      <c r="D210" s="85" t="s">
        <v>1698</v>
      </c>
      <c r="E210" s="24">
        <v>12.006578947368419</v>
      </c>
      <c r="F210" s="24">
        <v>853</v>
      </c>
      <c r="G210" s="24">
        <v>840</v>
      </c>
      <c r="H210" s="24">
        <v>17</v>
      </c>
      <c r="I210" s="19">
        <v>57.884931506849306</v>
      </c>
      <c r="J210" s="24">
        <v>13.159452054794521</v>
      </c>
      <c r="K210" s="24">
        <v>57.884931506849306</v>
      </c>
      <c r="L210" s="24">
        <v>12.076712328767123</v>
      </c>
      <c r="M210" s="27">
        <v>0.98475967174677603</v>
      </c>
      <c r="N210" s="42">
        <f t="shared" si="2"/>
        <v>1.0005482456140349</v>
      </c>
    </row>
    <row r="211" spans="1:14" ht="45" x14ac:dyDescent="0.25">
      <c r="A211" s="36" t="s">
        <v>108</v>
      </c>
      <c r="B211" s="85" t="s">
        <v>1582</v>
      </c>
      <c r="C211" s="84" t="s">
        <v>2176</v>
      </c>
      <c r="D211" s="85" t="s">
        <v>2177</v>
      </c>
      <c r="E211" s="24">
        <v>12.006578947368419</v>
      </c>
      <c r="F211" s="24">
        <v>848</v>
      </c>
      <c r="G211" s="24">
        <v>843</v>
      </c>
      <c r="H211" s="24">
        <v>2</v>
      </c>
      <c r="I211" s="19">
        <v>57.385205479452061</v>
      </c>
      <c r="J211" s="24">
        <v>13.242739726027397</v>
      </c>
      <c r="K211" s="24">
        <v>57.385205479452061</v>
      </c>
      <c r="L211" s="24">
        <v>12.826301369863014</v>
      </c>
      <c r="M211" s="27">
        <v>0.99410377358490565</v>
      </c>
      <c r="N211" s="42">
        <f t="shared" si="2"/>
        <v>1.0005482456140349</v>
      </c>
    </row>
    <row r="212" spans="1:14" ht="45" x14ac:dyDescent="0.25">
      <c r="A212" s="36" t="s">
        <v>108</v>
      </c>
      <c r="B212" s="85" t="s">
        <v>1582</v>
      </c>
      <c r="C212" s="84" t="s">
        <v>2178</v>
      </c>
      <c r="D212" s="85" t="s">
        <v>1699</v>
      </c>
      <c r="E212" s="24">
        <v>12.006578947368421</v>
      </c>
      <c r="F212" s="24">
        <v>919</v>
      </c>
      <c r="G212" s="24">
        <v>927</v>
      </c>
      <c r="H212" s="24">
        <v>0</v>
      </c>
      <c r="I212" s="19">
        <v>63.298630136986304</v>
      </c>
      <c r="J212" s="24">
        <v>13.242739726027397</v>
      </c>
      <c r="K212" s="24">
        <v>63.298630136986304</v>
      </c>
      <c r="L212" s="24">
        <v>13.90904109589041</v>
      </c>
      <c r="M212" s="27">
        <v>1.0087051142546246</v>
      </c>
      <c r="N212" s="42">
        <f t="shared" si="2"/>
        <v>1.0005482456140351</v>
      </c>
    </row>
    <row r="213" spans="1:14" ht="45" x14ac:dyDescent="0.25">
      <c r="A213" s="36" t="s">
        <v>108</v>
      </c>
      <c r="B213" s="85" t="s">
        <v>1582</v>
      </c>
      <c r="C213" s="84" t="s">
        <v>2179</v>
      </c>
      <c r="D213" s="85" t="s">
        <v>1700</v>
      </c>
      <c r="E213" s="24">
        <v>12.006578947368419</v>
      </c>
      <c r="F213" s="24">
        <v>822</v>
      </c>
      <c r="G213" s="24">
        <v>811</v>
      </c>
      <c r="H213" s="24">
        <v>8</v>
      </c>
      <c r="I213" s="19">
        <v>53.220821917808216</v>
      </c>
      <c r="J213" s="24">
        <v>15.241643835616438</v>
      </c>
      <c r="K213" s="24">
        <v>53.220821917808216</v>
      </c>
      <c r="L213" s="24">
        <v>14.325479452054795</v>
      </c>
      <c r="M213" s="27">
        <v>0.98661800486618001</v>
      </c>
      <c r="N213" s="42">
        <f t="shared" ref="N213:N276" si="3">+E213/12</f>
        <v>1.0005482456140349</v>
      </c>
    </row>
    <row r="214" spans="1:14" ht="30" x14ac:dyDescent="0.25">
      <c r="A214" s="37" t="s">
        <v>108</v>
      </c>
      <c r="B214" s="87" t="s">
        <v>1585</v>
      </c>
      <c r="C214" s="86"/>
      <c r="D214" s="87"/>
      <c r="E214" s="29">
        <v>12.00657894736843</v>
      </c>
      <c r="F214" s="29">
        <v>3442</v>
      </c>
      <c r="G214" s="29">
        <v>3421</v>
      </c>
      <c r="H214" s="29">
        <v>27</v>
      </c>
      <c r="I214" s="30">
        <v>57.947397260273974</v>
      </c>
      <c r="J214" s="30">
        <v>13.721643835616437</v>
      </c>
      <c r="K214" s="30">
        <v>57.947397260273974</v>
      </c>
      <c r="L214" s="30">
        <v>13.284383561643835</v>
      </c>
      <c r="M214" s="31">
        <v>0.99389889599070314</v>
      </c>
      <c r="N214" s="50">
        <f t="shared" si="3"/>
        <v>1.0005482456140358</v>
      </c>
    </row>
    <row r="215" spans="1:14" ht="30" x14ac:dyDescent="0.25">
      <c r="A215" s="36" t="s">
        <v>108</v>
      </c>
      <c r="B215" s="85" t="s">
        <v>1579</v>
      </c>
      <c r="C215" s="84" t="s">
        <v>2181</v>
      </c>
      <c r="D215" s="85" t="s">
        <v>496</v>
      </c>
      <c r="E215" s="24">
        <v>8.9802631578947381</v>
      </c>
      <c r="F215" s="24">
        <v>1349</v>
      </c>
      <c r="G215" s="24">
        <v>1363</v>
      </c>
      <c r="H215" s="24">
        <v>0</v>
      </c>
      <c r="I215" s="19">
        <v>131.73333333333332</v>
      </c>
      <c r="J215" s="24">
        <v>18.484981684981683</v>
      </c>
      <c r="K215" s="24">
        <v>131.73333333333332</v>
      </c>
      <c r="L215" s="24">
        <v>20.04395604395604</v>
      </c>
      <c r="M215" s="27">
        <v>1.0103780578206079</v>
      </c>
      <c r="N215" s="42">
        <f t="shared" si="3"/>
        <v>0.7483552631578948</v>
      </c>
    </row>
    <row r="216" spans="1:14" ht="30" x14ac:dyDescent="0.25">
      <c r="A216" s="36" t="s">
        <v>108</v>
      </c>
      <c r="B216" s="85" t="s">
        <v>1579</v>
      </c>
      <c r="C216" s="84" t="s">
        <v>2182</v>
      </c>
      <c r="D216" s="85" t="s">
        <v>1701</v>
      </c>
      <c r="E216" s="24">
        <v>8.9802631578947381</v>
      </c>
      <c r="F216" s="24">
        <v>916</v>
      </c>
      <c r="G216" s="24">
        <v>921</v>
      </c>
      <c r="H216" s="24">
        <v>6</v>
      </c>
      <c r="I216" s="19">
        <v>82.291575091575055</v>
      </c>
      <c r="J216" s="24">
        <v>19.709890109890107</v>
      </c>
      <c r="K216" s="24">
        <v>82.291575091575055</v>
      </c>
      <c r="L216" s="24">
        <v>20.266666666666662</v>
      </c>
      <c r="M216" s="27">
        <v>1.0054585152838429</v>
      </c>
      <c r="N216" s="42">
        <f t="shared" si="3"/>
        <v>0.7483552631578948</v>
      </c>
    </row>
    <row r="217" spans="1:14" ht="30" x14ac:dyDescent="0.25">
      <c r="A217" s="36" t="s">
        <v>108</v>
      </c>
      <c r="B217" s="85" t="s">
        <v>1579</v>
      </c>
      <c r="C217" s="84" t="s">
        <v>2183</v>
      </c>
      <c r="D217" s="85" t="s">
        <v>2184</v>
      </c>
      <c r="E217" s="24">
        <v>12.006578947368427</v>
      </c>
      <c r="F217" s="24">
        <v>1646</v>
      </c>
      <c r="G217" s="24">
        <v>1650</v>
      </c>
      <c r="H217" s="24">
        <v>4</v>
      </c>
      <c r="I217" s="19">
        <v>128.67945205479452</v>
      </c>
      <c r="J217" s="24">
        <v>8.4120547945205484</v>
      </c>
      <c r="K217" s="24">
        <v>128.67945205479452</v>
      </c>
      <c r="L217" s="24">
        <v>8.7452054794520553</v>
      </c>
      <c r="M217" s="27">
        <v>1.0024301336573511</v>
      </c>
      <c r="N217" s="42">
        <f t="shared" si="3"/>
        <v>1.0005482456140355</v>
      </c>
    </row>
    <row r="218" spans="1:14" ht="30" x14ac:dyDescent="0.25">
      <c r="A218" s="36" t="s">
        <v>108</v>
      </c>
      <c r="B218" s="85" t="s">
        <v>1579</v>
      </c>
      <c r="C218" s="84" t="s">
        <v>2185</v>
      </c>
      <c r="D218" s="85" t="s">
        <v>2186</v>
      </c>
      <c r="E218" s="24">
        <v>12.006578947368423</v>
      </c>
      <c r="F218" s="24">
        <v>1388</v>
      </c>
      <c r="G218" s="24">
        <v>1354</v>
      </c>
      <c r="H218" s="24">
        <v>0</v>
      </c>
      <c r="I218" s="19">
        <v>106.9413698630137</v>
      </c>
      <c r="J218" s="24">
        <v>8.6619178082191777</v>
      </c>
      <c r="K218" s="24">
        <v>106.9413698630137</v>
      </c>
      <c r="L218" s="24">
        <v>5.8301369863013699</v>
      </c>
      <c r="M218" s="27">
        <v>0.97550432276657062</v>
      </c>
      <c r="N218" s="42">
        <f t="shared" si="3"/>
        <v>1.0005482456140353</v>
      </c>
    </row>
    <row r="219" spans="1:14" ht="30" x14ac:dyDescent="0.25">
      <c r="A219" s="36" t="s">
        <v>108</v>
      </c>
      <c r="B219" s="85" t="s">
        <v>1579</v>
      </c>
      <c r="C219" s="84" t="s">
        <v>2187</v>
      </c>
      <c r="D219" s="85" t="s">
        <v>2188</v>
      </c>
      <c r="E219" s="24">
        <v>8.9802631578947381</v>
      </c>
      <c r="F219" s="24">
        <v>1120</v>
      </c>
      <c r="G219" s="24">
        <v>1117</v>
      </c>
      <c r="H219" s="24">
        <v>5</v>
      </c>
      <c r="I219" s="19">
        <v>111.24395604395603</v>
      </c>
      <c r="J219" s="24">
        <v>13.473992673992672</v>
      </c>
      <c r="K219" s="24">
        <v>111.24395604395603</v>
      </c>
      <c r="L219" s="24">
        <v>13.139926739926738</v>
      </c>
      <c r="M219" s="27">
        <v>0.99732142857142858</v>
      </c>
      <c r="N219" s="42">
        <f t="shared" si="3"/>
        <v>0.7483552631578948</v>
      </c>
    </row>
    <row r="220" spans="1:14" ht="30" x14ac:dyDescent="0.25">
      <c r="A220" s="36" t="s">
        <v>108</v>
      </c>
      <c r="B220" s="85" t="s">
        <v>1579</v>
      </c>
      <c r="C220" s="84" t="s">
        <v>2189</v>
      </c>
      <c r="D220" s="85" t="s">
        <v>2190</v>
      </c>
      <c r="E220" s="24">
        <v>6.9736842105263204</v>
      </c>
      <c r="F220" s="24">
        <v>681</v>
      </c>
      <c r="G220" s="24">
        <v>681</v>
      </c>
      <c r="H220" s="24">
        <v>0</v>
      </c>
      <c r="I220" s="19">
        <v>97.652830188679246</v>
      </c>
      <c r="J220" s="24"/>
      <c r="K220" s="24">
        <v>97.652830188679246</v>
      </c>
      <c r="L220" s="24"/>
      <c r="M220" s="27">
        <v>1</v>
      </c>
      <c r="N220" s="42">
        <f t="shared" si="3"/>
        <v>0.5811403508771934</v>
      </c>
    </row>
    <row r="221" spans="1:14" ht="30" x14ac:dyDescent="0.25">
      <c r="A221" s="36" t="s">
        <v>108</v>
      </c>
      <c r="B221" s="85" t="s">
        <v>1579</v>
      </c>
      <c r="C221" s="84" t="s">
        <v>2191</v>
      </c>
      <c r="D221" s="85" t="s">
        <v>1702</v>
      </c>
      <c r="E221" s="24">
        <v>8.9802631578947381</v>
      </c>
      <c r="F221" s="24">
        <v>956</v>
      </c>
      <c r="G221" s="24">
        <v>409</v>
      </c>
      <c r="H221" s="24">
        <v>2</v>
      </c>
      <c r="I221" s="19">
        <v>93.315750915750883</v>
      </c>
      <c r="J221" s="24">
        <v>13.139926739926738</v>
      </c>
      <c r="K221" s="24">
        <v>32.515750915750907</v>
      </c>
      <c r="L221" s="24">
        <v>13.028571428571427</v>
      </c>
      <c r="M221" s="27">
        <v>0.42782426778242677</v>
      </c>
      <c r="N221" s="42">
        <f t="shared" si="3"/>
        <v>0.7483552631578948</v>
      </c>
    </row>
    <row r="222" spans="1:14" ht="30" x14ac:dyDescent="0.25">
      <c r="A222" s="36" t="s">
        <v>108</v>
      </c>
      <c r="B222" s="85" t="s">
        <v>1579</v>
      </c>
      <c r="C222" s="84" t="s">
        <v>2192</v>
      </c>
      <c r="D222" s="85" t="s">
        <v>1703</v>
      </c>
      <c r="E222" s="24">
        <v>8.9802631578947381</v>
      </c>
      <c r="F222" s="24">
        <v>1168</v>
      </c>
      <c r="G222" s="24">
        <v>1157</v>
      </c>
      <c r="H222" s="24">
        <v>7</v>
      </c>
      <c r="I222" s="19">
        <v>111.68937728937726</v>
      </c>
      <c r="J222" s="24">
        <v>18.373626373626372</v>
      </c>
      <c r="K222" s="24">
        <v>111.68937728937726</v>
      </c>
      <c r="L222" s="24">
        <v>17.148717948717945</v>
      </c>
      <c r="M222" s="27">
        <v>0.99058219178082196</v>
      </c>
      <c r="N222" s="42">
        <f t="shared" si="3"/>
        <v>0.7483552631578948</v>
      </c>
    </row>
    <row r="223" spans="1:14" ht="30" x14ac:dyDescent="0.25">
      <c r="A223" s="36" t="s">
        <v>108</v>
      </c>
      <c r="B223" s="85" t="s">
        <v>1579</v>
      </c>
      <c r="C223" s="84" t="s">
        <v>2193</v>
      </c>
      <c r="D223" s="85" t="s">
        <v>2194</v>
      </c>
      <c r="E223" s="24">
        <v>8.9802631578947381</v>
      </c>
      <c r="F223" s="24">
        <v>873</v>
      </c>
      <c r="G223" s="24">
        <v>873</v>
      </c>
      <c r="H223" s="24">
        <v>0</v>
      </c>
      <c r="I223" s="19">
        <v>97.213186813186795</v>
      </c>
      <c r="J223" s="24"/>
      <c r="K223" s="24">
        <v>97.213186813186795</v>
      </c>
      <c r="L223" s="24"/>
      <c r="M223" s="27">
        <v>1</v>
      </c>
      <c r="N223" s="42">
        <f t="shared" si="3"/>
        <v>0.7483552631578948</v>
      </c>
    </row>
    <row r="224" spans="1:14" ht="30" x14ac:dyDescent="0.25">
      <c r="A224" s="36" t="s">
        <v>108</v>
      </c>
      <c r="B224" s="85" t="s">
        <v>1579</v>
      </c>
      <c r="C224" s="84" t="s">
        <v>2195</v>
      </c>
      <c r="D224" s="85" t="s">
        <v>2196</v>
      </c>
      <c r="E224" s="24">
        <v>8.9802631578947381</v>
      </c>
      <c r="F224" s="24">
        <v>788</v>
      </c>
      <c r="G224" s="24">
        <v>788</v>
      </c>
      <c r="H224" s="24">
        <v>0</v>
      </c>
      <c r="I224" s="19">
        <v>87.74798534798532</v>
      </c>
      <c r="J224" s="24"/>
      <c r="K224" s="24">
        <v>87.74798534798532</v>
      </c>
      <c r="L224" s="24"/>
      <c r="M224" s="27">
        <v>1</v>
      </c>
      <c r="N224" s="42">
        <f t="shared" si="3"/>
        <v>0.7483552631578948</v>
      </c>
    </row>
    <row r="225" spans="1:14" ht="30" x14ac:dyDescent="0.25">
      <c r="A225" s="36" t="s">
        <v>108</v>
      </c>
      <c r="B225" s="85" t="s">
        <v>1579</v>
      </c>
      <c r="C225" s="84" t="s">
        <v>2197</v>
      </c>
      <c r="D225" s="85" t="s">
        <v>2198</v>
      </c>
      <c r="E225" s="24">
        <v>12.006578947368423</v>
      </c>
      <c r="F225" s="24">
        <v>1113</v>
      </c>
      <c r="G225" s="24">
        <v>1157</v>
      </c>
      <c r="H225" s="24">
        <v>5</v>
      </c>
      <c r="I225" s="19">
        <v>89.617534246575318</v>
      </c>
      <c r="J225" s="24">
        <v>3.0816438356164384</v>
      </c>
      <c r="K225" s="24">
        <v>89.617534246575318</v>
      </c>
      <c r="L225" s="24">
        <v>6.7463013698630139</v>
      </c>
      <c r="M225" s="27">
        <v>1.0395327942497754</v>
      </c>
      <c r="N225" s="42">
        <f t="shared" si="3"/>
        <v>1.0005482456140353</v>
      </c>
    </row>
    <row r="226" spans="1:14" ht="30" x14ac:dyDescent="0.25">
      <c r="A226" s="36" t="s">
        <v>108</v>
      </c>
      <c r="B226" s="85" t="s">
        <v>1579</v>
      </c>
      <c r="C226" s="84" t="s">
        <v>2199</v>
      </c>
      <c r="D226" s="85" t="s">
        <v>2200</v>
      </c>
      <c r="E226" s="24">
        <v>6.0197368421052619</v>
      </c>
      <c r="F226" s="24">
        <v>262</v>
      </c>
      <c r="G226" s="24">
        <v>262</v>
      </c>
      <c r="H226" s="24">
        <v>0</v>
      </c>
      <c r="I226" s="19">
        <v>43.523497267759566</v>
      </c>
      <c r="J226" s="24"/>
      <c r="K226" s="24">
        <v>43.523497267759566</v>
      </c>
      <c r="L226" s="24"/>
      <c r="M226" s="27">
        <v>1</v>
      </c>
      <c r="N226" s="42">
        <f t="shared" si="3"/>
        <v>0.5016447368421052</v>
      </c>
    </row>
    <row r="227" spans="1:14" ht="30" x14ac:dyDescent="0.25">
      <c r="A227" s="36" t="s">
        <v>108</v>
      </c>
      <c r="B227" s="85" t="s">
        <v>1579</v>
      </c>
      <c r="C227" s="84" t="s">
        <v>2201</v>
      </c>
      <c r="D227" s="85" t="s">
        <v>2202</v>
      </c>
      <c r="E227" s="24">
        <v>12.006578947368425</v>
      </c>
      <c r="F227" s="24">
        <v>985</v>
      </c>
      <c r="G227" s="24">
        <v>979</v>
      </c>
      <c r="H227" s="24">
        <v>12</v>
      </c>
      <c r="I227" s="19">
        <v>64.298082191780793</v>
      </c>
      <c r="J227" s="24">
        <v>17.74027397260274</v>
      </c>
      <c r="K227" s="24">
        <v>64.298082191780793</v>
      </c>
      <c r="L227" s="24">
        <v>17.240547945205478</v>
      </c>
      <c r="M227" s="27">
        <v>0.99390862944162439</v>
      </c>
      <c r="N227" s="42">
        <f t="shared" si="3"/>
        <v>1.0005482456140353</v>
      </c>
    </row>
    <row r="228" spans="1:14" ht="30" x14ac:dyDescent="0.25">
      <c r="A228" s="36" t="s">
        <v>108</v>
      </c>
      <c r="B228" s="85" t="s">
        <v>1579</v>
      </c>
      <c r="C228" s="84" t="s">
        <v>2180</v>
      </c>
      <c r="D228" s="85" t="s">
        <v>1704</v>
      </c>
      <c r="E228" s="24">
        <v>10.72368421052632</v>
      </c>
      <c r="F228" s="24">
        <v>616</v>
      </c>
      <c r="G228" s="24">
        <v>622</v>
      </c>
      <c r="H228" s="24">
        <v>6</v>
      </c>
      <c r="I228" s="19">
        <v>40.350605230386044</v>
      </c>
      <c r="J228" s="24">
        <v>13.326027397260274</v>
      </c>
      <c r="K228" s="24">
        <v>41.350057285180569</v>
      </c>
      <c r="L228" s="24">
        <v>12.826301369863014</v>
      </c>
      <c r="M228" s="27">
        <v>1.0097402597402598</v>
      </c>
      <c r="N228" s="42">
        <f t="shared" si="3"/>
        <v>0.8936403508771934</v>
      </c>
    </row>
    <row r="229" spans="1:14" ht="30" x14ac:dyDescent="0.25">
      <c r="A229" s="36" t="s">
        <v>108</v>
      </c>
      <c r="B229" s="85" t="s">
        <v>1579</v>
      </c>
      <c r="C229" s="84" t="s">
        <v>2203</v>
      </c>
      <c r="D229" s="85" t="s">
        <v>2204</v>
      </c>
      <c r="E229" s="24">
        <v>12.006578947368418</v>
      </c>
      <c r="F229" s="24">
        <v>743</v>
      </c>
      <c r="G229" s="24">
        <v>743</v>
      </c>
      <c r="H229" s="24">
        <v>0</v>
      </c>
      <c r="I229" s="19">
        <v>61.882739726027381</v>
      </c>
      <c r="J229" s="24"/>
      <c r="K229" s="24">
        <v>61.882739726027381</v>
      </c>
      <c r="L229" s="24"/>
      <c r="M229" s="27">
        <v>1</v>
      </c>
      <c r="N229" s="42">
        <f t="shared" si="3"/>
        <v>1.0005482456140349</v>
      </c>
    </row>
    <row r="230" spans="1:14" ht="30" x14ac:dyDescent="0.25">
      <c r="A230" s="36" t="s">
        <v>108</v>
      </c>
      <c r="B230" s="85" t="s">
        <v>1579</v>
      </c>
      <c r="C230" s="84" t="s">
        <v>2205</v>
      </c>
      <c r="D230" s="85" t="s">
        <v>1705</v>
      </c>
      <c r="E230" s="24">
        <v>1.6118421052631577</v>
      </c>
      <c r="F230" s="24">
        <v>17</v>
      </c>
      <c r="G230" s="24">
        <v>0</v>
      </c>
      <c r="H230" s="24">
        <v>359</v>
      </c>
      <c r="I230" s="19">
        <v>10.546938775510204</v>
      </c>
      <c r="J230" s="24">
        <v>0</v>
      </c>
      <c r="K230" s="24">
        <v>0</v>
      </c>
      <c r="L230" s="24">
        <v>0</v>
      </c>
      <c r="M230" s="27">
        <v>0</v>
      </c>
      <c r="N230" s="42">
        <f t="shared" si="3"/>
        <v>0.13432017543859648</v>
      </c>
    </row>
    <row r="231" spans="1:14" ht="30" x14ac:dyDescent="0.25">
      <c r="A231" s="36" t="s">
        <v>108</v>
      </c>
      <c r="B231" s="85" t="s">
        <v>1579</v>
      </c>
      <c r="C231" s="84" t="s">
        <v>2206</v>
      </c>
      <c r="D231" s="85" t="s">
        <v>1706</v>
      </c>
      <c r="E231" s="24">
        <v>12.006578947368418</v>
      </c>
      <c r="F231" s="24">
        <v>1058</v>
      </c>
      <c r="G231" s="24">
        <v>1058</v>
      </c>
      <c r="H231" s="24">
        <v>0</v>
      </c>
      <c r="I231" s="19">
        <v>88.118356164383542</v>
      </c>
      <c r="J231" s="24"/>
      <c r="K231" s="24">
        <v>88.118356164383542</v>
      </c>
      <c r="L231" s="24"/>
      <c r="M231" s="27">
        <v>1</v>
      </c>
      <c r="N231" s="42">
        <f t="shared" si="3"/>
        <v>1.0005482456140349</v>
      </c>
    </row>
    <row r="232" spans="1:14" ht="30" x14ac:dyDescent="0.25">
      <c r="A232" s="36" t="s">
        <v>108</v>
      </c>
      <c r="B232" s="85" t="s">
        <v>1579</v>
      </c>
      <c r="C232" s="84" t="s">
        <v>2207</v>
      </c>
      <c r="D232" s="85" t="s">
        <v>1707</v>
      </c>
      <c r="E232" s="24">
        <v>12.006578947368425</v>
      </c>
      <c r="F232" s="24">
        <v>1314</v>
      </c>
      <c r="G232" s="24">
        <v>1314</v>
      </c>
      <c r="H232" s="24">
        <v>0</v>
      </c>
      <c r="I232" s="19">
        <v>109.44000000000001</v>
      </c>
      <c r="J232" s="24"/>
      <c r="K232" s="24">
        <v>109.44000000000001</v>
      </c>
      <c r="L232" s="24"/>
      <c r="M232" s="27">
        <v>1</v>
      </c>
      <c r="N232" s="42">
        <f t="shared" si="3"/>
        <v>1.0005482456140353</v>
      </c>
    </row>
    <row r="233" spans="1:14" x14ac:dyDescent="0.25">
      <c r="A233" s="37" t="s">
        <v>108</v>
      </c>
      <c r="B233" s="87" t="s">
        <v>1580</v>
      </c>
      <c r="C233" s="86"/>
      <c r="D233" s="87"/>
      <c r="E233" s="29">
        <v>9.9675072355021399</v>
      </c>
      <c r="F233" s="29">
        <v>16993</v>
      </c>
      <c r="G233" s="29">
        <v>16448</v>
      </c>
      <c r="H233" s="29">
        <v>406</v>
      </c>
      <c r="I233" s="30">
        <v>86.460365030226399</v>
      </c>
      <c r="J233" s="30">
        <v>12.218575944603339</v>
      </c>
      <c r="K233" s="30">
        <v>82.552171323519985</v>
      </c>
      <c r="L233" s="30">
        <v>12.274211998047612</v>
      </c>
      <c r="M233" s="31">
        <v>0.96792797034072853</v>
      </c>
      <c r="N233" s="50">
        <f t="shared" si="3"/>
        <v>0.83062560295851162</v>
      </c>
    </row>
    <row r="234" spans="1:14" ht="30" x14ac:dyDescent="0.25">
      <c r="A234" s="36" t="s">
        <v>108</v>
      </c>
      <c r="B234" s="85" t="s">
        <v>367</v>
      </c>
      <c r="C234" s="84" t="s">
        <v>2208</v>
      </c>
      <c r="D234" s="85" t="s">
        <v>2209</v>
      </c>
      <c r="E234" s="24">
        <v>8.9802631578947381</v>
      </c>
      <c r="F234" s="24">
        <v>1298</v>
      </c>
      <c r="G234" s="24">
        <v>1241</v>
      </c>
      <c r="H234" s="24">
        <v>166</v>
      </c>
      <c r="I234" s="19">
        <v>129.28351648351648</v>
      </c>
      <c r="J234" s="24">
        <v>15.255677655677653</v>
      </c>
      <c r="K234" s="24">
        <v>123.49304029304027</v>
      </c>
      <c r="L234" s="24">
        <v>14.698901098901096</v>
      </c>
      <c r="M234" s="27">
        <v>0.95608628659476114</v>
      </c>
      <c r="N234" s="42">
        <f t="shared" si="3"/>
        <v>0.7483552631578948</v>
      </c>
    </row>
    <row r="235" spans="1:14" ht="30" x14ac:dyDescent="0.25">
      <c r="A235" s="36" t="s">
        <v>108</v>
      </c>
      <c r="B235" s="85" t="s">
        <v>367</v>
      </c>
      <c r="C235" s="84" t="s">
        <v>2210</v>
      </c>
      <c r="D235" s="85" t="s">
        <v>1708</v>
      </c>
      <c r="E235" s="24">
        <v>8.9802631578947381</v>
      </c>
      <c r="F235" s="24">
        <v>1054</v>
      </c>
      <c r="G235" s="24">
        <v>973</v>
      </c>
      <c r="H235" s="24">
        <v>152</v>
      </c>
      <c r="I235" s="19">
        <v>101.66739926739926</v>
      </c>
      <c r="J235" s="24">
        <v>15.701098901098899</v>
      </c>
      <c r="K235" s="24">
        <v>92.981684981684978</v>
      </c>
      <c r="L235" s="24">
        <v>15.367032967032966</v>
      </c>
      <c r="M235" s="27">
        <v>0.92314990512333961</v>
      </c>
      <c r="N235" s="42">
        <f t="shared" si="3"/>
        <v>0.7483552631578948</v>
      </c>
    </row>
    <row r="236" spans="1:14" ht="30" x14ac:dyDescent="0.25">
      <c r="A236" s="36" t="s">
        <v>108</v>
      </c>
      <c r="B236" s="85" t="s">
        <v>367</v>
      </c>
      <c r="C236" s="84" t="s">
        <v>2211</v>
      </c>
      <c r="D236" s="85" t="s">
        <v>1709</v>
      </c>
      <c r="E236" s="24">
        <v>12.006578947368428</v>
      </c>
      <c r="F236" s="24">
        <v>1341</v>
      </c>
      <c r="G236" s="24">
        <v>1272</v>
      </c>
      <c r="H236" s="24">
        <v>245</v>
      </c>
      <c r="I236" s="19">
        <v>96.780273972602743</v>
      </c>
      <c r="J236" s="24">
        <v>14.908493150684931</v>
      </c>
      <c r="K236" s="24">
        <v>91.366575342465751</v>
      </c>
      <c r="L236" s="24">
        <v>14.575342465753424</v>
      </c>
      <c r="M236" s="27">
        <v>0.94854586129753915</v>
      </c>
      <c r="N236" s="42">
        <f t="shared" si="3"/>
        <v>1.0005482456140358</v>
      </c>
    </row>
    <row r="237" spans="1:14" ht="30" x14ac:dyDescent="0.25">
      <c r="A237" s="36" t="s">
        <v>108</v>
      </c>
      <c r="B237" s="85" t="s">
        <v>367</v>
      </c>
      <c r="C237" s="84" t="s">
        <v>2212</v>
      </c>
      <c r="D237" s="85" t="s">
        <v>1710</v>
      </c>
      <c r="E237" s="24">
        <v>12.00657894736843</v>
      </c>
      <c r="F237" s="24">
        <v>1483</v>
      </c>
      <c r="G237" s="24">
        <v>1410</v>
      </c>
      <c r="H237" s="24">
        <v>198</v>
      </c>
      <c r="I237" s="19">
        <v>107.10794520547944</v>
      </c>
      <c r="J237" s="24">
        <v>16.407671232876712</v>
      </c>
      <c r="K237" s="24">
        <v>101.36109589041095</v>
      </c>
      <c r="L237" s="24">
        <v>16.074520547945205</v>
      </c>
      <c r="M237" s="27">
        <v>0.95077545515846262</v>
      </c>
      <c r="N237" s="42">
        <f t="shared" si="3"/>
        <v>1.0005482456140358</v>
      </c>
    </row>
    <row r="238" spans="1:14" x14ac:dyDescent="0.25">
      <c r="A238" s="37" t="s">
        <v>108</v>
      </c>
      <c r="B238" s="87" t="s">
        <v>381</v>
      </c>
      <c r="C238" s="86"/>
      <c r="D238" s="87"/>
      <c r="E238" s="29">
        <v>10.527046783625686</v>
      </c>
      <c r="F238" s="29">
        <v>5176</v>
      </c>
      <c r="G238" s="29">
        <v>4896</v>
      </c>
      <c r="H238" s="29">
        <v>761</v>
      </c>
      <c r="I238" s="30">
        <v>108.70978373224948</v>
      </c>
      <c r="J238" s="30">
        <v>15.568235235084551</v>
      </c>
      <c r="K238" s="30">
        <v>102.30059912690049</v>
      </c>
      <c r="L238" s="30">
        <v>15.178949269908173</v>
      </c>
      <c r="M238" s="31">
        <v>0.9459041731066461</v>
      </c>
      <c r="N238" s="50">
        <f t="shared" si="3"/>
        <v>0.87725389863547376</v>
      </c>
    </row>
    <row r="239" spans="1:14" ht="30" x14ac:dyDescent="0.25">
      <c r="A239" s="36" t="s">
        <v>108</v>
      </c>
      <c r="B239" s="85" t="s">
        <v>382</v>
      </c>
      <c r="C239" s="84" t="s">
        <v>2213</v>
      </c>
      <c r="D239" s="85" t="s">
        <v>2214</v>
      </c>
      <c r="E239" s="24">
        <v>12.006578947368423</v>
      </c>
      <c r="F239" s="24">
        <v>558</v>
      </c>
      <c r="G239" s="24">
        <v>479</v>
      </c>
      <c r="H239" s="24">
        <v>280</v>
      </c>
      <c r="I239" s="19">
        <v>19.989041095890407</v>
      </c>
      <c r="J239" s="24">
        <v>26.485479452054793</v>
      </c>
      <c r="K239" s="24">
        <v>13.575890410958904</v>
      </c>
      <c r="L239" s="24">
        <v>26.318904109589042</v>
      </c>
      <c r="M239" s="27">
        <v>0.85842293906810041</v>
      </c>
      <c r="N239" s="42">
        <f t="shared" si="3"/>
        <v>1.0005482456140353</v>
      </c>
    </row>
    <row r="240" spans="1:14" ht="30" x14ac:dyDescent="0.25">
      <c r="A240" s="36" t="s">
        <v>108</v>
      </c>
      <c r="B240" s="85" t="s">
        <v>382</v>
      </c>
      <c r="C240" s="84" t="s">
        <v>2215</v>
      </c>
      <c r="D240" s="85" t="s">
        <v>1711</v>
      </c>
      <c r="E240" s="24">
        <v>12.006578947368423</v>
      </c>
      <c r="F240" s="24">
        <v>544</v>
      </c>
      <c r="G240" s="24">
        <v>388</v>
      </c>
      <c r="H240" s="24">
        <v>245</v>
      </c>
      <c r="I240" s="19">
        <v>28.817534246575342</v>
      </c>
      <c r="J240" s="24">
        <v>16.49095890410959</v>
      </c>
      <c r="K240" s="24">
        <v>16.157808219178079</v>
      </c>
      <c r="L240" s="24">
        <v>16.157808219178083</v>
      </c>
      <c r="M240" s="27">
        <v>0.71323529411764708</v>
      </c>
      <c r="N240" s="42">
        <f t="shared" si="3"/>
        <v>1.0005482456140353</v>
      </c>
    </row>
    <row r="241" spans="1:14" ht="30" x14ac:dyDescent="0.25">
      <c r="A241" s="36" t="s">
        <v>108</v>
      </c>
      <c r="B241" s="85" t="s">
        <v>382</v>
      </c>
      <c r="C241" s="84" t="s">
        <v>2216</v>
      </c>
      <c r="D241" s="85" t="s">
        <v>2217</v>
      </c>
      <c r="E241" s="24">
        <v>8.9802631578947381</v>
      </c>
      <c r="F241" s="24">
        <v>335</v>
      </c>
      <c r="G241" s="24">
        <v>267</v>
      </c>
      <c r="H241" s="24">
        <v>286</v>
      </c>
      <c r="I241" s="19">
        <v>22.939194139194139</v>
      </c>
      <c r="J241" s="24">
        <v>14.364835164835164</v>
      </c>
      <c r="K241" s="24">
        <v>14.698901098901096</v>
      </c>
      <c r="L241" s="24">
        <v>15.032967032967031</v>
      </c>
      <c r="M241" s="27">
        <v>0.79701492537313434</v>
      </c>
      <c r="N241" s="42">
        <f t="shared" si="3"/>
        <v>0.7483552631578948</v>
      </c>
    </row>
    <row r="242" spans="1:14" ht="30" x14ac:dyDescent="0.25">
      <c r="A242" s="36" t="s">
        <v>108</v>
      </c>
      <c r="B242" s="85" t="s">
        <v>382</v>
      </c>
      <c r="C242" s="84" t="s">
        <v>2218</v>
      </c>
      <c r="D242" s="85" t="s">
        <v>2219</v>
      </c>
      <c r="E242" s="24">
        <v>8.9802631578947381</v>
      </c>
      <c r="F242" s="24">
        <v>412</v>
      </c>
      <c r="G242" s="24">
        <v>350</v>
      </c>
      <c r="H242" s="24">
        <v>159</v>
      </c>
      <c r="I242" s="19">
        <v>31.847619047619045</v>
      </c>
      <c r="J242" s="24">
        <v>14.030769230769229</v>
      </c>
      <c r="K242" s="24">
        <v>24.832234432234429</v>
      </c>
      <c r="L242" s="24">
        <v>14.14212454212454</v>
      </c>
      <c r="M242" s="27">
        <v>0.84951456310679607</v>
      </c>
      <c r="N242" s="42">
        <f t="shared" si="3"/>
        <v>0.7483552631578948</v>
      </c>
    </row>
    <row r="243" spans="1:14" ht="30" x14ac:dyDescent="0.25">
      <c r="A243" s="36" t="s">
        <v>108</v>
      </c>
      <c r="B243" s="85" t="s">
        <v>382</v>
      </c>
      <c r="C243" s="84" t="s">
        <v>2220</v>
      </c>
      <c r="D243" s="85" t="s">
        <v>1712</v>
      </c>
      <c r="E243" s="24">
        <v>5.953947368421054</v>
      </c>
      <c r="F243" s="24">
        <v>223</v>
      </c>
      <c r="G243" s="24">
        <v>162</v>
      </c>
      <c r="H243" s="24">
        <v>236</v>
      </c>
      <c r="I243" s="19">
        <v>20.826519337016574</v>
      </c>
      <c r="J243" s="24">
        <v>16.627624309392264</v>
      </c>
      <c r="K243" s="24">
        <v>12.932596685082871</v>
      </c>
      <c r="L243" s="24">
        <v>14.27624309392265</v>
      </c>
      <c r="M243" s="27">
        <v>0.726457399103139</v>
      </c>
      <c r="N243" s="42">
        <f t="shared" si="3"/>
        <v>0.4961622807017545</v>
      </c>
    </row>
    <row r="244" spans="1:14" ht="30" x14ac:dyDescent="0.25">
      <c r="A244" s="36" t="s">
        <v>108</v>
      </c>
      <c r="B244" s="85" t="s">
        <v>382</v>
      </c>
      <c r="C244" s="84" t="s">
        <v>2221</v>
      </c>
      <c r="D244" s="85" t="s">
        <v>1713</v>
      </c>
      <c r="E244" s="24">
        <v>12.006578947368423</v>
      </c>
      <c r="F244" s="24">
        <v>479</v>
      </c>
      <c r="G244" s="24">
        <v>456</v>
      </c>
      <c r="H244" s="24">
        <v>226</v>
      </c>
      <c r="I244" s="19">
        <v>26.652054794520545</v>
      </c>
      <c r="J244" s="24">
        <v>13.242739726027397</v>
      </c>
      <c r="K244" s="24">
        <v>24.903013698630133</v>
      </c>
      <c r="L244" s="24">
        <v>13.076164383561643</v>
      </c>
      <c r="M244" s="27">
        <v>0.95198329853862218</v>
      </c>
      <c r="N244" s="42">
        <f t="shared" si="3"/>
        <v>1.0005482456140353</v>
      </c>
    </row>
    <row r="245" spans="1:14" ht="30" x14ac:dyDescent="0.25">
      <c r="A245" s="36" t="s">
        <v>108</v>
      </c>
      <c r="B245" s="85" t="s">
        <v>382</v>
      </c>
      <c r="C245" s="84" t="s">
        <v>2222</v>
      </c>
      <c r="D245" s="85" t="s">
        <v>1714</v>
      </c>
      <c r="E245" s="24">
        <v>12.006578947368423</v>
      </c>
      <c r="F245" s="24">
        <v>422</v>
      </c>
      <c r="G245" s="24">
        <v>371</v>
      </c>
      <c r="H245" s="24">
        <v>424</v>
      </c>
      <c r="I245" s="19">
        <v>22.404383561643836</v>
      </c>
      <c r="J245" s="24">
        <v>12.743013698630136</v>
      </c>
      <c r="K245" s="24">
        <v>18.156712328767124</v>
      </c>
      <c r="L245" s="24">
        <v>12.743013698630136</v>
      </c>
      <c r="M245" s="27">
        <v>0.87914691943127965</v>
      </c>
      <c r="N245" s="42">
        <f t="shared" si="3"/>
        <v>1.0005482456140353</v>
      </c>
    </row>
    <row r="246" spans="1:14" ht="30" x14ac:dyDescent="0.25">
      <c r="A246" s="36" t="s">
        <v>108</v>
      </c>
      <c r="B246" s="85" t="s">
        <v>382</v>
      </c>
      <c r="C246" s="84" t="s">
        <v>2223</v>
      </c>
      <c r="D246" s="85" t="s">
        <v>2224</v>
      </c>
      <c r="E246" s="24">
        <v>12.006578947368423</v>
      </c>
      <c r="F246" s="24">
        <v>413</v>
      </c>
      <c r="G246" s="24">
        <v>317</v>
      </c>
      <c r="H246" s="24">
        <v>256</v>
      </c>
      <c r="I246" s="19">
        <v>20.905205479452054</v>
      </c>
      <c r="J246" s="24">
        <v>13.492602739726028</v>
      </c>
      <c r="K246" s="24">
        <v>13.326027397260273</v>
      </c>
      <c r="L246" s="24">
        <v>13.076164383561643</v>
      </c>
      <c r="M246" s="27">
        <v>0.76755447941888622</v>
      </c>
      <c r="N246" s="42">
        <f t="shared" si="3"/>
        <v>1.0005482456140353</v>
      </c>
    </row>
    <row r="247" spans="1:14" ht="30" x14ac:dyDescent="0.25">
      <c r="A247" s="36" t="s">
        <v>108</v>
      </c>
      <c r="B247" s="85" t="s">
        <v>382</v>
      </c>
      <c r="C247" s="84" t="s">
        <v>2225</v>
      </c>
      <c r="D247" s="85" t="s">
        <v>1715</v>
      </c>
      <c r="E247" s="24">
        <v>5.953947368421054</v>
      </c>
      <c r="F247" s="24">
        <v>192</v>
      </c>
      <c r="G247" s="24">
        <v>171</v>
      </c>
      <c r="H247" s="24">
        <v>271</v>
      </c>
      <c r="I247" s="19">
        <v>19.650828729281766</v>
      </c>
      <c r="J247" s="24">
        <v>12.596685082872927</v>
      </c>
      <c r="K247" s="24">
        <v>15.283977900552484</v>
      </c>
      <c r="L247" s="24">
        <v>13.436464088397789</v>
      </c>
      <c r="M247" s="27">
        <v>0.890625</v>
      </c>
      <c r="N247" s="42">
        <f t="shared" si="3"/>
        <v>0.4961622807017545</v>
      </c>
    </row>
    <row r="248" spans="1:14" x14ac:dyDescent="0.25">
      <c r="A248" s="37" t="s">
        <v>108</v>
      </c>
      <c r="B248" s="87" t="s">
        <v>384</v>
      </c>
      <c r="C248" s="86"/>
      <c r="D248" s="87"/>
      <c r="E248" s="29">
        <v>9.8538388497015763</v>
      </c>
      <c r="F248" s="29">
        <v>3578</v>
      </c>
      <c r="G248" s="29">
        <v>2961</v>
      </c>
      <c r="H248" s="29">
        <v>2383</v>
      </c>
      <c r="I248" s="30">
        <v>23.781375603465971</v>
      </c>
      <c r="J248" s="30">
        <v>15.563856478713056</v>
      </c>
      <c r="K248" s="30">
        <v>17.096351352396155</v>
      </c>
      <c r="L248" s="30">
        <v>15.362205950214729</v>
      </c>
      <c r="M248" s="31">
        <v>0.82755729457797655</v>
      </c>
      <c r="N248" s="50">
        <f t="shared" si="3"/>
        <v>0.82115323747513136</v>
      </c>
    </row>
    <row r="249" spans="1:14" x14ac:dyDescent="0.25">
      <c r="A249" s="38" t="s">
        <v>118</v>
      </c>
      <c r="B249" s="89"/>
      <c r="C249" s="88"/>
      <c r="D249" s="89"/>
      <c r="E249" s="25">
        <v>10.283923417060727</v>
      </c>
      <c r="F249" s="25">
        <v>29189</v>
      </c>
      <c r="G249" s="25">
        <v>27726</v>
      </c>
      <c r="H249" s="25">
        <v>3577</v>
      </c>
      <c r="I249" s="26">
        <v>69.224730406553959</v>
      </c>
      <c r="J249" s="26">
        <v>14.268077873504346</v>
      </c>
      <c r="K249" s="26">
        <v>64.974129765772659</v>
      </c>
      <c r="L249" s="26">
        <v>14.024937694953588</v>
      </c>
      <c r="M249" s="28">
        <v>0.9498783788413443</v>
      </c>
      <c r="N249" s="43">
        <f t="shared" si="3"/>
        <v>0.85699361808839392</v>
      </c>
    </row>
    <row r="250" spans="1:14" ht="45" x14ac:dyDescent="0.25">
      <c r="A250" s="36" t="s">
        <v>119</v>
      </c>
      <c r="B250" s="85" t="s">
        <v>1582</v>
      </c>
      <c r="C250" s="84" t="s">
        <v>2226</v>
      </c>
      <c r="D250" s="85" t="s">
        <v>1716</v>
      </c>
      <c r="E250" s="24">
        <v>12.006578947368421</v>
      </c>
      <c r="F250" s="24">
        <v>194</v>
      </c>
      <c r="G250" s="24">
        <v>193</v>
      </c>
      <c r="H250" s="24">
        <v>2</v>
      </c>
      <c r="I250" s="19">
        <v>5.6635616438356164</v>
      </c>
      <c r="J250" s="24">
        <v>10.494246575342466</v>
      </c>
      <c r="K250" s="24">
        <v>5.5802739726027397</v>
      </c>
      <c r="L250" s="24">
        <v>10.494246575342466</v>
      </c>
      <c r="M250" s="27">
        <v>0.99484536082474229</v>
      </c>
      <c r="N250" s="42">
        <f t="shared" si="3"/>
        <v>1.0005482456140351</v>
      </c>
    </row>
    <row r="251" spans="1:14" ht="45" x14ac:dyDescent="0.25">
      <c r="A251" s="36" t="s">
        <v>119</v>
      </c>
      <c r="B251" s="85" t="s">
        <v>1582</v>
      </c>
      <c r="C251" s="84" t="s">
        <v>2227</v>
      </c>
      <c r="D251" s="85" t="s">
        <v>1717</v>
      </c>
      <c r="E251" s="24">
        <v>12.006578947368423</v>
      </c>
      <c r="F251" s="24">
        <v>190</v>
      </c>
      <c r="G251" s="24">
        <v>171</v>
      </c>
      <c r="H251" s="24">
        <v>1</v>
      </c>
      <c r="I251" s="19">
        <v>6.6630136986301371</v>
      </c>
      <c r="J251" s="24">
        <v>9.161643835616438</v>
      </c>
      <c r="K251" s="24">
        <v>6.6630136986301371</v>
      </c>
      <c r="L251" s="24">
        <v>7.5791780821917811</v>
      </c>
      <c r="M251" s="27">
        <v>0.9</v>
      </c>
      <c r="N251" s="42">
        <f t="shared" si="3"/>
        <v>1.0005482456140353</v>
      </c>
    </row>
    <row r="252" spans="1:14" ht="45" x14ac:dyDescent="0.25">
      <c r="A252" s="36" t="s">
        <v>119</v>
      </c>
      <c r="B252" s="85" t="s">
        <v>1582</v>
      </c>
      <c r="C252" s="84" t="s">
        <v>2771</v>
      </c>
      <c r="D252" s="85"/>
      <c r="E252" s="24"/>
      <c r="F252" s="24"/>
      <c r="G252" s="24"/>
      <c r="H252" s="24"/>
      <c r="I252" s="19"/>
      <c r="J252" s="24"/>
      <c r="K252" s="24"/>
      <c r="L252" s="24"/>
      <c r="M252" s="27"/>
      <c r="N252" s="42">
        <f t="shared" si="3"/>
        <v>0</v>
      </c>
    </row>
    <row r="253" spans="1:14" ht="30" x14ac:dyDescent="0.25">
      <c r="A253" s="37" t="s">
        <v>119</v>
      </c>
      <c r="B253" s="87" t="s">
        <v>1585</v>
      </c>
      <c r="C253" s="86"/>
      <c r="D253" s="87"/>
      <c r="E253" s="29">
        <v>12.006578947368421</v>
      </c>
      <c r="F253" s="29">
        <v>384</v>
      </c>
      <c r="G253" s="29">
        <v>364</v>
      </c>
      <c r="H253" s="29">
        <v>3</v>
      </c>
      <c r="I253" s="30">
        <v>6.1632876712328768</v>
      </c>
      <c r="J253" s="30">
        <v>9.8279452054794518</v>
      </c>
      <c r="K253" s="30">
        <v>6.1216438356164389</v>
      </c>
      <c r="L253" s="30">
        <v>9.0367123287671234</v>
      </c>
      <c r="M253" s="31">
        <v>0.94791666666666663</v>
      </c>
      <c r="N253" s="50">
        <f t="shared" si="3"/>
        <v>1.0005482456140351</v>
      </c>
    </row>
    <row r="254" spans="1:14" ht="30" x14ac:dyDescent="0.25">
      <c r="A254" s="36" t="s">
        <v>119</v>
      </c>
      <c r="B254" s="85" t="s">
        <v>1579</v>
      </c>
      <c r="C254" s="84" t="s">
        <v>2228</v>
      </c>
      <c r="D254" s="85" t="s">
        <v>1718</v>
      </c>
      <c r="E254" s="24">
        <v>8.9802631578947381</v>
      </c>
      <c r="F254" s="24">
        <v>598</v>
      </c>
      <c r="G254" s="24">
        <v>596</v>
      </c>
      <c r="H254" s="24">
        <v>3</v>
      </c>
      <c r="I254" s="19">
        <v>60.354578754578739</v>
      </c>
      <c r="J254" s="24">
        <v>6.2358974358974351</v>
      </c>
      <c r="K254" s="24">
        <v>60.354578754578739</v>
      </c>
      <c r="L254" s="24">
        <v>6.0131868131868123</v>
      </c>
      <c r="M254" s="27">
        <v>0.99665551839464883</v>
      </c>
      <c r="N254" s="42">
        <f t="shared" si="3"/>
        <v>0.7483552631578948</v>
      </c>
    </row>
    <row r="255" spans="1:14" ht="30" x14ac:dyDescent="0.25">
      <c r="A255" s="36" t="s">
        <v>119</v>
      </c>
      <c r="B255" s="85" t="s">
        <v>1579</v>
      </c>
      <c r="C255" s="84" t="s">
        <v>2229</v>
      </c>
      <c r="D255" s="85" t="s">
        <v>2230</v>
      </c>
      <c r="E255" s="24">
        <v>8.9802631578947381</v>
      </c>
      <c r="F255" s="24">
        <v>640</v>
      </c>
      <c r="G255" s="24">
        <v>644</v>
      </c>
      <c r="H255" s="24">
        <v>3</v>
      </c>
      <c r="I255" s="19">
        <v>67.481318681318669</v>
      </c>
      <c r="J255" s="24">
        <v>3.7860805860805855</v>
      </c>
      <c r="K255" s="24">
        <v>67.481318681318669</v>
      </c>
      <c r="L255" s="24">
        <v>4.2315018315018307</v>
      </c>
      <c r="M255" s="27">
        <v>1.0062500000000001</v>
      </c>
      <c r="N255" s="42">
        <f t="shared" si="3"/>
        <v>0.7483552631578948</v>
      </c>
    </row>
    <row r="256" spans="1:14" ht="30" x14ac:dyDescent="0.25">
      <c r="A256" s="36" t="s">
        <v>119</v>
      </c>
      <c r="B256" s="85" t="s">
        <v>1579</v>
      </c>
      <c r="C256" s="84" t="s">
        <v>2231</v>
      </c>
      <c r="D256" s="85" t="s">
        <v>1719</v>
      </c>
      <c r="E256" s="24">
        <v>12.006578947368423</v>
      </c>
      <c r="F256" s="24">
        <v>774</v>
      </c>
      <c r="G256" s="24">
        <v>774</v>
      </c>
      <c r="H256" s="24">
        <v>0</v>
      </c>
      <c r="I256" s="19">
        <v>59.217534246575326</v>
      </c>
      <c r="J256" s="24">
        <v>5.2471232876712328</v>
      </c>
      <c r="K256" s="24">
        <v>59.217534246575326</v>
      </c>
      <c r="L256" s="24">
        <v>5.2471232876712328</v>
      </c>
      <c r="M256" s="27">
        <v>1</v>
      </c>
      <c r="N256" s="42">
        <f t="shared" si="3"/>
        <v>1.0005482456140353</v>
      </c>
    </row>
    <row r="257" spans="1:14" ht="30" x14ac:dyDescent="0.25">
      <c r="A257" s="36" t="s">
        <v>119</v>
      </c>
      <c r="B257" s="85" t="s">
        <v>1579</v>
      </c>
      <c r="C257" s="84" t="s">
        <v>2232</v>
      </c>
      <c r="D257" s="85" t="s">
        <v>1720</v>
      </c>
      <c r="E257" s="24">
        <v>8.9802631578947381</v>
      </c>
      <c r="F257" s="24">
        <v>971</v>
      </c>
      <c r="G257" s="24">
        <v>969</v>
      </c>
      <c r="H257" s="24">
        <v>4</v>
      </c>
      <c r="I257" s="19">
        <v>101.221978021978</v>
      </c>
      <c r="J257" s="24">
        <v>6.9040293040293035</v>
      </c>
      <c r="K257" s="24">
        <v>101.221978021978</v>
      </c>
      <c r="L257" s="24">
        <v>6.6813186813186807</v>
      </c>
      <c r="M257" s="27">
        <v>0.99794026776519051</v>
      </c>
      <c r="N257" s="42">
        <f t="shared" si="3"/>
        <v>0.7483552631578948</v>
      </c>
    </row>
    <row r="258" spans="1:14" ht="30" x14ac:dyDescent="0.25">
      <c r="A258" s="36" t="s">
        <v>119</v>
      </c>
      <c r="B258" s="85" t="s">
        <v>1579</v>
      </c>
      <c r="C258" s="84" t="s">
        <v>2233</v>
      </c>
      <c r="D258" s="85" t="s">
        <v>2234</v>
      </c>
      <c r="E258" s="24">
        <v>12.006578947368425</v>
      </c>
      <c r="F258" s="24">
        <v>1346</v>
      </c>
      <c r="G258" s="24">
        <v>1344</v>
      </c>
      <c r="H258" s="24">
        <v>2</v>
      </c>
      <c r="I258" s="19">
        <v>96.946849315068491</v>
      </c>
      <c r="J258" s="24">
        <v>15.158356164383562</v>
      </c>
      <c r="K258" s="24">
        <v>96.780273972602728</v>
      </c>
      <c r="L258" s="24">
        <v>15.158356164383562</v>
      </c>
      <c r="M258" s="27">
        <v>0.99851411589895989</v>
      </c>
      <c r="N258" s="42">
        <f t="shared" si="3"/>
        <v>1.0005482456140353</v>
      </c>
    </row>
    <row r="259" spans="1:14" ht="30" x14ac:dyDescent="0.25">
      <c r="A259" s="36" t="s">
        <v>119</v>
      </c>
      <c r="B259" s="85" t="s">
        <v>1579</v>
      </c>
      <c r="C259" s="84" t="s">
        <v>2235</v>
      </c>
      <c r="D259" s="85" t="s">
        <v>2236</v>
      </c>
      <c r="E259" s="24">
        <v>12.006578947368425</v>
      </c>
      <c r="F259" s="24">
        <v>1350</v>
      </c>
      <c r="G259" s="24">
        <v>1352</v>
      </c>
      <c r="H259" s="24">
        <v>1</v>
      </c>
      <c r="I259" s="19">
        <v>103.69315068493151</v>
      </c>
      <c r="J259" s="24">
        <v>8.7452054794520553</v>
      </c>
      <c r="K259" s="24">
        <v>103.60986301369864</v>
      </c>
      <c r="L259" s="24">
        <v>8.9950684931506846</v>
      </c>
      <c r="M259" s="27">
        <v>1.0014814814814814</v>
      </c>
      <c r="N259" s="42">
        <f t="shared" si="3"/>
        <v>1.0005482456140353</v>
      </c>
    </row>
    <row r="260" spans="1:14" ht="30" x14ac:dyDescent="0.25">
      <c r="A260" s="36" t="s">
        <v>119</v>
      </c>
      <c r="B260" s="85" t="s">
        <v>1579</v>
      </c>
      <c r="C260" s="84" t="s">
        <v>2237</v>
      </c>
      <c r="D260" s="85" t="s">
        <v>1722</v>
      </c>
      <c r="E260" s="24">
        <v>12.006578947368419</v>
      </c>
      <c r="F260" s="24">
        <v>1001</v>
      </c>
      <c r="G260" s="24">
        <v>1001</v>
      </c>
      <c r="H260" s="24">
        <v>0</v>
      </c>
      <c r="I260" s="19">
        <v>83.370958904109585</v>
      </c>
      <c r="J260" s="24"/>
      <c r="K260" s="24">
        <v>83.370958904109585</v>
      </c>
      <c r="L260" s="24"/>
      <c r="M260" s="27">
        <v>1</v>
      </c>
      <c r="N260" s="42">
        <f t="shared" si="3"/>
        <v>1.0005482456140349</v>
      </c>
    </row>
    <row r="261" spans="1:14" ht="30" x14ac:dyDescent="0.25">
      <c r="A261" s="36" t="s">
        <v>119</v>
      </c>
      <c r="B261" s="85" t="s">
        <v>1579</v>
      </c>
      <c r="C261" s="84" t="s">
        <v>2238</v>
      </c>
      <c r="D261" s="85" t="s">
        <v>1723</v>
      </c>
      <c r="E261" s="24">
        <v>12.006578947368428</v>
      </c>
      <c r="F261" s="24">
        <v>1951</v>
      </c>
      <c r="G261" s="24">
        <v>1942</v>
      </c>
      <c r="H261" s="24">
        <v>2</v>
      </c>
      <c r="I261" s="19">
        <v>143.58794520547946</v>
      </c>
      <c r="J261" s="24">
        <v>18.906301369863012</v>
      </c>
      <c r="K261" s="24">
        <v>143.33808219178084</v>
      </c>
      <c r="L261" s="24">
        <v>18.406575342465754</v>
      </c>
      <c r="M261" s="27">
        <v>0.99538698103536649</v>
      </c>
      <c r="N261" s="42">
        <f t="shared" si="3"/>
        <v>1.0005482456140358</v>
      </c>
    </row>
    <row r="262" spans="1:14" ht="30" x14ac:dyDescent="0.25">
      <c r="A262" s="36" t="s">
        <v>119</v>
      </c>
      <c r="B262" s="85" t="s">
        <v>1579</v>
      </c>
      <c r="C262" s="84" t="s">
        <v>2239</v>
      </c>
      <c r="D262" s="85" t="s">
        <v>2240</v>
      </c>
      <c r="E262" s="24">
        <v>12.006578947368428</v>
      </c>
      <c r="F262" s="24">
        <v>1416</v>
      </c>
      <c r="G262" s="24">
        <v>1426</v>
      </c>
      <c r="H262" s="24">
        <v>7</v>
      </c>
      <c r="I262" s="19">
        <v>102.44383561643835</v>
      </c>
      <c r="J262" s="24">
        <v>15.491506849315067</v>
      </c>
      <c r="K262" s="24">
        <v>102.36054794520547</v>
      </c>
      <c r="L262" s="24">
        <v>16.407671232876712</v>
      </c>
      <c r="M262" s="27">
        <v>1.0070621468926553</v>
      </c>
      <c r="N262" s="42">
        <f t="shared" si="3"/>
        <v>1.0005482456140358</v>
      </c>
    </row>
    <row r="263" spans="1:14" ht="30" x14ac:dyDescent="0.25">
      <c r="A263" s="36" t="s">
        <v>119</v>
      </c>
      <c r="B263" s="85" t="s">
        <v>1579</v>
      </c>
      <c r="C263" s="84" t="s">
        <v>2241</v>
      </c>
      <c r="D263" s="85" t="s">
        <v>1724</v>
      </c>
      <c r="E263" s="24">
        <v>10.855263157894738</v>
      </c>
      <c r="F263" s="24">
        <v>932</v>
      </c>
      <c r="G263" s="24">
        <v>928</v>
      </c>
      <c r="H263" s="24">
        <v>6</v>
      </c>
      <c r="I263" s="19">
        <v>72.683636363636353</v>
      </c>
      <c r="J263" s="24">
        <v>13.173333333333332</v>
      </c>
      <c r="K263" s="24">
        <v>72.591515151515139</v>
      </c>
      <c r="L263" s="24">
        <v>12.896969696969695</v>
      </c>
      <c r="M263" s="27">
        <v>0.99570815450643779</v>
      </c>
      <c r="N263" s="42">
        <f t="shared" si="3"/>
        <v>0.9046052631578948</v>
      </c>
    </row>
    <row r="264" spans="1:14" ht="30" x14ac:dyDescent="0.25">
      <c r="A264" s="36" t="s">
        <v>119</v>
      </c>
      <c r="B264" s="85" t="s">
        <v>1579</v>
      </c>
      <c r="C264" s="84" t="s">
        <v>2242</v>
      </c>
      <c r="D264" s="85" t="s">
        <v>1725</v>
      </c>
      <c r="E264" s="24">
        <v>12.006578947368423</v>
      </c>
      <c r="F264" s="24">
        <v>865</v>
      </c>
      <c r="G264" s="24">
        <v>863</v>
      </c>
      <c r="H264" s="24">
        <v>9</v>
      </c>
      <c r="I264" s="19">
        <v>57.301917808219166</v>
      </c>
      <c r="J264" s="24">
        <v>14.741917808219178</v>
      </c>
      <c r="K264" s="24">
        <v>57.135342465753418</v>
      </c>
      <c r="L264" s="24">
        <v>14.741917808219178</v>
      </c>
      <c r="M264" s="27">
        <v>0.9976878612716763</v>
      </c>
      <c r="N264" s="42">
        <f t="shared" si="3"/>
        <v>1.0005482456140353</v>
      </c>
    </row>
    <row r="265" spans="1:14" ht="30" x14ac:dyDescent="0.25">
      <c r="A265" s="36" t="s">
        <v>119</v>
      </c>
      <c r="B265" s="85" t="s">
        <v>1579</v>
      </c>
      <c r="C265" s="84" t="s">
        <v>2243</v>
      </c>
      <c r="D265" s="85" t="s">
        <v>1726</v>
      </c>
      <c r="E265" s="24">
        <v>12.006578947368428</v>
      </c>
      <c r="F265" s="24">
        <v>775</v>
      </c>
      <c r="G265" s="24">
        <v>778</v>
      </c>
      <c r="H265" s="24">
        <v>0</v>
      </c>
      <c r="I265" s="19">
        <v>58.71780821917806</v>
      </c>
      <c r="J265" s="24">
        <v>5.8301369863013699</v>
      </c>
      <c r="K265" s="24">
        <v>58.71780821917806</v>
      </c>
      <c r="L265" s="24">
        <v>6.08</v>
      </c>
      <c r="M265" s="27">
        <v>1.0038709677419355</v>
      </c>
      <c r="N265" s="42">
        <f t="shared" si="3"/>
        <v>1.0005482456140358</v>
      </c>
    </row>
    <row r="266" spans="1:14" ht="30" x14ac:dyDescent="0.25">
      <c r="A266" s="36" t="s">
        <v>119</v>
      </c>
      <c r="B266" s="85" t="s">
        <v>1579</v>
      </c>
      <c r="C266" s="84" t="s">
        <v>2244</v>
      </c>
      <c r="D266" s="85" t="s">
        <v>1727</v>
      </c>
      <c r="E266" s="24">
        <v>12.006578947368425</v>
      </c>
      <c r="F266" s="24">
        <v>897</v>
      </c>
      <c r="G266" s="24">
        <v>889</v>
      </c>
      <c r="H266" s="24">
        <v>8</v>
      </c>
      <c r="I266" s="19">
        <v>60.050410958904102</v>
      </c>
      <c r="J266" s="24">
        <v>14.658630136986302</v>
      </c>
      <c r="K266" s="24">
        <v>60.050410958904102</v>
      </c>
      <c r="L266" s="24">
        <v>13.992328767123288</v>
      </c>
      <c r="M266" s="27">
        <v>0.99108138238573018</v>
      </c>
      <c r="N266" s="42">
        <f t="shared" si="3"/>
        <v>1.0005482456140353</v>
      </c>
    </row>
    <row r="267" spans="1:14" ht="30" x14ac:dyDescent="0.25">
      <c r="A267" s="36" t="s">
        <v>119</v>
      </c>
      <c r="B267" s="85" t="s">
        <v>1579</v>
      </c>
      <c r="C267" s="84" t="s">
        <v>2245</v>
      </c>
      <c r="D267" s="85" t="s">
        <v>2246</v>
      </c>
      <c r="E267" s="24">
        <v>12.006578947368425</v>
      </c>
      <c r="F267" s="24">
        <v>520</v>
      </c>
      <c r="G267" s="24">
        <v>520</v>
      </c>
      <c r="H267" s="24">
        <v>0</v>
      </c>
      <c r="I267" s="19">
        <v>43.30958904109589</v>
      </c>
      <c r="J267" s="24"/>
      <c r="K267" s="24">
        <v>43.30958904109589</v>
      </c>
      <c r="L267" s="24"/>
      <c r="M267" s="27">
        <v>1</v>
      </c>
      <c r="N267" s="42">
        <f t="shared" si="3"/>
        <v>1.0005482456140353</v>
      </c>
    </row>
    <row r="268" spans="1:14" ht="30" x14ac:dyDescent="0.25">
      <c r="A268" s="36" t="s">
        <v>119</v>
      </c>
      <c r="B268" s="85" t="s">
        <v>1579</v>
      </c>
      <c r="C268" s="84" t="s">
        <v>2247</v>
      </c>
      <c r="D268" s="85" t="s">
        <v>1728</v>
      </c>
      <c r="E268" s="24">
        <v>12.006578947368423</v>
      </c>
      <c r="F268" s="24">
        <v>571</v>
      </c>
      <c r="G268" s="24">
        <v>571</v>
      </c>
      <c r="H268" s="24">
        <v>0</v>
      </c>
      <c r="I268" s="19">
        <v>47.557260273972595</v>
      </c>
      <c r="J268" s="24"/>
      <c r="K268" s="24">
        <v>47.557260273972595</v>
      </c>
      <c r="L268" s="24"/>
      <c r="M268" s="27">
        <v>1</v>
      </c>
      <c r="N268" s="42">
        <f t="shared" si="3"/>
        <v>1.0005482456140353</v>
      </c>
    </row>
    <row r="269" spans="1:14" ht="30" x14ac:dyDescent="0.25">
      <c r="A269" s="36" t="s">
        <v>119</v>
      </c>
      <c r="B269" s="85" t="s">
        <v>1579</v>
      </c>
      <c r="C269" s="84" t="s">
        <v>2248</v>
      </c>
      <c r="D269" s="85" t="s">
        <v>2249</v>
      </c>
      <c r="E269" s="24">
        <v>9.0460526315789505</v>
      </c>
      <c r="F269" s="24">
        <v>357</v>
      </c>
      <c r="G269" s="24">
        <v>358</v>
      </c>
      <c r="H269" s="24">
        <v>1</v>
      </c>
      <c r="I269" s="19">
        <v>34.600727272727269</v>
      </c>
      <c r="J269" s="24">
        <v>4.863999999999999</v>
      </c>
      <c r="K269" s="24">
        <v>34.600727272727269</v>
      </c>
      <c r="L269" s="24">
        <v>4.9745454545454537</v>
      </c>
      <c r="M269" s="27">
        <v>1.0028011204481793</v>
      </c>
      <c r="N269" s="42">
        <f t="shared" si="3"/>
        <v>0.75383771929824583</v>
      </c>
    </row>
    <row r="270" spans="1:14" ht="30" x14ac:dyDescent="0.25">
      <c r="A270" s="36" t="s">
        <v>119</v>
      </c>
      <c r="B270" s="85" t="s">
        <v>1579</v>
      </c>
      <c r="C270" s="84" t="s">
        <v>2250</v>
      </c>
      <c r="D270" s="85" t="s">
        <v>2251</v>
      </c>
      <c r="E270" s="24">
        <v>2.960526315789473</v>
      </c>
      <c r="F270" s="24">
        <v>138</v>
      </c>
      <c r="G270" s="24">
        <v>138</v>
      </c>
      <c r="H270" s="24">
        <v>0</v>
      </c>
      <c r="I270" s="19">
        <v>42.897777777777776</v>
      </c>
      <c r="J270" s="24">
        <v>3.7155555555555555</v>
      </c>
      <c r="K270" s="24">
        <v>42.897777777777776</v>
      </c>
      <c r="L270" s="24">
        <v>3.7155555555555555</v>
      </c>
      <c r="M270" s="27">
        <v>1</v>
      </c>
      <c r="N270" s="42">
        <f t="shared" si="3"/>
        <v>0.24671052631578941</v>
      </c>
    </row>
    <row r="271" spans="1:14" ht="30" x14ac:dyDescent="0.25">
      <c r="A271" s="36" t="s">
        <v>119</v>
      </c>
      <c r="B271" s="85" t="s">
        <v>1579</v>
      </c>
      <c r="C271" s="84" t="s">
        <v>2812</v>
      </c>
      <c r="D271" s="85" t="s">
        <v>2252</v>
      </c>
      <c r="E271" s="24">
        <v>12.006578947368427</v>
      </c>
      <c r="F271" s="24">
        <v>1537</v>
      </c>
      <c r="G271" s="24">
        <v>1528</v>
      </c>
      <c r="H271" s="24">
        <v>5</v>
      </c>
      <c r="I271" s="19">
        <v>112.10520547945205</v>
      </c>
      <c r="J271" s="24">
        <v>15.907945205479452</v>
      </c>
      <c r="K271" s="24">
        <v>112.10520547945205</v>
      </c>
      <c r="L271" s="24">
        <v>15.158356164383562</v>
      </c>
      <c r="M271" s="27">
        <v>0.99414443721535461</v>
      </c>
      <c r="N271" s="42">
        <f t="shared" si="3"/>
        <v>1.0005482456140355</v>
      </c>
    </row>
    <row r="272" spans="1:14" ht="30" x14ac:dyDescent="0.25">
      <c r="A272" s="36" t="s">
        <v>119</v>
      </c>
      <c r="B272" s="85" t="s">
        <v>1579</v>
      </c>
      <c r="C272" s="84" t="s">
        <v>2813</v>
      </c>
      <c r="D272" s="85" t="s">
        <v>2253</v>
      </c>
      <c r="E272" s="24">
        <v>12.006578947368427</v>
      </c>
      <c r="F272" s="24">
        <v>1586</v>
      </c>
      <c r="G272" s="24">
        <v>1590</v>
      </c>
      <c r="H272" s="24">
        <v>1</v>
      </c>
      <c r="I272" s="19">
        <v>116.68602739726026</v>
      </c>
      <c r="J272" s="24">
        <v>15.408219178082192</v>
      </c>
      <c r="K272" s="24">
        <v>116.68602739726026</v>
      </c>
      <c r="L272" s="24">
        <v>15.741369863013698</v>
      </c>
      <c r="M272" s="27">
        <v>1.0025220680958387</v>
      </c>
      <c r="N272" s="42">
        <f t="shared" si="3"/>
        <v>1.0005482456140355</v>
      </c>
    </row>
    <row r="273" spans="1:14" x14ac:dyDescent="0.25">
      <c r="A273" s="37" t="s">
        <v>119</v>
      </c>
      <c r="B273" s="87" t="s">
        <v>1580</v>
      </c>
      <c r="C273" s="86"/>
      <c r="D273" s="87"/>
      <c r="E273" s="29">
        <v>11.215038870520877</v>
      </c>
      <c r="F273" s="29">
        <v>18225</v>
      </c>
      <c r="G273" s="29">
        <v>18211</v>
      </c>
      <c r="H273" s="29">
        <v>52</v>
      </c>
      <c r="I273" s="30">
        <v>77.064658422247447</v>
      </c>
      <c r="J273" s="30">
        <v>10.548389917540602</v>
      </c>
      <c r="K273" s="30">
        <v>77.020357882604443</v>
      </c>
      <c r="L273" s="30">
        <v>10.527615322272855</v>
      </c>
      <c r="M273" s="31">
        <v>0.99923182441700964</v>
      </c>
      <c r="N273" s="50">
        <f t="shared" si="3"/>
        <v>0.93458657254340638</v>
      </c>
    </row>
    <row r="274" spans="1:14" ht="30" x14ac:dyDescent="0.25">
      <c r="A274" s="36" t="s">
        <v>119</v>
      </c>
      <c r="B274" s="85" t="s">
        <v>367</v>
      </c>
      <c r="C274" s="84" t="s">
        <v>2254</v>
      </c>
      <c r="D274" s="85" t="s">
        <v>1729</v>
      </c>
      <c r="E274" s="24">
        <v>12.006578947368423</v>
      </c>
      <c r="F274" s="24">
        <v>139</v>
      </c>
      <c r="G274" s="24">
        <v>83</v>
      </c>
      <c r="H274" s="24">
        <v>63</v>
      </c>
      <c r="I274" s="19">
        <v>5.5802739726027397</v>
      </c>
      <c r="J274" s="24">
        <v>5.9967123287671233</v>
      </c>
      <c r="K274" s="24">
        <v>1.0827397260273972</v>
      </c>
      <c r="L274" s="24">
        <v>5.8301369863013699</v>
      </c>
      <c r="M274" s="27">
        <v>0.59712230215827333</v>
      </c>
      <c r="N274" s="42">
        <f t="shared" si="3"/>
        <v>1.0005482456140353</v>
      </c>
    </row>
    <row r="275" spans="1:14" x14ac:dyDescent="0.25">
      <c r="A275" s="36" t="s">
        <v>119</v>
      </c>
      <c r="B275" s="85" t="s">
        <v>367</v>
      </c>
      <c r="C275" s="84" t="s">
        <v>2255</v>
      </c>
      <c r="D275" s="85" t="s">
        <v>2256</v>
      </c>
      <c r="E275" s="24">
        <v>12.006578947368421</v>
      </c>
      <c r="F275" s="24">
        <v>138</v>
      </c>
      <c r="G275" s="24">
        <v>161</v>
      </c>
      <c r="H275" s="24">
        <v>71</v>
      </c>
      <c r="I275" s="19">
        <v>4.6641095890410957</v>
      </c>
      <c r="J275" s="24">
        <v>6.8295890410958906</v>
      </c>
      <c r="K275" s="24">
        <v>3.1649315068493151</v>
      </c>
      <c r="L275" s="24">
        <v>10.244383561643836</v>
      </c>
      <c r="M275" s="27">
        <v>1.1666666666666667</v>
      </c>
      <c r="N275" s="42">
        <f t="shared" si="3"/>
        <v>1.0005482456140351</v>
      </c>
    </row>
    <row r="276" spans="1:14" x14ac:dyDescent="0.25">
      <c r="A276" s="36" t="s">
        <v>119</v>
      </c>
      <c r="B276" s="85" t="s">
        <v>367</v>
      </c>
      <c r="C276" s="84" t="s">
        <v>2257</v>
      </c>
      <c r="D276" s="85" t="s">
        <v>1730</v>
      </c>
      <c r="E276" s="24">
        <v>12.006578947368423</v>
      </c>
      <c r="F276" s="24">
        <v>340</v>
      </c>
      <c r="G276" s="24">
        <v>304</v>
      </c>
      <c r="H276" s="24">
        <v>146</v>
      </c>
      <c r="I276" s="19">
        <v>12.326575342465752</v>
      </c>
      <c r="J276" s="24">
        <v>15.991232876712328</v>
      </c>
      <c r="K276" s="24">
        <v>9.4947945205479449</v>
      </c>
      <c r="L276" s="24">
        <v>15.824657534246574</v>
      </c>
      <c r="M276" s="27">
        <v>0.89411764705882357</v>
      </c>
      <c r="N276" s="42">
        <f t="shared" si="3"/>
        <v>1.0005482456140353</v>
      </c>
    </row>
    <row r="277" spans="1:14" x14ac:dyDescent="0.25">
      <c r="A277" s="36" t="s">
        <v>119</v>
      </c>
      <c r="B277" s="85" t="s">
        <v>367</v>
      </c>
      <c r="C277" s="84" t="s">
        <v>2258</v>
      </c>
      <c r="D277" s="85" t="s">
        <v>1731</v>
      </c>
      <c r="E277" s="24">
        <v>12.006578947368423</v>
      </c>
      <c r="F277" s="24">
        <v>313</v>
      </c>
      <c r="G277" s="24">
        <v>293</v>
      </c>
      <c r="H277" s="24">
        <v>79</v>
      </c>
      <c r="I277" s="19">
        <v>11.077260273972602</v>
      </c>
      <c r="J277" s="24">
        <v>14.991780821917809</v>
      </c>
      <c r="K277" s="24">
        <v>9.6613698630136984</v>
      </c>
      <c r="L277" s="24">
        <v>14.741917808219178</v>
      </c>
      <c r="M277" s="27">
        <v>0.93610223642172519</v>
      </c>
      <c r="N277" s="42">
        <f t="shared" ref="N277:N340" si="4">+E277/12</f>
        <v>1.0005482456140353</v>
      </c>
    </row>
    <row r="278" spans="1:14" ht="30" x14ac:dyDescent="0.25">
      <c r="A278" s="36" t="s">
        <v>119</v>
      </c>
      <c r="B278" s="85" t="s">
        <v>367</v>
      </c>
      <c r="C278" s="84" t="s">
        <v>2259</v>
      </c>
      <c r="D278" s="85" t="s">
        <v>1732</v>
      </c>
      <c r="E278" s="24">
        <v>12.006578947368423</v>
      </c>
      <c r="F278" s="24">
        <v>89</v>
      </c>
      <c r="G278" s="24">
        <v>85</v>
      </c>
      <c r="H278" s="24">
        <v>23</v>
      </c>
      <c r="I278" s="19">
        <v>2.581917808219178</v>
      </c>
      <c r="J278" s="24">
        <v>4.8306849315068492</v>
      </c>
      <c r="K278" s="24">
        <v>2.4153424657534246</v>
      </c>
      <c r="L278" s="24">
        <v>4.6641095890410957</v>
      </c>
      <c r="M278" s="27">
        <v>0.9550561797752809</v>
      </c>
      <c r="N278" s="42">
        <f t="shared" si="4"/>
        <v>1.0005482456140353</v>
      </c>
    </row>
    <row r="279" spans="1:14" x14ac:dyDescent="0.25">
      <c r="A279" s="36" t="s">
        <v>119</v>
      </c>
      <c r="B279" s="85" t="s">
        <v>367</v>
      </c>
      <c r="C279" s="84" t="s">
        <v>2260</v>
      </c>
      <c r="D279" s="85" t="s">
        <v>2261</v>
      </c>
      <c r="E279" s="24">
        <v>8.9802631578947381</v>
      </c>
      <c r="F279" s="24">
        <v>155</v>
      </c>
      <c r="G279" s="24">
        <v>105</v>
      </c>
      <c r="H279" s="24">
        <v>282</v>
      </c>
      <c r="I279" s="19">
        <v>13.139926739926736</v>
      </c>
      <c r="J279" s="24">
        <v>4.1201465201465197</v>
      </c>
      <c r="K279" s="24">
        <v>8.1289377289377285</v>
      </c>
      <c r="L279" s="24">
        <v>3.5633699633699627</v>
      </c>
      <c r="M279" s="27">
        <v>0.67741935483870963</v>
      </c>
      <c r="N279" s="42">
        <f t="shared" si="4"/>
        <v>0.7483552631578948</v>
      </c>
    </row>
    <row r="280" spans="1:14" ht="30" x14ac:dyDescent="0.25">
      <c r="A280" s="36" t="s">
        <v>119</v>
      </c>
      <c r="B280" s="85" t="s">
        <v>367</v>
      </c>
      <c r="C280" s="84" t="s">
        <v>2814</v>
      </c>
      <c r="D280" s="85" t="s">
        <v>1721</v>
      </c>
      <c r="E280" s="24">
        <v>6.9736842105263159</v>
      </c>
      <c r="F280" s="24">
        <v>203</v>
      </c>
      <c r="G280" s="24">
        <v>191</v>
      </c>
      <c r="H280" s="24">
        <v>93</v>
      </c>
      <c r="I280" s="19">
        <v>14.913207547169812</v>
      </c>
      <c r="J280" s="24">
        <v>14.196226415094339</v>
      </c>
      <c r="K280" s="24">
        <v>13.335849056603774</v>
      </c>
      <c r="L280" s="24">
        <v>14.052830188679245</v>
      </c>
      <c r="M280" s="27">
        <v>0.94088669950738912</v>
      </c>
      <c r="N280" s="42">
        <f t="shared" si="4"/>
        <v>0.58114035087719296</v>
      </c>
    </row>
    <row r="281" spans="1:14" x14ac:dyDescent="0.25">
      <c r="A281" s="37" t="s">
        <v>119</v>
      </c>
      <c r="B281" s="87" t="s">
        <v>381</v>
      </c>
      <c r="C281" s="86"/>
      <c r="D281" s="87"/>
      <c r="E281" s="29">
        <v>10.942364714603414</v>
      </c>
      <c r="F281" s="29">
        <v>1377</v>
      </c>
      <c r="G281" s="29">
        <v>1222</v>
      </c>
      <c r="H281" s="29">
        <v>757</v>
      </c>
      <c r="I281" s="30">
        <v>9.1833244676282728</v>
      </c>
      <c r="J281" s="30">
        <v>9.5651961336058378</v>
      </c>
      <c r="K281" s="30">
        <v>6.7548521239618982</v>
      </c>
      <c r="L281" s="30">
        <v>9.8459150902144668</v>
      </c>
      <c r="M281" s="31">
        <v>0.88743645606390709</v>
      </c>
      <c r="N281" s="50">
        <f t="shared" si="4"/>
        <v>0.91186372621695122</v>
      </c>
    </row>
    <row r="282" spans="1:14" ht="30" x14ac:dyDescent="0.25">
      <c r="A282" s="36" t="s">
        <v>119</v>
      </c>
      <c r="B282" s="85" t="s">
        <v>382</v>
      </c>
      <c r="C282" s="84" t="s">
        <v>2262</v>
      </c>
      <c r="D282" s="85" t="s">
        <v>2263</v>
      </c>
      <c r="E282" s="24">
        <v>12.006578947368418</v>
      </c>
      <c r="F282" s="24">
        <v>77</v>
      </c>
      <c r="G282" s="24">
        <v>223</v>
      </c>
      <c r="H282" s="24">
        <v>55</v>
      </c>
      <c r="I282" s="19">
        <v>0.91616438356164376</v>
      </c>
      <c r="J282" s="24">
        <v>5.496986301369863</v>
      </c>
      <c r="K282" s="24">
        <v>12.159999999999997</v>
      </c>
      <c r="L282" s="24">
        <v>6.413150684931507</v>
      </c>
      <c r="M282" s="27">
        <v>2.8961038961038961</v>
      </c>
      <c r="N282" s="42">
        <f t="shared" si="4"/>
        <v>1.0005482456140349</v>
      </c>
    </row>
    <row r="283" spans="1:14" ht="30" x14ac:dyDescent="0.25">
      <c r="A283" s="36" t="s">
        <v>119</v>
      </c>
      <c r="B283" s="85" t="s">
        <v>382</v>
      </c>
      <c r="C283" s="84" t="s">
        <v>2264</v>
      </c>
      <c r="D283" s="85" t="s">
        <v>1733</v>
      </c>
      <c r="E283" s="24">
        <v>12.006578947368423</v>
      </c>
      <c r="F283" s="24">
        <v>190</v>
      </c>
      <c r="G283" s="24">
        <v>168</v>
      </c>
      <c r="H283" s="24">
        <v>40</v>
      </c>
      <c r="I283" s="19">
        <v>5.496986301369863</v>
      </c>
      <c r="J283" s="24">
        <v>10.327671232876712</v>
      </c>
      <c r="K283" s="24">
        <v>3.7479452054794518</v>
      </c>
      <c r="L283" s="24">
        <v>10.244383561643836</v>
      </c>
      <c r="M283" s="27">
        <v>0.88421052631578945</v>
      </c>
      <c r="N283" s="42">
        <f t="shared" si="4"/>
        <v>1.0005482456140353</v>
      </c>
    </row>
    <row r="284" spans="1:14" ht="30" x14ac:dyDescent="0.25">
      <c r="A284" s="36" t="s">
        <v>119</v>
      </c>
      <c r="B284" s="85" t="s">
        <v>382</v>
      </c>
      <c r="C284" s="84" t="s">
        <v>2265</v>
      </c>
      <c r="D284" s="85" t="s">
        <v>1734</v>
      </c>
      <c r="E284" s="24">
        <v>12.006578947368423</v>
      </c>
      <c r="F284" s="24">
        <v>324</v>
      </c>
      <c r="G284" s="24">
        <v>320</v>
      </c>
      <c r="H284" s="24">
        <v>119</v>
      </c>
      <c r="I284" s="19">
        <v>12.076712328767123</v>
      </c>
      <c r="J284" s="24">
        <v>14.908493150684931</v>
      </c>
      <c r="K284" s="24">
        <v>12.243287671232874</v>
      </c>
      <c r="L284" s="24">
        <v>14.408767123287671</v>
      </c>
      <c r="M284" s="27">
        <v>0.98765432098765427</v>
      </c>
      <c r="N284" s="42">
        <f t="shared" si="4"/>
        <v>1.0005482456140353</v>
      </c>
    </row>
    <row r="285" spans="1:14" ht="30" x14ac:dyDescent="0.25">
      <c r="A285" s="36" t="s">
        <v>119</v>
      </c>
      <c r="B285" s="85" t="s">
        <v>382</v>
      </c>
      <c r="C285" s="84" t="s">
        <v>2266</v>
      </c>
      <c r="D285" s="85" t="s">
        <v>1735</v>
      </c>
      <c r="E285" s="24">
        <v>8.9802631578947381</v>
      </c>
      <c r="F285" s="24">
        <v>189</v>
      </c>
      <c r="G285" s="24">
        <v>175</v>
      </c>
      <c r="H285" s="24">
        <v>59</v>
      </c>
      <c r="I285" s="19">
        <v>8.5743589743589741</v>
      </c>
      <c r="J285" s="24">
        <v>12.47179487179487</v>
      </c>
      <c r="K285" s="24">
        <v>7.3494505494505482</v>
      </c>
      <c r="L285" s="24">
        <v>12.137728937728937</v>
      </c>
      <c r="M285" s="27">
        <v>0.92592592592592593</v>
      </c>
      <c r="N285" s="42">
        <f t="shared" si="4"/>
        <v>0.7483552631578948</v>
      </c>
    </row>
    <row r="286" spans="1:14" ht="30" x14ac:dyDescent="0.25">
      <c r="A286" s="36" t="s">
        <v>119</v>
      </c>
      <c r="B286" s="85" t="s">
        <v>382</v>
      </c>
      <c r="C286" s="84" t="s">
        <v>2815</v>
      </c>
      <c r="D286" s="85" t="s">
        <v>2267</v>
      </c>
      <c r="E286" s="24">
        <v>12.006578947368423</v>
      </c>
      <c r="F286" s="24">
        <v>379</v>
      </c>
      <c r="G286" s="24">
        <v>336</v>
      </c>
      <c r="H286" s="24">
        <v>95</v>
      </c>
      <c r="I286" s="19">
        <v>15.574794520547947</v>
      </c>
      <c r="J286" s="24">
        <v>15.991232876712328</v>
      </c>
      <c r="K286" s="24">
        <v>11.576986301369864</v>
      </c>
      <c r="L286" s="24">
        <v>16.407671232876712</v>
      </c>
      <c r="M286" s="27">
        <v>0.88654353562005273</v>
      </c>
      <c r="N286" s="42">
        <f t="shared" si="4"/>
        <v>1.0005482456140353</v>
      </c>
    </row>
    <row r="287" spans="1:14" x14ac:dyDescent="0.25">
      <c r="A287" s="37" t="s">
        <v>119</v>
      </c>
      <c r="B287" s="87" t="s">
        <v>384</v>
      </c>
      <c r="C287" s="86"/>
      <c r="D287" s="87"/>
      <c r="E287" s="29">
        <v>11.58183287165282</v>
      </c>
      <c r="F287" s="29">
        <v>1159</v>
      </c>
      <c r="G287" s="29">
        <v>1222</v>
      </c>
      <c r="H287" s="29">
        <v>368</v>
      </c>
      <c r="I287" s="30">
        <v>8.5278033017211108</v>
      </c>
      <c r="J287" s="30">
        <v>11.83923568668774</v>
      </c>
      <c r="K287" s="30">
        <v>9.4155339455065459</v>
      </c>
      <c r="L287" s="30">
        <v>11.922340308093732</v>
      </c>
      <c r="M287" s="31">
        <v>1.0543572044866265</v>
      </c>
      <c r="N287" s="50">
        <f t="shared" si="4"/>
        <v>0.9651527393044016</v>
      </c>
    </row>
    <row r="288" spans="1:14" x14ac:dyDescent="0.25">
      <c r="A288" s="38" t="s">
        <v>130</v>
      </c>
      <c r="B288" s="89"/>
      <c r="C288" s="88"/>
      <c r="D288" s="89"/>
      <c r="E288" s="25">
        <v>11.243793445878786</v>
      </c>
      <c r="F288" s="25">
        <v>21145</v>
      </c>
      <c r="G288" s="25">
        <v>21019</v>
      </c>
      <c r="H288" s="25">
        <v>1180</v>
      </c>
      <c r="I288" s="26">
        <v>25.234768465707429</v>
      </c>
      <c r="J288" s="26">
        <v>10.445191735828407</v>
      </c>
      <c r="K288" s="26">
        <v>24.828096946922333</v>
      </c>
      <c r="L288" s="26">
        <v>10.333145762337043</v>
      </c>
      <c r="M288" s="28">
        <v>0.99404114447860015</v>
      </c>
      <c r="N288" s="43">
        <f t="shared" si="4"/>
        <v>0.93698278715656558</v>
      </c>
    </row>
    <row r="289" spans="1:14" ht="45" x14ac:dyDescent="0.25">
      <c r="A289" s="36" t="s">
        <v>131</v>
      </c>
      <c r="B289" s="85" t="s">
        <v>1582</v>
      </c>
      <c r="C289" s="84" t="s">
        <v>2268</v>
      </c>
      <c r="D289" s="85" t="s">
        <v>1736</v>
      </c>
      <c r="E289" s="24">
        <v>12.006578947368418</v>
      </c>
      <c r="F289" s="24">
        <v>765</v>
      </c>
      <c r="G289" s="24">
        <v>767</v>
      </c>
      <c r="H289" s="24">
        <v>13</v>
      </c>
      <c r="I289" s="19">
        <v>44.975342465753421</v>
      </c>
      <c r="J289" s="24">
        <v>18.739726027397261</v>
      </c>
      <c r="K289" s="24">
        <v>44.975342465753421</v>
      </c>
      <c r="L289" s="24">
        <v>18.906301369863012</v>
      </c>
      <c r="M289" s="27">
        <v>1.0026143790849673</v>
      </c>
      <c r="N289" s="42">
        <f t="shared" si="4"/>
        <v>1.0005482456140349</v>
      </c>
    </row>
    <row r="290" spans="1:14" ht="45" x14ac:dyDescent="0.25">
      <c r="A290" s="36" t="s">
        <v>131</v>
      </c>
      <c r="B290" s="85" t="s">
        <v>1582</v>
      </c>
      <c r="C290" s="84" t="s">
        <v>2269</v>
      </c>
      <c r="D290" s="85" t="s">
        <v>2270</v>
      </c>
      <c r="E290" s="24">
        <v>5.953947368421054</v>
      </c>
      <c r="F290" s="24">
        <v>438</v>
      </c>
      <c r="G290" s="24">
        <v>444</v>
      </c>
      <c r="H290" s="24">
        <v>9</v>
      </c>
      <c r="I290" s="19">
        <v>51.898342541436456</v>
      </c>
      <c r="J290" s="24">
        <v>21.666298342541435</v>
      </c>
      <c r="K290" s="24">
        <v>51.730386740331483</v>
      </c>
      <c r="L290" s="24">
        <v>22.841988950276242</v>
      </c>
      <c r="M290" s="27">
        <v>1.0136986301369864</v>
      </c>
      <c r="N290" s="42">
        <f t="shared" si="4"/>
        <v>0.4961622807017545</v>
      </c>
    </row>
    <row r="291" spans="1:14" ht="45" x14ac:dyDescent="0.25">
      <c r="A291" s="36" t="s">
        <v>131</v>
      </c>
      <c r="B291" s="85" t="s">
        <v>1582</v>
      </c>
      <c r="C291" s="84" t="s">
        <v>2271</v>
      </c>
      <c r="D291" s="85" t="s">
        <v>1737</v>
      </c>
      <c r="E291" s="24">
        <v>12.006578947368418</v>
      </c>
      <c r="F291" s="24">
        <v>845</v>
      </c>
      <c r="G291" s="24">
        <v>852</v>
      </c>
      <c r="H291" s="24">
        <v>3</v>
      </c>
      <c r="I291" s="19">
        <v>49.972602739726035</v>
      </c>
      <c r="J291" s="24">
        <v>20.405479452054795</v>
      </c>
      <c r="K291" s="24">
        <v>49.972602739726035</v>
      </c>
      <c r="L291" s="24">
        <v>20.988493150684931</v>
      </c>
      <c r="M291" s="27">
        <v>1.008284023668639</v>
      </c>
      <c r="N291" s="42">
        <f t="shared" si="4"/>
        <v>1.0005482456140349</v>
      </c>
    </row>
    <row r="292" spans="1:14" ht="45" x14ac:dyDescent="0.25">
      <c r="A292" s="36" t="s">
        <v>131</v>
      </c>
      <c r="B292" s="85" t="s">
        <v>1582</v>
      </c>
      <c r="C292" s="84" t="s">
        <v>2272</v>
      </c>
      <c r="D292" s="85" t="s">
        <v>1738</v>
      </c>
      <c r="E292" s="24">
        <v>12.006578947368418</v>
      </c>
      <c r="F292" s="24">
        <v>838</v>
      </c>
      <c r="G292" s="24">
        <v>834</v>
      </c>
      <c r="H292" s="24">
        <v>12</v>
      </c>
      <c r="I292" s="19">
        <v>50.805479452054804</v>
      </c>
      <c r="J292" s="24">
        <v>18.98958904109589</v>
      </c>
      <c r="K292" s="24">
        <v>50.805479452054804</v>
      </c>
      <c r="L292" s="24">
        <v>18.656438356164383</v>
      </c>
      <c r="M292" s="27">
        <v>0.99522673031026254</v>
      </c>
      <c r="N292" s="42">
        <f t="shared" si="4"/>
        <v>1.0005482456140349</v>
      </c>
    </row>
    <row r="293" spans="1:14" ht="45" x14ac:dyDescent="0.25">
      <c r="A293" s="36" t="s">
        <v>131</v>
      </c>
      <c r="B293" s="85" t="s">
        <v>1582</v>
      </c>
      <c r="C293" s="84" t="s">
        <v>2273</v>
      </c>
      <c r="D293" s="85" t="s">
        <v>1739</v>
      </c>
      <c r="E293" s="24">
        <v>12.006578947368418</v>
      </c>
      <c r="F293" s="24">
        <v>711</v>
      </c>
      <c r="G293" s="24">
        <v>711</v>
      </c>
      <c r="H293" s="24">
        <v>7</v>
      </c>
      <c r="I293" s="19">
        <v>40.144657534246576</v>
      </c>
      <c r="J293" s="24">
        <v>19.072876712328767</v>
      </c>
      <c r="K293" s="24">
        <v>40.144657534246576</v>
      </c>
      <c r="L293" s="24">
        <v>19.072876712328767</v>
      </c>
      <c r="M293" s="27">
        <v>1</v>
      </c>
      <c r="N293" s="42">
        <f t="shared" si="4"/>
        <v>1.0005482456140349</v>
      </c>
    </row>
    <row r="294" spans="1:14" ht="45" x14ac:dyDescent="0.25">
      <c r="A294" s="36" t="s">
        <v>131</v>
      </c>
      <c r="B294" s="85" t="s">
        <v>1582</v>
      </c>
      <c r="C294" s="84" t="s">
        <v>2274</v>
      </c>
      <c r="D294" s="85" t="s">
        <v>1740</v>
      </c>
      <c r="E294" s="24">
        <v>12.006578947368423</v>
      </c>
      <c r="F294" s="24">
        <v>467</v>
      </c>
      <c r="G294" s="24">
        <v>462</v>
      </c>
      <c r="H294" s="24">
        <v>2</v>
      </c>
      <c r="I294" s="19">
        <v>20.738630136986302</v>
      </c>
      <c r="J294" s="24">
        <v>18.156712328767124</v>
      </c>
      <c r="K294" s="24">
        <v>20.738630136986302</v>
      </c>
      <c r="L294" s="24">
        <v>17.74027397260274</v>
      </c>
      <c r="M294" s="27">
        <v>0.98929336188436834</v>
      </c>
      <c r="N294" s="42">
        <f t="shared" si="4"/>
        <v>1.0005482456140353</v>
      </c>
    </row>
    <row r="295" spans="1:14" ht="30" x14ac:dyDescent="0.25">
      <c r="A295" s="37" t="s">
        <v>131</v>
      </c>
      <c r="B295" s="87" t="s">
        <v>1585</v>
      </c>
      <c r="C295" s="86"/>
      <c r="D295" s="87"/>
      <c r="E295" s="29">
        <v>11.098684210526317</v>
      </c>
      <c r="F295" s="29">
        <v>4064</v>
      </c>
      <c r="G295" s="29">
        <v>4070</v>
      </c>
      <c r="H295" s="29">
        <v>46</v>
      </c>
      <c r="I295" s="30">
        <v>43.089175811700592</v>
      </c>
      <c r="J295" s="30">
        <v>19.505113650697542</v>
      </c>
      <c r="K295" s="30">
        <v>43.061183178183093</v>
      </c>
      <c r="L295" s="30">
        <v>19.701062085320011</v>
      </c>
      <c r="M295" s="31">
        <v>1.001476377952756</v>
      </c>
      <c r="N295" s="50">
        <f t="shared" si="4"/>
        <v>0.92489035087719307</v>
      </c>
    </row>
    <row r="296" spans="1:14" ht="30" x14ac:dyDescent="0.25">
      <c r="A296" s="36" t="s">
        <v>131</v>
      </c>
      <c r="B296" s="85" t="s">
        <v>1579</v>
      </c>
      <c r="C296" s="84" t="s">
        <v>2275</v>
      </c>
      <c r="D296" s="85" t="s">
        <v>1741</v>
      </c>
      <c r="E296" s="24">
        <v>12.006578947368423</v>
      </c>
      <c r="F296" s="24">
        <v>614</v>
      </c>
      <c r="G296" s="24">
        <v>603</v>
      </c>
      <c r="H296" s="24">
        <v>5</v>
      </c>
      <c r="I296" s="19">
        <v>47.057534246575329</v>
      </c>
      <c r="J296" s="24">
        <v>4.0810958904109587</v>
      </c>
      <c r="K296" s="24">
        <v>46.557808219178071</v>
      </c>
      <c r="L296" s="24">
        <v>3.6646575342465755</v>
      </c>
      <c r="M296" s="27">
        <v>0.98208469055374592</v>
      </c>
      <c r="N296" s="42">
        <f t="shared" si="4"/>
        <v>1.0005482456140353</v>
      </c>
    </row>
    <row r="297" spans="1:14" ht="30" x14ac:dyDescent="0.25">
      <c r="A297" s="36" t="s">
        <v>131</v>
      </c>
      <c r="B297" s="85" t="s">
        <v>1579</v>
      </c>
      <c r="C297" s="84" t="s">
        <v>2276</v>
      </c>
      <c r="D297" s="85" t="s">
        <v>1748</v>
      </c>
      <c r="E297" s="24">
        <v>12.006578947368425</v>
      </c>
      <c r="F297" s="24">
        <v>998</v>
      </c>
      <c r="G297" s="24">
        <v>993</v>
      </c>
      <c r="H297" s="24">
        <v>5</v>
      </c>
      <c r="I297" s="19">
        <v>67.296438356164359</v>
      </c>
      <c r="J297" s="24">
        <v>15.824657534246574</v>
      </c>
      <c r="K297" s="24">
        <v>67.296438356164359</v>
      </c>
      <c r="L297" s="24">
        <v>15.408219178082192</v>
      </c>
      <c r="M297" s="27">
        <v>0.99498997995991989</v>
      </c>
      <c r="N297" s="42">
        <f t="shared" si="4"/>
        <v>1.0005482456140353</v>
      </c>
    </row>
    <row r="298" spans="1:14" ht="30" x14ac:dyDescent="0.25">
      <c r="A298" s="36" t="s">
        <v>131</v>
      </c>
      <c r="B298" s="85" t="s">
        <v>1579</v>
      </c>
      <c r="C298" s="84" t="s">
        <v>2277</v>
      </c>
      <c r="D298" s="85" t="s">
        <v>2278</v>
      </c>
      <c r="E298" s="24">
        <v>12.006578947368423</v>
      </c>
      <c r="F298" s="24">
        <v>1010</v>
      </c>
      <c r="G298" s="24">
        <v>1004</v>
      </c>
      <c r="H298" s="24">
        <v>11</v>
      </c>
      <c r="I298" s="19">
        <v>69.295342465753407</v>
      </c>
      <c r="J298" s="24">
        <v>14.825205479452055</v>
      </c>
      <c r="K298" s="24">
        <v>69.295342465753407</v>
      </c>
      <c r="L298" s="24">
        <v>14.325479452054795</v>
      </c>
      <c r="M298" s="27">
        <v>0.99405940594059405</v>
      </c>
      <c r="N298" s="42">
        <f t="shared" si="4"/>
        <v>1.0005482456140353</v>
      </c>
    </row>
    <row r="299" spans="1:14" ht="30" x14ac:dyDescent="0.25">
      <c r="A299" s="36" t="s">
        <v>131</v>
      </c>
      <c r="B299" s="85" t="s">
        <v>1579</v>
      </c>
      <c r="C299" s="84" t="s">
        <v>2279</v>
      </c>
      <c r="D299" s="85" t="s">
        <v>1742</v>
      </c>
      <c r="E299" s="24">
        <v>12.006578947368425</v>
      </c>
      <c r="F299" s="24">
        <v>732</v>
      </c>
      <c r="G299" s="24">
        <v>730</v>
      </c>
      <c r="H299" s="24">
        <v>11</v>
      </c>
      <c r="I299" s="19">
        <v>40.894246575342457</v>
      </c>
      <c r="J299" s="24">
        <v>20.072328767123288</v>
      </c>
      <c r="K299" s="24">
        <v>40.894246575342457</v>
      </c>
      <c r="L299" s="24">
        <v>19.905753424657533</v>
      </c>
      <c r="M299" s="27">
        <v>0.99726775956284153</v>
      </c>
      <c r="N299" s="42">
        <f t="shared" si="4"/>
        <v>1.0005482456140353</v>
      </c>
    </row>
    <row r="300" spans="1:14" ht="30" x14ac:dyDescent="0.25">
      <c r="A300" s="36" t="s">
        <v>131</v>
      </c>
      <c r="B300" s="85" t="s">
        <v>1579</v>
      </c>
      <c r="C300" s="84" t="s">
        <v>2280</v>
      </c>
      <c r="D300" s="85" t="s">
        <v>1743</v>
      </c>
      <c r="E300" s="24">
        <v>12.006578947368425</v>
      </c>
      <c r="F300" s="24">
        <v>746</v>
      </c>
      <c r="G300" s="24">
        <v>736</v>
      </c>
      <c r="H300" s="24">
        <v>21</v>
      </c>
      <c r="I300" s="19">
        <v>42.559999999999974</v>
      </c>
      <c r="J300" s="24">
        <v>19.572602739726026</v>
      </c>
      <c r="K300" s="24">
        <v>42.559999999999974</v>
      </c>
      <c r="L300" s="24">
        <v>18.739726027397261</v>
      </c>
      <c r="M300" s="27">
        <v>0.98659517426273458</v>
      </c>
      <c r="N300" s="42">
        <f t="shared" si="4"/>
        <v>1.0005482456140353</v>
      </c>
    </row>
    <row r="301" spans="1:14" ht="30" x14ac:dyDescent="0.25">
      <c r="A301" s="36" t="s">
        <v>131</v>
      </c>
      <c r="B301" s="85" t="s">
        <v>1579</v>
      </c>
      <c r="C301" s="84" t="s">
        <v>2281</v>
      </c>
      <c r="D301" s="85" t="s">
        <v>1744</v>
      </c>
      <c r="E301" s="24">
        <v>12.006578947368423</v>
      </c>
      <c r="F301" s="24">
        <v>1038</v>
      </c>
      <c r="G301" s="24">
        <v>1031</v>
      </c>
      <c r="H301" s="24">
        <v>6</v>
      </c>
      <c r="I301" s="19">
        <v>71.044383561643826</v>
      </c>
      <c r="J301" s="24">
        <v>15.408219178082192</v>
      </c>
      <c r="K301" s="24">
        <v>71.044383561643826</v>
      </c>
      <c r="L301" s="24">
        <v>14.825205479452055</v>
      </c>
      <c r="M301" s="27">
        <v>0.99325626204238926</v>
      </c>
      <c r="N301" s="42">
        <f t="shared" si="4"/>
        <v>1.0005482456140353</v>
      </c>
    </row>
    <row r="302" spans="1:14" ht="30" x14ac:dyDescent="0.25">
      <c r="A302" s="36" t="s">
        <v>131</v>
      </c>
      <c r="B302" s="85" t="s">
        <v>1579</v>
      </c>
      <c r="C302" s="84" t="s">
        <v>2282</v>
      </c>
      <c r="D302" s="85" t="s">
        <v>2283</v>
      </c>
      <c r="E302" s="24">
        <v>12.00657894736843</v>
      </c>
      <c r="F302" s="24">
        <v>1282</v>
      </c>
      <c r="G302" s="24">
        <v>1286</v>
      </c>
      <c r="H302" s="24">
        <v>20</v>
      </c>
      <c r="I302" s="19">
        <v>64.131506849315031</v>
      </c>
      <c r="J302" s="24">
        <v>42.643287671232876</v>
      </c>
      <c r="K302" s="24">
        <v>64.131506849315031</v>
      </c>
      <c r="L302" s="24">
        <v>42.97643835616438</v>
      </c>
      <c r="M302" s="27">
        <v>1.0031201248049921</v>
      </c>
      <c r="N302" s="42">
        <f t="shared" si="4"/>
        <v>1.0005482456140358</v>
      </c>
    </row>
    <row r="303" spans="1:14" ht="30" x14ac:dyDescent="0.25">
      <c r="A303" s="36" t="s">
        <v>131</v>
      </c>
      <c r="B303" s="85" t="s">
        <v>1579</v>
      </c>
      <c r="C303" s="84" t="s">
        <v>2284</v>
      </c>
      <c r="D303" s="85" t="s">
        <v>2285</v>
      </c>
      <c r="E303" s="24">
        <v>8.9802631578947381</v>
      </c>
      <c r="F303" s="24">
        <v>841</v>
      </c>
      <c r="G303" s="24">
        <v>839</v>
      </c>
      <c r="H303" s="24">
        <v>10</v>
      </c>
      <c r="I303" s="19">
        <v>79.062271062271037</v>
      </c>
      <c r="J303" s="24">
        <v>14.587545787545785</v>
      </c>
      <c r="K303" s="24">
        <v>79.062271062271037</v>
      </c>
      <c r="L303" s="24">
        <v>14.364835164835164</v>
      </c>
      <c r="M303" s="27">
        <v>0.99762187871581454</v>
      </c>
      <c r="N303" s="42">
        <f t="shared" si="4"/>
        <v>0.7483552631578948</v>
      </c>
    </row>
    <row r="304" spans="1:14" ht="30" x14ac:dyDescent="0.25">
      <c r="A304" s="36" t="s">
        <v>131</v>
      </c>
      <c r="B304" s="85" t="s">
        <v>1579</v>
      </c>
      <c r="C304" s="84" t="s">
        <v>2286</v>
      </c>
      <c r="D304" s="85" t="s">
        <v>1745</v>
      </c>
      <c r="E304" s="24">
        <v>12.006578947368423</v>
      </c>
      <c r="F304" s="24">
        <v>843</v>
      </c>
      <c r="G304" s="24">
        <v>842</v>
      </c>
      <c r="H304" s="24">
        <v>0</v>
      </c>
      <c r="I304" s="19">
        <v>61.549589041095885</v>
      </c>
      <c r="J304" s="24">
        <v>8.6619178082191777</v>
      </c>
      <c r="K304" s="24">
        <v>61.549589041095885</v>
      </c>
      <c r="L304" s="24">
        <v>8.5786301369863018</v>
      </c>
      <c r="M304" s="27">
        <v>0.99881376037959668</v>
      </c>
      <c r="N304" s="42">
        <f t="shared" si="4"/>
        <v>1.0005482456140353</v>
      </c>
    </row>
    <row r="305" spans="1:14" ht="30" x14ac:dyDescent="0.25">
      <c r="A305" s="36" t="s">
        <v>131</v>
      </c>
      <c r="B305" s="85" t="s">
        <v>1579</v>
      </c>
      <c r="C305" s="84" t="s">
        <v>2287</v>
      </c>
      <c r="D305" s="85" t="s">
        <v>2288</v>
      </c>
      <c r="E305" s="24">
        <v>5.953947368421054</v>
      </c>
      <c r="F305" s="24">
        <v>268</v>
      </c>
      <c r="G305" s="24">
        <v>269</v>
      </c>
      <c r="H305" s="24">
        <v>13</v>
      </c>
      <c r="I305" s="19">
        <v>26.369060773480662</v>
      </c>
      <c r="J305" s="24">
        <v>18.643093922651932</v>
      </c>
      <c r="K305" s="24">
        <v>26.369060773480662</v>
      </c>
      <c r="L305" s="24">
        <v>18.811049723756906</v>
      </c>
      <c r="M305" s="27">
        <v>1.0037313432835822</v>
      </c>
      <c r="N305" s="42">
        <f t="shared" si="4"/>
        <v>0.4961622807017545</v>
      </c>
    </row>
    <row r="306" spans="1:14" ht="30" x14ac:dyDescent="0.25">
      <c r="A306" s="36" t="s">
        <v>131</v>
      </c>
      <c r="B306" s="85" t="s">
        <v>1579</v>
      </c>
      <c r="C306" s="84" t="s">
        <v>2289</v>
      </c>
      <c r="D306" s="85" t="s">
        <v>2290</v>
      </c>
      <c r="E306" s="24">
        <v>8.9802631578947381</v>
      </c>
      <c r="F306" s="24">
        <v>607</v>
      </c>
      <c r="G306" s="24">
        <v>601</v>
      </c>
      <c r="H306" s="24">
        <v>0</v>
      </c>
      <c r="I306" s="19">
        <v>67.59267399267398</v>
      </c>
      <c r="J306" s="24"/>
      <c r="K306" s="24">
        <v>66.924542124542114</v>
      </c>
      <c r="L306" s="24"/>
      <c r="M306" s="27">
        <v>0.99011532125205926</v>
      </c>
      <c r="N306" s="42">
        <f t="shared" si="4"/>
        <v>0.7483552631578948</v>
      </c>
    </row>
    <row r="307" spans="1:14" ht="30" x14ac:dyDescent="0.25">
      <c r="A307" s="36" t="s">
        <v>131</v>
      </c>
      <c r="B307" s="85" t="s">
        <v>1579</v>
      </c>
      <c r="C307" s="84" t="s">
        <v>2291</v>
      </c>
      <c r="D307" s="85" t="s">
        <v>2292</v>
      </c>
      <c r="E307" s="24">
        <v>12.006578947368421</v>
      </c>
      <c r="F307" s="24">
        <v>371</v>
      </c>
      <c r="G307" s="24">
        <v>371</v>
      </c>
      <c r="H307" s="24">
        <v>0</v>
      </c>
      <c r="I307" s="19">
        <v>30.89972602739725</v>
      </c>
      <c r="J307" s="24"/>
      <c r="K307" s="24">
        <v>30.89972602739725</v>
      </c>
      <c r="L307" s="24"/>
      <c r="M307" s="27">
        <v>1</v>
      </c>
      <c r="N307" s="42">
        <f t="shared" si="4"/>
        <v>1.0005482456140351</v>
      </c>
    </row>
    <row r="308" spans="1:14" ht="30" x14ac:dyDescent="0.25">
      <c r="A308" s="36" t="s">
        <v>131</v>
      </c>
      <c r="B308" s="85" t="s">
        <v>1579</v>
      </c>
      <c r="C308" s="84" t="s">
        <v>2293</v>
      </c>
      <c r="D308" s="85" t="s">
        <v>1858</v>
      </c>
      <c r="E308" s="24">
        <v>12.006578947368423</v>
      </c>
      <c r="F308" s="24">
        <v>910</v>
      </c>
      <c r="G308" s="24">
        <v>900</v>
      </c>
      <c r="H308" s="24">
        <v>10</v>
      </c>
      <c r="I308" s="19">
        <v>58.218082191780816</v>
      </c>
      <c r="J308" s="24">
        <v>17.573698630136985</v>
      </c>
      <c r="K308" s="24">
        <v>58.218082191780816</v>
      </c>
      <c r="L308" s="24">
        <v>16.740821917808219</v>
      </c>
      <c r="M308" s="27">
        <v>0.98901098901098905</v>
      </c>
      <c r="N308" s="42">
        <f t="shared" si="4"/>
        <v>1.0005482456140353</v>
      </c>
    </row>
    <row r="309" spans="1:14" ht="30" x14ac:dyDescent="0.25">
      <c r="A309" s="36" t="s">
        <v>131</v>
      </c>
      <c r="B309" s="85" t="s">
        <v>1579</v>
      </c>
      <c r="C309" s="84" t="s">
        <v>2294</v>
      </c>
      <c r="D309" s="85" t="s">
        <v>2295</v>
      </c>
      <c r="E309" s="24">
        <v>12.006578947368418</v>
      </c>
      <c r="F309" s="24">
        <v>632</v>
      </c>
      <c r="G309" s="24">
        <v>632</v>
      </c>
      <c r="H309" s="24">
        <v>0</v>
      </c>
      <c r="I309" s="19">
        <v>52.637808219178069</v>
      </c>
      <c r="J309" s="24"/>
      <c r="K309" s="24">
        <v>52.637808219178069</v>
      </c>
      <c r="L309" s="24"/>
      <c r="M309" s="27">
        <v>1</v>
      </c>
      <c r="N309" s="42">
        <f t="shared" si="4"/>
        <v>1.0005482456140349</v>
      </c>
    </row>
    <row r="310" spans="1:14" ht="30" x14ac:dyDescent="0.25">
      <c r="A310" s="36" t="s">
        <v>131</v>
      </c>
      <c r="B310" s="85" t="s">
        <v>1579</v>
      </c>
      <c r="C310" s="84" t="s">
        <v>2296</v>
      </c>
      <c r="D310" s="85" t="s">
        <v>2297</v>
      </c>
      <c r="E310" s="24">
        <v>11.578947368421046</v>
      </c>
      <c r="F310" s="24">
        <v>1055</v>
      </c>
      <c r="G310" s="24">
        <v>1052</v>
      </c>
      <c r="H310" s="24">
        <v>12</v>
      </c>
      <c r="I310" s="19">
        <v>76.95</v>
      </c>
      <c r="J310" s="24">
        <v>14.163636363636362</v>
      </c>
      <c r="K310" s="24">
        <v>76.95</v>
      </c>
      <c r="L310" s="24">
        <v>13.904545454545454</v>
      </c>
      <c r="M310" s="27">
        <v>0.99715639810426537</v>
      </c>
      <c r="N310" s="42">
        <f t="shared" si="4"/>
        <v>0.96491228070175383</v>
      </c>
    </row>
    <row r="311" spans="1:14" ht="30" x14ac:dyDescent="0.25">
      <c r="A311" s="36" t="s">
        <v>131</v>
      </c>
      <c r="B311" s="85" t="s">
        <v>1579</v>
      </c>
      <c r="C311" s="84" t="s">
        <v>2298</v>
      </c>
      <c r="D311" s="85" t="s">
        <v>1746</v>
      </c>
      <c r="E311" s="24">
        <v>12.006578947368423</v>
      </c>
      <c r="F311" s="24">
        <v>731</v>
      </c>
      <c r="G311" s="24">
        <v>723</v>
      </c>
      <c r="H311" s="24">
        <v>13</v>
      </c>
      <c r="I311" s="19">
        <v>40.061369863013702</v>
      </c>
      <c r="J311" s="24">
        <v>20.821917808219176</v>
      </c>
      <c r="K311" s="24">
        <v>40.061369863013702</v>
      </c>
      <c r="L311" s="24">
        <v>20.155616438356166</v>
      </c>
      <c r="M311" s="27">
        <v>0.98905608755129959</v>
      </c>
      <c r="N311" s="42">
        <f t="shared" si="4"/>
        <v>1.0005482456140353</v>
      </c>
    </row>
    <row r="312" spans="1:14" ht="30" x14ac:dyDescent="0.25">
      <c r="A312" s="36" t="s">
        <v>131</v>
      </c>
      <c r="B312" s="85" t="s">
        <v>1579</v>
      </c>
      <c r="C312" s="84" t="s">
        <v>2299</v>
      </c>
      <c r="D312" s="85" t="s">
        <v>1747</v>
      </c>
      <c r="E312" s="24">
        <v>12.006578947368425</v>
      </c>
      <c r="F312" s="24">
        <v>1567</v>
      </c>
      <c r="G312" s="24">
        <v>1565</v>
      </c>
      <c r="H312" s="24">
        <v>7</v>
      </c>
      <c r="I312" s="19">
        <v>116.26958904109586</v>
      </c>
      <c r="J312" s="24">
        <v>14.242191780821917</v>
      </c>
      <c r="K312" s="24">
        <v>116.26958904109586</v>
      </c>
      <c r="L312" s="24">
        <v>14.075616438356164</v>
      </c>
      <c r="M312" s="27">
        <v>0.99872367581365662</v>
      </c>
      <c r="N312" s="42">
        <f t="shared" si="4"/>
        <v>1.0005482456140353</v>
      </c>
    </row>
    <row r="313" spans="1:14" ht="30" x14ac:dyDescent="0.25">
      <c r="A313" s="36" t="s">
        <v>131</v>
      </c>
      <c r="B313" s="85" t="s">
        <v>1579</v>
      </c>
      <c r="C313" s="84" t="s">
        <v>2300</v>
      </c>
      <c r="D313" s="85" t="s">
        <v>2301</v>
      </c>
      <c r="E313" s="24">
        <v>11.907894736842103</v>
      </c>
      <c r="F313" s="24">
        <v>797</v>
      </c>
      <c r="G313" s="24">
        <v>797</v>
      </c>
      <c r="H313" s="24">
        <v>0</v>
      </c>
      <c r="I313" s="19">
        <v>64.579005524861856</v>
      </c>
      <c r="J313" s="24">
        <v>2.3513812154696132</v>
      </c>
      <c r="K313" s="24">
        <v>64.579005524861856</v>
      </c>
      <c r="L313" s="24">
        <v>2.3513812154696132</v>
      </c>
      <c r="M313" s="27">
        <v>1</v>
      </c>
      <c r="N313" s="42">
        <f t="shared" si="4"/>
        <v>0.99232456140350855</v>
      </c>
    </row>
    <row r="314" spans="1:14" ht="30" x14ac:dyDescent="0.25">
      <c r="A314" s="36" t="s">
        <v>131</v>
      </c>
      <c r="B314" s="85" t="s">
        <v>1579</v>
      </c>
      <c r="C314" s="84" t="s">
        <v>2302</v>
      </c>
      <c r="D314" s="85" t="s">
        <v>2303</v>
      </c>
      <c r="E314" s="24">
        <v>8.9802631578947381</v>
      </c>
      <c r="F314" s="24">
        <v>29</v>
      </c>
      <c r="G314" s="24">
        <v>23</v>
      </c>
      <c r="H314" s="24">
        <v>0</v>
      </c>
      <c r="I314" s="19">
        <v>3.2293040293040289</v>
      </c>
      <c r="J314" s="24"/>
      <c r="K314" s="24">
        <v>2.561172161172161</v>
      </c>
      <c r="L314" s="24"/>
      <c r="M314" s="27">
        <v>0.7931034482758621</v>
      </c>
      <c r="N314" s="42">
        <f t="shared" si="4"/>
        <v>0.7483552631578948</v>
      </c>
    </row>
    <row r="315" spans="1:14" ht="30" x14ac:dyDescent="0.25">
      <c r="A315" s="36" t="s">
        <v>131</v>
      </c>
      <c r="B315" s="85" t="s">
        <v>1579</v>
      </c>
      <c r="C315" s="84" t="s">
        <v>2304</v>
      </c>
      <c r="D315" s="85" t="s">
        <v>1749</v>
      </c>
      <c r="E315" s="24">
        <v>12.006578947368425</v>
      </c>
      <c r="F315" s="24">
        <v>1111</v>
      </c>
      <c r="G315" s="24">
        <v>1100</v>
      </c>
      <c r="H315" s="24">
        <v>11</v>
      </c>
      <c r="I315" s="19">
        <v>76.624657534246566</v>
      </c>
      <c r="J315" s="24">
        <v>15.907945205479452</v>
      </c>
      <c r="K315" s="24">
        <v>76.624657534246566</v>
      </c>
      <c r="L315" s="24">
        <v>14.991780821917809</v>
      </c>
      <c r="M315" s="27">
        <v>0.99009900990099009</v>
      </c>
      <c r="N315" s="42">
        <f t="shared" si="4"/>
        <v>1.0005482456140353</v>
      </c>
    </row>
    <row r="316" spans="1:14" ht="30" x14ac:dyDescent="0.25">
      <c r="A316" s="36" t="s">
        <v>131</v>
      </c>
      <c r="B316" s="85" t="s">
        <v>1579</v>
      </c>
      <c r="C316" s="84" t="s">
        <v>2305</v>
      </c>
      <c r="D316" s="85" t="s">
        <v>1750</v>
      </c>
      <c r="E316" s="24">
        <v>12.006578947368423</v>
      </c>
      <c r="F316" s="24">
        <v>1048</v>
      </c>
      <c r="G316" s="24">
        <v>1051</v>
      </c>
      <c r="H316" s="24">
        <v>2</v>
      </c>
      <c r="I316" s="19">
        <v>72.210410958904077</v>
      </c>
      <c r="J316" s="24">
        <v>15.075068493150685</v>
      </c>
      <c r="K316" s="24">
        <v>72.210410958904077</v>
      </c>
      <c r="L316" s="24">
        <v>15.324931506849316</v>
      </c>
      <c r="M316" s="27">
        <v>1.0028625954198473</v>
      </c>
      <c r="N316" s="42">
        <f t="shared" si="4"/>
        <v>1.0005482456140353</v>
      </c>
    </row>
    <row r="317" spans="1:14" ht="30" x14ac:dyDescent="0.25">
      <c r="A317" s="36" t="s">
        <v>131</v>
      </c>
      <c r="B317" s="85" t="s">
        <v>1579</v>
      </c>
      <c r="C317" s="84" t="s">
        <v>2306</v>
      </c>
      <c r="D317" s="85" t="s">
        <v>1751</v>
      </c>
      <c r="E317" s="24">
        <v>12.006578947368423</v>
      </c>
      <c r="F317" s="24">
        <v>938</v>
      </c>
      <c r="G317" s="24">
        <v>925</v>
      </c>
      <c r="H317" s="24">
        <v>10</v>
      </c>
      <c r="I317" s="19">
        <v>62.798904109589017</v>
      </c>
      <c r="J317" s="24">
        <v>15.324931506849316</v>
      </c>
      <c r="K317" s="24">
        <v>62.798904109589017</v>
      </c>
      <c r="L317" s="24">
        <v>14.242191780821917</v>
      </c>
      <c r="M317" s="27">
        <v>0.98614072494669514</v>
      </c>
      <c r="N317" s="42">
        <f t="shared" si="4"/>
        <v>1.0005482456140353</v>
      </c>
    </row>
    <row r="318" spans="1:14" ht="30" x14ac:dyDescent="0.25">
      <c r="A318" s="36" t="s">
        <v>131</v>
      </c>
      <c r="B318" s="85" t="s">
        <v>1579</v>
      </c>
      <c r="C318" s="84" t="s">
        <v>2307</v>
      </c>
      <c r="D318" s="85" t="s">
        <v>1752</v>
      </c>
      <c r="E318" s="24">
        <v>8.9802631578947381</v>
      </c>
      <c r="F318" s="24">
        <v>898</v>
      </c>
      <c r="G318" s="24">
        <v>887</v>
      </c>
      <c r="H318" s="24">
        <v>11</v>
      </c>
      <c r="I318" s="19">
        <v>84.295970695970666</v>
      </c>
      <c r="J318" s="24">
        <v>15.701098901098899</v>
      </c>
      <c r="K318" s="24">
        <v>84.295970695970666</v>
      </c>
      <c r="L318" s="24">
        <v>14.476190476190474</v>
      </c>
      <c r="M318" s="27">
        <v>0.98775055679287305</v>
      </c>
      <c r="N318" s="42">
        <f t="shared" si="4"/>
        <v>0.7483552631578948</v>
      </c>
    </row>
    <row r="319" spans="1:14" x14ac:dyDescent="0.25">
      <c r="A319" s="37" t="s">
        <v>131</v>
      </c>
      <c r="B319" s="87" t="s">
        <v>1580</v>
      </c>
      <c r="C319" s="86"/>
      <c r="D319" s="87"/>
      <c r="E319" s="29">
        <v>11.386071400047879</v>
      </c>
      <c r="F319" s="29">
        <v>19066</v>
      </c>
      <c r="G319" s="29">
        <v>18960</v>
      </c>
      <c r="H319" s="29">
        <v>178</v>
      </c>
      <c r="I319" s="30">
        <v>59.809907613898183</v>
      </c>
      <c r="J319" s="30">
        <v>16.077990772818595</v>
      </c>
      <c r="K319" s="30">
        <v>59.73008197199988</v>
      </c>
      <c r="L319" s="30">
        <v>15.67700371199728</v>
      </c>
      <c r="M319" s="31">
        <v>0.99444036504772892</v>
      </c>
      <c r="N319" s="50">
        <f t="shared" si="4"/>
        <v>0.94883928333732326</v>
      </c>
    </row>
    <row r="320" spans="1:14" ht="30" x14ac:dyDescent="0.25">
      <c r="A320" s="36" t="s">
        <v>131</v>
      </c>
      <c r="B320" s="85" t="s">
        <v>367</v>
      </c>
      <c r="C320" s="84" t="s">
        <v>2308</v>
      </c>
      <c r="D320" s="85" t="s">
        <v>1753</v>
      </c>
      <c r="E320" s="24">
        <v>11.940789473684211</v>
      </c>
      <c r="F320" s="24">
        <v>588</v>
      </c>
      <c r="G320" s="24">
        <v>322</v>
      </c>
      <c r="H320" s="24">
        <v>399</v>
      </c>
      <c r="I320" s="19">
        <v>28.725068870523419</v>
      </c>
      <c r="J320" s="24">
        <v>20.517906336088153</v>
      </c>
      <c r="K320" s="24">
        <v>7.6209366391184563</v>
      </c>
      <c r="L320" s="24">
        <v>19.345454545454544</v>
      </c>
      <c r="M320" s="27">
        <v>0.54761904761904767</v>
      </c>
      <c r="N320" s="42">
        <f t="shared" si="4"/>
        <v>0.99506578947368418</v>
      </c>
    </row>
    <row r="321" spans="1:14" ht="30" x14ac:dyDescent="0.25">
      <c r="A321" s="36" t="s">
        <v>131</v>
      </c>
      <c r="B321" s="85" t="s">
        <v>367</v>
      </c>
      <c r="C321" s="84" t="s">
        <v>2309</v>
      </c>
      <c r="D321" s="85" t="s">
        <v>1754</v>
      </c>
      <c r="E321" s="24">
        <v>8.9802631578947381</v>
      </c>
      <c r="F321" s="24">
        <v>668</v>
      </c>
      <c r="G321" s="24">
        <v>676</v>
      </c>
      <c r="H321" s="24">
        <v>0</v>
      </c>
      <c r="I321" s="19">
        <v>67.147252747252722</v>
      </c>
      <c r="J321" s="24">
        <v>7.2380952380952372</v>
      </c>
      <c r="K321" s="24">
        <v>67.147252747252722</v>
      </c>
      <c r="L321" s="24">
        <v>8.1289377289377285</v>
      </c>
      <c r="M321" s="27">
        <v>1.0119760479041917</v>
      </c>
      <c r="N321" s="42">
        <f t="shared" si="4"/>
        <v>0.7483552631578948</v>
      </c>
    </row>
    <row r="322" spans="1:14" x14ac:dyDescent="0.25">
      <c r="A322" s="36" t="s">
        <v>131</v>
      </c>
      <c r="B322" s="85" t="s">
        <v>367</v>
      </c>
      <c r="C322" s="84" t="s">
        <v>2310</v>
      </c>
      <c r="D322" s="85" t="s">
        <v>1755</v>
      </c>
      <c r="E322" s="24">
        <v>8.9802631578947381</v>
      </c>
      <c r="F322" s="24">
        <v>392</v>
      </c>
      <c r="G322" s="24">
        <v>250</v>
      </c>
      <c r="H322" s="24">
        <v>251</v>
      </c>
      <c r="I322" s="19">
        <v>24.275457875457871</v>
      </c>
      <c r="J322" s="24">
        <v>19.375824175824174</v>
      </c>
      <c r="K322" s="24">
        <v>8.5743589743589723</v>
      </c>
      <c r="L322" s="24">
        <v>19.264468864468864</v>
      </c>
      <c r="M322" s="27">
        <v>0.63775510204081631</v>
      </c>
      <c r="N322" s="42">
        <f t="shared" si="4"/>
        <v>0.7483552631578948</v>
      </c>
    </row>
    <row r="323" spans="1:14" x14ac:dyDescent="0.25">
      <c r="A323" s="36" t="s">
        <v>131</v>
      </c>
      <c r="B323" s="85" t="s">
        <v>367</v>
      </c>
      <c r="C323" s="84" t="s">
        <v>2311</v>
      </c>
      <c r="D323" s="85" t="s">
        <v>1756</v>
      </c>
      <c r="E323" s="24">
        <v>8.9802631578947381</v>
      </c>
      <c r="F323" s="24">
        <v>379</v>
      </c>
      <c r="G323" s="24">
        <v>387</v>
      </c>
      <c r="H323" s="24">
        <v>104</v>
      </c>
      <c r="I323" s="19">
        <v>2.3384615384615381</v>
      </c>
      <c r="J323" s="24">
        <v>39.865201465201459</v>
      </c>
      <c r="K323" s="24">
        <v>3.2293040293040294</v>
      </c>
      <c r="L323" s="24">
        <v>39.865201465201459</v>
      </c>
      <c r="M323" s="27">
        <v>1.0211081794195251</v>
      </c>
      <c r="N323" s="42">
        <f t="shared" si="4"/>
        <v>0.7483552631578948</v>
      </c>
    </row>
    <row r="324" spans="1:14" ht="30" x14ac:dyDescent="0.25">
      <c r="A324" s="36" t="s">
        <v>131</v>
      </c>
      <c r="B324" s="85" t="s">
        <v>367</v>
      </c>
      <c r="C324" s="84" t="s">
        <v>2312</v>
      </c>
      <c r="D324" s="85" t="s">
        <v>2313</v>
      </c>
      <c r="E324" s="24">
        <v>12.006578947368428</v>
      </c>
      <c r="F324" s="24">
        <v>1393</v>
      </c>
      <c r="G324" s="24">
        <v>1386</v>
      </c>
      <c r="H324" s="24">
        <v>3</v>
      </c>
      <c r="I324" s="19">
        <v>96.030684931506826</v>
      </c>
      <c r="J324" s="24">
        <v>19.989041095890411</v>
      </c>
      <c r="K324" s="24">
        <v>96.113972602739693</v>
      </c>
      <c r="L324" s="24">
        <v>19.322739726027397</v>
      </c>
      <c r="M324" s="27">
        <v>0.99497487437185927</v>
      </c>
      <c r="N324" s="42">
        <f t="shared" si="4"/>
        <v>1.0005482456140358</v>
      </c>
    </row>
    <row r="325" spans="1:14" ht="30" x14ac:dyDescent="0.25">
      <c r="A325" s="36" t="s">
        <v>131</v>
      </c>
      <c r="B325" s="85" t="s">
        <v>367</v>
      </c>
      <c r="C325" s="84" t="s">
        <v>2314</v>
      </c>
      <c r="D325" s="85" t="s">
        <v>1757</v>
      </c>
      <c r="E325" s="24">
        <v>12.006578947368423</v>
      </c>
      <c r="F325" s="24">
        <v>678</v>
      </c>
      <c r="G325" s="24">
        <v>664</v>
      </c>
      <c r="H325" s="24">
        <v>21</v>
      </c>
      <c r="I325" s="19">
        <v>40.977534246575338</v>
      </c>
      <c r="J325" s="24">
        <v>15.491506849315067</v>
      </c>
      <c r="K325" s="24">
        <v>40.727671232876709</v>
      </c>
      <c r="L325" s="24">
        <v>14.575342465753424</v>
      </c>
      <c r="M325" s="27">
        <v>0.97935103244837762</v>
      </c>
      <c r="N325" s="42">
        <f t="shared" si="4"/>
        <v>1.0005482456140353</v>
      </c>
    </row>
    <row r="326" spans="1:14" x14ac:dyDescent="0.25">
      <c r="A326" s="37" t="s">
        <v>131</v>
      </c>
      <c r="B326" s="87" t="s">
        <v>381</v>
      </c>
      <c r="C326" s="86"/>
      <c r="D326" s="87"/>
      <c r="E326" s="29">
        <v>10.830051863234702</v>
      </c>
      <c r="F326" s="29">
        <v>4098</v>
      </c>
      <c r="G326" s="29">
        <v>3685</v>
      </c>
      <c r="H326" s="29">
        <v>778</v>
      </c>
      <c r="I326" s="30">
        <v>43.249076701629612</v>
      </c>
      <c r="J326" s="30">
        <v>20.412929193402416</v>
      </c>
      <c r="K326" s="30">
        <v>37.235582704275096</v>
      </c>
      <c r="L326" s="30">
        <v>20.083690799307234</v>
      </c>
      <c r="M326" s="31">
        <v>0.89921913128355291</v>
      </c>
      <c r="N326" s="50">
        <f t="shared" si="4"/>
        <v>0.90250432193622521</v>
      </c>
    </row>
    <row r="327" spans="1:14" ht="30" x14ac:dyDescent="0.25">
      <c r="A327" s="36" t="s">
        <v>131</v>
      </c>
      <c r="B327" s="85" t="s">
        <v>382</v>
      </c>
      <c r="C327" s="84" t="s">
        <v>2315</v>
      </c>
      <c r="D327" s="85" t="s">
        <v>1758</v>
      </c>
      <c r="E327" s="24">
        <v>8.9802631578947381</v>
      </c>
      <c r="F327" s="24">
        <v>511</v>
      </c>
      <c r="G327" s="24">
        <v>329</v>
      </c>
      <c r="H327" s="24">
        <v>263</v>
      </c>
      <c r="I327" s="19">
        <v>33.963369963369956</v>
      </c>
      <c r="J327" s="24">
        <v>22.939194139194136</v>
      </c>
      <c r="K327" s="24">
        <v>13.251282051282047</v>
      </c>
      <c r="L327" s="24">
        <v>23.38461538461538</v>
      </c>
      <c r="M327" s="27">
        <v>0.64383561643835618</v>
      </c>
      <c r="N327" s="42">
        <f t="shared" si="4"/>
        <v>0.7483552631578948</v>
      </c>
    </row>
    <row r="328" spans="1:14" ht="30" x14ac:dyDescent="0.25">
      <c r="A328" s="36" t="s">
        <v>131</v>
      </c>
      <c r="B328" s="85" t="s">
        <v>382</v>
      </c>
      <c r="C328" s="84" t="s">
        <v>2316</v>
      </c>
      <c r="D328" s="85" t="s">
        <v>2317</v>
      </c>
      <c r="E328" s="24">
        <v>5.953947368421054</v>
      </c>
      <c r="F328" s="24">
        <v>238</v>
      </c>
      <c r="G328" s="24">
        <v>143</v>
      </c>
      <c r="H328" s="24">
        <v>261</v>
      </c>
      <c r="I328" s="19">
        <v>23.009944751381216</v>
      </c>
      <c r="J328" s="24">
        <v>16.963535911602207</v>
      </c>
      <c r="K328" s="24">
        <v>8.9016574585635357</v>
      </c>
      <c r="L328" s="24">
        <v>15.116022099447513</v>
      </c>
      <c r="M328" s="27">
        <v>0.60084033613445376</v>
      </c>
      <c r="N328" s="42">
        <f t="shared" si="4"/>
        <v>0.4961622807017545</v>
      </c>
    </row>
    <row r="329" spans="1:14" ht="30" x14ac:dyDescent="0.25">
      <c r="A329" s="36" t="s">
        <v>131</v>
      </c>
      <c r="B329" s="85" t="s">
        <v>382</v>
      </c>
      <c r="C329" s="84" t="s">
        <v>2318</v>
      </c>
      <c r="D329" s="85" t="s">
        <v>2319</v>
      </c>
      <c r="E329" s="24">
        <v>9.2105263157894761</v>
      </c>
      <c r="F329" s="24">
        <v>443</v>
      </c>
      <c r="G329" s="24">
        <v>333</v>
      </c>
      <c r="H329" s="24">
        <v>218</v>
      </c>
      <c r="I329" s="19">
        <v>27.794285714285714</v>
      </c>
      <c r="J329" s="24">
        <v>20.302857142857142</v>
      </c>
      <c r="K329" s="24">
        <v>15.851428571428571</v>
      </c>
      <c r="L329" s="24">
        <v>20.302857142857142</v>
      </c>
      <c r="M329" s="27">
        <v>0.75169300225733637</v>
      </c>
      <c r="N329" s="42">
        <f t="shared" si="4"/>
        <v>0.76754385964912297</v>
      </c>
    </row>
    <row r="330" spans="1:14" x14ac:dyDescent="0.25">
      <c r="A330" s="37" t="s">
        <v>131</v>
      </c>
      <c r="B330" s="87" t="s">
        <v>384</v>
      </c>
      <c r="C330" s="86"/>
      <c r="D330" s="87"/>
      <c r="E330" s="29">
        <v>8.0609886201991436</v>
      </c>
      <c r="F330" s="29">
        <v>1192</v>
      </c>
      <c r="G330" s="29">
        <v>805</v>
      </c>
      <c r="H330" s="29">
        <v>742</v>
      </c>
      <c r="I330" s="30">
        <v>28.255866809678963</v>
      </c>
      <c r="J330" s="29">
        <v>60.205587193653486</v>
      </c>
      <c r="K330" s="29">
        <v>38.004368081274151</v>
      </c>
      <c r="L330" s="29">
        <v>58.803494626920035</v>
      </c>
      <c r="M330" s="31">
        <v>0.67533557046979864</v>
      </c>
      <c r="N330" s="50">
        <f t="shared" si="4"/>
        <v>0.67174905168326193</v>
      </c>
    </row>
    <row r="331" spans="1:14" x14ac:dyDescent="0.25">
      <c r="A331" s="38" t="s">
        <v>145</v>
      </c>
      <c r="B331" s="89"/>
      <c r="C331" s="88"/>
      <c r="D331" s="89"/>
      <c r="E331" s="25">
        <v>11.141761155299832</v>
      </c>
      <c r="F331" s="25">
        <v>28420</v>
      </c>
      <c r="G331" s="25">
        <v>27520</v>
      </c>
      <c r="H331" s="25">
        <v>1744</v>
      </c>
      <c r="I331" s="26">
        <v>43.601006734226836</v>
      </c>
      <c r="J331" s="26">
        <v>29.05040520264301</v>
      </c>
      <c r="K331" s="26">
        <v>44.507803983933051</v>
      </c>
      <c r="L331" s="26">
        <v>28.566312805886142</v>
      </c>
      <c r="M331" s="28">
        <v>0.96833216045038706</v>
      </c>
      <c r="N331" s="43">
        <f t="shared" si="4"/>
        <v>0.92848009627498607</v>
      </c>
    </row>
    <row r="332" spans="1:14" ht="45" x14ac:dyDescent="0.25">
      <c r="A332" s="36" t="s">
        <v>146</v>
      </c>
      <c r="B332" s="85" t="s">
        <v>1582</v>
      </c>
      <c r="C332" s="84" t="s">
        <v>2320</v>
      </c>
      <c r="D332" s="85" t="s">
        <v>2321</v>
      </c>
      <c r="E332" s="24">
        <v>8.9802631578947381</v>
      </c>
      <c r="F332" s="24">
        <v>276</v>
      </c>
      <c r="G332" s="24">
        <v>262</v>
      </c>
      <c r="H332" s="24">
        <v>3</v>
      </c>
      <c r="I332" s="19">
        <v>13.473992673992672</v>
      </c>
      <c r="J332" s="24">
        <v>17.260073260073259</v>
      </c>
      <c r="K332" s="24">
        <v>13.473992673992672</v>
      </c>
      <c r="L332" s="24">
        <v>15.701098901098899</v>
      </c>
      <c r="M332" s="27">
        <v>0.94927536231884058</v>
      </c>
      <c r="N332" s="42">
        <f t="shared" si="4"/>
        <v>0.7483552631578948</v>
      </c>
    </row>
    <row r="333" spans="1:14" ht="45" x14ac:dyDescent="0.25">
      <c r="A333" s="36" t="s">
        <v>146</v>
      </c>
      <c r="B333" s="85" t="s">
        <v>1582</v>
      </c>
      <c r="C333" s="84" t="s">
        <v>2322</v>
      </c>
      <c r="D333" s="85" t="s">
        <v>1759</v>
      </c>
      <c r="E333" s="24">
        <v>12.006578947368423</v>
      </c>
      <c r="F333" s="24">
        <v>229</v>
      </c>
      <c r="G333" s="24">
        <v>220</v>
      </c>
      <c r="H333" s="24">
        <v>6</v>
      </c>
      <c r="I333" s="19">
        <v>3.9145205479452057</v>
      </c>
      <c r="J333" s="24">
        <v>15.158356164383562</v>
      </c>
      <c r="K333" s="24">
        <v>3.9145205479452057</v>
      </c>
      <c r="L333" s="24">
        <v>14.408767123287671</v>
      </c>
      <c r="M333" s="27">
        <v>0.9606986899563319</v>
      </c>
      <c r="N333" s="42">
        <f t="shared" si="4"/>
        <v>1.0005482456140353</v>
      </c>
    </row>
    <row r="334" spans="1:14" ht="45" x14ac:dyDescent="0.25">
      <c r="A334" s="36" t="s">
        <v>146</v>
      </c>
      <c r="B334" s="85" t="s">
        <v>1582</v>
      </c>
      <c r="C334" s="84" t="s">
        <v>2323</v>
      </c>
      <c r="D334" s="85" t="s">
        <v>1760</v>
      </c>
      <c r="E334" s="24">
        <v>12.006578947368421</v>
      </c>
      <c r="F334" s="24">
        <v>387</v>
      </c>
      <c r="G334" s="24">
        <v>365</v>
      </c>
      <c r="H334" s="24">
        <v>3</v>
      </c>
      <c r="I334" s="19">
        <v>18.156712328767121</v>
      </c>
      <c r="J334" s="24">
        <v>14.075616438356164</v>
      </c>
      <c r="K334" s="24">
        <v>18.073424657534243</v>
      </c>
      <c r="L334" s="24">
        <v>12.326575342465754</v>
      </c>
      <c r="M334" s="27">
        <v>0.9431524547803618</v>
      </c>
      <c r="N334" s="42">
        <f t="shared" si="4"/>
        <v>1.0005482456140351</v>
      </c>
    </row>
    <row r="335" spans="1:14" ht="45" x14ac:dyDescent="0.25">
      <c r="A335" s="36" t="s">
        <v>146</v>
      </c>
      <c r="B335" s="85" t="s">
        <v>1582</v>
      </c>
      <c r="C335" s="84" t="s">
        <v>2324</v>
      </c>
      <c r="D335" s="85" t="s">
        <v>2325</v>
      </c>
      <c r="E335" s="24">
        <v>12.006578947368423</v>
      </c>
      <c r="F335" s="24">
        <v>404</v>
      </c>
      <c r="G335" s="24">
        <v>359</v>
      </c>
      <c r="H335" s="24">
        <v>9</v>
      </c>
      <c r="I335" s="19">
        <v>17.823561643835617</v>
      </c>
      <c r="J335" s="24">
        <v>15.824657534246574</v>
      </c>
      <c r="K335" s="24">
        <v>17.823561643835617</v>
      </c>
      <c r="L335" s="24">
        <v>12.076712328767123</v>
      </c>
      <c r="M335" s="27">
        <v>0.88861386138613863</v>
      </c>
      <c r="N335" s="42">
        <f t="shared" si="4"/>
        <v>1.0005482456140353</v>
      </c>
    </row>
    <row r="336" spans="1:14" ht="45" x14ac:dyDescent="0.25">
      <c r="A336" s="36" t="s">
        <v>146</v>
      </c>
      <c r="B336" s="85" t="s">
        <v>1582</v>
      </c>
      <c r="C336" s="84" t="s">
        <v>2326</v>
      </c>
      <c r="D336" s="85" t="s">
        <v>1761</v>
      </c>
      <c r="E336" s="24">
        <v>12.006578947368423</v>
      </c>
      <c r="F336" s="24">
        <v>273</v>
      </c>
      <c r="G336" s="24">
        <v>279</v>
      </c>
      <c r="H336" s="24">
        <v>3</v>
      </c>
      <c r="I336" s="19">
        <v>8.8284931506849311</v>
      </c>
      <c r="J336" s="24">
        <v>13.90904109589041</v>
      </c>
      <c r="K336" s="24">
        <v>8.8284931506849311</v>
      </c>
      <c r="L336" s="24">
        <v>14.408767123287671</v>
      </c>
      <c r="M336" s="27">
        <v>1.0219780219780219</v>
      </c>
      <c r="N336" s="42">
        <f t="shared" si="4"/>
        <v>1.0005482456140353</v>
      </c>
    </row>
    <row r="337" spans="1:14" ht="30" x14ac:dyDescent="0.25">
      <c r="A337" s="37" t="s">
        <v>146</v>
      </c>
      <c r="B337" s="87" t="s">
        <v>1585</v>
      </c>
      <c r="C337" s="86"/>
      <c r="D337" s="87"/>
      <c r="E337" s="29">
        <v>11.432622504537214</v>
      </c>
      <c r="F337" s="29">
        <v>1569</v>
      </c>
      <c r="G337" s="29">
        <v>1485</v>
      </c>
      <c r="H337" s="29">
        <v>24</v>
      </c>
      <c r="I337" s="30">
        <v>12.439456069045111</v>
      </c>
      <c r="J337" s="30">
        <v>15.245548898589993</v>
      </c>
      <c r="K337" s="30">
        <v>12.422798534798535</v>
      </c>
      <c r="L337" s="30">
        <v>13.784384163781422</v>
      </c>
      <c r="M337" s="31">
        <v>0.94646271510516256</v>
      </c>
      <c r="N337" s="50">
        <f t="shared" si="4"/>
        <v>0.9527185420447678</v>
      </c>
    </row>
    <row r="338" spans="1:14" ht="30" x14ac:dyDescent="0.25">
      <c r="A338" s="36" t="s">
        <v>146</v>
      </c>
      <c r="B338" s="85" t="s">
        <v>1579</v>
      </c>
      <c r="C338" s="84" t="s">
        <v>2327</v>
      </c>
      <c r="D338" s="85" t="s">
        <v>1762</v>
      </c>
      <c r="E338" s="24">
        <v>12.006578947368423</v>
      </c>
      <c r="F338" s="24">
        <v>1042</v>
      </c>
      <c r="G338" s="24">
        <v>1042</v>
      </c>
      <c r="H338" s="24">
        <v>0</v>
      </c>
      <c r="I338" s="19">
        <v>86.785753424657528</v>
      </c>
      <c r="J338" s="24"/>
      <c r="K338" s="24">
        <v>86.785753424657528</v>
      </c>
      <c r="L338" s="24"/>
      <c r="M338" s="27">
        <v>1</v>
      </c>
      <c r="N338" s="42">
        <f t="shared" si="4"/>
        <v>1.0005482456140353</v>
      </c>
    </row>
    <row r="339" spans="1:14" ht="30" x14ac:dyDescent="0.25">
      <c r="A339" s="36" t="s">
        <v>146</v>
      </c>
      <c r="B339" s="85" t="s">
        <v>1579</v>
      </c>
      <c r="C339" s="84" t="s">
        <v>2328</v>
      </c>
      <c r="D339" s="85" t="s">
        <v>2329</v>
      </c>
      <c r="E339" s="24">
        <v>8.9802631578947381</v>
      </c>
      <c r="F339" s="24">
        <v>340</v>
      </c>
      <c r="G339" s="24">
        <v>334</v>
      </c>
      <c r="H339" s="24">
        <v>19</v>
      </c>
      <c r="I339" s="19">
        <v>22.827838827838821</v>
      </c>
      <c r="J339" s="24">
        <v>15.032967032967031</v>
      </c>
      <c r="K339" s="24">
        <v>22.827838827838821</v>
      </c>
      <c r="L339" s="24">
        <v>14.364835164835164</v>
      </c>
      <c r="M339" s="27">
        <v>0.98235294117647054</v>
      </c>
      <c r="N339" s="42">
        <f t="shared" si="4"/>
        <v>0.7483552631578948</v>
      </c>
    </row>
    <row r="340" spans="1:14" ht="30" x14ac:dyDescent="0.25">
      <c r="A340" s="36" t="s">
        <v>146</v>
      </c>
      <c r="B340" s="85" t="s">
        <v>1579</v>
      </c>
      <c r="C340" s="84" t="s">
        <v>2330</v>
      </c>
      <c r="D340" s="85" t="s">
        <v>1763</v>
      </c>
      <c r="E340" s="24">
        <v>12.006578947368425</v>
      </c>
      <c r="F340" s="24">
        <v>1557</v>
      </c>
      <c r="G340" s="24">
        <v>1553</v>
      </c>
      <c r="H340" s="24">
        <v>2</v>
      </c>
      <c r="I340" s="19">
        <v>113.85424657534243</v>
      </c>
      <c r="J340" s="24">
        <v>15.824657534246574</v>
      </c>
      <c r="K340" s="24">
        <v>113.85424657534243</v>
      </c>
      <c r="L340" s="24">
        <v>15.491506849315067</v>
      </c>
      <c r="M340" s="27">
        <v>0.99743095696852924</v>
      </c>
      <c r="N340" s="42">
        <f t="shared" si="4"/>
        <v>1.0005482456140353</v>
      </c>
    </row>
    <row r="341" spans="1:14" ht="30" x14ac:dyDescent="0.25">
      <c r="A341" s="36" t="s">
        <v>146</v>
      </c>
      <c r="B341" s="85" t="s">
        <v>1579</v>
      </c>
      <c r="C341" s="84" t="s">
        <v>2331</v>
      </c>
      <c r="D341" s="85" t="s">
        <v>1764</v>
      </c>
      <c r="E341" s="24">
        <v>12.006578947368418</v>
      </c>
      <c r="F341" s="24">
        <v>550</v>
      </c>
      <c r="G341" s="24">
        <v>550</v>
      </c>
      <c r="H341" s="24">
        <v>0</v>
      </c>
      <c r="I341" s="19">
        <v>45.80821917808219</v>
      </c>
      <c r="J341" s="24"/>
      <c r="K341" s="24">
        <v>45.80821917808219</v>
      </c>
      <c r="L341" s="24"/>
      <c r="M341" s="27">
        <v>1</v>
      </c>
      <c r="N341" s="42">
        <f t="shared" ref="N341:N404" si="5">+E341/12</f>
        <v>1.0005482456140349</v>
      </c>
    </row>
    <row r="342" spans="1:14" ht="30" x14ac:dyDescent="0.25">
      <c r="A342" s="36" t="s">
        <v>146</v>
      </c>
      <c r="B342" s="85" t="s">
        <v>1579</v>
      </c>
      <c r="C342" s="84" t="s">
        <v>2332</v>
      </c>
      <c r="D342" s="85" t="s">
        <v>1765</v>
      </c>
      <c r="E342" s="24">
        <v>12.006578947368419</v>
      </c>
      <c r="F342" s="24">
        <v>665</v>
      </c>
      <c r="G342" s="24">
        <v>665</v>
      </c>
      <c r="H342" s="24">
        <v>0</v>
      </c>
      <c r="I342" s="19">
        <v>55.386301369863006</v>
      </c>
      <c r="J342" s="24"/>
      <c r="K342" s="24">
        <v>55.386301369863006</v>
      </c>
      <c r="L342" s="24"/>
      <c r="M342" s="27">
        <v>1</v>
      </c>
      <c r="N342" s="42">
        <f t="shared" si="5"/>
        <v>1.0005482456140349</v>
      </c>
    </row>
    <row r="343" spans="1:14" x14ac:dyDescent="0.25">
      <c r="A343" s="37" t="s">
        <v>146</v>
      </c>
      <c r="B343" s="87" t="s">
        <v>1580</v>
      </c>
      <c r="C343" s="86"/>
      <c r="D343" s="87"/>
      <c r="E343" s="29">
        <v>11.55263157894735</v>
      </c>
      <c r="F343" s="29">
        <v>4154</v>
      </c>
      <c r="G343" s="29">
        <v>4144</v>
      </c>
      <c r="H343" s="29">
        <v>21</v>
      </c>
      <c r="I343" s="30">
        <v>64.932471875156793</v>
      </c>
      <c r="J343" s="30">
        <v>15.428812283606803</v>
      </c>
      <c r="K343" s="30">
        <v>64.932471875156793</v>
      </c>
      <c r="L343" s="30">
        <v>14.928171007075115</v>
      </c>
      <c r="M343" s="31">
        <v>0.99759268175252769</v>
      </c>
      <c r="N343" s="50">
        <f t="shared" si="5"/>
        <v>0.96271929824561253</v>
      </c>
    </row>
    <row r="344" spans="1:14" x14ac:dyDescent="0.25">
      <c r="A344" s="36" t="s">
        <v>146</v>
      </c>
      <c r="B344" s="85" t="s">
        <v>367</v>
      </c>
      <c r="C344" s="84" t="s">
        <v>2333</v>
      </c>
      <c r="D344" s="85" t="s">
        <v>2334</v>
      </c>
      <c r="E344" s="24">
        <v>8.9802631578947381</v>
      </c>
      <c r="F344" s="24">
        <v>238</v>
      </c>
      <c r="G344" s="24">
        <v>193</v>
      </c>
      <c r="H344" s="24">
        <v>184</v>
      </c>
      <c r="I344" s="19">
        <v>9.3538461538461526</v>
      </c>
      <c r="J344" s="24">
        <v>17.148717948717945</v>
      </c>
      <c r="K344" s="24">
        <v>6.1245421245421241</v>
      </c>
      <c r="L344" s="24">
        <v>15.367032967032966</v>
      </c>
      <c r="M344" s="27">
        <v>0.81092436974789917</v>
      </c>
      <c r="N344" s="42">
        <f t="shared" si="5"/>
        <v>0.7483552631578948</v>
      </c>
    </row>
    <row r="345" spans="1:14" ht="30" x14ac:dyDescent="0.25">
      <c r="A345" s="36" t="s">
        <v>146</v>
      </c>
      <c r="B345" s="85" t="s">
        <v>367</v>
      </c>
      <c r="C345" s="84" t="s">
        <v>2335</v>
      </c>
      <c r="D345" s="85" t="s">
        <v>1766</v>
      </c>
      <c r="E345" s="24">
        <v>8.9802631578947381</v>
      </c>
      <c r="F345" s="24">
        <v>918</v>
      </c>
      <c r="G345" s="24">
        <v>896</v>
      </c>
      <c r="H345" s="24">
        <v>22</v>
      </c>
      <c r="I345" s="19">
        <v>85.186813186813154</v>
      </c>
      <c r="J345" s="24">
        <v>17.037362637362634</v>
      </c>
      <c r="K345" s="24">
        <v>85.186813186813154</v>
      </c>
      <c r="L345" s="24">
        <v>14.587545787545785</v>
      </c>
      <c r="M345" s="27">
        <v>0.97603485838779958</v>
      </c>
      <c r="N345" s="42">
        <f t="shared" si="5"/>
        <v>0.7483552631578948</v>
      </c>
    </row>
    <row r="346" spans="1:14" ht="30" x14ac:dyDescent="0.25">
      <c r="A346" s="36" t="s">
        <v>146</v>
      </c>
      <c r="B346" s="85" t="s">
        <v>367</v>
      </c>
      <c r="C346" s="84" t="s">
        <v>2336</v>
      </c>
      <c r="D346" s="85" t="s">
        <v>1767</v>
      </c>
      <c r="E346" s="24">
        <v>12.006578947368423</v>
      </c>
      <c r="F346" s="24">
        <v>1172</v>
      </c>
      <c r="G346" s="24">
        <v>1171</v>
      </c>
      <c r="H346" s="24">
        <v>2</v>
      </c>
      <c r="I346" s="19">
        <v>84.453698630136984</v>
      </c>
      <c r="J346" s="24">
        <v>13.159452054794521</v>
      </c>
      <c r="K346" s="24">
        <v>84.203835616438354</v>
      </c>
      <c r="L346" s="24">
        <v>13.326027397260274</v>
      </c>
      <c r="M346" s="27">
        <v>0.99914675767918093</v>
      </c>
      <c r="N346" s="42">
        <f t="shared" si="5"/>
        <v>1.0005482456140353</v>
      </c>
    </row>
    <row r="347" spans="1:14" x14ac:dyDescent="0.25">
      <c r="A347" s="36" t="s">
        <v>146</v>
      </c>
      <c r="B347" s="85" t="s">
        <v>367</v>
      </c>
      <c r="C347" s="84" t="s">
        <v>2337</v>
      </c>
      <c r="D347" s="85" t="s">
        <v>1768</v>
      </c>
      <c r="E347" s="24">
        <v>8.9802631578947381</v>
      </c>
      <c r="F347" s="24">
        <v>613</v>
      </c>
      <c r="G347" s="24">
        <v>682</v>
      </c>
      <c r="H347" s="24">
        <v>9</v>
      </c>
      <c r="I347" s="19">
        <v>46.435164835164819</v>
      </c>
      <c r="J347" s="24">
        <v>21.825641025641023</v>
      </c>
      <c r="K347" s="24">
        <v>51.78021978021976</v>
      </c>
      <c r="L347" s="24">
        <v>24.16410256410256</v>
      </c>
      <c r="M347" s="27">
        <v>1.1125611745513866</v>
      </c>
      <c r="N347" s="42">
        <f t="shared" si="5"/>
        <v>0.7483552631578948</v>
      </c>
    </row>
    <row r="348" spans="1:14" x14ac:dyDescent="0.25">
      <c r="A348" s="36" t="s">
        <v>146</v>
      </c>
      <c r="B348" s="85" t="s">
        <v>367</v>
      </c>
      <c r="C348" s="84" t="s">
        <v>2772</v>
      </c>
      <c r="D348" s="85"/>
      <c r="E348" s="24"/>
      <c r="F348" s="24"/>
      <c r="G348" s="24"/>
      <c r="H348" s="24"/>
      <c r="I348" s="19"/>
      <c r="J348" s="24"/>
      <c r="K348" s="24"/>
      <c r="L348" s="24"/>
      <c r="M348" s="27"/>
      <c r="N348" s="42">
        <f t="shared" si="5"/>
        <v>0</v>
      </c>
    </row>
    <row r="349" spans="1:14" ht="30" x14ac:dyDescent="0.25">
      <c r="A349" s="36" t="s">
        <v>146</v>
      </c>
      <c r="B349" s="85" t="s">
        <v>367</v>
      </c>
      <c r="C349" s="84" t="s">
        <v>2338</v>
      </c>
      <c r="D349" s="85" t="s">
        <v>2339</v>
      </c>
      <c r="E349" s="24">
        <v>12.006578947368423</v>
      </c>
      <c r="F349" s="24">
        <v>698</v>
      </c>
      <c r="G349" s="24">
        <v>697</v>
      </c>
      <c r="H349" s="24">
        <v>8</v>
      </c>
      <c r="I349" s="19">
        <v>44.975342465753414</v>
      </c>
      <c r="J349" s="24">
        <v>13.159452054794521</v>
      </c>
      <c r="K349" s="24">
        <v>44.975342465753414</v>
      </c>
      <c r="L349" s="24">
        <v>13.076164383561643</v>
      </c>
      <c r="M349" s="27">
        <v>0.99856733524355301</v>
      </c>
      <c r="N349" s="42">
        <f t="shared" si="5"/>
        <v>1.0005482456140353</v>
      </c>
    </row>
    <row r="350" spans="1:14" x14ac:dyDescent="0.25">
      <c r="A350" s="36" t="s">
        <v>146</v>
      </c>
      <c r="B350" s="85" t="s">
        <v>367</v>
      </c>
      <c r="C350" s="84" t="s">
        <v>2340</v>
      </c>
      <c r="D350" s="85" t="s">
        <v>1769</v>
      </c>
      <c r="E350" s="24">
        <v>12.006578947368421</v>
      </c>
      <c r="F350" s="24">
        <v>341</v>
      </c>
      <c r="G350" s="24">
        <v>298</v>
      </c>
      <c r="H350" s="24">
        <v>98</v>
      </c>
      <c r="I350" s="19">
        <v>13.909041095890407</v>
      </c>
      <c r="J350" s="24">
        <v>14.492054794520548</v>
      </c>
      <c r="K350" s="24">
        <v>10.161095890410955</v>
      </c>
      <c r="L350" s="24">
        <v>14.658630136986302</v>
      </c>
      <c r="M350" s="27">
        <v>0.87390029325513197</v>
      </c>
      <c r="N350" s="42">
        <f t="shared" si="5"/>
        <v>1.0005482456140351</v>
      </c>
    </row>
    <row r="351" spans="1:14" ht="30" x14ac:dyDescent="0.25">
      <c r="A351" s="36" t="s">
        <v>146</v>
      </c>
      <c r="B351" s="85" t="s">
        <v>367</v>
      </c>
      <c r="C351" s="84" t="s">
        <v>2341</v>
      </c>
      <c r="D351" s="85" t="s">
        <v>1770</v>
      </c>
      <c r="E351" s="24">
        <v>12.006578947368419</v>
      </c>
      <c r="F351" s="24">
        <v>859</v>
      </c>
      <c r="G351" s="24">
        <v>856</v>
      </c>
      <c r="H351" s="24">
        <v>4</v>
      </c>
      <c r="I351" s="19">
        <v>56.718904109589026</v>
      </c>
      <c r="J351" s="24">
        <v>14.825205479452055</v>
      </c>
      <c r="K351" s="24">
        <v>56.718904109589026</v>
      </c>
      <c r="L351" s="24">
        <v>14.575342465753424</v>
      </c>
      <c r="M351" s="27">
        <v>0.99650756693830034</v>
      </c>
      <c r="N351" s="42">
        <f t="shared" si="5"/>
        <v>1.0005482456140349</v>
      </c>
    </row>
    <row r="352" spans="1:14" ht="30" x14ac:dyDescent="0.25">
      <c r="A352" s="36" t="s">
        <v>146</v>
      </c>
      <c r="B352" s="85" t="s">
        <v>367</v>
      </c>
      <c r="C352" s="84" t="s">
        <v>2342</v>
      </c>
      <c r="D352" s="85" t="s">
        <v>1771</v>
      </c>
      <c r="E352" s="24">
        <v>12.006578947368425</v>
      </c>
      <c r="F352" s="24">
        <v>1071</v>
      </c>
      <c r="G352" s="24">
        <v>1071</v>
      </c>
      <c r="H352" s="24">
        <v>0</v>
      </c>
      <c r="I352" s="19">
        <v>89.201095890410969</v>
      </c>
      <c r="J352" s="24"/>
      <c r="K352" s="24">
        <v>89.201095890410969</v>
      </c>
      <c r="L352" s="24"/>
      <c r="M352" s="27">
        <v>1</v>
      </c>
      <c r="N352" s="42">
        <f t="shared" si="5"/>
        <v>1.0005482456140353</v>
      </c>
    </row>
    <row r="353" spans="1:14" x14ac:dyDescent="0.25">
      <c r="A353" s="37" t="s">
        <v>146</v>
      </c>
      <c r="B353" s="87" t="s">
        <v>381</v>
      </c>
      <c r="C353" s="86"/>
      <c r="D353" s="87"/>
      <c r="E353" s="29">
        <v>10.965782511835096</v>
      </c>
      <c r="F353" s="29">
        <v>5910</v>
      </c>
      <c r="G353" s="29">
        <v>5864</v>
      </c>
      <c r="H353" s="29">
        <v>327</v>
      </c>
      <c r="I353" s="30">
        <v>53.779238295950606</v>
      </c>
      <c r="J353" s="30">
        <v>15.949697999326178</v>
      </c>
      <c r="K353" s="30">
        <v>53.543981133022214</v>
      </c>
      <c r="L353" s="30">
        <v>15.679263671748995</v>
      </c>
      <c r="M353" s="31">
        <v>0.99221658206429775</v>
      </c>
      <c r="N353" s="50">
        <f t="shared" si="5"/>
        <v>0.91381520931959137</v>
      </c>
    </row>
    <row r="354" spans="1:14" ht="30" x14ac:dyDescent="0.25">
      <c r="A354" s="36" t="s">
        <v>146</v>
      </c>
      <c r="B354" s="85" t="s">
        <v>382</v>
      </c>
      <c r="C354" s="84" t="s">
        <v>2343</v>
      </c>
      <c r="D354" s="85" t="s">
        <v>1772</v>
      </c>
      <c r="E354" s="24">
        <v>12.006578947368423</v>
      </c>
      <c r="F354" s="24">
        <v>263</v>
      </c>
      <c r="G354" s="24">
        <v>249</v>
      </c>
      <c r="H354" s="24">
        <v>121</v>
      </c>
      <c r="I354" s="19">
        <v>8.1621917808219173</v>
      </c>
      <c r="J354" s="24">
        <v>13.742465753424657</v>
      </c>
      <c r="K354" s="24">
        <v>7.1627397260273966</v>
      </c>
      <c r="L354" s="24">
        <v>13.575890410958904</v>
      </c>
      <c r="M354" s="27">
        <v>0.94676806083650189</v>
      </c>
      <c r="N354" s="42">
        <f t="shared" si="5"/>
        <v>1.0005482456140353</v>
      </c>
    </row>
    <row r="355" spans="1:14" ht="30" x14ac:dyDescent="0.25">
      <c r="A355" s="36" t="s">
        <v>146</v>
      </c>
      <c r="B355" s="85" t="s">
        <v>382</v>
      </c>
      <c r="C355" s="84" t="s">
        <v>2344</v>
      </c>
      <c r="D355" s="85" t="s">
        <v>2345</v>
      </c>
      <c r="E355" s="24">
        <v>10.296052631578947</v>
      </c>
      <c r="F355" s="24">
        <v>277</v>
      </c>
      <c r="G355" s="24">
        <v>236</v>
      </c>
      <c r="H355" s="24">
        <v>199</v>
      </c>
      <c r="I355" s="19">
        <v>11.169329073482427</v>
      </c>
      <c r="J355" s="24">
        <v>15.734185303514375</v>
      </c>
      <c r="K355" s="24">
        <v>7.1872204472843437</v>
      </c>
      <c r="L355" s="24">
        <v>15.734185303514375</v>
      </c>
      <c r="M355" s="27">
        <v>0.85198555956678701</v>
      </c>
      <c r="N355" s="42">
        <f t="shared" si="5"/>
        <v>0.85800438596491224</v>
      </c>
    </row>
    <row r="356" spans="1:14" x14ac:dyDescent="0.25">
      <c r="A356" s="37" t="s">
        <v>146</v>
      </c>
      <c r="B356" s="87" t="s">
        <v>384</v>
      </c>
      <c r="C356" s="86"/>
      <c r="D356" s="87"/>
      <c r="E356" s="29">
        <v>11.22906698564594</v>
      </c>
      <c r="F356" s="29">
        <v>540</v>
      </c>
      <c r="G356" s="29">
        <v>485</v>
      </c>
      <c r="H356" s="29">
        <v>320</v>
      </c>
      <c r="I356" s="30">
        <v>9.665760427152172</v>
      </c>
      <c r="J356" s="30">
        <v>14.738325528469517</v>
      </c>
      <c r="K356" s="30">
        <v>7.1749800866558697</v>
      </c>
      <c r="L356" s="30">
        <v>14.655037857236639</v>
      </c>
      <c r="M356" s="31">
        <v>0.89814814814814814</v>
      </c>
      <c r="N356" s="50">
        <f t="shared" si="5"/>
        <v>0.93575558213716159</v>
      </c>
    </row>
    <row r="357" spans="1:14" x14ac:dyDescent="0.25">
      <c r="A357" s="38" t="s">
        <v>151</v>
      </c>
      <c r="B357" s="89"/>
      <c r="C357" s="88"/>
      <c r="D357" s="89"/>
      <c r="E357" s="25">
        <v>11.23131173048295</v>
      </c>
      <c r="F357" s="25">
        <v>12173</v>
      </c>
      <c r="G357" s="25">
        <v>11978</v>
      </c>
      <c r="H357" s="25">
        <v>692</v>
      </c>
      <c r="I357" s="26">
        <v>35.204231666826175</v>
      </c>
      <c r="J357" s="26">
        <v>15.340596177498123</v>
      </c>
      <c r="K357" s="26">
        <v>34.518557907408358</v>
      </c>
      <c r="L357" s="26">
        <v>14.761714174960542</v>
      </c>
      <c r="M357" s="28">
        <v>0.98398094142774994</v>
      </c>
      <c r="N357" s="43">
        <f t="shared" si="5"/>
        <v>0.93594264420691253</v>
      </c>
    </row>
    <row r="358" spans="1:14" ht="45" x14ac:dyDescent="0.25">
      <c r="A358" s="36" t="s">
        <v>152</v>
      </c>
      <c r="B358" s="85" t="s">
        <v>1582</v>
      </c>
      <c r="C358" s="84" t="s">
        <v>2346</v>
      </c>
      <c r="D358" s="85" t="s">
        <v>1773</v>
      </c>
      <c r="E358" s="24">
        <v>12.006578947368418</v>
      </c>
      <c r="F358" s="24">
        <v>592</v>
      </c>
      <c r="G358" s="24">
        <v>590</v>
      </c>
      <c r="H358" s="24">
        <v>0</v>
      </c>
      <c r="I358" s="19">
        <v>17.407123287671226</v>
      </c>
      <c r="J358" s="24">
        <v>31.899178082191781</v>
      </c>
      <c r="K358" s="24">
        <v>17.407123287671226</v>
      </c>
      <c r="L358" s="24">
        <v>31.732602739726026</v>
      </c>
      <c r="M358" s="27">
        <v>0.9966216216216216</v>
      </c>
      <c r="N358" s="42">
        <f t="shared" si="5"/>
        <v>1.0005482456140349</v>
      </c>
    </row>
    <row r="359" spans="1:14" ht="45" x14ac:dyDescent="0.25">
      <c r="A359" s="36" t="s">
        <v>152</v>
      </c>
      <c r="B359" s="85" t="s">
        <v>1582</v>
      </c>
      <c r="C359" s="84" t="s">
        <v>2347</v>
      </c>
      <c r="D359" s="85" t="s">
        <v>2348</v>
      </c>
      <c r="E359" s="24">
        <v>12.006578947368418</v>
      </c>
      <c r="F359" s="24">
        <v>604</v>
      </c>
      <c r="G359" s="24">
        <v>604</v>
      </c>
      <c r="H359" s="24">
        <v>11</v>
      </c>
      <c r="I359" s="19">
        <v>18.489863013698628</v>
      </c>
      <c r="J359" s="24">
        <v>31.815890410958904</v>
      </c>
      <c r="K359" s="24">
        <v>18.489863013698628</v>
      </c>
      <c r="L359" s="24">
        <v>31.815890410958904</v>
      </c>
      <c r="M359" s="27">
        <v>1</v>
      </c>
      <c r="N359" s="42">
        <f t="shared" si="5"/>
        <v>1.0005482456140349</v>
      </c>
    </row>
    <row r="360" spans="1:14" ht="45" x14ac:dyDescent="0.25">
      <c r="A360" s="36" t="s">
        <v>152</v>
      </c>
      <c r="B360" s="85" t="s">
        <v>1582</v>
      </c>
      <c r="C360" s="84" t="s">
        <v>2349</v>
      </c>
      <c r="D360" s="85" t="s">
        <v>1774</v>
      </c>
      <c r="E360" s="24">
        <v>12.006578947368418</v>
      </c>
      <c r="F360" s="24">
        <v>625</v>
      </c>
      <c r="G360" s="24">
        <v>624</v>
      </c>
      <c r="H360" s="24">
        <v>7</v>
      </c>
      <c r="I360" s="19">
        <v>19.572602739726019</v>
      </c>
      <c r="J360" s="24">
        <v>32.482191780821914</v>
      </c>
      <c r="K360" s="24">
        <v>19.572602739726019</v>
      </c>
      <c r="L360" s="24">
        <v>32.39890410958904</v>
      </c>
      <c r="M360" s="27">
        <v>0.99839999999999995</v>
      </c>
      <c r="N360" s="42">
        <f t="shared" si="5"/>
        <v>1.0005482456140349</v>
      </c>
    </row>
    <row r="361" spans="1:14" ht="30" x14ac:dyDescent="0.25">
      <c r="A361" s="37" t="s">
        <v>152</v>
      </c>
      <c r="B361" s="87" t="s">
        <v>1585</v>
      </c>
      <c r="C361" s="86"/>
      <c r="D361" s="87"/>
      <c r="E361" s="29">
        <v>12.006578947368432</v>
      </c>
      <c r="F361" s="29">
        <v>1821</v>
      </c>
      <c r="G361" s="29">
        <v>1818</v>
      </c>
      <c r="H361" s="29">
        <v>18</v>
      </c>
      <c r="I361" s="30">
        <v>18.489863013698624</v>
      </c>
      <c r="J361" s="30">
        <v>32.065753424657537</v>
      </c>
      <c r="K361" s="30">
        <v>18.489863013698624</v>
      </c>
      <c r="L361" s="30">
        <v>31.982465753424659</v>
      </c>
      <c r="M361" s="31">
        <v>0.99835255354200991</v>
      </c>
      <c r="N361" s="50">
        <f t="shared" si="5"/>
        <v>1.000548245614036</v>
      </c>
    </row>
    <row r="362" spans="1:14" ht="30" x14ac:dyDescent="0.25">
      <c r="A362" s="36" t="s">
        <v>152</v>
      </c>
      <c r="B362" s="85" t="s">
        <v>1579</v>
      </c>
      <c r="C362" s="84" t="s">
        <v>2350</v>
      </c>
      <c r="D362" s="85" t="s">
        <v>1775</v>
      </c>
      <c r="E362" s="24">
        <v>12.006578947368425</v>
      </c>
      <c r="F362" s="24">
        <v>1000</v>
      </c>
      <c r="G362" s="24">
        <v>923</v>
      </c>
      <c r="H362" s="24">
        <v>0</v>
      </c>
      <c r="I362" s="19">
        <v>83.28767123287669</v>
      </c>
      <c r="J362" s="24"/>
      <c r="K362" s="24">
        <v>76.874520547945195</v>
      </c>
      <c r="L362" s="24"/>
      <c r="M362" s="27">
        <v>0.92300000000000004</v>
      </c>
      <c r="N362" s="42">
        <f t="shared" si="5"/>
        <v>1.0005482456140353</v>
      </c>
    </row>
    <row r="363" spans="1:14" ht="30" x14ac:dyDescent="0.25">
      <c r="A363" s="36" t="s">
        <v>152</v>
      </c>
      <c r="B363" s="85" t="s">
        <v>1579</v>
      </c>
      <c r="C363" s="84" t="s">
        <v>2351</v>
      </c>
      <c r="D363" s="85" t="s">
        <v>1776</v>
      </c>
      <c r="E363" s="24">
        <v>12.006578947368425</v>
      </c>
      <c r="F363" s="24">
        <v>970</v>
      </c>
      <c r="G363" s="24">
        <v>970</v>
      </c>
      <c r="H363" s="24">
        <v>0</v>
      </c>
      <c r="I363" s="19">
        <v>80.789041095890425</v>
      </c>
      <c r="J363" s="24"/>
      <c r="K363" s="24">
        <v>80.789041095890425</v>
      </c>
      <c r="L363" s="24"/>
      <c r="M363" s="27">
        <v>1</v>
      </c>
      <c r="N363" s="42">
        <f t="shared" si="5"/>
        <v>1.0005482456140353</v>
      </c>
    </row>
    <row r="364" spans="1:14" x14ac:dyDescent="0.25">
      <c r="A364" s="37" t="s">
        <v>152</v>
      </c>
      <c r="B364" s="87" t="s">
        <v>1580</v>
      </c>
      <c r="C364" s="86"/>
      <c r="D364" s="87"/>
      <c r="E364" s="29">
        <v>12.006578947368432</v>
      </c>
      <c r="F364" s="29">
        <v>1970</v>
      </c>
      <c r="G364" s="29">
        <v>1893</v>
      </c>
      <c r="H364" s="29">
        <v>0</v>
      </c>
      <c r="I364" s="30">
        <v>82.038356164383558</v>
      </c>
      <c r="J364" s="29"/>
      <c r="K364" s="30">
        <v>78.831780821917818</v>
      </c>
      <c r="L364" s="29"/>
      <c r="M364" s="31">
        <v>0.96091370558375633</v>
      </c>
      <c r="N364" s="50">
        <f t="shared" si="5"/>
        <v>1.000548245614036</v>
      </c>
    </row>
    <row r="365" spans="1:14" ht="30" x14ac:dyDescent="0.25">
      <c r="A365" s="36" t="s">
        <v>152</v>
      </c>
      <c r="B365" s="85" t="s">
        <v>367</v>
      </c>
      <c r="C365" s="84" t="s">
        <v>2352</v>
      </c>
      <c r="D365" s="85" t="s">
        <v>2353</v>
      </c>
      <c r="E365" s="24">
        <v>12.006578947368425</v>
      </c>
      <c r="F365" s="24">
        <v>1085</v>
      </c>
      <c r="G365" s="24">
        <v>773</v>
      </c>
      <c r="H365" s="24">
        <v>8</v>
      </c>
      <c r="I365" s="19">
        <v>58.218082191780809</v>
      </c>
      <c r="J365" s="24">
        <v>32.149041095890411</v>
      </c>
      <c r="K365" s="24">
        <v>31.399452054794509</v>
      </c>
      <c r="L365" s="24">
        <v>32.98191780821918</v>
      </c>
      <c r="M365" s="27">
        <v>0.71244239631336403</v>
      </c>
      <c r="N365" s="42">
        <f t="shared" si="5"/>
        <v>1.0005482456140353</v>
      </c>
    </row>
    <row r="366" spans="1:14" ht="30" x14ac:dyDescent="0.25">
      <c r="A366" s="36" t="s">
        <v>152</v>
      </c>
      <c r="B366" s="85" t="s">
        <v>367</v>
      </c>
      <c r="C366" s="84" t="s">
        <v>2354</v>
      </c>
      <c r="D366" s="85" t="s">
        <v>2355</v>
      </c>
      <c r="E366" s="24">
        <v>12.006578947368427</v>
      </c>
      <c r="F366" s="24">
        <v>1053</v>
      </c>
      <c r="G366" s="24">
        <v>1043</v>
      </c>
      <c r="H366" s="24">
        <v>15</v>
      </c>
      <c r="I366" s="19">
        <v>56.968767123287662</v>
      </c>
      <c r="J366" s="24">
        <v>30.733150684931505</v>
      </c>
      <c r="K366" s="24">
        <v>56.968767123287662</v>
      </c>
      <c r="L366" s="24">
        <v>29.90027397260274</v>
      </c>
      <c r="M366" s="27">
        <v>0.99050332383665718</v>
      </c>
      <c r="N366" s="42">
        <f t="shared" si="5"/>
        <v>1.0005482456140355</v>
      </c>
    </row>
    <row r="367" spans="1:14" ht="30" x14ac:dyDescent="0.25">
      <c r="A367" s="36" t="s">
        <v>152</v>
      </c>
      <c r="B367" s="85" t="s">
        <v>367</v>
      </c>
      <c r="C367" s="84" t="s">
        <v>2356</v>
      </c>
      <c r="D367" s="85" t="s">
        <v>1777</v>
      </c>
      <c r="E367" s="24">
        <v>12.006578947368425</v>
      </c>
      <c r="F367" s="24">
        <v>1078</v>
      </c>
      <c r="G367" s="24">
        <v>1084</v>
      </c>
      <c r="H367" s="24">
        <v>6</v>
      </c>
      <c r="I367" s="19">
        <v>57.551780821917802</v>
      </c>
      <c r="J367" s="24">
        <v>32.232328767123285</v>
      </c>
      <c r="K367" s="24">
        <v>57.551780821917802</v>
      </c>
      <c r="L367" s="24">
        <v>32.73205479452055</v>
      </c>
      <c r="M367" s="27">
        <v>1.0055658627087198</v>
      </c>
      <c r="N367" s="42">
        <f t="shared" si="5"/>
        <v>1.0005482456140353</v>
      </c>
    </row>
    <row r="368" spans="1:14" ht="30" x14ac:dyDescent="0.25">
      <c r="A368" s="36" t="s">
        <v>152</v>
      </c>
      <c r="B368" s="85" t="s">
        <v>367</v>
      </c>
      <c r="C368" s="84" t="s">
        <v>2357</v>
      </c>
      <c r="D368" s="85" t="s">
        <v>2358</v>
      </c>
      <c r="E368" s="24">
        <v>12.006578947368423</v>
      </c>
      <c r="F368" s="24">
        <v>977</v>
      </c>
      <c r="G368" s="24">
        <v>656</v>
      </c>
      <c r="H368" s="24">
        <v>837</v>
      </c>
      <c r="I368" s="19">
        <v>49.722739726027385</v>
      </c>
      <c r="J368" s="24">
        <v>31.649315068493149</v>
      </c>
      <c r="K368" s="24">
        <v>23.736986301369868</v>
      </c>
      <c r="L368" s="24">
        <v>30.899726027397261</v>
      </c>
      <c r="M368" s="27">
        <v>0.67144319344933467</v>
      </c>
      <c r="N368" s="42">
        <f t="shared" si="5"/>
        <v>1.0005482456140353</v>
      </c>
    </row>
    <row r="369" spans="1:14" x14ac:dyDescent="0.25">
      <c r="A369" s="36" t="s">
        <v>152</v>
      </c>
      <c r="B369" s="85" t="s">
        <v>367</v>
      </c>
      <c r="C369" s="84" t="s">
        <v>2359</v>
      </c>
      <c r="D369" s="85" t="s">
        <v>2360</v>
      </c>
      <c r="E369" s="24">
        <v>12.006578947368418</v>
      </c>
      <c r="F369" s="24">
        <v>671</v>
      </c>
      <c r="G369" s="24">
        <v>671</v>
      </c>
      <c r="H369" s="24">
        <v>5</v>
      </c>
      <c r="I369" s="19">
        <v>39.561643835616429</v>
      </c>
      <c r="J369" s="24">
        <v>16.324383561643835</v>
      </c>
      <c r="K369" s="24">
        <v>39.561643835616429</v>
      </c>
      <c r="L369" s="24">
        <v>16.324383561643835</v>
      </c>
      <c r="M369" s="27">
        <v>1</v>
      </c>
      <c r="N369" s="42">
        <f t="shared" si="5"/>
        <v>1.0005482456140349</v>
      </c>
    </row>
    <row r="370" spans="1:14" ht="30" x14ac:dyDescent="0.25">
      <c r="A370" s="36" t="s">
        <v>152</v>
      </c>
      <c r="B370" s="85" t="s">
        <v>367</v>
      </c>
      <c r="C370" s="84" t="s">
        <v>2361</v>
      </c>
      <c r="D370" s="85" t="s">
        <v>2362</v>
      </c>
      <c r="E370" s="24">
        <v>12.006578947368423</v>
      </c>
      <c r="F370" s="24">
        <v>988</v>
      </c>
      <c r="G370" s="24">
        <v>788</v>
      </c>
      <c r="H370" s="24">
        <v>846</v>
      </c>
      <c r="I370" s="19">
        <v>47.307397260273966</v>
      </c>
      <c r="J370" s="24">
        <v>34.980821917808221</v>
      </c>
      <c r="K370" s="24">
        <v>31.732602739726023</v>
      </c>
      <c r="L370" s="24">
        <v>33.898082191780823</v>
      </c>
      <c r="M370" s="27">
        <v>0.79757085020242913</v>
      </c>
      <c r="N370" s="42">
        <f t="shared" si="5"/>
        <v>1.0005482456140353</v>
      </c>
    </row>
    <row r="371" spans="1:14" ht="30" x14ac:dyDescent="0.25">
      <c r="A371" s="36" t="s">
        <v>152</v>
      </c>
      <c r="B371" s="85" t="s">
        <v>367</v>
      </c>
      <c r="C371" s="84" t="s">
        <v>2363</v>
      </c>
      <c r="D371" s="85" t="s">
        <v>1778</v>
      </c>
      <c r="E371" s="24">
        <v>12.006578947368423</v>
      </c>
      <c r="F371" s="24">
        <v>387</v>
      </c>
      <c r="G371" s="24">
        <v>418</v>
      </c>
      <c r="H371" s="24">
        <v>27</v>
      </c>
      <c r="I371" s="19">
        <v>0.66630136986301369</v>
      </c>
      <c r="J371" s="24">
        <v>31.566027397260275</v>
      </c>
      <c r="K371" s="24">
        <v>4.0810958904109587</v>
      </c>
      <c r="L371" s="24">
        <v>30.733150684931505</v>
      </c>
      <c r="M371" s="27">
        <v>1.0801033591731266</v>
      </c>
      <c r="N371" s="42">
        <f t="shared" si="5"/>
        <v>1.0005482456140353</v>
      </c>
    </row>
    <row r="372" spans="1:14" ht="30" x14ac:dyDescent="0.25">
      <c r="A372" s="36" t="s">
        <v>152</v>
      </c>
      <c r="B372" s="85" t="s">
        <v>367</v>
      </c>
      <c r="C372" s="84" t="s">
        <v>2364</v>
      </c>
      <c r="D372" s="85" t="s">
        <v>1779</v>
      </c>
      <c r="E372" s="24">
        <v>8.9802631578947381</v>
      </c>
      <c r="F372" s="24">
        <v>1113</v>
      </c>
      <c r="G372" s="24">
        <v>1090</v>
      </c>
      <c r="H372" s="24">
        <v>59</v>
      </c>
      <c r="I372" s="19">
        <v>80.732600732600716</v>
      </c>
      <c r="J372" s="24">
        <v>43.205860805860802</v>
      </c>
      <c r="K372" s="24">
        <v>79.841758241758228</v>
      </c>
      <c r="L372" s="24">
        <v>41.53553113553113</v>
      </c>
      <c r="M372" s="27">
        <v>0.97933513027852648</v>
      </c>
      <c r="N372" s="42">
        <f t="shared" si="5"/>
        <v>0.7483552631578948</v>
      </c>
    </row>
    <row r="373" spans="1:14" x14ac:dyDescent="0.25">
      <c r="A373" s="36" t="s">
        <v>152</v>
      </c>
      <c r="B373" s="85" t="s">
        <v>367</v>
      </c>
      <c r="C373" s="84" t="s">
        <v>2365</v>
      </c>
      <c r="D373" s="85" t="s">
        <v>1780</v>
      </c>
      <c r="E373" s="24">
        <v>12.006578947368423</v>
      </c>
      <c r="F373" s="24">
        <v>819</v>
      </c>
      <c r="G373" s="24">
        <v>819</v>
      </c>
      <c r="H373" s="24">
        <v>0</v>
      </c>
      <c r="I373" s="19">
        <v>68.212602739726009</v>
      </c>
      <c r="J373" s="24"/>
      <c r="K373" s="24">
        <v>68.212602739726009</v>
      </c>
      <c r="L373" s="24"/>
      <c r="M373" s="27">
        <v>1</v>
      </c>
      <c r="N373" s="42">
        <f t="shared" si="5"/>
        <v>1.0005482456140353</v>
      </c>
    </row>
    <row r="374" spans="1:14" ht="30" x14ac:dyDescent="0.25">
      <c r="A374" s="36" t="s">
        <v>152</v>
      </c>
      <c r="B374" s="85" t="s">
        <v>367</v>
      </c>
      <c r="C374" s="84" t="s">
        <v>2366</v>
      </c>
      <c r="D374" s="85" t="s">
        <v>2367</v>
      </c>
      <c r="E374" s="24">
        <v>12.006578947368423</v>
      </c>
      <c r="F374" s="24">
        <v>600</v>
      </c>
      <c r="G374" s="24">
        <v>586</v>
      </c>
      <c r="H374" s="24">
        <v>33</v>
      </c>
      <c r="I374" s="19">
        <v>45.475068493150673</v>
      </c>
      <c r="J374" s="24">
        <v>4.4975342465753423</v>
      </c>
      <c r="K374" s="24">
        <v>44.225753424657526</v>
      </c>
      <c r="L374" s="24">
        <v>4.580821917808219</v>
      </c>
      <c r="M374" s="27">
        <v>0.97666666666666668</v>
      </c>
      <c r="N374" s="42">
        <f t="shared" si="5"/>
        <v>1.0005482456140353</v>
      </c>
    </row>
    <row r="375" spans="1:14" ht="30" x14ac:dyDescent="0.25">
      <c r="A375" s="36" t="s">
        <v>152</v>
      </c>
      <c r="B375" s="85" t="s">
        <v>367</v>
      </c>
      <c r="C375" s="84" t="s">
        <v>2368</v>
      </c>
      <c r="D375" s="85" t="s">
        <v>2369</v>
      </c>
      <c r="E375" s="24">
        <v>12.006578947368421</v>
      </c>
      <c r="F375" s="24">
        <v>618</v>
      </c>
      <c r="G375" s="24">
        <v>604</v>
      </c>
      <c r="H375" s="24">
        <v>48</v>
      </c>
      <c r="I375" s="19">
        <v>47.140821917808225</v>
      </c>
      <c r="J375" s="24">
        <v>4.3309589041095888</v>
      </c>
      <c r="K375" s="24">
        <v>46.058082191780819</v>
      </c>
      <c r="L375" s="24">
        <v>4.2476712328767121</v>
      </c>
      <c r="M375" s="27">
        <v>0.97734627831715215</v>
      </c>
      <c r="N375" s="42">
        <f t="shared" si="5"/>
        <v>1.0005482456140351</v>
      </c>
    </row>
    <row r="376" spans="1:14" ht="30" x14ac:dyDescent="0.25">
      <c r="A376" s="36" t="s">
        <v>152</v>
      </c>
      <c r="B376" s="85" t="s">
        <v>367</v>
      </c>
      <c r="C376" s="84" t="s">
        <v>2370</v>
      </c>
      <c r="D376" s="85" t="s">
        <v>1781</v>
      </c>
      <c r="E376" s="24">
        <v>12.006578947368427</v>
      </c>
      <c r="F376" s="24">
        <v>676</v>
      </c>
      <c r="G376" s="24">
        <v>760</v>
      </c>
      <c r="H376" s="24">
        <v>74</v>
      </c>
      <c r="I376" s="19">
        <v>51.638356164383552</v>
      </c>
      <c r="J376" s="24">
        <v>4.6641095890410957</v>
      </c>
      <c r="K376" s="24">
        <v>51.555068493150678</v>
      </c>
      <c r="L376" s="24">
        <v>11.743561643835616</v>
      </c>
      <c r="M376" s="27">
        <v>1.1242603550295858</v>
      </c>
      <c r="N376" s="42">
        <f t="shared" si="5"/>
        <v>1.0005482456140355</v>
      </c>
    </row>
    <row r="377" spans="1:14" ht="30" x14ac:dyDescent="0.25">
      <c r="A377" s="36" t="s">
        <v>152</v>
      </c>
      <c r="B377" s="85" t="s">
        <v>367</v>
      </c>
      <c r="C377" s="84" t="s">
        <v>2371</v>
      </c>
      <c r="D377" s="85" t="s">
        <v>583</v>
      </c>
      <c r="E377" s="24">
        <v>12.006578947368427</v>
      </c>
      <c r="F377" s="24">
        <v>758</v>
      </c>
      <c r="G377" s="24">
        <v>723</v>
      </c>
      <c r="H377" s="24">
        <v>150</v>
      </c>
      <c r="I377" s="19">
        <v>50.888767123287657</v>
      </c>
      <c r="J377" s="24">
        <v>12.243287671232876</v>
      </c>
      <c r="K377" s="24">
        <v>47.890410958904091</v>
      </c>
      <c r="L377" s="24">
        <v>12.326575342465754</v>
      </c>
      <c r="M377" s="27">
        <v>0.95382585751978888</v>
      </c>
      <c r="N377" s="42">
        <f t="shared" si="5"/>
        <v>1.0005482456140355</v>
      </c>
    </row>
    <row r="378" spans="1:14" ht="30" x14ac:dyDescent="0.25">
      <c r="A378" s="36" t="s">
        <v>152</v>
      </c>
      <c r="B378" s="85" t="s">
        <v>367</v>
      </c>
      <c r="C378" s="84" t="s">
        <v>2372</v>
      </c>
      <c r="D378" s="85" t="s">
        <v>2373</v>
      </c>
      <c r="E378" s="24">
        <v>12.006578947368427</v>
      </c>
      <c r="F378" s="24">
        <v>629</v>
      </c>
      <c r="G378" s="24">
        <v>612</v>
      </c>
      <c r="H378" s="24">
        <v>153</v>
      </c>
      <c r="I378" s="19">
        <v>43.476164383561638</v>
      </c>
      <c r="J378" s="24">
        <v>8.9117808219178087</v>
      </c>
      <c r="K378" s="24">
        <v>39.728219178082178</v>
      </c>
      <c r="L378" s="24">
        <v>11.243835616438355</v>
      </c>
      <c r="M378" s="27">
        <v>0.97297297297297303</v>
      </c>
      <c r="N378" s="42">
        <f t="shared" si="5"/>
        <v>1.0005482456140355</v>
      </c>
    </row>
    <row r="379" spans="1:14" x14ac:dyDescent="0.25">
      <c r="A379" s="37" t="s">
        <v>152</v>
      </c>
      <c r="B379" s="87" t="s">
        <v>381</v>
      </c>
      <c r="C379" s="86"/>
      <c r="D379" s="87"/>
      <c r="E379" s="29">
        <v>11.731459330143485</v>
      </c>
      <c r="F379" s="29">
        <v>11452</v>
      </c>
      <c r="G379" s="29">
        <v>10627</v>
      </c>
      <c r="H379" s="29">
        <v>2261</v>
      </c>
      <c r="I379" s="30">
        <v>49.82579242023467</v>
      </c>
      <c r="J379" s="30">
        <v>22.114507733222169</v>
      </c>
      <c r="K379" s="30">
        <v>44.467444571084492</v>
      </c>
      <c r="L379" s="30">
        <v>22.549814302311663</v>
      </c>
      <c r="M379" s="31">
        <v>0.92796018162766325</v>
      </c>
      <c r="N379" s="50">
        <f t="shared" si="5"/>
        <v>0.97762161084529042</v>
      </c>
    </row>
    <row r="380" spans="1:14" x14ac:dyDescent="0.25">
      <c r="A380" s="38" t="s">
        <v>159</v>
      </c>
      <c r="B380" s="89"/>
      <c r="C380" s="88"/>
      <c r="D380" s="89"/>
      <c r="E380" s="25">
        <v>11.799547283702132</v>
      </c>
      <c r="F380" s="25">
        <v>15243</v>
      </c>
      <c r="G380" s="25">
        <v>14338</v>
      </c>
      <c r="H380" s="25">
        <v>2279</v>
      </c>
      <c r="I380" s="26">
        <v>50.118003866105617</v>
      </c>
      <c r="J380" s="26">
        <v>27.090130578939853</v>
      </c>
      <c r="K380" s="26">
        <v>47.263029468900307</v>
      </c>
      <c r="L380" s="26">
        <v>27.266140027868161</v>
      </c>
      <c r="M380" s="28">
        <v>0.94062848520632425</v>
      </c>
      <c r="N380" s="43">
        <f t="shared" si="5"/>
        <v>0.98329560697517771</v>
      </c>
    </row>
    <row r="381" spans="1:14" ht="45" x14ac:dyDescent="0.25">
      <c r="A381" s="36" t="s">
        <v>160</v>
      </c>
      <c r="B381" s="85" t="s">
        <v>1582</v>
      </c>
      <c r="C381" s="84" t="s">
        <v>2374</v>
      </c>
      <c r="D381" s="85" t="s">
        <v>1782</v>
      </c>
      <c r="E381" s="24">
        <v>12.006578947368423</v>
      </c>
      <c r="F381" s="24">
        <v>199</v>
      </c>
      <c r="G381" s="24">
        <v>196</v>
      </c>
      <c r="H381" s="24">
        <v>1</v>
      </c>
      <c r="I381" s="19">
        <v>14.242191780821917</v>
      </c>
      <c r="J381" s="24">
        <v>2.3320547945205479</v>
      </c>
      <c r="K381" s="24">
        <v>14.242191780821917</v>
      </c>
      <c r="L381" s="24">
        <v>2.0821917808219177</v>
      </c>
      <c r="M381" s="27">
        <v>0.98492462311557794</v>
      </c>
      <c r="N381" s="42">
        <f t="shared" si="5"/>
        <v>1.0005482456140353</v>
      </c>
    </row>
    <row r="382" spans="1:14" ht="45" x14ac:dyDescent="0.25">
      <c r="A382" s="36" t="s">
        <v>160</v>
      </c>
      <c r="B382" s="85" t="s">
        <v>1582</v>
      </c>
      <c r="C382" s="84" t="s">
        <v>2375</v>
      </c>
      <c r="D382" s="85" t="s">
        <v>1783</v>
      </c>
      <c r="E382" s="24">
        <v>12.006578947368423</v>
      </c>
      <c r="F382" s="24">
        <v>219</v>
      </c>
      <c r="G382" s="24">
        <v>220</v>
      </c>
      <c r="H382" s="24">
        <v>0</v>
      </c>
      <c r="I382" s="19">
        <v>16.324383561643835</v>
      </c>
      <c r="J382" s="24">
        <v>1.9156164383561645</v>
      </c>
      <c r="K382" s="24">
        <v>16.324383561643835</v>
      </c>
      <c r="L382" s="24">
        <v>1.998904109589041</v>
      </c>
      <c r="M382" s="27">
        <v>1.004566210045662</v>
      </c>
      <c r="N382" s="42">
        <f t="shared" si="5"/>
        <v>1.0005482456140353</v>
      </c>
    </row>
    <row r="383" spans="1:14" ht="30" x14ac:dyDescent="0.25">
      <c r="A383" s="37" t="s">
        <v>160</v>
      </c>
      <c r="B383" s="87" t="s">
        <v>1585</v>
      </c>
      <c r="C383" s="86"/>
      <c r="D383" s="87"/>
      <c r="E383" s="29">
        <v>12.006578947368418</v>
      </c>
      <c r="F383" s="29">
        <v>418</v>
      </c>
      <c r="G383" s="29">
        <v>416</v>
      </c>
      <c r="H383" s="29">
        <v>1</v>
      </c>
      <c r="I383" s="30">
        <v>15.283287671232877</v>
      </c>
      <c r="J383" s="30">
        <v>2.1238356164383561</v>
      </c>
      <c r="K383" s="30">
        <v>15.283287671232877</v>
      </c>
      <c r="L383" s="30">
        <v>2.0405479452054793</v>
      </c>
      <c r="M383" s="31">
        <v>0.99521531100478466</v>
      </c>
      <c r="N383" s="50">
        <f t="shared" si="5"/>
        <v>1.0005482456140349</v>
      </c>
    </row>
    <row r="384" spans="1:14" ht="30" x14ac:dyDescent="0.25">
      <c r="A384" s="36" t="s">
        <v>160</v>
      </c>
      <c r="B384" s="85" t="s">
        <v>1579</v>
      </c>
      <c r="C384" s="84" t="s">
        <v>2376</v>
      </c>
      <c r="D384" s="85" t="s">
        <v>2377</v>
      </c>
      <c r="E384" s="24">
        <v>12.006578947368419</v>
      </c>
      <c r="F384" s="24">
        <v>333</v>
      </c>
      <c r="G384" s="24">
        <v>333</v>
      </c>
      <c r="H384" s="24">
        <v>0</v>
      </c>
      <c r="I384" s="19">
        <v>22.321095890410959</v>
      </c>
      <c r="J384" s="24">
        <v>5.4136986301369863</v>
      </c>
      <c r="K384" s="24">
        <v>22.321095890410959</v>
      </c>
      <c r="L384" s="24">
        <v>5.4136986301369863</v>
      </c>
      <c r="M384" s="27">
        <v>1</v>
      </c>
      <c r="N384" s="42">
        <f t="shared" si="5"/>
        <v>1.0005482456140349</v>
      </c>
    </row>
    <row r="385" spans="1:14" x14ac:dyDescent="0.25">
      <c r="A385" s="37" t="s">
        <v>160</v>
      </c>
      <c r="B385" s="87" t="s">
        <v>1580</v>
      </c>
      <c r="C385" s="86"/>
      <c r="D385" s="87"/>
      <c r="E385" s="29">
        <v>12.006578947368419</v>
      </c>
      <c r="F385" s="29">
        <v>333</v>
      </c>
      <c r="G385" s="29">
        <v>333</v>
      </c>
      <c r="H385" s="29">
        <v>0</v>
      </c>
      <c r="I385" s="30">
        <v>22.321095890410959</v>
      </c>
      <c r="J385" s="29">
        <v>5.4136986301369863</v>
      </c>
      <c r="K385" s="29">
        <v>22.321095890410959</v>
      </c>
      <c r="L385" s="29">
        <v>5.4136986301369863</v>
      </c>
      <c r="M385" s="31">
        <v>1</v>
      </c>
      <c r="N385" s="50">
        <f t="shared" si="5"/>
        <v>1.0005482456140349</v>
      </c>
    </row>
    <row r="386" spans="1:14" x14ac:dyDescent="0.25">
      <c r="A386" s="36" t="s">
        <v>160</v>
      </c>
      <c r="B386" s="85" t="s">
        <v>367</v>
      </c>
      <c r="C386" s="84" t="s">
        <v>2378</v>
      </c>
      <c r="D386" s="85" t="s">
        <v>1784</v>
      </c>
      <c r="E386" s="24">
        <v>12.006578947368423</v>
      </c>
      <c r="F386" s="24">
        <v>225</v>
      </c>
      <c r="G386" s="24">
        <v>225</v>
      </c>
      <c r="H386" s="24">
        <v>6</v>
      </c>
      <c r="I386" s="19">
        <v>17.740273972602736</v>
      </c>
      <c r="J386" s="24">
        <v>0.99945205479452048</v>
      </c>
      <c r="K386" s="24">
        <v>17.407123287671226</v>
      </c>
      <c r="L386" s="24">
        <v>1.3326027397260274</v>
      </c>
      <c r="M386" s="27">
        <v>1</v>
      </c>
      <c r="N386" s="42">
        <f t="shared" si="5"/>
        <v>1.0005482456140353</v>
      </c>
    </row>
    <row r="387" spans="1:14" ht="30" x14ac:dyDescent="0.25">
      <c r="A387" s="36" t="s">
        <v>160</v>
      </c>
      <c r="B387" s="85" t="s">
        <v>367</v>
      </c>
      <c r="C387" s="84" t="s">
        <v>2379</v>
      </c>
      <c r="D387" s="85" t="s">
        <v>569</v>
      </c>
      <c r="E387" s="24">
        <v>12.006578947368425</v>
      </c>
      <c r="F387" s="24">
        <v>611</v>
      </c>
      <c r="G387" s="24">
        <v>601</v>
      </c>
      <c r="H387" s="24">
        <v>13</v>
      </c>
      <c r="I387" s="19">
        <v>45.058630136986295</v>
      </c>
      <c r="J387" s="24">
        <v>5.8301369863013699</v>
      </c>
      <c r="K387" s="24">
        <v>45.058630136986288</v>
      </c>
      <c r="L387" s="24">
        <v>4.9972602739726026</v>
      </c>
      <c r="M387" s="27">
        <v>0.98363338788870702</v>
      </c>
      <c r="N387" s="42">
        <f t="shared" si="5"/>
        <v>1.0005482456140353</v>
      </c>
    </row>
    <row r="388" spans="1:14" x14ac:dyDescent="0.25">
      <c r="A388" s="36" t="s">
        <v>160</v>
      </c>
      <c r="B388" s="85" t="s">
        <v>367</v>
      </c>
      <c r="C388" s="84" t="s">
        <v>2380</v>
      </c>
      <c r="D388" s="85" t="s">
        <v>1785</v>
      </c>
      <c r="E388" s="24">
        <v>12.006578947368423</v>
      </c>
      <c r="F388" s="24">
        <v>444</v>
      </c>
      <c r="G388" s="24">
        <v>437</v>
      </c>
      <c r="H388" s="24">
        <v>26</v>
      </c>
      <c r="I388" s="19">
        <v>32.149041095890396</v>
      </c>
      <c r="J388" s="24">
        <v>4.8306849315068492</v>
      </c>
      <c r="K388" s="24">
        <v>31.56602739726026</v>
      </c>
      <c r="L388" s="24">
        <v>4.8306849315068492</v>
      </c>
      <c r="M388" s="27">
        <v>0.98423423423423428</v>
      </c>
      <c r="N388" s="42">
        <f t="shared" si="5"/>
        <v>1.0005482456140353</v>
      </c>
    </row>
    <row r="389" spans="1:14" ht="30" x14ac:dyDescent="0.25">
      <c r="A389" s="36" t="s">
        <v>160</v>
      </c>
      <c r="B389" s="85" t="s">
        <v>367</v>
      </c>
      <c r="C389" s="84" t="s">
        <v>2381</v>
      </c>
      <c r="D389" s="85" t="s">
        <v>2382</v>
      </c>
      <c r="E389" s="24">
        <v>12.006578947368428</v>
      </c>
      <c r="F389" s="24">
        <v>976</v>
      </c>
      <c r="G389" s="24">
        <v>674</v>
      </c>
      <c r="H389" s="24">
        <v>218</v>
      </c>
      <c r="I389" s="19">
        <v>77.873972602739727</v>
      </c>
      <c r="J389" s="24">
        <v>3.4147945205479453</v>
      </c>
      <c r="K389" s="24">
        <v>53.387397260273971</v>
      </c>
      <c r="L389" s="24">
        <v>2.7484931506849315</v>
      </c>
      <c r="M389" s="27">
        <v>0.69057377049180324</v>
      </c>
      <c r="N389" s="42">
        <f t="shared" si="5"/>
        <v>1.0005482456140358</v>
      </c>
    </row>
    <row r="390" spans="1:14" ht="30" x14ac:dyDescent="0.25">
      <c r="A390" s="36" t="s">
        <v>160</v>
      </c>
      <c r="B390" s="85" t="s">
        <v>367</v>
      </c>
      <c r="C390" s="84" t="s">
        <v>2383</v>
      </c>
      <c r="D390" s="85" t="s">
        <v>2384</v>
      </c>
      <c r="E390" s="24">
        <v>12.00657894736843</v>
      </c>
      <c r="F390" s="24">
        <v>877</v>
      </c>
      <c r="G390" s="24">
        <v>843</v>
      </c>
      <c r="H390" s="24">
        <v>123</v>
      </c>
      <c r="I390" s="19">
        <v>64.714520547945185</v>
      </c>
      <c r="J390" s="24">
        <v>8.3287671232876708</v>
      </c>
      <c r="K390" s="24">
        <v>62.299178082191759</v>
      </c>
      <c r="L390" s="24">
        <v>7.9123287671232871</v>
      </c>
      <c r="M390" s="27">
        <v>0.96123147092360317</v>
      </c>
      <c r="N390" s="42">
        <f t="shared" si="5"/>
        <v>1.0005482456140358</v>
      </c>
    </row>
    <row r="391" spans="1:14" ht="30" x14ac:dyDescent="0.25">
      <c r="A391" s="36" t="s">
        <v>160</v>
      </c>
      <c r="B391" s="85" t="s">
        <v>367</v>
      </c>
      <c r="C391" s="84" t="s">
        <v>2385</v>
      </c>
      <c r="D391" s="85" t="s">
        <v>1786</v>
      </c>
      <c r="E391" s="24">
        <v>12.006578947368428</v>
      </c>
      <c r="F391" s="24">
        <v>700</v>
      </c>
      <c r="G391" s="24">
        <v>673</v>
      </c>
      <c r="H391" s="24">
        <v>67</v>
      </c>
      <c r="I391" s="19">
        <v>51.471780821917797</v>
      </c>
      <c r="J391" s="24">
        <v>6.8295890410958906</v>
      </c>
      <c r="K391" s="24">
        <v>49.223013698630133</v>
      </c>
      <c r="L391" s="24">
        <v>6.8295890410958906</v>
      </c>
      <c r="M391" s="27">
        <v>0.96142857142857141</v>
      </c>
      <c r="N391" s="42">
        <f t="shared" si="5"/>
        <v>1.0005482456140358</v>
      </c>
    </row>
    <row r="392" spans="1:14" x14ac:dyDescent="0.25">
      <c r="A392" s="36" t="s">
        <v>160</v>
      </c>
      <c r="B392" s="85" t="s">
        <v>367</v>
      </c>
      <c r="C392" s="84" t="s">
        <v>2386</v>
      </c>
      <c r="D392" s="85" t="s">
        <v>2387</v>
      </c>
      <c r="E392" s="24">
        <v>12.006578947368427</v>
      </c>
      <c r="F392" s="24">
        <v>671</v>
      </c>
      <c r="G392" s="24">
        <v>625</v>
      </c>
      <c r="H392" s="24">
        <v>81</v>
      </c>
      <c r="I392" s="19">
        <v>45.558356164383561</v>
      </c>
      <c r="J392" s="24">
        <v>10.327671232876712</v>
      </c>
      <c r="K392" s="24">
        <v>43.726027397260268</v>
      </c>
      <c r="L392" s="24">
        <v>8.3287671232876708</v>
      </c>
      <c r="M392" s="27">
        <v>0.9314456035767511</v>
      </c>
      <c r="N392" s="42">
        <f t="shared" si="5"/>
        <v>1.0005482456140355</v>
      </c>
    </row>
    <row r="393" spans="1:14" ht="30" x14ac:dyDescent="0.25">
      <c r="A393" s="36" t="s">
        <v>160</v>
      </c>
      <c r="B393" s="85" t="s">
        <v>367</v>
      </c>
      <c r="C393" s="84" t="s">
        <v>2388</v>
      </c>
      <c r="D393" s="85" t="s">
        <v>2389</v>
      </c>
      <c r="E393" s="24">
        <v>12.006578947368428</v>
      </c>
      <c r="F393" s="24">
        <v>638</v>
      </c>
      <c r="G393" s="24">
        <v>595</v>
      </c>
      <c r="H393" s="24">
        <v>126</v>
      </c>
      <c r="I393" s="19">
        <v>40.394520547945199</v>
      </c>
      <c r="J393" s="24">
        <v>12.743013698630138</v>
      </c>
      <c r="K393" s="24">
        <v>37.562739726027388</v>
      </c>
      <c r="L393" s="24">
        <v>11.993424657534247</v>
      </c>
      <c r="M393" s="27">
        <v>0.93260188087774298</v>
      </c>
      <c r="N393" s="42">
        <f t="shared" si="5"/>
        <v>1.0005482456140358</v>
      </c>
    </row>
    <row r="394" spans="1:14" ht="30" x14ac:dyDescent="0.25">
      <c r="A394" s="36" t="s">
        <v>160</v>
      </c>
      <c r="B394" s="85" t="s">
        <v>367</v>
      </c>
      <c r="C394" s="84" t="s">
        <v>2390</v>
      </c>
      <c r="D394" s="85" t="s">
        <v>1788</v>
      </c>
      <c r="E394" s="24">
        <v>12.006578947368427</v>
      </c>
      <c r="F394" s="24">
        <v>700</v>
      </c>
      <c r="G394" s="24">
        <v>673</v>
      </c>
      <c r="H394" s="24">
        <v>72</v>
      </c>
      <c r="I394" s="19">
        <v>48.223561643835609</v>
      </c>
      <c r="J394" s="24">
        <v>10.077808219178083</v>
      </c>
      <c r="K394" s="24">
        <v>46.224657534246568</v>
      </c>
      <c r="L394" s="24">
        <v>9.8279452054794518</v>
      </c>
      <c r="M394" s="27">
        <v>0.96142857142857141</v>
      </c>
      <c r="N394" s="42">
        <f t="shared" si="5"/>
        <v>1.0005482456140355</v>
      </c>
    </row>
    <row r="395" spans="1:14" ht="30" x14ac:dyDescent="0.25">
      <c r="A395" s="36" t="s">
        <v>160</v>
      </c>
      <c r="B395" s="85" t="s">
        <v>367</v>
      </c>
      <c r="C395" s="84" t="s">
        <v>2391</v>
      </c>
      <c r="D395" s="85" t="s">
        <v>2392</v>
      </c>
      <c r="E395" s="24">
        <v>12.006578947368425</v>
      </c>
      <c r="F395" s="24">
        <v>214</v>
      </c>
      <c r="G395" s="24">
        <v>194</v>
      </c>
      <c r="H395" s="24">
        <v>16</v>
      </c>
      <c r="I395" s="19">
        <v>14.408767123287658</v>
      </c>
      <c r="J395" s="24">
        <v>3.4147945205479453</v>
      </c>
      <c r="K395" s="24">
        <v>13.326027397260262</v>
      </c>
      <c r="L395" s="24">
        <v>2.8317808219178082</v>
      </c>
      <c r="M395" s="27">
        <v>0.90654205607476634</v>
      </c>
      <c r="N395" s="42">
        <f t="shared" si="5"/>
        <v>1.0005482456140353</v>
      </c>
    </row>
    <row r="396" spans="1:14" ht="30" x14ac:dyDescent="0.25">
      <c r="A396" s="36" t="s">
        <v>160</v>
      </c>
      <c r="B396" s="85" t="s">
        <v>367</v>
      </c>
      <c r="C396" s="84" t="s">
        <v>2393</v>
      </c>
      <c r="D396" s="85" t="s">
        <v>1789</v>
      </c>
      <c r="E396" s="24">
        <v>12.006578947368427</v>
      </c>
      <c r="F396" s="24">
        <v>818</v>
      </c>
      <c r="G396" s="24">
        <v>683</v>
      </c>
      <c r="H396" s="24">
        <v>233</v>
      </c>
      <c r="I396" s="19">
        <v>62.215890410958885</v>
      </c>
      <c r="J396" s="24">
        <v>5.9134246575342466</v>
      </c>
      <c r="K396" s="24">
        <v>52.221369863013678</v>
      </c>
      <c r="L396" s="24">
        <v>4.6641095890410957</v>
      </c>
      <c r="M396" s="27">
        <v>0.83496332518337413</v>
      </c>
      <c r="N396" s="42">
        <f t="shared" si="5"/>
        <v>1.0005482456140355</v>
      </c>
    </row>
    <row r="397" spans="1:14" x14ac:dyDescent="0.25">
      <c r="A397" s="36" t="s">
        <v>160</v>
      </c>
      <c r="B397" s="85" t="s">
        <v>367</v>
      </c>
      <c r="C397" s="84" t="s">
        <v>2394</v>
      </c>
      <c r="D397" s="85" t="s">
        <v>1790</v>
      </c>
      <c r="E397" s="24">
        <v>12.006578947368427</v>
      </c>
      <c r="F397" s="24">
        <v>971</v>
      </c>
      <c r="G397" s="24">
        <v>946</v>
      </c>
      <c r="H397" s="24">
        <v>94</v>
      </c>
      <c r="I397" s="19">
        <v>76.291506849315056</v>
      </c>
      <c r="J397" s="24">
        <v>4.580821917808219</v>
      </c>
      <c r="K397" s="24">
        <v>74.20931506849314</v>
      </c>
      <c r="L397" s="24">
        <v>4.580821917808219</v>
      </c>
      <c r="M397" s="27">
        <v>0.97425334706488154</v>
      </c>
      <c r="N397" s="42">
        <f t="shared" si="5"/>
        <v>1.0005482456140355</v>
      </c>
    </row>
    <row r="398" spans="1:14" ht="30" x14ac:dyDescent="0.25">
      <c r="A398" s="36" t="s">
        <v>160</v>
      </c>
      <c r="B398" s="85" t="s">
        <v>367</v>
      </c>
      <c r="C398" s="84" t="s">
        <v>2395</v>
      </c>
      <c r="D398" s="85" t="s">
        <v>1792</v>
      </c>
      <c r="E398" s="24">
        <v>12.006578947368425</v>
      </c>
      <c r="F398" s="24">
        <v>1107</v>
      </c>
      <c r="G398" s="24">
        <v>1103</v>
      </c>
      <c r="H398" s="24">
        <v>2</v>
      </c>
      <c r="I398" s="19">
        <v>90.866849315068464</v>
      </c>
      <c r="J398" s="24">
        <v>1.3326027397260274</v>
      </c>
      <c r="K398" s="24">
        <v>90.367123287671205</v>
      </c>
      <c r="L398" s="24">
        <v>1.4991780821917808</v>
      </c>
      <c r="M398" s="27">
        <v>0.99638663053297205</v>
      </c>
      <c r="N398" s="42">
        <f t="shared" si="5"/>
        <v>1.0005482456140353</v>
      </c>
    </row>
    <row r="399" spans="1:14" ht="30" x14ac:dyDescent="0.25">
      <c r="A399" s="36" t="s">
        <v>160</v>
      </c>
      <c r="B399" s="85" t="s">
        <v>367</v>
      </c>
      <c r="C399" s="84" t="s">
        <v>2396</v>
      </c>
      <c r="D399" s="85" t="s">
        <v>2397</v>
      </c>
      <c r="E399" s="24">
        <v>12.006578947368428</v>
      </c>
      <c r="F399" s="24">
        <v>1961</v>
      </c>
      <c r="G399" s="24">
        <v>1945</v>
      </c>
      <c r="H399" s="24">
        <v>3</v>
      </c>
      <c r="I399" s="19">
        <v>161.57808219178088</v>
      </c>
      <c r="J399" s="24">
        <v>1.749041095890411</v>
      </c>
      <c r="K399" s="24">
        <v>160.07890410958908</v>
      </c>
      <c r="L399" s="24">
        <v>1.9156164383561645</v>
      </c>
      <c r="M399" s="27">
        <v>0.99184089750127491</v>
      </c>
      <c r="N399" s="42">
        <f t="shared" si="5"/>
        <v>1.0005482456140358</v>
      </c>
    </row>
    <row r="400" spans="1:14" x14ac:dyDescent="0.25">
      <c r="A400" s="36" t="s">
        <v>160</v>
      </c>
      <c r="B400" s="85" t="s">
        <v>367</v>
      </c>
      <c r="C400" s="84" t="s">
        <v>2398</v>
      </c>
      <c r="D400" s="85" t="s">
        <v>1793</v>
      </c>
      <c r="E400" s="24">
        <v>12.006578947368427</v>
      </c>
      <c r="F400" s="24">
        <v>637</v>
      </c>
      <c r="G400" s="24">
        <v>524</v>
      </c>
      <c r="H400" s="24">
        <v>204</v>
      </c>
      <c r="I400" s="19">
        <v>52.304657534246566</v>
      </c>
      <c r="J400" s="24">
        <v>0.74958904109589042</v>
      </c>
      <c r="K400" s="24">
        <v>42.893150684931506</v>
      </c>
      <c r="L400" s="24">
        <v>0.74958904109589042</v>
      </c>
      <c r="M400" s="27">
        <v>0.82260596546310827</v>
      </c>
      <c r="N400" s="42">
        <f t="shared" si="5"/>
        <v>1.0005482456140355</v>
      </c>
    </row>
    <row r="401" spans="1:14" ht="30" x14ac:dyDescent="0.25">
      <c r="A401" s="36" t="s">
        <v>160</v>
      </c>
      <c r="B401" s="85" t="s">
        <v>367</v>
      </c>
      <c r="C401" s="84" t="s">
        <v>2399</v>
      </c>
      <c r="D401" s="85" t="s">
        <v>2400</v>
      </c>
      <c r="E401" s="24">
        <v>12.006578947368423</v>
      </c>
      <c r="F401" s="24">
        <v>920</v>
      </c>
      <c r="G401" s="24">
        <v>666</v>
      </c>
      <c r="H401" s="24">
        <v>164</v>
      </c>
      <c r="I401" s="19">
        <v>76.624657534246566</v>
      </c>
      <c r="J401" s="24"/>
      <c r="K401" s="24">
        <v>55.469589041095894</v>
      </c>
      <c r="L401" s="24"/>
      <c r="M401" s="27">
        <v>0.72391304347826091</v>
      </c>
      <c r="N401" s="42">
        <f t="shared" si="5"/>
        <v>1.0005482456140353</v>
      </c>
    </row>
    <row r="402" spans="1:14" x14ac:dyDescent="0.25">
      <c r="A402" s="36" t="s">
        <v>160</v>
      </c>
      <c r="B402" s="85" t="s">
        <v>367</v>
      </c>
      <c r="C402" s="84" t="s">
        <v>2807</v>
      </c>
      <c r="D402" s="85" t="s">
        <v>1794</v>
      </c>
      <c r="E402" s="24">
        <v>12.006578947368418</v>
      </c>
      <c r="F402" s="24">
        <v>183</v>
      </c>
      <c r="G402" s="24">
        <v>170</v>
      </c>
      <c r="H402" s="24">
        <v>12</v>
      </c>
      <c r="I402" s="19">
        <v>10.74410958904109</v>
      </c>
      <c r="J402" s="24">
        <v>4.4975342465753423</v>
      </c>
      <c r="K402" s="24">
        <v>10.494246575342459</v>
      </c>
      <c r="L402" s="24">
        <v>3.6646575342465755</v>
      </c>
      <c r="M402" s="27">
        <v>0.92896174863387981</v>
      </c>
      <c r="N402" s="42">
        <f t="shared" si="5"/>
        <v>1.0005482456140349</v>
      </c>
    </row>
    <row r="403" spans="1:14" ht="30" x14ac:dyDescent="0.25">
      <c r="A403" s="36" t="s">
        <v>160</v>
      </c>
      <c r="B403" s="85" t="s">
        <v>367</v>
      </c>
      <c r="C403" s="84" t="s">
        <v>2401</v>
      </c>
      <c r="D403" s="85" t="s">
        <v>1795</v>
      </c>
      <c r="E403" s="24">
        <v>12.006578947368423</v>
      </c>
      <c r="F403" s="24">
        <v>97</v>
      </c>
      <c r="G403" s="24">
        <v>106</v>
      </c>
      <c r="H403" s="24">
        <v>24</v>
      </c>
      <c r="I403" s="19">
        <v>2.6652054794520548</v>
      </c>
      <c r="J403" s="24">
        <v>5.4136986301369863</v>
      </c>
      <c r="K403" s="24">
        <v>4.0810958904109587</v>
      </c>
      <c r="L403" s="24">
        <v>4.7473972602739725</v>
      </c>
      <c r="M403" s="27">
        <v>1.0927835051546391</v>
      </c>
      <c r="N403" s="42">
        <f t="shared" si="5"/>
        <v>1.0005482456140353</v>
      </c>
    </row>
    <row r="404" spans="1:14" ht="30" x14ac:dyDescent="0.25">
      <c r="A404" s="36" t="s">
        <v>160</v>
      </c>
      <c r="B404" s="85" t="s">
        <v>367</v>
      </c>
      <c r="C404" s="84" t="s">
        <v>2402</v>
      </c>
      <c r="D404" s="85" t="s">
        <v>568</v>
      </c>
      <c r="E404" s="24">
        <v>12.006578947368419</v>
      </c>
      <c r="F404" s="24">
        <v>390</v>
      </c>
      <c r="G404" s="24">
        <v>390</v>
      </c>
      <c r="H404" s="24">
        <v>0</v>
      </c>
      <c r="I404" s="19">
        <v>32.482191780821914</v>
      </c>
      <c r="J404" s="24"/>
      <c r="K404" s="24">
        <v>32.482191780821914</v>
      </c>
      <c r="L404" s="24"/>
      <c r="M404" s="27">
        <v>1</v>
      </c>
      <c r="N404" s="42">
        <f t="shared" si="5"/>
        <v>1.0005482456140349</v>
      </c>
    </row>
    <row r="405" spans="1:14" x14ac:dyDescent="0.25">
      <c r="A405" s="36" t="s">
        <v>160</v>
      </c>
      <c r="B405" s="85" t="s">
        <v>367</v>
      </c>
      <c r="C405" s="84" t="s">
        <v>2403</v>
      </c>
      <c r="D405" s="85" t="s">
        <v>2404</v>
      </c>
      <c r="E405" s="24">
        <v>8.9802631578947381</v>
      </c>
      <c r="F405" s="24">
        <v>346</v>
      </c>
      <c r="G405" s="24">
        <v>340</v>
      </c>
      <c r="H405" s="24">
        <v>12</v>
      </c>
      <c r="I405" s="19">
        <v>35.745054945054932</v>
      </c>
      <c r="J405" s="24">
        <v>2.7838827838827833</v>
      </c>
      <c r="K405" s="24">
        <v>35.188278388278377</v>
      </c>
      <c r="L405" s="24">
        <v>2.6725274725274724</v>
      </c>
      <c r="M405" s="27">
        <v>0.98265895953757221</v>
      </c>
      <c r="N405" s="42">
        <f t="shared" ref="N405:N468" si="6">+E405/12</f>
        <v>0.7483552631578948</v>
      </c>
    </row>
    <row r="406" spans="1:14" x14ac:dyDescent="0.25">
      <c r="A406" s="36" t="s">
        <v>160</v>
      </c>
      <c r="B406" s="85" t="s">
        <v>367</v>
      </c>
      <c r="C406" s="84" t="s">
        <v>2405</v>
      </c>
      <c r="D406" s="85" t="s">
        <v>1791</v>
      </c>
      <c r="E406" s="24">
        <v>12.006578947368418</v>
      </c>
      <c r="F406" s="24">
        <v>335</v>
      </c>
      <c r="G406" s="24">
        <v>331</v>
      </c>
      <c r="H406" s="24">
        <v>22</v>
      </c>
      <c r="I406" s="19">
        <v>24.903013698630133</v>
      </c>
      <c r="J406" s="24">
        <v>2.9983561643835617</v>
      </c>
      <c r="K406" s="24">
        <v>24.56986301369863</v>
      </c>
      <c r="L406" s="24">
        <v>2.9983561643835617</v>
      </c>
      <c r="M406" s="27">
        <v>0.9880597014925373</v>
      </c>
      <c r="N406" s="42">
        <f t="shared" si="6"/>
        <v>1.0005482456140349</v>
      </c>
    </row>
    <row r="407" spans="1:14" x14ac:dyDescent="0.25">
      <c r="A407" s="37" t="s">
        <v>160</v>
      </c>
      <c r="B407" s="87" t="s">
        <v>381</v>
      </c>
      <c r="C407" s="86"/>
      <c r="D407" s="87"/>
      <c r="E407" s="29">
        <v>11.911056784716386</v>
      </c>
      <c r="F407" s="29">
        <v>13821</v>
      </c>
      <c r="G407" s="29">
        <v>12744</v>
      </c>
      <c r="H407" s="29">
        <v>1518</v>
      </c>
      <c r="I407" s="30">
        <v>50.667363999340509</v>
      </c>
      <c r="J407" s="30">
        <v>5.0955612424105583</v>
      </c>
      <c r="K407" s="30">
        <v>46.754092839102618</v>
      </c>
      <c r="L407" s="30">
        <v>4.6907963269607107</v>
      </c>
      <c r="M407" s="31">
        <v>0.92207510310397223</v>
      </c>
      <c r="N407" s="50">
        <f t="shared" si="6"/>
        <v>0.99258806539303224</v>
      </c>
    </row>
    <row r="408" spans="1:14" ht="30" x14ac:dyDescent="0.25">
      <c r="A408" s="36" t="s">
        <v>160</v>
      </c>
      <c r="B408" s="85" t="s">
        <v>382</v>
      </c>
      <c r="C408" s="84" t="s">
        <v>2406</v>
      </c>
      <c r="D408" s="85" t="s">
        <v>2407</v>
      </c>
      <c r="E408" s="24">
        <v>12.006578947368423</v>
      </c>
      <c r="F408" s="24">
        <v>105</v>
      </c>
      <c r="G408" s="24">
        <v>102</v>
      </c>
      <c r="H408" s="24">
        <v>12</v>
      </c>
      <c r="I408" s="19">
        <v>3.4147945205479453</v>
      </c>
      <c r="J408" s="24">
        <v>5.3304109589041095</v>
      </c>
      <c r="K408" s="24">
        <v>3.498082191780822</v>
      </c>
      <c r="L408" s="24">
        <v>4.9972602739726026</v>
      </c>
      <c r="M408" s="27">
        <v>0.97142857142857142</v>
      </c>
      <c r="N408" s="42">
        <f t="shared" si="6"/>
        <v>1.0005482456140353</v>
      </c>
    </row>
    <row r="409" spans="1:14" x14ac:dyDescent="0.25">
      <c r="A409" s="37" t="s">
        <v>160</v>
      </c>
      <c r="B409" s="87" t="s">
        <v>384</v>
      </c>
      <c r="C409" s="86"/>
      <c r="D409" s="87"/>
      <c r="E409" s="29">
        <v>12.006578947368423</v>
      </c>
      <c r="F409" s="29">
        <v>105</v>
      </c>
      <c r="G409" s="29">
        <v>102</v>
      </c>
      <c r="H409" s="29">
        <v>12</v>
      </c>
      <c r="I409" s="30">
        <v>3.4147945205479453</v>
      </c>
      <c r="J409" s="29">
        <v>5.3304109589041095</v>
      </c>
      <c r="K409" s="29">
        <v>3.498082191780822</v>
      </c>
      <c r="L409" s="29">
        <v>4.9972602739726026</v>
      </c>
      <c r="M409" s="31">
        <v>0.97142857142857142</v>
      </c>
      <c r="N409" s="50">
        <f t="shared" si="6"/>
        <v>1.0005482456140353</v>
      </c>
    </row>
    <row r="410" spans="1:14" x14ac:dyDescent="0.25">
      <c r="A410" s="38" t="s">
        <v>171</v>
      </c>
      <c r="B410" s="89"/>
      <c r="C410" s="88"/>
      <c r="D410" s="89"/>
      <c r="E410" s="25">
        <v>11.917569659442655</v>
      </c>
      <c r="F410" s="25">
        <v>14677</v>
      </c>
      <c r="G410" s="25">
        <v>13595</v>
      </c>
      <c r="H410" s="25">
        <v>1531</v>
      </c>
      <c r="I410" s="26">
        <v>22.92163552038307</v>
      </c>
      <c r="J410" s="26">
        <v>4.490876611972503</v>
      </c>
      <c r="K410" s="26">
        <v>21.96413964813182</v>
      </c>
      <c r="L410" s="26">
        <v>4.2855757940689445</v>
      </c>
      <c r="M410" s="28">
        <v>0.92627921237310074</v>
      </c>
      <c r="N410" s="43">
        <f t="shared" si="6"/>
        <v>0.99313080495355466</v>
      </c>
    </row>
    <row r="411" spans="1:14" x14ac:dyDescent="0.25">
      <c r="A411" s="36" t="s">
        <v>579</v>
      </c>
      <c r="B411" s="85" t="s">
        <v>367</v>
      </c>
      <c r="C411" s="84" t="s">
        <v>2408</v>
      </c>
      <c r="D411" s="85" t="s">
        <v>1796</v>
      </c>
      <c r="E411" s="24">
        <v>12.006578947368418</v>
      </c>
      <c r="F411" s="24">
        <v>943</v>
      </c>
      <c r="G411" s="24">
        <v>902</v>
      </c>
      <c r="H411" s="24">
        <v>1</v>
      </c>
      <c r="I411" s="19">
        <v>70.211506849315072</v>
      </c>
      <c r="J411" s="24">
        <v>8.3287671232876708</v>
      </c>
      <c r="K411" s="24">
        <v>66.630136986301366</v>
      </c>
      <c r="L411" s="24">
        <v>8.4953424657534242</v>
      </c>
      <c r="M411" s="27">
        <v>0.95652173913043481</v>
      </c>
      <c r="N411" s="42">
        <f t="shared" si="6"/>
        <v>1.0005482456140349</v>
      </c>
    </row>
    <row r="412" spans="1:14" ht="30" x14ac:dyDescent="0.25">
      <c r="A412" s="36" t="s">
        <v>579</v>
      </c>
      <c r="B412" s="85" t="s">
        <v>367</v>
      </c>
      <c r="C412" s="84" t="s">
        <v>2409</v>
      </c>
      <c r="D412" s="85" t="s">
        <v>2410</v>
      </c>
      <c r="E412" s="24">
        <v>12.00657894736843</v>
      </c>
      <c r="F412" s="24">
        <v>847</v>
      </c>
      <c r="G412" s="24">
        <v>769</v>
      </c>
      <c r="H412" s="24">
        <v>77</v>
      </c>
      <c r="I412" s="19">
        <v>61.7994520547945</v>
      </c>
      <c r="J412" s="24">
        <v>8.7452054794520553</v>
      </c>
      <c r="K412" s="24">
        <v>55.469589041095873</v>
      </c>
      <c r="L412" s="24">
        <v>8.5786301369863018</v>
      </c>
      <c r="M412" s="27">
        <v>0.90791027154663517</v>
      </c>
      <c r="N412" s="42">
        <f t="shared" si="6"/>
        <v>1.0005482456140358</v>
      </c>
    </row>
    <row r="413" spans="1:14" x14ac:dyDescent="0.25">
      <c r="A413" s="36" t="s">
        <v>579</v>
      </c>
      <c r="B413" s="85" t="s">
        <v>367</v>
      </c>
      <c r="C413" s="84" t="s">
        <v>2411</v>
      </c>
      <c r="D413" s="85" t="s">
        <v>1797</v>
      </c>
      <c r="E413" s="24">
        <v>12.006578947368428</v>
      </c>
      <c r="F413" s="24">
        <v>972</v>
      </c>
      <c r="G413" s="24">
        <v>892</v>
      </c>
      <c r="H413" s="24">
        <v>1</v>
      </c>
      <c r="I413" s="19">
        <v>72.71013698630135</v>
      </c>
      <c r="J413" s="24">
        <v>8.2454794520547949</v>
      </c>
      <c r="K413" s="24">
        <v>66.130410958904108</v>
      </c>
      <c r="L413" s="24">
        <v>8.1621917808219173</v>
      </c>
      <c r="M413" s="27">
        <v>0.91769547325102885</v>
      </c>
      <c r="N413" s="42">
        <f t="shared" si="6"/>
        <v>1.0005482456140358</v>
      </c>
    </row>
    <row r="414" spans="1:14" ht="30" x14ac:dyDescent="0.25">
      <c r="A414" s="36" t="s">
        <v>579</v>
      </c>
      <c r="B414" s="85" t="s">
        <v>367</v>
      </c>
      <c r="C414" s="84" t="s">
        <v>2412</v>
      </c>
      <c r="D414" s="85" t="s">
        <v>2413</v>
      </c>
      <c r="E414" s="24">
        <v>12.006578947368419</v>
      </c>
      <c r="F414" s="24">
        <v>366</v>
      </c>
      <c r="G414" s="24">
        <v>253</v>
      </c>
      <c r="H414" s="24">
        <v>172</v>
      </c>
      <c r="I414" s="19">
        <v>21.738082191780826</v>
      </c>
      <c r="J414" s="24">
        <v>8.7452054794520553</v>
      </c>
      <c r="K414" s="24">
        <v>12.243287671232876</v>
      </c>
      <c r="L414" s="24">
        <v>8.8284931506849311</v>
      </c>
      <c r="M414" s="27">
        <v>0.69125683060109289</v>
      </c>
      <c r="N414" s="42">
        <f t="shared" si="6"/>
        <v>1.0005482456140349</v>
      </c>
    </row>
    <row r="415" spans="1:14" x14ac:dyDescent="0.25">
      <c r="A415" s="37" t="s">
        <v>579</v>
      </c>
      <c r="B415" s="87" t="s">
        <v>381</v>
      </c>
      <c r="C415" s="86"/>
      <c r="D415" s="87"/>
      <c r="E415" s="29">
        <v>12.0065789473684</v>
      </c>
      <c r="F415" s="29">
        <v>3128</v>
      </c>
      <c r="G415" s="29">
        <v>2816</v>
      </c>
      <c r="H415" s="29">
        <v>251</v>
      </c>
      <c r="I415" s="30">
        <v>56.614794520547939</v>
      </c>
      <c r="J415" s="30">
        <v>8.5161643835616445</v>
      </c>
      <c r="K415" s="30">
        <v>50.118356164383556</v>
      </c>
      <c r="L415" s="30">
        <v>8.5161643835616445</v>
      </c>
      <c r="M415" s="31">
        <v>0.90025575447570327</v>
      </c>
      <c r="N415" s="50">
        <f t="shared" si="6"/>
        <v>1.0005482456140333</v>
      </c>
    </row>
    <row r="416" spans="1:14" x14ac:dyDescent="0.25">
      <c r="A416" s="38" t="s">
        <v>585</v>
      </c>
      <c r="B416" s="89"/>
      <c r="C416" s="88"/>
      <c r="D416" s="89"/>
      <c r="E416" s="25">
        <v>12.0065789473684</v>
      </c>
      <c r="F416" s="25">
        <v>3128</v>
      </c>
      <c r="G416" s="25">
        <v>2816</v>
      </c>
      <c r="H416" s="25">
        <v>251</v>
      </c>
      <c r="I416" s="26">
        <v>56.614794520547939</v>
      </c>
      <c r="J416" s="26">
        <v>8.5161643835616445</v>
      </c>
      <c r="K416" s="26">
        <v>50.118356164383556</v>
      </c>
      <c r="L416" s="26">
        <v>8.5161643835616445</v>
      </c>
      <c r="M416" s="28">
        <v>0.90025575447570327</v>
      </c>
      <c r="N416" s="43">
        <f t="shared" si="6"/>
        <v>1.0005482456140333</v>
      </c>
    </row>
    <row r="417" spans="1:14" ht="45" x14ac:dyDescent="0.25">
      <c r="A417" s="36" t="s">
        <v>172</v>
      </c>
      <c r="B417" s="85" t="s">
        <v>1582</v>
      </c>
      <c r="C417" s="84" t="s">
        <v>2414</v>
      </c>
      <c r="D417" s="85" t="s">
        <v>1798</v>
      </c>
      <c r="E417" s="24">
        <v>12.006578947368419</v>
      </c>
      <c r="F417" s="24">
        <v>370</v>
      </c>
      <c r="G417" s="24">
        <v>370</v>
      </c>
      <c r="H417" s="24">
        <v>0</v>
      </c>
      <c r="I417" s="19">
        <v>21.987945205479448</v>
      </c>
      <c r="J417" s="24">
        <v>8.8284931506849311</v>
      </c>
      <c r="K417" s="24">
        <v>21.987945205479448</v>
      </c>
      <c r="L417" s="24">
        <v>8.8284931506849311</v>
      </c>
      <c r="M417" s="27">
        <v>1</v>
      </c>
      <c r="N417" s="42">
        <f t="shared" si="6"/>
        <v>1.0005482456140349</v>
      </c>
    </row>
    <row r="418" spans="1:14" ht="45" x14ac:dyDescent="0.25">
      <c r="A418" s="36" t="s">
        <v>172</v>
      </c>
      <c r="B418" s="85" t="s">
        <v>1582</v>
      </c>
      <c r="C418" s="84" t="s">
        <v>2415</v>
      </c>
      <c r="D418" s="85" t="s">
        <v>1799</v>
      </c>
      <c r="E418" s="24">
        <v>12.006578947368418</v>
      </c>
      <c r="F418" s="24">
        <v>372</v>
      </c>
      <c r="G418" s="24">
        <v>372</v>
      </c>
      <c r="H418" s="24">
        <v>0</v>
      </c>
      <c r="I418" s="19">
        <v>20.072328767123285</v>
      </c>
      <c r="J418" s="24">
        <v>10.910684931506848</v>
      </c>
      <c r="K418" s="24">
        <v>20.072328767123285</v>
      </c>
      <c r="L418" s="24">
        <v>10.910684931506848</v>
      </c>
      <c r="M418" s="27">
        <v>1</v>
      </c>
      <c r="N418" s="42">
        <f t="shared" si="6"/>
        <v>1.0005482456140349</v>
      </c>
    </row>
    <row r="419" spans="1:14" ht="45" x14ac:dyDescent="0.25">
      <c r="A419" s="36" t="s">
        <v>172</v>
      </c>
      <c r="B419" s="85" t="s">
        <v>1582</v>
      </c>
      <c r="C419" s="84" t="s">
        <v>2416</v>
      </c>
      <c r="D419" s="85" t="s">
        <v>2417</v>
      </c>
      <c r="E419" s="24">
        <v>12.006578947368419</v>
      </c>
      <c r="F419" s="24">
        <v>405</v>
      </c>
      <c r="G419" s="24">
        <v>399</v>
      </c>
      <c r="H419" s="24">
        <v>0</v>
      </c>
      <c r="I419" s="19">
        <v>22.237808219178081</v>
      </c>
      <c r="J419" s="24">
        <v>11.493698630136986</v>
      </c>
      <c r="K419" s="24">
        <v>22.237808219178081</v>
      </c>
      <c r="L419" s="24">
        <v>10.993972602739726</v>
      </c>
      <c r="M419" s="27">
        <v>0.98518518518518516</v>
      </c>
      <c r="N419" s="42">
        <f t="shared" si="6"/>
        <v>1.0005482456140349</v>
      </c>
    </row>
    <row r="420" spans="1:14" ht="30" x14ac:dyDescent="0.25">
      <c r="A420" s="37" t="s">
        <v>172</v>
      </c>
      <c r="B420" s="87" t="s">
        <v>1585</v>
      </c>
      <c r="C420" s="86"/>
      <c r="D420" s="87"/>
      <c r="E420" s="29">
        <v>12.00657894736843</v>
      </c>
      <c r="F420" s="29">
        <v>1147</v>
      </c>
      <c r="G420" s="29">
        <v>1141</v>
      </c>
      <c r="H420" s="29">
        <v>0</v>
      </c>
      <c r="I420" s="30">
        <v>21.432694063926935</v>
      </c>
      <c r="J420" s="30">
        <v>10.410958904109588</v>
      </c>
      <c r="K420" s="30">
        <v>21.432694063926935</v>
      </c>
      <c r="L420" s="30">
        <v>10.244383561643835</v>
      </c>
      <c r="M420" s="31">
        <v>0.99476896251089797</v>
      </c>
      <c r="N420" s="50">
        <f t="shared" si="6"/>
        <v>1.0005482456140358</v>
      </c>
    </row>
    <row r="421" spans="1:14" x14ac:dyDescent="0.25">
      <c r="A421" s="36" t="s">
        <v>172</v>
      </c>
      <c r="B421" s="85" t="s">
        <v>367</v>
      </c>
      <c r="C421" s="84" t="s">
        <v>2418</v>
      </c>
      <c r="D421" s="85" t="s">
        <v>1801</v>
      </c>
      <c r="E421" s="24">
        <v>12.006578947368423</v>
      </c>
      <c r="F421" s="24">
        <v>278</v>
      </c>
      <c r="G421" s="24">
        <v>204</v>
      </c>
      <c r="H421" s="24">
        <v>289</v>
      </c>
      <c r="I421" s="19">
        <v>17.573698630136985</v>
      </c>
      <c r="J421" s="24">
        <v>5.5802739726027397</v>
      </c>
      <c r="K421" s="24">
        <v>11.826849315068493</v>
      </c>
      <c r="L421" s="24">
        <v>5.1638356164383561</v>
      </c>
      <c r="M421" s="27">
        <v>0.73381294964028776</v>
      </c>
      <c r="N421" s="42">
        <f t="shared" si="6"/>
        <v>1.0005482456140353</v>
      </c>
    </row>
    <row r="422" spans="1:14" ht="30" x14ac:dyDescent="0.25">
      <c r="A422" s="36" t="s">
        <v>172</v>
      </c>
      <c r="B422" s="85" t="s">
        <v>367</v>
      </c>
      <c r="C422" s="84" t="s">
        <v>2419</v>
      </c>
      <c r="D422" s="85" t="s">
        <v>2420</v>
      </c>
      <c r="E422" s="24">
        <v>12.006578947368427</v>
      </c>
      <c r="F422" s="24">
        <v>1939</v>
      </c>
      <c r="G422" s="24">
        <v>1939</v>
      </c>
      <c r="H422" s="24">
        <v>0</v>
      </c>
      <c r="I422" s="19">
        <v>161.494794520548</v>
      </c>
      <c r="J422" s="24"/>
      <c r="K422" s="24">
        <v>161.494794520548</v>
      </c>
      <c r="L422" s="24"/>
      <c r="M422" s="27">
        <v>1</v>
      </c>
      <c r="N422" s="42">
        <f t="shared" si="6"/>
        <v>1.0005482456140355</v>
      </c>
    </row>
    <row r="423" spans="1:14" ht="30" x14ac:dyDescent="0.25">
      <c r="A423" s="36" t="s">
        <v>172</v>
      </c>
      <c r="B423" s="85" t="s">
        <v>367</v>
      </c>
      <c r="C423" s="84" t="s">
        <v>2421</v>
      </c>
      <c r="D423" s="85" t="s">
        <v>2422</v>
      </c>
      <c r="E423" s="24">
        <v>8.9802631578947381</v>
      </c>
      <c r="F423" s="24">
        <v>1131</v>
      </c>
      <c r="G423" s="24">
        <v>1131</v>
      </c>
      <c r="H423" s="24">
        <v>0</v>
      </c>
      <c r="I423" s="19">
        <v>125.94285714285714</v>
      </c>
      <c r="J423" s="24"/>
      <c r="K423" s="24">
        <v>125.94285714285714</v>
      </c>
      <c r="L423" s="24"/>
      <c r="M423" s="27">
        <v>1</v>
      </c>
      <c r="N423" s="42">
        <f t="shared" si="6"/>
        <v>0.7483552631578948</v>
      </c>
    </row>
    <row r="424" spans="1:14" x14ac:dyDescent="0.25">
      <c r="A424" s="36" t="s">
        <v>172</v>
      </c>
      <c r="B424" s="85" t="s">
        <v>367</v>
      </c>
      <c r="C424" s="84" t="s">
        <v>2423</v>
      </c>
      <c r="D424" s="85" t="s">
        <v>2424</v>
      </c>
      <c r="E424" s="24">
        <v>8.9802631578947381</v>
      </c>
      <c r="F424" s="24">
        <v>1033</v>
      </c>
      <c r="G424" s="24">
        <v>1078</v>
      </c>
      <c r="H424" s="24">
        <v>0</v>
      </c>
      <c r="I424" s="19">
        <v>110.90989010989009</v>
      </c>
      <c r="J424" s="24">
        <v>4.1201465201465197</v>
      </c>
      <c r="K424" s="24">
        <v>111.13260073260071</v>
      </c>
      <c r="L424" s="24">
        <v>8.908424908424907</v>
      </c>
      <c r="M424" s="27">
        <v>1.0435624394966119</v>
      </c>
      <c r="N424" s="42">
        <f t="shared" si="6"/>
        <v>0.7483552631578948</v>
      </c>
    </row>
    <row r="425" spans="1:14" x14ac:dyDescent="0.25">
      <c r="A425" s="36" t="s">
        <v>172</v>
      </c>
      <c r="B425" s="85" t="s">
        <v>367</v>
      </c>
      <c r="C425" s="84" t="s">
        <v>2425</v>
      </c>
      <c r="D425" s="85" t="s">
        <v>1802</v>
      </c>
      <c r="E425" s="24">
        <v>12.006578947368425</v>
      </c>
      <c r="F425" s="24">
        <v>1996</v>
      </c>
      <c r="G425" s="24">
        <v>1996</v>
      </c>
      <c r="H425" s="24">
        <v>0</v>
      </c>
      <c r="I425" s="19">
        <v>157.08054794520544</v>
      </c>
      <c r="J425" s="24">
        <v>9.161643835616438</v>
      </c>
      <c r="K425" s="24">
        <v>157.08054794520544</v>
      </c>
      <c r="L425" s="24">
        <v>9.161643835616438</v>
      </c>
      <c r="M425" s="27">
        <v>1</v>
      </c>
      <c r="N425" s="42">
        <f t="shared" si="6"/>
        <v>1.0005482456140353</v>
      </c>
    </row>
    <row r="426" spans="1:14" ht="30" x14ac:dyDescent="0.25">
      <c r="A426" s="36" t="s">
        <v>172</v>
      </c>
      <c r="B426" s="85" t="s">
        <v>367</v>
      </c>
      <c r="C426" s="84" t="s">
        <v>2426</v>
      </c>
      <c r="D426" s="85" t="s">
        <v>1800</v>
      </c>
      <c r="E426" s="24">
        <v>11.480263157894727</v>
      </c>
      <c r="F426" s="24">
        <v>1904</v>
      </c>
      <c r="G426" s="24">
        <v>1904</v>
      </c>
      <c r="H426" s="24">
        <v>0</v>
      </c>
      <c r="I426" s="19">
        <v>165.84985673352432</v>
      </c>
      <c r="J426" s="24"/>
      <c r="K426" s="24">
        <v>165.84985673352432</v>
      </c>
      <c r="L426" s="24"/>
      <c r="M426" s="27">
        <v>1</v>
      </c>
      <c r="N426" s="42">
        <f t="shared" si="6"/>
        <v>0.95668859649122728</v>
      </c>
    </row>
    <row r="427" spans="1:14" ht="30" x14ac:dyDescent="0.25">
      <c r="A427" s="36" t="s">
        <v>172</v>
      </c>
      <c r="B427" s="85" t="s">
        <v>367</v>
      </c>
      <c r="C427" s="84" t="s">
        <v>2427</v>
      </c>
      <c r="D427" s="85" t="s">
        <v>1803</v>
      </c>
      <c r="E427" s="24">
        <v>12.006578947368423</v>
      </c>
      <c r="F427" s="24">
        <v>180</v>
      </c>
      <c r="G427" s="24">
        <v>181</v>
      </c>
      <c r="H427" s="24">
        <v>14</v>
      </c>
      <c r="I427" s="19">
        <v>0.74958904109589042</v>
      </c>
      <c r="J427" s="24">
        <v>14.242191780821917</v>
      </c>
      <c r="K427" s="24">
        <v>1.6657534246575343</v>
      </c>
      <c r="L427" s="24">
        <v>13.40931506849315</v>
      </c>
      <c r="M427" s="27">
        <v>1.0055555555555555</v>
      </c>
      <c r="N427" s="42">
        <f t="shared" si="6"/>
        <v>1.0005482456140353</v>
      </c>
    </row>
    <row r="428" spans="1:14" ht="30" x14ac:dyDescent="0.25">
      <c r="A428" s="36" t="s">
        <v>172</v>
      </c>
      <c r="B428" s="85" t="s">
        <v>367</v>
      </c>
      <c r="C428" s="84" t="s">
        <v>2428</v>
      </c>
      <c r="D428" s="85" t="s">
        <v>1804</v>
      </c>
      <c r="E428" s="24">
        <v>12.006578947368423</v>
      </c>
      <c r="F428" s="24">
        <v>335</v>
      </c>
      <c r="G428" s="24">
        <v>267</v>
      </c>
      <c r="H428" s="24">
        <v>187</v>
      </c>
      <c r="I428" s="19">
        <v>13.575890410958902</v>
      </c>
      <c r="J428" s="24">
        <v>14.325479452054795</v>
      </c>
      <c r="K428" s="24">
        <v>7.9123287671232871</v>
      </c>
      <c r="L428" s="24">
        <v>14.325479452054795</v>
      </c>
      <c r="M428" s="27">
        <v>0.79701492537313434</v>
      </c>
      <c r="N428" s="42">
        <f t="shared" si="6"/>
        <v>1.0005482456140353</v>
      </c>
    </row>
    <row r="429" spans="1:14" ht="30" x14ac:dyDescent="0.25">
      <c r="A429" s="36" t="s">
        <v>172</v>
      </c>
      <c r="B429" s="85" t="s">
        <v>367</v>
      </c>
      <c r="C429" s="84" t="s">
        <v>2429</v>
      </c>
      <c r="D429" s="85" t="s">
        <v>1805</v>
      </c>
      <c r="E429" s="24">
        <v>12.006578947368421</v>
      </c>
      <c r="F429" s="24">
        <v>325</v>
      </c>
      <c r="G429" s="24">
        <v>272</v>
      </c>
      <c r="H429" s="24">
        <v>210</v>
      </c>
      <c r="I429" s="19">
        <v>13.742465753424659</v>
      </c>
      <c r="J429" s="24">
        <v>13.326027397260274</v>
      </c>
      <c r="K429" s="24">
        <v>9.161643835616438</v>
      </c>
      <c r="L429" s="24">
        <v>13.492602739726028</v>
      </c>
      <c r="M429" s="27">
        <v>0.83692307692307688</v>
      </c>
      <c r="N429" s="42">
        <f t="shared" si="6"/>
        <v>1.0005482456140351</v>
      </c>
    </row>
    <row r="430" spans="1:14" ht="30" x14ac:dyDescent="0.25">
      <c r="A430" s="36" t="s">
        <v>172</v>
      </c>
      <c r="B430" s="85" t="s">
        <v>367</v>
      </c>
      <c r="C430" s="84" t="s">
        <v>2430</v>
      </c>
      <c r="D430" s="85" t="s">
        <v>1806</v>
      </c>
      <c r="E430" s="24">
        <v>12.006578947368423</v>
      </c>
      <c r="F430" s="24">
        <v>326</v>
      </c>
      <c r="G430" s="24">
        <v>148</v>
      </c>
      <c r="H430" s="24">
        <v>420</v>
      </c>
      <c r="I430" s="19">
        <v>15.824657534246576</v>
      </c>
      <c r="J430" s="24">
        <v>11.327123287671233</v>
      </c>
      <c r="K430" s="24">
        <v>6.9128767123287664</v>
      </c>
      <c r="L430" s="24">
        <v>5.4136986301369863</v>
      </c>
      <c r="M430" s="27">
        <v>0.45398773006134968</v>
      </c>
      <c r="N430" s="42">
        <f t="shared" si="6"/>
        <v>1.0005482456140353</v>
      </c>
    </row>
    <row r="431" spans="1:14" x14ac:dyDescent="0.25">
      <c r="A431" s="36" t="s">
        <v>172</v>
      </c>
      <c r="B431" s="85" t="s">
        <v>367</v>
      </c>
      <c r="C431" s="84" t="s">
        <v>2431</v>
      </c>
      <c r="D431" s="85" t="s">
        <v>1807</v>
      </c>
      <c r="E431" s="24">
        <v>12.006578947368427</v>
      </c>
      <c r="F431" s="24">
        <v>414</v>
      </c>
      <c r="G431" s="24">
        <v>386</v>
      </c>
      <c r="H431" s="24">
        <v>38</v>
      </c>
      <c r="I431" s="19">
        <v>33.398356164383543</v>
      </c>
      <c r="J431" s="24">
        <v>1.0827397260273972</v>
      </c>
      <c r="K431" s="24">
        <v>31.066301369863005</v>
      </c>
      <c r="L431" s="24">
        <v>1.0827397260273972</v>
      </c>
      <c r="M431" s="27">
        <v>0.93236714975845414</v>
      </c>
      <c r="N431" s="42">
        <f t="shared" si="6"/>
        <v>1.0005482456140355</v>
      </c>
    </row>
    <row r="432" spans="1:14" x14ac:dyDescent="0.25">
      <c r="A432" s="36" t="s">
        <v>172</v>
      </c>
      <c r="B432" s="85" t="s">
        <v>367</v>
      </c>
      <c r="C432" s="84" t="s">
        <v>2432</v>
      </c>
      <c r="D432" s="85" t="s">
        <v>2433</v>
      </c>
      <c r="E432" s="24">
        <v>12.006578947368425</v>
      </c>
      <c r="F432" s="24">
        <v>457</v>
      </c>
      <c r="G432" s="24">
        <v>441</v>
      </c>
      <c r="H432" s="24">
        <v>23</v>
      </c>
      <c r="I432" s="19">
        <v>36.979726027397263</v>
      </c>
      <c r="J432" s="24">
        <v>1.0827397260273972</v>
      </c>
      <c r="K432" s="24">
        <v>35.647123287671235</v>
      </c>
      <c r="L432" s="24">
        <v>1.0827397260273972</v>
      </c>
      <c r="M432" s="27">
        <v>0.96498905908096277</v>
      </c>
      <c r="N432" s="42">
        <f t="shared" si="6"/>
        <v>1.0005482456140353</v>
      </c>
    </row>
    <row r="433" spans="1:14" ht="30" x14ac:dyDescent="0.25">
      <c r="A433" s="36" t="s">
        <v>172</v>
      </c>
      <c r="B433" s="85" t="s">
        <v>367</v>
      </c>
      <c r="C433" s="84" t="s">
        <v>2434</v>
      </c>
      <c r="D433" s="85" t="s">
        <v>1808</v>
      </c>
      <c r="E433" s="24">
        <v>12.006578947368427</v>
      </c>
      <c r="F433" s="24">
        <v>632</v>
      </c>
      <c r="G433" s="24">
        <v>593</v>
      </c>
      <c r="H433" s="24">
        <v>0</v>
      </c>
      <c r="I433" s="19">
        <v>47.224109589041078</v>
      </c>
      <c r="J433" s="24">
        <v>5.4136986301369863</v>
      </c>
      <c r="K433" s="24">
        <v>44.142465753424631</v>
      </c>
      <c r="L433" s="24">
        <v>5.2471232876712328</v>
      </c>
      <c r="M433" s="27">
        <v>0.93829113924050633</v>
      </c>
      <c r="N433" s="42">
        <f t="shared" si="6"/>
        <v>1.0005482456140355</v>
      </c>
    </row>
    <row r="434" spans="1:14" ht="30" x14ac:dyDescent="0.25">
      <c r="A434" s="36" t="s">
        <v>172</v>
      </c>
      <c r="B434" s="85" t="s">
        <v>367</v>
      </c>
      <c r="C434" s="84" t="s">
        <v>2435</v>
      </c>
      <c r="D434" s="85" t="s">
        <v>1809</v>
      </c>
      <c r="E434" s="24">
        <v>12.006578947368423</v>
      </c>
      <c r="F434" s="24">
        <v>490</v>
      </c>
      <c r="G434" s="24">
        <v>489</v>
      </c>
      <c r="H434" s="24">
        <v>10</v>
      </c>
      <c r="I434" s="19">
        <v>36.563287671232878</v>
      </c>
      <c r="J434" s="24">
        <v>4.2476712328767121</v>
      </c>
      <c r="K434" s="24">
        <v>36.646575342465745</v>
      </c>
      <c r="L434" s="24">
        <v>4.0810958904109587</v>
      </c>
      <c r="M434" s="27">
        <v>0.99795918367346936</v>
      </c>
      <c r="N434" s="42">
        <f t="shared" si="6"/>
        <v>1.0005482456140353</v>
      </c>
    </row>
    <row r="435" spans="1:14" x14ac:dyDescent="0.25">
      <c r="A435" s="36" t="s">
        <v>172</v>
      </c>
      <c r="B435" s="85" t="s">
        <v>367</v>
      </c>
      <c r="C435" s="84" t="s">
        <v>2436</v>
      </c>
      <c r="D435" s="85" t="s">
        <v>1810</v>
      </c>
      <c r="E435" s="24">
        <v>12.006578947368425</v>
      </c>
      <c r="F435" s="24">
        <v>597</v>
      </c>
      <c r="G435" s="24">
        <v>603</v>
      </c>
      <c r="H435" s="24">
        <v>11</v>
      </c>
      <c r="I435" s="19">
        <v>44.059178082191771</v>
      </c>
      <c r="J435" s="24">
        <v>5.6635616438356164</v>
      </c>
      <c r="K435" s="24">
        <v>44.558904109589022</v>
      </c>
      <c r="L435" s="24">
        <v>5.6635616438356164</v>
      </c>
      <c r="M435" s="27">
        <v>1.0100502512562815</v>
      </c>
      <c r="N435" s="42">
        <f t="shared" si="6"/>
        <v>1.0005482456140353</v>
      </c>
    </row>
    <row r="436" spans="1:14" ht="30" x14ac:dyDescent="0.25">
      <c r="A436" s="36" t="s">
        <v>172</v>
      </c>
      <c r="B436" s="85" t="s">
        <v>367</v>
      </c>
      <c r="C436" s="84" t="s">
        <v>2437</v>
      </c>
      <c r="D436" s="85" t="s">
        <v>1811</v>
      </c>
      <c r="E436" s="24">
        <v>12.006578947368421</v>
      </c>
      <c r="F436" s="24">
        <v>233</v>
      </c>
      <c r="G436" s="24">
        <v>224</v>
      </c>
      <c r="H436" s="24">
        <v>9</v>
      </c>
      <c r="I436" s="19">
        <v>13.825753424657528</v>
      </c>
      <c r="J436" s="24">
        <v>5.5802739726027397</v>
      </c>
      <c r="K436" s="24">
        <v>13.409315068493143</v>
      </c>
      <c r="L436" s="24">
        <v>5.2471232876712328</v>
      </c>
      <c r="M436" s="27">
        <v>0.96137339055793991</v>
      </c>
      <c r="N436" s="42">
        <f t="shared" si="6"/>
        <v>1.0005482456140351</v>
      </c>
    </row>
    <row r="437" spans="1:14" x14ac:dyDescent="0.25">
      <c r="A437" s="36" t="s">
        <v>172</v>
      </c>
      <c r="B437" s="85" t="s">
        <v>367</v>
      </c>
      <c r="C437" s="84" t="s">
        <v>2438</v>
      </c>
      <c r="D437" s="85" t="s">
        <v>1812</v>
      </c>
      <c r="E437" s="24">
        <v>12.006578947368423</v>
      </c>
      <c r="F437" s="24">
        <v>244</v>
      </c>
      <c r="G437" s="24">
        <v>227</v>
      </c>
      <c r="H437" s="24">
        <v>17</v>
      </c>
      <c r="I437" s="19">
        <v>14.825205479452048</v>
      </c>
      <c r="J437" s="24">
        <v>5.496986301369863</v>
      </c>
      <c r="K437" s="24">
        <v>13.909041095890402</v>
      </c>
      <c r="L437" s="24">
        <v>4.9972602739726026</v>
      </c>
      <c r="M437" s="27">
        <v>0.93032786885245899</v>
      </c>
      <c r="N437" s="42">
        <f t="shared" si="6"/>
        <v>1.0005482456140353</v>
      </c>
    </row>
    <row r="438" spans="1:14" x14ac:dyDescent="0.25">
      <c r="A438" s="37" t="s">
        <v>172</v>
      </c>
      <c r="B438" s="87" t="s">
        <v>381</v>
      </c>
      <c r="C438" s="86"/>
      <c r="D438" s="87"/>
      <c r="E438" s="29">
        <v>11.629744002864244</v>
      </c>
      <c r="F438" s="29">
        <v>12514</v>
      </c>
      <c r="G438" s="29">
        <v>12083</v>
      </c>
      <c r="H438" s="29">
        <v>1228</v>
      </c>
      <c r="I438" s="30">
        <v>59.389403780014362</v>
      </c>
      <c r="J438" s="30">
        <v>7.1893255342179021</v>
      </c>
      <c r="K438" s="30">
        <v>57.550578538642789</v>
      </c>
      <c r="L438" s="30">
        <v>6.9483317204647932</v>
      </c>
      <c r="M438" s="31">
        <v>0.9655585743966757</v>
      </c>
      <c r="N438" s="50">
        <f t="shared" si="6"/>
        <v>0.96914533357202037</v>
      </c>
    </row>
    <row r="439" spans="1:14" ht="30" x14ac:dyDescent="0.25">
      <c r="A439" s="36" t="s">
        <v>172</v>
      </c>
      <c r="B439" s="85" t="s">
        <v>382</v>
      </c>
      <c r="C439" s="84" t="s">
        <v>2439</v>
      </c>
      <c r="D439" s="85" t="s">
        <v>2440</v>
      </c>
      <c r="E439" s="24">
        <v>12.006578947368423</v>
      </c>
      <c r="F439" s="24">
        <v>282</v>
      </c>
      <c r="G439" s="24">
        <v>191</v>
      </c>
      <c r="H439" s="24">
        <v>239</v>
      </c>
      <c r="I439" s="19">
        <v>17.490410958904107</v>
      </c>
      <c r="J439" s="24">
        <v>5.9967123287671233</v>
      </c>
      <c r="K439" s="24">
        <v>9.9945205479452053</v>
      </c>
      <c r="L439" s="24">
        <v>5.9134246575342466</v>
      </c>
      <c r="M439" s="27">
        <v>0.67730496453900713</v>
      </c>
      <c r="N439" s="42">
        <f t="shared" si="6"/>
        <v>1.0005482456140353</v>
      </c>
    </row>
    <row r="440" spans="1:14" ht="30" x14ac:dyDescent="0.25">
      <c r="A440" s="36" t="s">
        <v>172</v>
      </c>
      <c r="B440" s="85" t="s">
        <v>382</v>
      </c>
      <c r="C440" s="84" t="s">
        <v>2441</v>
      </c>
      <c r="D440" s="85" t="s">
        <v>1813</v>
      </c>
      <c r="E440" s="24">
        <v>12.006578947368423</v>
      </c>
      <c r="F440" s="24">
        <v>270</v>
      </c>
      <c r="G440" s="24">
        <v>200</v>
      </c>
      <c r="H440" s="24">
        <v>282</v>
      </c>
      <c r="I440" s="19">
        <v>16.407671232876709</v>
      </c>
      <c r="J440" s="24">
        <v>6.08</v>
      </c>
      <c r="K440" s="24">
        <v>11.160547945205479</v>
      </c>
      <c r="L440" s="24">
        <v>5.496986301369863</v>
      </c>
      <c r="M440" s="27">
        <v>0.7407407407407407</v>
      </c>
      <c r="N440" s="42">
        <f t="shared" si="6"/>
        <v>1.0005482456140353</v>
      </c>
    </row>
    <row r="441" spans="1:14" ht="30" x14ac:dyDescent="0.25">
      <c r="A441" s="36" t="s">
        <v>172</v>
      </c>
      <c r="B441" s="85" t="s">
        <v>382</v>
      </c>
      <c r="C441" s="84" t="s">
        <v>2442</v>
      </c>
      <c r="D441" s="85" t="s">
        <v>590</v>
      </c>
      <c r="E441" s="24">
        <v>8.9802631578947381</v>
      </c>
      <c r="F441" s="24">
        <v>173</v>
      </c>
      <c r="G441" s="24">
        <v>104</v>
      </c>
      <c r="H441" s="24">
        <v>282</v>
      </c>
      <c r="I441" s="19">
        <v>16.146520146520142</v>
      </c>
      <c r="J441" s="24">
        <v>3.1179487179487175</v>
      </c>
      <c r="K441" s="24">
        <v>8.4630036630036614</v>
      </c>
      <c r="L441" s="24">
        <v>3.1179487179487175</v>
      </c>
      <c r="M441" s="27">
        <v>0.60115606936416188</v>
      </c>
      <c r="N441" s="42">
        <f t="shared" si="6"/>
        <v>0.7483552631578948</v>
      </c>
    </row>
    <row r="442" spans="1:14" x14ac:dyDescent="0.25">
      <c r="A442" s="37" t="s">
        <v>172</v>
      </c>
      <c r="B442" s="87" t="s">
        <v>384</v>
      </c>
      <c r="C442" s="86"/>
      <c r="D442" s="87"/>
      <c r="E442" s="29">
        <v>10.968984962406015</v>
      </c>
      <c r="F442" s="29">
        <v>725</v>
      </c>
      <c r="G442" s="29">
        <v>495</v>
      </c>
      <c r="H442" s="29">
        <v>803</v>
      </c>
      <c r="I442" s="30">
        <v>16.681534112766986</v>
      </c>
      <c r="J442" s="30">
        <v>5.064887015571947</v>
      </c>
      <c r="K442" s="30">
        <v>9.8726907187181165</v>
      </c>
      <c r="L442" s="30">
        <v>4.8427865589509418</v>
      </c>
      <c r="M442" s="31">
        <v>0.6827586206896552</v>
      </c>
      <c r="N442" s="50">
        <f t="shared" si="6"/>
        <v>0.9140820802005013</v>
      </c>
    </row>
    <row r="443" spans="1:14" x14ac:dyDescent="0.25">
      <c r="A443" s="38" t="s">
        <v>183</v>
      </c>
      <c r="B443" s="89"/>
      <c r="C443" s="88"/>
      <c r="D443" s="89"/>
      <c r="E443" s="25">
        <v>11.621597958775205</v>
      </c>
      <c r="F443" s="25">
        <v>14386</v>
      </c>
      <c r="G443" s="25">
        <v>13719</v>
      </c>
      <c r="H443" s="25">
        <v>2031</v>
      </c>
      <c r="I443" s="26">
        <v>32.50121065223609</v>
      </c>
      <c r="J443" s="26">
        <v>7.5550571512998124</v>
      </c>
      <c r="K443" s="26">
        <v>29.618654440429278</v>
      </c>
      <c r="L443" s="26">
        <v>7.3451672803531904</v>
      </c>
      <c r="M443" s="28">
        <v>0.95363547893785627</v>
      </c>
      <c r="N443" s="43">
        <f t="shared" si="6"/>
        <v>0.96846649656460038</v>
      </c>
    </row>
    <row r="444" spans="1:14" ht="45" x14ac:dyDescent="0.25">
      <c r="A444" s="36" t="s">
        <v>184</v>
      </c>
      <c r="B444" s="85" t="s">
        <v>1582</v>
      </c>
      <c r="C444" s="84" t="s">
        <v>2443</v>
      </c>
      <c r="D444" s="85" t="s">
        <v>1814</v>
      </c>
      <c r="E444" s="24">
        <v>12.006578947368419</v>
      </c>
      <c r="F444" s="24">
        <v>407</v>
      </c>
      <c r="G444" s="24">
        <v>408</v>
      </c>
      <c r="H444" s="24">
        <v>0</v>
      </c>
      <c r="I444" s="19">
        <v>18.40657534246575</v>
      </c>
      <c r="J444" s="24">
        <v>15.491506849315067</v>
      </c>
      <c r="K444" s="24">
        <v>18.40657534246575</v>
      </c>
      <c r="L444" s="24">
        <v>15.574794520547945</v>
      </c>
      <c r="M444" s="27">
        <v>1.0024570024570025</v>
      </c>
      <c r="N444" s="42">
        <f t="shared" si="6"/>
        <v>1.0005482456140349</v>
      </c>
    </row>
    <row r="445" spans="1:14" ht="45" x14ac:dyDescent="0.25">
      <c r="A445" s="36" t="s">
        <v>184</v>
      </c>
      <c r="B445" s="85" t="s">
        <v>1582</v>
      </c>
      <c r="C445" s="84" t="s">
        <v>2444</v>
      </c>
      <c r="D445" s="85" t="s">
        <v>2445</v>
      </c>
      <c r="E445" s="24">
        <v>12.006578947368421</v>
      </c>
      <c r="F445" s="24">
        <v>399</v>
      </c>
      <c r="G445" s="24">
        <v>392</v>
      </c>
      <c r="H445" s="24">
        <v>12</v>
      </c>
      <c r="I445" s="19">
        <v>17.323835616438355</v>
      </c>
      <c r="J445" s="24">
        <v>15.907945205479452</v>
      </c>
      <c r="K445" s="24">
        <v>17.323835616438355</v>
      </c>
      <c r="L445" s="24">
        <v>15.324931506849316</v>
      </c>
      <c r="M445" s="27">
        <v>0.98245614035087714</v>
      </c>
      <c r="N445" s="42">
        <f t="shared" si="6"/>
        <v>1.0005482456140351</v>
      </c>
    </row>
    <row r="446" spans="1:14" ht="45" x14ac:dyDescent="0.25">
      <c r="A446" s="36" t="s">
        <v>184</v>
      </c>
      <c r="B446" s="85" t="s">
        <v>1582</v>
      </c>
      <c r="C446" s="84" t="s">
        <v>2446</v>
      </c>
      <c r="D446" s="85" t="s">
        <v>1816</v>
      </c>
      <c r="E446" s="24">
        <v>12.006578947368418</v>
      </c>
      <c r="F446" s="24">
        <v>407</v>
      </c>
      <c r="G446" s="24">
        <v>400</v>
      </c>
      <c r="H446" s="24">
        <v>6</v>
      </c>
      <c r="I446" s="19">
        <v>17.240547945205478</v>
      </c>
      <c r="J446" s="24">
        <v>16.657534246575342</v>
      </c>
      <c r="K446" s="24">
        <v>17.240547945205478</v>
      </c>
      <c r="L446" s="24">
        <v>16.074520547945205</v>
      </c>
      <c r="M446" s="27">
        <v>0.98280098280098283</v>
      </c>
      <c r="N446" s="42">
        <f t="shared" si="6"/>
        <v>1.0005482456140349</v>
      </c>
    </row>
    <row r="447" spans="1:14" ht="30" x14ac:dyDescent="0.25">
      <c r="A447" s="37" t="s">
        <v>184</v>
      </c>
      <c r="B447" s="87" t="s">
        <v>1585</v>
      </c>
      <c r="C447" s="86"/>
      <c r="D447" s="87"/>
      <c r="E447" s="29">
        <v>12.00657894736843</v>
      </c>
      <c r="F447" s="29">
        <v>1213</v>
      </c>
      <c r="G447" s="29">
        <v>1200</v>
      </c>
      <c r="H447" s="29">
        <v>18</v>
      </c>
      <c r="I447" s="30">
        <v>17.656986301369859</v>
      </c>
      <c r="J447" s="30">
        <v>16.018995433789954</v>
      </c>
      <c r="K447" s="30">
        <v>17.656986301369859</v>
      </c>
      <c r="L447" s="30">
        <v>15.658082191780821</v>
      </c>
      <c r="M447" s="31">
        <v>0.98928276999175602</v>
      </c>
      <c r="N447" s="50">
        <f t="shared" si="6"/>
        <v>1.0005482456140358</v>
      </c>
    </row>
    <row r="448" spans="1:14" ht="30" x14ac:dyDescent="0.25">
      <c r="A448" s="36" t="s">
        <v>184</v>
      </c>
      <c r="B448" s="85" t="s">
        <v>1579</v>
      </c>
      <c r="C448" s="84" t="s">
        <v>2447</v>
      </c>
      <c r="D448" s="85" t="s">
        <v>2448</v>
      </c>
      <c r="E448" s="24">
        <v>12.006578947368423</v>
      </c>
      <c r="F448" s="24">
        <v>884</v>
      </c>
      <c r="G448" s="24">
        <v>874</v>
      </c>
      <c r="H448" s="24">
        <v>13</v>
      </c>
      <c r="I448" s="19">
        <v>58.134794520547935</v>
      </c>
      <c r="J448" s="24">
        <v>15.491506849315067</v>
      </c>
      <c r="K448" s="24">
        <v>57.551780821917795</v>
      </c>
      <c r="L448" s="24">
        <v>15.241643835616438</v>
      </c>
      <c r="M448" s="27">
        <v>0.9886877828054299</v>
      </c>
      <c r="N448" s="42">
        <f t="shared" si="6"/>
        <v>1.0005482456140353</v>
      </c>
    </row>
    <row r="449" spans="1:14" ht="30" x14ac:dyDescent="0.25">
      <c r="A449" s="36" t="s">
        <v>184</v>
      </c>
      <c r="B449" s="85" t="s">
        <v>1579</v>
      </c>
      <c r="C449" s="84" t="s">
        <v>2449</v>
      </c>
      <c r="D449" s="85" t="s">
        <v>1817</v>
      </c>
      <c r="E449" s="24">
        <v>12.006578947368425</v>
      </c>
      <c r="F449" s="24">
        <v>944</v>
      </c>
      <c r="G449" s="24">
        <v>940</v>
      </c>
      <c r="H449" s="24">
        <v>13</v>
      </c>
      <c r="I449" s="19">
        <v>62.71561643835615</v>
      </c>
      <c r="J449" s="24">
        <v>15.907945205479452</v>
      </c>
      <c r="K449" s="24">
        <v>62.465753424657521</v>
      </c>
      <c r="L449" s="24">
        <v>15.824657534246574</v>
      </c>
      <c r="M449" s="27">
        <v>0.99576271186440679</v>
      </c>
      <c r="N449" s="42">
        <f t="shared" si="6"/>
        <v>1.0005482456140353</v>
      </c>
    </row>
    <row r="450" spans="1:14" ht="30" x14ac:dyDescent="0.25">
      <c r="A450" s="36" t="s">
        <v>184</v>
      </c>
      <c r="B450" s="85" t="s">
        <v>1579</v>
      </c>
      <c r="C450" s="84" t="s">
        <v>2450</v>
      </c>
      <c r="D450" s="85" t="s">
        <v>1818</v>
      </c>
      <c r="E450" s="24">
        <v>12.006578947368425</v>
      </c>
      <c r="F450" s="24">
        <v>870</v>
      </c>
      <c r="G450" s="24">
        <v>840</v>
      </c>
      <c r="H450" s="24">
        <v>0</v>
      </c>
      <c r="I450" s="19">
        <v>53.803835616438349</v>
      </c>
      <c r="J450" s="24">
        <v>18.656438356164383</v>
      </c>
      <c r="K450" s="24">
        <v>51.138630136986293</v>
      </c>
      <c r="L450" s="24">
        <v>18.823013698630138</v>
      </c>
      <c r="M450" s="27">
        <v>0.96551724137931039</v>
      </c>
      <c r="N450" s="42">
        <f t="shared" si="6"/>
        <v>1.0005482456140353</v>
      </c>
    </row>
    <row r="451" spans="1:14" ht="30" x14ac:dyDescent="0.25">
      <c r="A451" s="36" t="s">
        <v>184</v>
      </c>
      <c r="B451" s="85" t="s">
        <v>1579</v>
      </c>
      <c r="C451" s="84" t="s">
        <v>2451</v>
      </c>
      <c r="D451" s="85" t="s">
        <v>2452</v>
      </c>
      <c r="E451" s="24">
        <v>12.006578947368423</v>
      </c>
      <c r="F451" s="24">
        <v>771</v>
      </c>
      <c r="G451" s="24">
        <v>756</v>
      </c>
      <c r="H451" s="24">
        <v>13</v>
      </c>
      <c r="I451" s="19">
        <v>47.390684931506847</v>
      </c>
      <c r="J451" s="24">
        <v>16.824109589041097</v>
      </c>
      <c r="K451" s="24">
        <v>47.057534246575337</v>
      </c>
      <c r="L451" s="24">
        <v>15.907945205479452</v>
      </c>
      <c r="M451" s="27">
        <v>0.98054474708171202</v>
      </c>
      <c r="N451" s="42">
        <f t="shared" si="6"/>
        <v>1.0005482456140353</v>
      </c>
    </row>
    <row r="452" spans="1:14" ht="30" x14ac:dyDescent="0.25">
      <c r="A452" s="36" t="s">
        <v>184</v>
      </c>
      <c r="B452" s="85" t="s">
        <v>1579</v>
      </c>
      <c r="C452" s="84" t="s">
        <v>2453</v>
      </c>
      <c r="D452" s="85" t="s">
        <v>1819</v>
      </c>
      <c r="E452" s="24">
        <v>12.006578947368423</v>
      </c>
      <c r="F452" s="24">
        <v>855</v>
      </c>
      <c r="G452" s="24">
        <v>863</v>
      </c>
      <c r="H452" s="24">
        <v>1</v>
      </c>
      <c r="I452" s="19">
        <v>55.386301369863013</v>
      </c>
      <c r="J452" s="24">
        <v>15.824657534246574</v>
      </c>
      <c r="K452" s="24">
        <v>55.386301369863013</v>
      </c>
      <c r="L452" s="24">
        <v>16.49095890410959</v>
      </c>
      <c r="M452" s="27">
        <v>1.0093567251461988</v>
      </c>
      <c r="N452" s="42">
        <f t="shared" si="6"/>
        <v>1.0005482456140353</v>
      </c>
    </row>
    <row r="453" spans="1:14" ht="30" x14ac:dyDescent="0.25">
      <c r="A453" s="36" t="s">
        <v>184</v>
      </c>
      <c r="B453" s="85" t="s">
        <v>1579</v>
      </c>
      <c r="C453" s="84" t="s">
        <v>2454</v>
      </c>
      <c r="D453" s="85" t="s">
        <v>1820</v>
      </c>
      <c r="E453" s="24">
        <v>12.006578947368425</v>
      </c>
      <c r="F453" s="24">
        <v>810</v>
      </c>
      <c r="G453" s="24">
        <v>808</v>
      </c>
      <c r="H453" s="24">
        <v>3</v>
      </c>
      <c r="I453" s="19">
        <v>51.804931506849314</v>
      </c>
      <c r="J453" s="24">
        <v>15.658082191780821</v>
      </c>
      <c r="K453" s="24">
        <v>51.804931506849314</v>
      </c>
      <c r="L453" s="24">
        <v>15.491506849315067</v>
      </c>
      <c r="M453" s="27">
        <v>0.9975308641975309</v>
      </c>
      <c r="N453" s="42">
        <f t="shared" si="6"/>
        <v>1.0005482456140353</v>
      </c>
    </row>
    <row r="454" spans="1:14" ht="30" x14ac:dyDescent="0.25">
      <c r="A454" s="36" t="s">
        <v>184</v>
      </c>
      <c r="B454" s="85" t="s">
        <v>1579</v>
      </c>
      <c r="C454" s="84" t="s">
        <v>2455</v>
      </c>
      <c r="D454" s="85" t="s">
        <v>1821</v>
      </c>
      <c r="E454" s="24">
        <v>12.006578947368419</v>
      </c>
      <c r="F454" s="24">
        <v>706</v>
      </c>
      <c r="G454" s="24">
        <v>707</v>
      </c>
      <c r="H454" s="24">
        <v>0</v>
      </c>
      <c r="I454" s="19">
        <v>44.642191780821904</v>
      </c>
      <c r="J454" s="24">
        <v>14.158904109589042</v>
      </c>
      <c r="K454" s="24">
        <v>43.892602739726016</v>
      </c>
      <c r="L454" s="24">
        <v>14.991780821917809</v>
      </c>
      <c r="M454" s="27">
        <v>1.0014164305949009</v>
      </c>
      <c r="N454" s="42">
        <f t="shared" si="6"/>
        <v>1.0005482456140349</v>
      </c>
    </row>
    <row r="455" spans="1:14" ht="30" x14ac:dyDescent="0.25">
      <c r="A455" s="36" t="s">
        <v>184</v>
      </c>
      <c r="B455" s="85" t="s">
        <v>1579</v>
      </c>
      <c r="C455" s="84" t="s">
        <v>2456</v>
      </c>
      <c r="D455" s="85" t="s">
        <v>1822</v>
      </c>
      <c r="E455" s="24">
        <v>12.006578947368427</v>
      </c>
      <c r="F455" s="24">
        <v>1050</v>
      </c>
      <c r="G455" s="24">
        <v>1058</v>
      </c>
      <c r="H455" s="24">
        <v>6</v>
      </c>
      <c r="I455" s="19">
        <v>71.210958904109589</v>
      </c>
      <c r="J455" s="24">
        <v>16.241095890410957</v>
      </c>
      <c r="K455" s="24">
        <v>71.460821917808232</v>
      </c>
      <c r="L455" s="24">
        <v>16.657534246575342</v>
      </c>
      <c r="M455" s="27">
        <v>1.0076190476190476</v>
      </c>
      <c r="N455" s="42">
        <f t="shared" si="6"/>
        <v>1.0005482456140355</v>
      </c>
    </row>
    <row r="456" spans="1:14" x14ac:dyDescent="0.25">
      <c r="A456" s="37" t="s">
        <v>184</v>
      </c>
      <c r="B456" s="87" t="s">
        <v>1580</v>
      </c>
      <c r="C456" s="86"/>
      <c r="D456" s="87"/>
      <c r="E456" s="29">
        <v>12.006578947368364</v>
      </c>
      <c r="F456" s="29">
        <v>6890</v>
      </c>
      <c r="G456" s="29">
        <v>6846</v>
      </c>
      <c r="H456" s="29">
        <v>49</v>
      </c>
      <c r="I456" s="30">
        <v>55.636164383561635</v>
      </c>
      <c r="J456" s="30">
        <v>16.095342465753422</v>
      </c>
      <c r="K456" s="30">
        <v>55.094794520547929</v>
      </c>
      <c r="L456" s="30">
        <v>16.178630136986303</v>
      </c>
      <c r="M456" s="31">
        <v>0.99361393323657476</v>
      </c>
      <c r="N456" s="50">
        <f t="shared" si="6"/>
        <v>1.0005482456140304</v>
      </c>
    </row>
    <row r="457" spans="1:14" ht="30" x14ac:dyDescent="0.25">
      <c r="A457" s="36" t="s">
        <v>184</v>
      </c>
      <c r="B457" s="85" t="s">
        <v>382</v>
      </c>
      <c r="C457" s="84" t="s">
        <v>2457</v>
      </c>
      <c r="D457" s="85" t="s">
        <v>2458</v>
      </c>
      <c r="E457" s="24">
        <v>12.006578947368423</v>
      </c>
      <c r="F457" s="24">
        <v>363</v>
      </c>
      <c r="G457" s="24">
        <v>302</v>
      </c>
      <c r="H457" s="24">
        <v>103</v>
      </c>
      <c r="I457" s="19">
        <v>14.492054794520548</v>
      </c>
      <c r="J457" s="24">
        <v>15.741369863013698</v>
      </c>
      <c r="K457" s="24">
        <v>9.6613698630136984</v>
      </c>
      <c r="L457" s="24">
        <v>15.491506849315067</v>
      </c>
      <c r="M457" s="27">
        <v>0.83195592286501374</v>
      </c>
      <c r="N457" s="42">
        <f t="shared" si="6"/>
        <v>1.0005482456140353</v>
      </c>
    </row>
    <row r="458" spans="1:14" ht="30" x14ac:dyDescent="0.25">
      <c r="A458" s="36" t="s">
        <v>184</v>
      </c>
      <c r="B458" s="85" t="s">
        <v>382</v>
      </c>
      <c r="C458" s="84" t="s">
        <v>2459</v>
      </c>
      <c r="D458" s="85" t="s">
        <v>1815</v>
      </c>
      <c r="E458" s="24">
        <v>12.006578947368423</v>
      </c>
      <c r="F458" s="24">
        <v>388</v>
      </c>
      <c r="G458" s="24">
        <v>326</v>
      </c>
      <c r="H458" s="24">
        <v>129</v>
      </c>
      <c r="I458" s="19">
        <v>16.490958904109586</v>
      </c>
      <c r="J458" s="24">
        <v>15.824657534246574</v>
      </c>
      <c r="K458" s="24">
        <v>11.327123287671233</v>
      </c>
      <c r="L458" s="24">
        <v>15.824657534246574</v>
      </c>
      <c r="M458" s="27">
        <v>0.84020618556701032</v>
      </c>
      <c r="N458" s="42">
        <f t="shared" si="6"/>
        <v>1.0005482456140353</v>
      </c>
    </row>
    <row r="459" spans="1:14" ht="30" x14ac:dyDescent="0.25">
      <c r="A459" s="36" t="s">
        <v>184</v>
      </c>
      <c r="B459" s="85" t="s">
        <v>382</v>
      </c>
      <c r="C459" s="84" t="s">
        <v>2460</v>
      </c>
      <c r="D459" s="85" t="s">
        <v>1823</v>
      </c>
      <c r="E459" s="24">
        <v>12.006578947368423</v>
      </c>
      <c r="F459" s="24">
        <v>416</v>
      </c>
      <c r="G459" s="24">
        <v>347</v>
      </c>
      <c r="H459" s="24">
        <v>138</v>
      </c>
      <c r="I459" s="19">
        <v>18.739726027397257</v>
      </c>
      <c r="J459" s="24">
        <v>15.907945205479452</v>
      </c>
      <c r="K459" s="24">
        <v>13.242739726027397</v>
      </c>
      <c r="L459" s="24">
        <v>15.658082191780821</v>
      </c>
      <c r="M459" s="27">
        <v>0.83413461538461542</v>
      </c>
      <c r="N459" s="42">
        <f t="shared" si="6"/>
        <v>1.0005482456140353</v>
      </c>
    </row>
    <row r="460" spans="1:14" x14ac:dyDescent="0.25">
      <c r="A460" s="37" t="s">
        <v>184</v>
      </c>
      <c r="B460" s="87" t="s">
        <v>384</v>
      </c>
      <c r="C460" s="86"/>
      <c r="D460" s="87"/>
      <c r="E460" s="29">
        <v>12.006578947368425</v>
      </c>
      <c r="F460" s="29">
        <v>1167</v>
      </c>
      <c r="G460" s="29">
        <v>975</v>
      </c>
      <c r="H460" s="29">
        <v>370</v>
      </c>
      <c r="I460" s="30">
        <v>16.574246575342464</v>
      </c>
      <c r="J460" s="30">
        <v>15.824657534246574</v>
      </c>
      <c r="K460" s="30">
        <v>11.410410958904109</v>
      </c>
      <c r="L460" s="30">
        <v>15.658082191780821</v>
      </c>
      <c r="M460" s="31">
        <v>0.83547557840616971</v>
      </c>
      <c r="N460" s="50">
        <f t="shared" si="6"/>
        <v>1.0005482456140353</v>
      </c>
    </row>
    <row r="461" spans="1:14" x14ac:dyDescent="0.25">
      <c r="A461" s="38" t="s">
        <v>193</v>
      </c>
      <c r="B461" s="89"/>
      <c r="C461" s="88"/>
      <c r="D461" s="89"/>
      <c r="E461" s="25">
        <v>12.006578947368356</v>
      </c>
      <c r="F461" s="25">
        <v>9270</v>
      </c>
      <c r="G461" s="25">
        <v>9021</v>
      </c>
      <c r="H461" s="25">
        <v>437</v>
      </c>
      <c r="I461" s="26">
        <v>29.955799086757988</v>
      </c>
      <c r="J461" s="26">
        <v>15.97966514459665</v>
      </c>
      <c r="K461" s="26">
        <v>28.054063926940628</v>
      </c>
      <c r="L461" s="26">
        <v>15.83159817351598</v>
      </c>
      <c r="M461" s="28">
        <v>0.97313915857605182</v>
      </c>
      <c r="N461" s="43">
        <f t="shared" si="6"/>
        <v>1.0005482456140296</v>
      </c>
    </row>
    <row r="462" spans="1:14" ht="45" x14ac:dyDescent="0.25">
      <c r="A462" s="36" t="s">
        <v>194</v>
      </c>
      <c r="B462" s="85" t="s">
        <v>1582</v>
      </c>
      <c r="C462" s="84" t="s">
        <v>2461</v>
      </c>
      <c r="D462" s="85" t="s">
        <v>1824</v>
      </c>
      <c r="E462" s="24">
        <v>12.006578947368419</v>
      </c>
      <c r="F462" s="24">
        <v>1116</v>
      </c>
      <c r="G462" s="24">
        <v>1083</v>
      </c>
      <c r="H462" s="24">
        <v>7</v>
      </c>
      <c r="I462" s="19">
        <v>67.546301369863016</v>
      </c>
      <c r="J462" s="24">
        <v>25.402739726027399</v>
      </c>
      <c r="K462" s="24">
        <v>67.546301369863016</v>
      </c>
      <c r="L462" s="24">
        <v>22.654246575342466</v>
      </c>
      <c r="M462" s="27">
        <v>0.97043010752688175</v>
      </c>
      <c r="N462" s="42">
        <f t="shared" si="6"/>
        <v>1.0005482456140349</v>
      </c>
    </row>
    <row r="463" spans="1:14" ht="45" x14ac:dyDescent="0.25">
      <c r="A463" s="36" t="s">
        <v>194</v>
      </c>
      <c r="B463" s="85" t="s">
        <v>1582</v>
      </c>
      <c r="C463" s="84" t="s">
        <v>2462</v>
      </c>
      <c r="D463" s="85" t="s">
        <v>1825</v>
      </c>
      <c r="E463" s="24">
        <v>12.006578947368418</v>
      </c>
      <c r="F463" s="24">
        <v>920</v>
      </c>
      <c r="G463" s="24">
        <v>897</v>
      </c>
      <c r="H463" s="24">
        <v>0</v>
      </c>
      <c r="I463" s="19">
        <v>52.554520547945202</v>
      </c>
      <c r="J463" s="24">
        <v>24.070136986301371</v>
      </c>
      <c r="K463" s="24">
        <v>52.554520547945202</v>
      </c>
      <c r="L463" s="24">
        <v>22.154520547945204</v>
      </c>
      <c r="M463" s="27">
        <v>0.97499999999999998</v>
      </c>
      <c r="N463" s="42">
        <f t="shared" si="6"/>
        <v>1.0005482456140349</v>
      </c>
    </row>
    <row r="464" spans="1:14" ht="45" x14ac:dyDescent="0.25">
      <c r="A464" s="36" t="s">
        <v>194</v>
      </c>
      <c r="B464" s="85" t="s">
        <v>1582</v>
      </c>
      <c r="C464" s="84" t="s">
        <v>2463</v>
      </c>
      <c r="D464" s="85" t="s">
        <v>2464</v>
      </c>
      <c r="E464" s="24">
        <v>12.006578947368421</v>
      </c>
      <c r="F464" s="24">
        <v>283</v>
      </c>
      <c r="G464" s="24">
        <v>286</v>
      </c>
      <c r="H464" s="24">
        <v>0</v>
      </c>
      <c r="I464" s="19">
        <v>20.821917808219176</v>
      </c>
      <c r="J464" s="24">
        <v>2.7484931506849315</v>
      </c>
      <c r="K464" s="24">
        <v>20.821917808219176</v>
      </c>
      <c r="L464" s="24">
        <v>2.9983561643835617</v>
      </c>
      <c r="M464" s="27">
        <v>1.010600706713781</v>
      </c>
      <c r="N464" s="42">
        <f t="shared" si="6"/>
        <v>1.0005482456140351</v>
      </c>
    </row>
    <row r="465" spans="1:14" ht="45" x14ac:dyDescent="0.25">
      <c r="A465" s="36" t="s">
        <v>194</v>
      </c>
      <c r="B465" s="85" t="s">
        <v>1582</v>
      </c>
      <c r="C465" s="84" t="s">
        <v>2465</v>
      </c>
      <c r="D465" s="85" t="s">
        <v>1826</v>
      </c>
      <c r="E465" s="24">
        <v>12.006578947368423</v>
      </c>
      <c r="F465" s="24">
        <v>1202</v>
      </c>
      <c r="G465" s="24">
        <v>1180</v>
      </c>
      <c r="H465" s="24">
        <v>19</v>
      </c>
      <c r="I465" s="19">
        <v>74.292602739726036</v>
      </c>
      <c r="J465" s="24">
        <v>25.81917808219178</v>
      </c>
      <c r="K465" s="24">
        <v>74.292602739726036</v>
      </c>
      <c r="L465" s="24">
        <v>23.986849315068493</v>
      </c>
      <c r="M465" s="27">
        <v>0.98169717138103163</v>
      </c>
      <c r="N465" s="42">
        <f t="shared" si="6"/>
        <v>1.0005482456140353</v>
      </c>
    </row>
    <row r="466" spans="1:14" ht="45" x14ac:dyDescent="0.25">
      <c r="A466" s="36" t="s">
        <v>194</v>
      </c>
      <c r="B466" s="85" t="s">
        <v>1582</v>
      </c>
      <c r="C466" s="84" t="s">
        <v>2466</v>
      </c>
      <c r="D466" s="85" t="s">
        <v>1827</v>
      </c>
      <c r="E466" s="24">
        <v>12.006578947368419</v>
      </c>
      <c r="F466" s="24">
        <v>1186</v>
      </c>
      <c r="G466" s="24">
        <v>1163</v>
      </c>
      <c r="H466" s="24">
        <v>12</v>
      </c>
      <c r="I466" s="19">
        <v>73.459726027397252</v>
      </c>
      <c r="J466" s="24">
        <v>25.319452054794521</v>
      </c>
      <c r="K466" s="24">
        <v>73.459726027397252</v>
      </c>
      <c r="L466" s="24">
        <v>23.403835616438357</v>
      </c>
      <c r="M466" s="27">
        <v>0.98060708263069141</v>
      </c>
      <c r="N466" s="42">
        <f t="shared" si="6"/>
        <v>1.0005482456140349</v>
      </c>
    </row>
    <row r="467" spans="1:14" ht="45" x14ac:dyDescent="0.25">
      <c r="A467" s="36" t="s">
        <v>194</v>
      </c>
      <c r="B467" s="85" t="s">
        <v>1582</v>
      </c>
      <c r="C467" s="84" t="s">
        <v>2467</v>
      </c>
      <c r="D467" s="85" t="s">
        <v>1828</v>
      </c>
      <c r="E467" s="24">
        <v>12.006578947368418</v>
      </c>
      <c r="F467" s="24">
        <v>1168</v>
      </c>
      <c r="G467" s="24">
        <v>1144</v>
      </c>
      <c r="H467" s="24">
        <v>4</v>
      </c>
      <c r="I467" s="19">
        <v>71.960547945205491</v>
      </c>
      <c r="J467" s="24">
        <v>25.319452054794521</v>
      </c>
      <c r="K467" s="24">
        <v>71.960547945205491</v>
      </c>
      <c r="L467" s="24">
        <v>23.32054794520548</v>
      </c>
      <c r="M467" s="27">
        <v>0.97945205479452058</v>
      </c>
      <c r="N467" s="42">
        <f t="shared" si="6"/>
        <v>1.0005482456140349</v>
      </c>
    </row>
    <row r="468" spans="1:14" ht="30" x14ac:dyDescent="0.25">
      <c r="A468" s="37" t="s">
        <v>194</v>
      </c>
      <c r="B468" s="87" t="s">
        <v>1585</v>
      </c>
      <c r="C468" s="86"/>
      <c r="D468" s="87"/>
      <c r="E468" s="29">
        <v>12.006578947368412</v>
      </c>
      <c r="F468" s="29">
        <v>5875</v>
      </c>
      <c r="G468" s="29">
        <v>5753</v>
      </c>
      <c r="H468" s="29">
        <v>42</v>
      </c>
      <c r="I468" s="30">
        <v>60.105936073059375</v>
      </c>
      <c r="J468" s="30">
        <v>21.446575342465753</v>
      </c>
      <c r="K468" s="30">
        <v>60.105936073059375</v>
      </c>
      <c r="L468" s="30">
        <v>19.753059360730592</v>
      </c>
      <c r="M468" s="31">
        <v>0.97923404255319146</v>
      </c>
      <c r="N468" s="50">
        <f t="shared" si="6"/>
        <v>1.0005482456140344</v>
      </c>
    </row>
    <row r="469" spans="1:14" ht="30" x14ac:dyDescent="0.25">
      <c r="A469" s="36" t="s">
        <v>194</v>
      </c>
      <c r="B469" s="85" t="s">
        <v>1579</v>
      </c>
      <c r="C469" s="84" t="s">
        <v>2468</v>
      </c>
      <c r="D469" s="85" t="s">
        <v>2469</v>
      </c>
      <c r="E469" s="24">
        <v>10.361842105263161</v>
      </c>
      <c r="F469" s="24">
        <v>2047</v>
      </c>
      <c r="G469" s="24">
        <v>2042</v>
      </c>
      <c r="H469" s="24">
        <v>1</v>
      </c>
      <c r="I469" s="19">
        <v>166.28317460317464</v>
      </c>
      <c r="J469" s="24">
        <v>31.26857142857143</v>
      </c>
      <c r="K469" s="24">
        <v>166.28317460317464</v>
      </c>
      <c r="L469" s="24">
        <v>30.786031746031746</v>
      </c>
      <c r="M469" s="27">
        <v>0.99755740107474355</v>
      </c>
      <c r="N469" s="42">
        <f t="shared" ref="N469:N532" si="7">+E469/12</f>
        <v>0.86348684210526339</v>
      </c>
    </row>
    <row r="470" spans="1:14" ht="30" x14ac:dyDescent="0.25">
      <c r="A470" s="36" t="s">
        <v>194</v>
      </c>
      <c r="B470" s="85" t="s">
        <v>1579</v>
      </c>
      <c r="C470" s="84" t="s">
        <v>2470</v>
      </c>
      <c r="D470" s="85" t="s">
        <v>1829</v>
      </c>
      <c r="E470" s="24">
        <v>12.006578947368423</v>
      </c>
      <c r="F470" s="24">
        <v>1072</v>
      </c>
      <c r="G470" s="24">
        <v>1073</v>
      </c>
      <c r="H470" s="24">
        <v>0</v>
      </c>
      <c r="I470" s="19">
        <v>70.627945205479449</v>
      </c>
      <c r="J470" s="24">
        <v>18.656438356164383</v>
      </c>
      <c r="K470" s="24">
        <v>70.627945205479449</v>
      </c>
      <c r="L470" s="24">
        <v>18.739726027397261</v>
      </c>
      <c r="M470" s="27">
        <v>1.0009328358208955</v>
      </c>
      <c r="N470" s="42">
        <f t="shared" si="7"/>
        <v>1.0005482456140353</v>
      </c>
    </row>
    <row r="471" spans="1:14" ht="30" x14ac:dyDescent="0.25">
      <c r="A471" s="36" t="s">
        <v>194</v>
      </c>
      <c r="B471" s="85" t="s">
        <v>1579</v>
      </c>
      <c r="C471" s="84" t="s">
        <v>2471</v>
      </c>
      <c r="D471" s="85" t="s">
        <v>2472</v>
      </c>
      <c r="E471" s="24">
        <v>12.006578947368428</v>
      </c>
      <c r="F471" s="24">
        <v>2092</v>
      </c>
      <c r="G471" s="24">
        <v>2094</v>
      </c>
      <c r="H471" s="24">
        <v>16</v>
      </c>
      <c r="I471" s="19">
        <v>149.58465753424656</v>
      </c>
      <c r="J471" s="24">
        <v>24.653150684931507</v>
      </c>
      <c r="K471" s="24">
        <v>149.58465753424656</v>
      </c>
      <c r="L471" s="24">
        <v>24.819726027397259</v>
      </c>
      <c r="M471" s="27">
        <v>1.0009560229445507</v>
      </c>
      <c r="N471" s="42">
        <f t="shared" si="7"/>
        <v>1.0005482456140358</v>
      </c>
    </row>
    <row r="472" spans="1:14" ht="30" x14ac:dyDescent="0.25">
      <c r="A472" s="36" t="s">
        <v>194</v>
      </c>
      <c r="B472" s="85" t="s">
        <v>1579</v>
      </c>
      <c r="C472" s="84" t="s">
        <v>2473</v>
      </c>
      <c r="D472" s="85" t="s">
        <v>2474</v>
      </c>
      <c r="E472" s="24">
        <v>12.006578947368427</v>
      </c>
      <c r="F472" s="24">
        <v>1512</v>
      </c>
      <c r="G472" s="24">
        <v>1463</v>
      </c>
      <c r="H472" s="24">
        <v>3</v>
      </c>
      <c r="I472" s="19">
        <v>93.198904109589023</v>
      </c>
      <c r="J472" s="24">
        <v>32.73205479452055</v>
      </c>
      <c r="K472" s="24">
        <v>93.198904109589023</v>
      </c>
      <c r="L472" s="24">
        <v>28.650958904109586</v>
      </c>
      <c r="M472" s="27">
        <v>0.96759259259259256</v>
      </c>
      <c r="N472" s="42">
        <f t="shared" si="7"/>
        <v>1.0005482456140355</v>
      </c>
    </row>
    <row r="473" spans="1:14" ht="30" x14ac:dyDescent="0.25">
      <c r="A473" s="36" t="s">
        <v>194</v>
      </c>
      <c r="B473" s="85" t="s">
        <v>1579</v>
      </c>
      <c r="C473" s="84" t="s">
        <v>2475</v>
      </c>
      <c r="D473" s="85" t="s">
        <v>1830</v>
      </c>
      <c r="E473" s="24">
        <v>12.006578947368425</v>
      </c>
      <c r="F473" s="24">
        <v>2070</v>
      </c>
      <c r="G473" s="24">
        <v>2072</v>
      </c>
      <c r="H473" s="24">
        <v>2</v>
      </c>
      <c r="I473" s="19">
        <v>147.83561643835623</v>
      </c>
      <c r="J473" s="24">
        <v>24.56986301369863</v>
      </c>
      <c r="K473" s="24">
        <v>147.83561643835623</v>
      </c>
      <c r="L473" s="24">
        <v>24.736438356164385</v>
      </c>
      <c r="M473" s="27">
        <v>1.0009661835748793</v>
      </c>
      <c r="N473" s="42">
        <f t="shared" si="7"/>
        <v>1.0005482456140353</v>
      </c>
    </row>
    <row r="474" spans="1:14" ht="30" x14ac:dyDescent="0.25">
      <c r="A474" s="36" t="s">
        <v>194</v>
      </c>
      <c r="B474" s="85" t="s">
        <v>1579</v>
      </c>
      <c r="C474" s="84" t="s">
        <v>2476</v>
      </c>
      <c r="D474" s="85" t="s">
        <v>1831</v>
      </c>
      <c r="E474" s="24">
        <v>12.006578947368427</v>
      </c>
      <c r="F474" s="24">
        <v>1835</v>
      </c>
      <c r="G474" s="24">
        <v>1745</v>
      </c>
      <c r="H474" s="24">
        <v>3</v>
      </c>
      <c r="I474" s="19">
        <v>126.93041095890415</v>
      </c>
      <c r="J474" s="24">
        <v>25.902465753424657</v>
      </c>
      <c r="K474" s="24">
        <v>122.43287671232878</v>
      </c>
      <c r="L474" s="24">
        <v>22.904109589041095</v>
      </c>
      <c r="M474" s="27">
        <v>0.95095367847411449</v>
      </c>
      <c r="N474" s="42">
        <f t="shared" si="7"/>
        <v>1.0005482456140355</v>
      </c>
    </row>
    <row r="475" spans="1:14" ht="30" x14ac:dyDescent="0.25">
      <c r="A475" s="36" t="s">
        <v>194</v>
      </c>
      <c r="B475" s="85" t="s">
        <v>1579</v>
      </c>
      <c r="C475" s="84" t="s">
        <v>2477</v>
      </c>
      <c r="D475" s="85" t="s">
        <v>1832</v>
      </c>
      <c r="E475" s="24">
        <v>11.907894736842099</v>
      </c>
      <c r="F475" s="24">
        <v>1688</v>
      </c>
      <c r="G475" s="24">
        <v>1668</v>
      </c>
      <c r="H475" s="24">
        <v>8</v>
      </c>
      <c r="I475" s="19">
        <v>115.38563535911604</v>
      </c>
      <c r="J475" s="24">
        <v>26.369060773480662</v>
      </c>
      <c r="K475" s="24">
        <v>114.54585635359118</v>
      </c>
      <c r="L475" s="24">
        <v>25.529281767955798</v>
      </c>
      <c r="M475" s="27">
        <v>0.98815165876777256</v>
      </c>
      <c r="N475" s="42">
        <f t="shared" si="7"/>
        <v>0.99232456140350822</v>
      </c>
    </row>
    <row r="476" spans="1:14" ht="30" x14ac:dyDescent="0.25">
      <c r="A476" s="36" t="s">
        <v>194</v>
      </c>
      <c r="B476" s="85" t="s">
        <v>1579</v>
      </c>
      <c r="C476" s="84" t="s">
        <v>2478</v>
      </c>
      <c r="D476" s="85" t="s">
        <v>1833</v>
      </c>
      <c r="E476" s="24">
        <v>12.006578947368418</v>
      </c>
      <c r="F476" s="24">
        <v>1545</v>
      </c>
      <c r="G476" s="24">
        <v>1549</v>
      </c>
      <c r="H476" s="24">
        <v>3</v>
      </c>
      <c r="I476" s="19">
        <v>102.02739726027396</v>
      </c>
      <c r="J476" s="24">
        <v>26.652054794520549</v>
      </c>
      <c r="K476" s="24">
        <v>102.02739726027396</v>
      </c>
      <c r="L476" s="24">
        <v>26.985205479452055</v>
      </c>
      <c r="M476" s="27">
        <v>1.002588996763754</v>
      </c>
      <c r="N476" s="42">
        <f t="shared" si="7"/>
        <v>1.0005482456140349</v>
      </c>
    </row>
    <row r="477" spans="1:14" ht="30" x14ac:dyDescent="0.25">
      <c r="A477" s="36" t="s">
        <v>194</v>
      </c>
      <c r="B477" s="85" t="s">
        <v>1579</v>
      </c>
      <c r="C477" s="84" t="s">
        <v>2479</v>
      </c>
      <c r="D477" s="85" t="s">
        <v>1834</v>
      </c>
      <c r="E477" s="24">
        <v>12.006578947368425</v>
      </c>
      <c r="F477" s="24">
        <v>1751</v>
      </c>
      <c r="G477" s="24">
        <v>1734</v>
      </c>
      <c r="H477" s="24">
        <v>5</v>
      </c>
      <c r="I477" s="19">
        <v>119.76767123287672</v>
      </c>
      <c r="J477" s="24">
        <v>26.069041095890409</v>
      </c>
      <c r="K477" s="24">
        <v>119.76767123287672</v>
      </c>
      <c r="L477" s="24">
        <v>24.653150684931507</v>
      </c>
      <c r="M477" s="27">
        <v>0.99029126213592233</v>
      </c>
      <c r="N477" s="42">
        <f t="shared" si="7"/>
        <v>1.0005482456140353</v>
      </c>
    </row>
    <row r="478" spans="1:14" ht="30" x14ac:dyDescent="0.25">
      <c r="A478" s="36" t="s">
        <v>194</v>
      </c>
      <c r="B478" s="85" t="s">
        <v>1579</v>
      </c>
      <c r="C478" s="84" t="s">
        <v>2480</v>
      </c>
      <c r="D478" s="85" t="s">
        <v>1835</v>
      </c>
      <c r="E478" s="24">
        <v>12.006578947368427</v>
      </c>
      <c r="F478" s="24">
        <v>1604</v>
      </c>
      <c r="G478" s="24">
        <v>1596</v>
      </c>
      <c r="H478" s="24">
        <v>6</v>
      </c>
      <c r="I478" s="19">
        <v>107.27452054794523</v>
      </c>
      <c r="J478" s="24">
        <v>26.318904109589042</v>
      </c>
      <c r="K478" s="24">
        <v>107.27452054794523</v>
      </c>
      <c r="L478" s="24">
        <v>25.652602739726028</v>
      </c>
      <c r="M478" s="27">
        <v>0.99501246882793015</v>
      </c>
      <c r="N478" s="42">
        <f t="shared" si="7"/>
        <v>1.0005482456140355</v>
      </c>
    </row>
    <row r="479" spans="1:14" ht="30" x14ac:dyDescent="0.25">
      <c r="A479" s="36" t="s">
        <v>194</v>
      </c>
      <c r="B479" s="85" t="s">
        <v>1579</v>
      </c>
      <c r="C479" s="84" t="s">
        <v>2481</v>
      </c>
      <c r="D479" s="85" t="s">
        <v>2482</v>
      </c>
      <c r="E479" s="24">
        <v>12.006578947368423</v>
      </c>
      <c r="F479" s="24">
        <v>1641</v>
      </c>
      <c r="G479" s="24">
        <v>1621</v>
      </c>
      <c r="H479" s="24">
        <v>10</v>
      </c>
      <c r="I479" s="19">
        <v>111.35561643835615</v>
      </c>
      <c r="J479" s="24">
        <v>25.319452054794521</v>
      </c>
      <c r="K479" s="24">
        <v>111.35561643835615</v>
      </c>
      <c r="L479" s="24">
        <v>23.653698630136986</v>
      </c>
      <c r="M479" s="27">
        <v>0.98781230956733701</v>
      </c>
      <c r="N479" s="42">
        <f t="shared" si="7"/>
        <v>1.0005482456140353</v>
      </c>
    </row>
    <row r="480" spans="1:14" ht="30" x14ac:dyDescent="0.25">
      <c r="A480" s="36" t="s">
        <v>194</v>
      </c>
      <c r="B480" s="85" t="s">
        <v>1579</v>
      </c>
      <c r="C480" s="84" t="s">
        <v>2483</v>
      </c>
      <c r="D480" s="85" t="s">
        <v>1836</v>
      </c>
      <c r="E480" s="24">
        <v>12.006578947368427</v>
      </c>
      <c r="F480" s="24">
        <v>1763</v>
      </c>
      <c r="G480" s="24">
        <v>1754</v>
      </c>
      <c r="H480" s="24">
        <v>11</v>
      </c>
      <c r="I480" s="19">
        <v>122.5994520547945</v>
      </c>
      <c r="J480" s="24">
        <v>24.236712328767123</v>
      </c>
      <c r="K480" s="24">
        <v>121.9331506849315</v>
      </c>
      <c r="L480" s="24">
        <v>24.153424657534245</v>
      </c>
      <c r="M480" s="27">
        <v>0.99489506522972204</v>
      </c>
      <c r="N480" s="42">
        <f t="shared" si="7"/>
        <v>1.0005482456140355</v>
      </c>
    </row>
    <row r="481" spans="1:14" ht="30" x14ac:dyDescent="0.25">
      <c r="A481" s="36" t="s">
        <v>194</v>
      </c>
      <c r="B481" s="85" t="s">
        <v>1579</v>
      </c>
      <c r="C481" s="84" t="s">
        <v>2484</v>
      </c>
      <c r="D481" s="85" t="s">
        <v>2485</v>
      </c>
      <c r="E481" s="24">
        <v>12.006578947368423</v>
      </c>
      <c r="F481" s="24">
        <v>1372</v>
      </c>
      <c r="G481" s="24">
        <v>1357</v>
      </c>
      <c r="H481" s="24">
        <v>0</v>
      </c>
      <c r="I481" s="19">
        <v>89.034520547945192</v>
      </c>
      <c r="J481" s="24">
        <v>25.236164383561643</v>
      </c>
      <c r="K481" s="24">
        <v>89.034520547945192</v>
      </c>
      <c r="L481" s="24">
        <v>23.986849315068493</v>
      </c>
      <c r="M481" s="27">
        <v>0.98906705539358597</v>
      </c>
      <c r="N481" s="42">
        <f t="shared" si="7"/>
        <v>1.0005482456140353</v>
      </c>
    </row>
    <row r="482" spans="1:14" ht="30" x14ac:dyDescent="0.25">
      <c r="A482" s="36" t="s">
        <v>194</v>
      </c>
      <c r="B482" s="85" t="s">
        <v>1579</v>
      </c>
      <c r="C482" s="84" t="s">
        <v>2486</v>
      </c>
      <c r="D482" s="85" t="s">
        <v>1837</v>
      </c>
      <c r="E482" s="24">
        <v>8.9802631578947381</v>
      </c>
      <c r="F482" s="24">
        <v>447</v>
      </c>
      <c r="G482" s="24">
        <v>371</v>
      </c>
      <c r="H482" s="24">
        <v>307</v>
      </c>
      <c r="I482" s="19">
        <v>24.498168498168496</v>
      </c>
      <c r="J482" s="24">
        <v>25.277655677655673</v>
      </c>
      <c r="K482" s="24">
        <v>16.369230769230768</v>
      </c>
      <c r="L482" s="24">
        <v>24.94358974358974</v>
      </c>
      <c r="M482" s="27">
        <v>0.82997762863534674</v>
      </c>
      <c r="N482" s="42">
        <f t="shared" si="7"/>
        <v>0.7483552631578948</v>
      </c>
    </row>
    <row r="483" spans="1:14" ht="30" x14ac:dyDescent="0.25">
      <c r="A483" s="36" t="s">
        <v>194</v>
      </c>
      <c r="B483" s="85" t="s">
        <v>1579</v>
      </c>
      <c r="C483" s="84" t="s">
        <v>2487</v>
      </c>
      <c r="D483" s="85" t="s">
        <v>1838</v>
      </c>
      <c r="E483" s="24">
        <v>12.006578947368423</v>
      </c>
      <c r="F483" s="24">
        <v>1520</v>
      </c>
      <c r="G483" s="24">
        <v>1527</v>
      </c>
      <c r="H483" s="24">
        <v>0</v>
      </c>
      <c r="I483" s="19">
        <v>101.19452054794523</v>
      </c>
      <c r="J483" s="24">
        <v>25.402739726027399</v>
      </c>
      <c r="K483" s="24">
        <v>101.19452054794523</v>
      </c>
      <c r="L483" s="24">
        <v>25.985753424657535</v>
      </c>
      <c r="M483" s="27">
        <v>1.0046052631578948</v>
      </c>
      <c r="N483" s="42">
        <f t="shared" si="7"/>
        <v>1.0005482456140353</v>
      </c>
    </row>
    <row r="484" spans="1:14" ht="30" x14ac:dyDescent="0.25">
      <c r="A484" s="36" t="s">
        <v>194</v>
      </c>
      <c r="B484" s="85" t="s">
        <v>1579</v>
      </c>
      <c r="C484" s="84" t="s">
        <v>2488</v>
      </c>
      <c r="D484" s="85" t="s">
        <v>1839</v>
      </c>
      <c r="E484" s="24">
        <v>12.006578947368425</v>
      </c>
      <c r="F484" s="24">
        <v>1630</v>
      </c>
      <c r="G484" s="24">
        <v>1608</v>
      </c>
      <c r="H484" s="24">
        <v>13</v>
      </c>
      <c r="I484" s="19">
        <v>111.43890410958903</v>
      </c>
      <c r="J484" s="24">
        <v>24.32</v>
      </c>
      <c r="K484" s="24">
        <v>111.43890410958903</v>
      </c>
      <c r="L484" s="24">
        <v>22.487671232876711</v>
      </c>
      <c r="M484" s="27">
        <v>0.98650306748466254</v>
      </c>
      <c r="N484" s="42">
        <f t="shared" si="7"/>
        <v>1.0005482456140353</v>
      </c>
    </row>
    <row r="485" spans="1:14" ht="30" x14ac:dyDescent="0.25">
      <c r="A485" s="36" t="s">
        <v>194</v>
      </c>
      <c r="B485" s="85" t="s">
        <v>1579</v>
      </c>
      <c r="C485" s="84" t="s">
        <v>2489</v>
      </c>
      <c r="D485" s="85" t="s">
        <v>1840</v>
      </c>
      <c r="E485" s="24">
        <v>12.006578947368423</v>
      </c>
      <c r="F485" s="24">
        <v>1670</v>
      </c>
      <c r="G485" s="24">
        <v>1662</v>
      </c>
      <c r="H485" s="24">
        <v>13</v>
      </c>
      <c r="I485" s="19">
        <v>112.68821917808216</v>
      </c>
      <c r="J485" s="24">
        <v>26.402191780821916</v>
      </c>
      <c r="K485" s="24">
        <v>112.68821917808216</v>
      </c>
      <c r="L485" s="24">
        <v>25.735890410958902</v>
      </c>
      <c r="M485" s="27">
        <v>0.99520958083832334</v>
      </c>
      <c r="N485" s="42">
        <f t="shared" si="7"/>
        <v>1.0005482456140353</v>
      </c>
    </row>
    <row r="486" spans="1:14" ht="30" x14ac:dyDescent="0.25">
      <c r="A486" s="36" t="s">
        <v>194</v>
      </c>
      <c r="B486" s="85" t="s">
        <v>1579</v>
      </c>
      <c r="C486" s="84" t="s">
        <v>2490</v>
      </c>
      <c r="D486" s="85" t="s">
        <v>2491</v>
      </c>
      <c r="E486" s="24">
        <v>12.006578947368425</v>
      </c>
      <c r="F486" s="24">
        <v>1298</v>
      </c>
      <c r="G486" s="24">
        <v>1298</v>
      </c>
      <c r="H486" s="24">
        <v>10</v>
      </c>
      <c r="I486" s="19">
        <v>83.454246575342452</v>
      </c>
      <c r="J486" s="24">
        <v>24.653150684931507</v>
      </c>
      <c r="K486" s="24">
        <v>83.454246575342452</v>
      </c>
      <c r="L486" s="24">
        <v>24.653150684931507</v>
      </c>
      <c r="M486" s="27">
        <v>1</v>
      </c>
      <c r="N486" s="42">
        <f t="shared" si="7"/>
        <v>1.0005482456140353</v>
      </c>
    </row>
    <row r="487" spans="1:14" ht="30" x14ac:dyDescent="0.25">
      <c r="A487" s="36" t="s">
        <v>194</v>
      </c>
      <c r="B487" s="85" t="s">
        <v>1579</v>
      </c>
      <c r="C487" s="84" t="s">
        <v>2492</v>
      </c>
      <c r="D487" s="85" t="s">
        <v>1841</v>
      </c>
      <c r="E487" s="24">
        <v>12.006578947368423</v>
      </c>
      <c r="F487" s="24">
        <v>1531</v>
      </c>
      <c r="G487" s="24">
        <v>1528</v>
      </c>
      <c r="H487" s="24">
        <v>8</v>
      </c>
      <c r="I487" s="19">
        <v>101.02794520547947</v>
      </c>
      <c r="J487" s="24">
        <v>26.485479452054793</v>
      </c>
      <c r="K487" s="24">
        <v>101.02794520547947</v>
      </c>
      <c r="L487" s="24">
        <v>26.235616438356164</v>
      </c>
      <c r="M487" s="27">
        <v>0.99804049640757675</v>
      </c>
      <c r="N487" s="42">
        <f t="shared" si="7"/>
        <v>1.0005482456140353</v>
      </c>
    </row>
    <row r="488" spans="1:14" ht="30" x14ac:dyDescent="0.25">
      <c r="A488" s="36" t="s">
        <v>194</v>
      </c>
      <c r="B488" s="85" t="s">
        <v>1579</v>
      </c>
      <c r="C488" s="84" t="s">
        <v>2493</v>
      </c>
      <c r="D488" s="85" t="s">
        <v>1842</v>
      </c>
      <c r="E488" s="24">
        <v>12.006578947368423</v>
      </c>
      <c r="F488" s="24">
        <v>1721</v>
      </c>
      <c r="G488" s="24">
        <v>1726</v>
      </c>
      <c r="H488" s="24">
        <v>4</v>
      </c>
      <c r="I488" s="19">
        <v>117.6021917808219</v>
      </c>
      <c r="J488" s="24">
        <v>25.735890410958902</v>
      </c>
      <c r="K488" s="24">
        <v>117.6021917808219</v>
      </c>
      <c r="L488" s="24">
        <v>26.152328767123286</v>
      </c>
      <c r="M488" s="27">
        <v>1.0029052876234748</v>
      </c>
      <c r="N488" s="42">
        <f t="shared" si="7"/>
        <v>1.0005482456140353</v>
      </c>
    </row>
    <row r="489" spans="1:14" ht="30" x14ac:dyDescent="0.25">
      <c r="A489" s="36" t="s">
        <v>194</v>
      </c>
      <c r="B489" s="85" t="s">
        <v>1579</v>
      </c>
      <c r="C489" s="84" t="s">
        <v>2494</v>
      </c>
      <c r="D489" s="85" t="s">
        <v>1843</v>
      </c>
      <c r="E489" s="24">
        <v>12.006578947368423</v>
      </c>
      <c r="F489" s="24">
        <v>1943</v>
      </c>
      <c r="G489" s="24">
        <v>1943</v>
      </c>
      <c r="H489" s="24">
        <v>3</v>
      </c>
      <c r="I489" s="19">
        <v>136.50849315068501</v>
      </c>
      <c r="J489" s="24">
        <v>25.319452054794521</v>
      </c>
      <c r="K489" s="24">
        <v>136.50849315068501</v>
      </c>
      <c r="L489" s="24">
        <v>25.319452054794521</v>
      </c>
      <c r="M489" s="27">
        <v>1</v>
      </c>
      <c r="N489" s="42">
        <f t="shared" si="7"/>
        <v>1.0005482456140353</v>
      </c>
    </row>
    <row r="490" spans="1:14" ht="30" x14ac:dyDescent="0.25">
      <c r="A490" s="36" t="s">
        <v>194</v>
      </c>
      <c r="B490" s="85" t="s">
        <v>1579</v>
      </c>
      <c r="C490" s="84" t="s">
        <v>2495</v>
      </c>
      <c r="D490" s="85" t="s">
        <v>1844</v>
      </c>
      <c r="E490" s="24">
        <v>12.006578947368423</v>
      </c>
      <c r="F490" s="24">
        <v>2013</v>
      </c>
      <c r="G490" s="24">
        <v>2011</v>
      </c>
      <c r="H490" s="24">
        <v>9</v>
      </c>
      <c r="I490" s="19">
        <v>141.67232876712328</v>
      </c>
      <c r="J490" s="24">
        <v>25.985753424657535</v>
      </c>
      <c r="K490" s="24">
        <v>141.67232876712328</v>
      </c>
      <c r="L490" s="24">
        <v>25.81917808219178</v>
      </c>
      <c r="M490" s="27">
        <v>0.99900645802285148</v>
      </c>
      <c r="N490" s="42">
        <f t="shared" si="7"/>
        <v>1.0005482456140353</v>
      </c>
    </row>
    <row r="491" spans="1:14" ht="30" x14ac:dyDescent="0.25">
      <c r="A491" s="36" t="s">
        <v>194</v>
      </c>
      <c r="B491" s="85" t="s">
        <v>1579</v>
      </c>
      <c r="C491" s="84" t="s">
        <v>2496</v>
      </c>
      <c r="D491" s="85" t="s">
        <v>1845</v>
      </c>
      <c r="E491" s="24">
        <v>12.006578947368423</v>
      </c>
      <c r="F491" s="24">
        <v>1720</v>
      </c>
      <c r="G491" s="24">
        <v>1805</v>
      </c>
      <c r="H491" s="24">
        <v>4</v>
      </c>
      <c r="I491" s="19">
        <v>125.01479452054791</v>
      </c>
      <c r="J491" s="24">
        <v>18.239999999999998</v>
      </c>
      <c r="K491" s="24">
        <v>125.01479452054791</v>
      </c>
      <c r="L491" s="24">
        <v>25.319452054794521</v>
      </c>
      <c r="M491" s="27">
        <v>1.0494186046511629</v>
      </c>
      <c r="N491" s="42">
        <f t="shared" si="7"/>
        <v>1.0005482456140353</v>
      </c>
    </row>
    <row r="492" spans="1:14" ht="30" x14ac:dyDescent="0.25">
      <c r="A492" s="36" t="s">
        <v>194</v>
      </c>
      <c r="B492" s="85" t="s">
        <v>1579</v>
      </c>
      <c r="C492" s="84" t="s">
        <v>2497</v>
      </c>
      <c r="D492" s="85" t="s">
        <v>1846</v>
      </c>
      <c r="E492" s="24">
        <v>12.006578947368425</v>
      </c>
      <c r="F492" s="24">
        <v>1501</v>
      </c>
      <c r="G492" s="24">
        <v>1476</v>
      </c>
      <c r="H492" s="24">
        <v>4</v>
      </c>
      <c r="I492" s="19">
        <v>104.02630136986303</v>
      </c>
      <c r="J492" s="24">
        <v>20.988493150684931</v>
      </c>
      <c r="K492" s="24">
        <v>104.10958904109592</v>
      </c>
      <c r="L492" s="24">
        <v>18.823013698630138</v>
      </c>
      <c r="M492" s="27">
        <v>0.98334443704197205</v>
      </c>
      <c r="N492" s="42">
        <f t="shared" si="7"/>
        <v>1.0005482456140353</v>
      </c>
    </row>
    <row r="493" spans="1:14" ht="30" x14ac:dyDescent="0.25">
      <c r="A493" s="36" t="s">
        <v>194</v>
      </c>
      <c r="B493" s="85" t="s">
        <v>1579</v>
      </c>
      <c r="C493" s="84" t="s">
        <v>2498</v>
      </c>
      <c r="D493" s="85" t="s">
        <v>2499</v>
      </c>
      <c r="E493" s="24">
        <v>12.006578947368425</v>
      </c>
      <c r="F493" s="24">
        <v>1775</v>
      </c>
      <c r="G493" s="24">
        <v>1776</v>
      </c>
      <c r="H493" s="24">
        <v>0</v>
      </c>
      <c r="I493" s="19">
        <v>122.84931506849314</v>
      </c>
      <c r="J493" s="24">
        <v>24.986301369863014</v>
      </c>
      <c r="K493" s="24">
        <v>123.18246575342464</v>
      </c>
      <c r="L493" s="24">
        <v>24.736438356164385</v>
      </c>
      <c r="M493" s="27">
        <v>1.0005633802816902</v>
      </c>
      <c r="N493" s="42">
        <f t="shared" si="7"/>
        <v>1.0005482456140353</v>
      </c>
    </row>
    <row r="494" spans="1:14" ht="30" x14ac:dyDescent="0.25">
      <c r="A494" s="36" t="s">
        <v>194</v>
      </c>
      <c r="B494" s="85" t="s">
        <v>1579</v>
      </c>
      <c r="C494" s="84" t="s">
        <v>2500</v>
      </c>
      <c r="D494" s="85" t="s">
        <v>2501</v>
      </c>
      <c r="E494" s="24">
        <v>12.006578947368425</v>
      </c>
      <c r="F494" s="24">
        <v>1589</v>
      </c>
      <c r="G494" s="24">
        <v>1570</v>
      </c>
      <c r="H494" s="24">
        <v>6</v>
      </c>
      <c r="I494" s="19">
        <v>106.69150684931505</v>
      </c>
      <c r="J494" s="24">
        <v>25.652602739726028</v>
      </c>
      <c r="K494" s="24">
        <v>106.69150684931505</v>
      </c>
      <c r="L494" s="24">
        <v>24.070136986301371</v>
      </c>
      <c r="M494" s="27">
        <v>0.98804279421019514</v>
      </c>
      <c r="N494" s="42">
        <f t="shared" si="7"/>
        <v>1.0005482456140353</v>
      </c>
    </row>
    <row r="495" spans="1:14" ht="30" x14ac:dyDescent="0.25">
      <c r="A495" s="36" t="s">
        <v>194</v>
      </c>
      <c r="B495" s="85" t="s">
        <v>1579</v>
      </c>
      <c r="C495" s="84" t="s">
        <v>2502</v>
      </c>
      <c r="D495" s="85" t="s">
        <v>2503</v>
      </c>
      <c r="E495" s="24">
        <v>12.006578947368425</v>
      </c>
      <c r="F495" s="24">
        <v>1881</v>
      </c>
      <c r="G495" s="24">
        <v>1866</v>
      </c>
      <c r="H495" s="24">
        <v>8</v>
      </c>
      <c r="I495" s="19">
        <v>131.42794520547943</v>
      </c>
      <c r="J495" s="24">
        <v>25.236164383561643</v>
      </c>
      <c r="K495" s="24">
        <v>131.42794520547943</v>
      </c>
      <c r="L495" s="24">
        <v>23.986849315068493</v>
      </c>
      <c r="M495" s="27">
        <v>0.99202551834130781</v>
      </c>
      <c r="N495" s="42">
        <f t="shared" si="7"/>
        <v>1.0005482456140353</v>
      </c>
    </row>
    <row r="496" spans="1:14" ht="30" x14ac:dyDescent="0.25">
      <c r="A496" s="36" t="s">
        <v>194</v>
      </c>
      <c r="B496" s="85" t="s">
        <v>1579</v>
      </c>
      <c r="C496" s="84" t="s">
        <v>2504</v>
      </c>
      <c r="D496" s="85" t="s">
        <v>2505</v>
      </c>
      <c r="E496" s="24">
        <v>12.006578947368423</v>
      </c>
      <c r="F496" s="24">
        <v>670</v>
      </c>
      <c r="G496" s="24">
        <v>670</v>
      </c>
      <c r="H496" s="24">
        <v>0</v>
      </c>
      <c r="I496" s="19">
        <v>55.80273972602739</v>
      </c>
      <c r="J496" s="24"/>
      <c r="K496" s="24">
        <v>55.80273972602739</v>
      </c>
      <c r="L496" s="24"/>
      <c r="M496" s="27">
        <v>1</v>
      </c>
      <c r="N496" s="42">
        <f t="shared" si="7"/>
        <v>1.0005482456140353</v>
      </c>
    </row>
    <row r="497" spans="1:14" ht="30" x14ac:dyDescent="0.25">
      <c r="A497" s="36" t="s">
        <v>194</v>
      </c>
      <c r="B497" s="85" t="s">
        <v>1579</v>
      </c>
      <c r="C497" s="84" t="s">
        <v>2506</v>
      </c>
      <c r="D497" s="85" t="s">
        <v>1847</v>
      </c>
      <c r="E497" s="24">
        <v>12.006578947368423</v>
      </c>
      <c r="F497" s="24">
        <v>601</v>
      </c>
      <c r="G497" s="24">
        <v>601</v>
      </c>
      <c r="H497" s="24">
        <v>0</v>
      </c>
      <c r="I497" s="19">
        <v>50.055890410958902</v>
      </c>
      <c r="J497" s="24"/>
      <c r="K497" s="24">
        <v>50.055890410958902</v>
      </c>
      <c r="L497" s="24"/>
      <c r="M497" s="27">
        <v>1</v>
      </c>
      <c r="N497" s="42">
        <f t="shared" si="7"/>
        <v>1.0005482456140353</v>
      </c>
    </row>
    <row r="498" spans="1:14" ht="30" x14ac:dyDescent="0.25">
      <c r="A498" s="36" t="s">
        <v>194</v>
      </c>
      <c r="B498" s="85" t="s">
        <v>1579</v>
      </c>
      <c r="C498" s="84" t="s">
        <v>2507</v>
      </c>
      <c r="D498" s="85" t="s">
        <v>1848</v>
      </c>
      <c r="E498" s="24">
        <v>12.006578947368423</v>
      </c>
      <c r="F498" s="24">
        <v>566</v>
      </c>
      <c r="G498" s="24">
        <v>566</v>
      </c>
      <c r="H498" s="24">
        <v>0</v>
      </c>
      <c r="I498" s="19">
        <v>47.140821917808218</v>
      </c>
      <c r="J498" s="24"/>
      <c r="K498" s="24">
        <v>47.140821917808218</v>
      </c>
      <c r="L498" s="24"/>
      <c r="M498" s="27">
        <v>1</v>
      </c>
      <c r="N498" s="42">
        <f t="shared" si="7"/>
        <v>1.0005482456140353</v>
      </c>
    </row>
    <row r="499" spans="1:14" ht="30" x14ac:dyDescent="0.25">
      <c r="A499" s="36" t="s">
        <v>194</v>
      </c>
      <c r="B499" s="85" t="s">
        <v>1579</v>
      </c>
      <c r="C499" s="84" t="s">
        <v>2508</v>
      </c>
      <c r="D499" s="85" t="s">
        <v>2509</v>
      </c>
      <c r="E499" s="24">
        <v>8.9802631578947381</v>
      </c>
      <c r="F499" s="24">
        <v>1131</v>
      </c>
      <c r="G499" s="24">
        <v>999</v>
      </c>
      <c r="H499" s="24">
        <v>216</v>
      </c>
      <c r="I499" s="19">
        <v>91.756776556776529</v>
      </c>
      <c r="J499" s="24">
        <v>34.186080586080578</v>
      </c>
      <c r="K499" s="24">
        <v>79.953113553113525</v>
      </c>
      <c r="L499" s="24">
        <v>31.290842490842486</v>
      </c>
      <c r="M499" s="27">
        <v>0.88328912466843501</v>
      </c>
      <c r="N499" s="42">
        <f t="shared" si="7"/>
        <v>0.7483552631578948</v>
      </c>
    </row>
    <row r="500" spans="1:14" x14ac:dyDescent="0.25">
      <c r="A500" s="37" t="s">
        <v>194</v>
      </c>
      <c r="B500" s="87" t="s">
        <v>1580</v>
      </c>
      <c r="C500" s="86"/>
      <c r="D500" s="87"/>
      <c r="E500" s="29">
        <v>11.800828515229119</v>
      </c>
      <c r="F500" s="29">
        <v>47199</v>
      </c>
      <c r="G500" s="29">
        <v>46771</v>
      </c>
      <c r="H500" s="29">
        <v>673</v>
      </c>
      <c r="I500" s="30">
        <v>106.02440747514726</v>
      </c>
      <c r="J500" s="30">
        <v>25.60199603620477</v>
      </c>
      <c r="K500" s="30">
        <v>105.20118886229565</v>
      </c>
      <c r="L500" s="30">
        <v>25.028948845222427</v>
      </c>
      <c r="M500" s="31">
        <v>0.99093201127142527</v>
      </c>
      <c r="N500" s="50">
        <f t="shared" si="7"/>
        <v>0.98340237626909321</v>
      </c>
    </row>
    <row r="501" spans="1:14" ht="30" x14ac:dyDescent="0.25">
      <c r="A501" s="36" t="s">
        <v>194</v>
      </c>
      <c r="B501" s="85" t="s">
        <v>367</v>
      </c>
      <c r="C501" s="84" t="s">
        <v>2510</v>
      </c>
      <c r="D501" s="85" t="s">
        <v>2511</v>
      </c>
      <c r="E501" s="24">
        <v>8.9802631578947381</v>
      </c>
      <c r="F501" s="24">
        <v>362</v>
      </c>
      <c r="G501" s="24">
        <v>366</v>
      </c>
      <c r="H501" s="24">
        <v>0</v>
      </c>
      <c r="I501" s="19">
        <v>38.863003663003653</v>
      </c>
      <c r="J501" s="24">
        <v>1.4476190476190474</v>
      </c>
      <c r="K501" s="24">
        <v>38.863003663003653</v>
      </c>
      <c r="L501" s="24">
        <v>1.8930402930402928</v>
      </c>
      <c r="M501" s="27">
        <v>1.011049723756906</v>
      </c>
      <c r="N501" s="42">
        <f t="shared" si="7"/>
        <v>0.7483552631578948</v>
      </c>
    </row>
    <row r="502" spans="1:14" ht="30" x14ac:dyDescent="0.25">
      <c r="A502" s="36" t="s">
        <v>194</v>
      </c>
      <c r="B502" s="85" t="s">
        <v>367</v>
      </c>
      <c r="C502" s="84" t="s">
        <v>2512</v>
      </c>
      <c r="D502" s="85" t="s">
        <v>2513</v>
      </c>
      <c r="E502" s="24">
        <v>12.006578947368425</v>
      </c>
      <c r="F502" s="24">
        <v>1929</v>
      </c>
      <c r="G502" s="24">
        <v>1899</v>
      </c>
      <c r="H502" s="24">
        <v>19</v>
      </c>
      <c r="I502" s="19">
        <v>134.92602739726027</v>
      </c>
      <c r="J502" s="24">
        <v>25.735890410958902</v>
      </c>
      <c r="K502" s="24">
        <v>134.50958904109589</v>
      </c>
      <c r="L502" s="24">
        <v>23.653698630136986</v>
      </c>
      <c r="M502" s="27">
        <v>0.98444790046656294</v>
      </c>
      <c r="N502" s="42">
        <f t="shared" si="7"/>
        <v>1.0005482456140353</v>
      </c>
    </row>
    <row r="503" spans="1:14" ht="30" x14ac:dyDescent="0.25">
      <c r="A503" s="36" t="s">
        <v>194</v>
      </c>
      <c r="B503" s="85" t="s">
        <v>367</v>
      </c>
      <c r="C503" s="84" t="s">
        <v>2514</v>
      </c>
      <c r="D503" s="85" t="s">
        <v>2515</v>
      </c>
      <c r="E503" s="24">
        <v>12.006578947368425</v>
      </c>
      <c r="F503" s="24">
        <v>1578</v>
      </c>
      <c r="G503" s="24">
        <v>1560</v>
      </c>
      <c r="H503" s="24">
        <v>4</v>
      </c>
      <c r="I503" s="19">
        <v>105.69205479452057</v>
      </c>
      <c r="J503" s="24">
        <v>25.735890410958902</v>
      </c>
      <c r="K503" s="24">
        <v>105.69205479452057</v>
      </c>
      <c r="L503" s="24">
        <v>24.236712328767123</v>
      </c>
      <c r="M503" s="27">
        <v>0.98859315589353614</v>
      </c>
      <c r="N503" s="42">
        <f t="shared" si="7"/>
        <v>1.0005482456140353</v>
      </c>
    </row>
    <row r="504" spans="1:14" ht="30" x14ac:dyDescent="0.25">
      <c r="A504" s="36" t="s">
        <v>194</v>
      </c>
      <c r="B504" s="85" t="s">
        <v>367</v>
      </c>
      <c r="C504" s="84" t="s">
        <v>2516</v>
      </c>
      <c r="D504" s="85" t="s">
        <v>2517</v>
      </c>
      <c r="E504" s="24">
        <v>11.743421052631575</v>
      </c>
      <c r="F504" s="24">
        <v>1558</v>
      </c>
      <c r="G504" s="24">
        <v>1565</v>
      </c>
      <c r="H504" s="24">
        <v>5</v>
      </c>
      <c r="I504" s="19">
        <v>108.06050420168067</v>
      </c>
      <c r="J504" s="24">
        <v>24.609523809523811</v>
      </c>
      <c r="K504" s="24">
        <v>108.06050420168067</v>
      </c>
      <c r="L504" s="24">
        <v>25.205602240896358</v>
      </c>
      <c r="M504" s="27">
        <v>1.0044929396662388</v>
      </c>
      <c r="N504" s="42">
        <f t="shared" si="7"/>
        <v>0.9786184210526313</v>
      </c>
    </row>
    <row r="505" spans="1:14" x14ac:dyDescent="0.25">
      <c r="A505" s="36" t="s">
        <v>194</v>
      </c>
      <c r="B505" s="85" t="s">
        <v>367</v>
      </c>
      <c r="C505" s="84" t="s">
        <v>2518</v>
      </c>
      <c r="D505" s="85" t="s">
        <v>1849</v>
      </c>
      <c r="E505" s="24">
        <v>12.006578947368425</v>
      </c>
      <c r="F505" s="24">
        <v>1555</v>
      </c>
      <c r="G505" s="24">
        <v>1448</v>
      </c>
      <c r="H505" s="24">
        <v>7</v>
      </c>
      <c r="I505" s="19">
        <v>101.61095890410957</v>
      </c>
      <c r="J505" s="24">
        <v>27.901369863013699</v>
      </c>
      <c r="K505" s="24">
        <v>93.198904109589009</v>
      </c>
      <c r="L505" s="24">
        <v>27.401643835616436</v>
      </c>
      <c r="M505" s="27">
        <v>0.93118971061093248</v>
      </c>
      <c r="N505" s="42">
        <f t="shared" si="7"/>
        <v>1.0005482456140353</v>
      </c>
    </row>
    <row r="506" spans="1:14" ht="30" x14ac:dyDescent="0.25">
      <c r="A506" s="36" t="s">
        <v>194</v>
      </c>
      <c r="B506" s="85" t="s">
        <v>367</v>
      </c>
      <c r="C506" s="84" t="s">
        <v>2519</v>
      </c>
      <c r="D506" s="85" t="s">
        <v>2520</v>
      </c>
      <c r="E506" s="24">
        <v>8.9802631578947381</v>
      </c>
      <c r="F506" s="24">
        <v>1406</v>
      </c>
      <c r="G506" s="24">
        <v>1408</v>
      </c>
      <c r="H506" s="24">
        <v>0</v>
      </c>
      <c r="I506" s="19">
        <v>154.56117216117215</v>
      </c>
      <c r="J506" s="24">
        <v>2.0043956043956039</v>
      </c>
      <c r="K506" s="24">
        <v>154.56117216117215</v>
      </c>
      <c r="L506" s="24">
        <v>2.2271062271062267</v>
      </c>
      <c r="M506" s="27">
        <v>1.0014224751066856</v>
      </c>
      <c r="N506" s="42">
        <f t="shared" si="7"/>
        <v>0.7483552631578948</v>
      </c>
    </row>
    <row r="507" spans="1:14" x14ac:dyDescent="0.25">
      <c r="A507" s="36" t="s">
        <v>194</v>
      </c>
      <c r="B507" s="85" t="s">
        <v>367</v>
      </c>
      <c r="C507" s="84" t="s">
        <v>2521</v>
      </c>
      <c r="D507" s="85" t="s">
        <v>2522</v>
      </c>
      <c r="E507" s="24">
        <v>12.006578947368419</v>
      </c>
      <c r="F507" s="24">
        <v>457</v>
      </c>
      <c r="G507" s="24">
        <v>383</v>
      </c>
      <c r="H507" s="24">
        <v>83</v>
      </c>
      <c r="I507" s="19">
        <v>11.0772602739726</v>
      </c>
      <c r="J507" s="24">
        <v>26.985205479452055</v>
      </c>
      <c r="K507" s="24">
        <v>5.5802739726027397</v>
      </c>
      <c r="L507" s="24">
        <v>26.318904109589042</v>
      </c>
      <c r="M507" s="27">
        <v>0.83807439824945296</v>
      </c>
      <c r="N507" s="42">
        <f t="shared" si="7"/>
        <v>1.0005482456140349</v>
      </c>
    </row>
    <row r="508" spans="1:14" x14ac:dyDescent="0.25">
      <c r="A508" s="36" t="s">
        <v>194</v>
      </c>
      <c r="B508" s="85" t="s">
        <v>367</v>
      </c>
      <c r="C508" s="84" t="s">
        <v>2523</v>
      </c>
      <c r="D508" s="85" t="s">
        <v>1850</v>
      </c>
      <c r="E508" s="24">
        <v>12.006578947368425</v>
      </c>
      <c r="F508" s="24">
        <v>1908</v>
      </c>
      <c r="G508" s="24">
        <v>1919</v>
      </c>
      <c r="H508" s="24">
        <v>0</v>
      </c>
      <c r="I508" s="19">
        <v>126.01424657534244</v>
      </c>
      <c r="J508" s="24">
        <v>32.898630136986299</v>
      </c>
      <c r="K508" s="24">
        <v>126.01424657534244</v>
      </c>
      <c r="L508" s="24">
        <v>33.814794520547942</v>
      </c>
      <c r="M508" s="27">
        <v>1.0057651991614256</v>
      </c>
      <c r="N508" s="42">
        <f t="shared" si="7"/>
        <v>1.0005482456140353</v>
      </c>
    </row>
    <row r="509" spans="1:14" x14ac:dyDescent="0.25">
      <c r="A509" s="36" t="s">
        <v>194</v>
      </c>
      <c r="B509" s="85" t="s">
        <v>367</v>
      </c>
      <c r="C509" s="84" t="s">
        <v>2524</v>
      </c>
      <c r="D509" s="85" t="s">
        <v>2525</v>
      </c>
      <c r="E509" s="24">
        <v>8.9802631578947381</v>
      </c>
      <c r="F509" s="24">
        <v>757</v>
      </c>
      <c r="G509" s="24">
        <v>764</v>
      </c>
      <c r="H509" s="24">
        <v>42</v>
      </c>
      <c r="I509" s="19">
        <v>67.592673992673966</v>
      </c>
      <c r="J509" s="24">
        <v>16.703296703296701</v>
      </c>
      <c r="K509" s="24">
        <v>65.476923076923057</v>
      </c>
      <c r="L509" s="24">
        <v>19.598534798534796</v>
      </c>
      <c r="M509" s="27">
        <v>1.0092470277410832</v>
      </c>
      <c r="N509" s="42">
        <f t="shared" si="7"/>
        <v>0.7483552631578948</v>
      </c>
    </row>
    <row r="510" spans="1:14" ht="30" x14ac:dyDescent="0.25">
      <c r="A510" s="36" t="s">
        <v>194</v>
      </c>
      <c r="B510" s="85" t="s">
        <v>367</v>
      </c>
      <c r="C510" s="84" t="s">
        <v>2526</v>
      </c>
      <c r="D510" s="85" t="s">
        <v>1851</v>
      </c>
      <c r="E510" s="24">
        <v>12.006578947368427</v>
      </c>
      <c r="F510" s="24">
        <v>1091</v>
      </c>
      <c r="G510" s="24">
        <v>1086</v>
      </c>
      <c r="H510" s="24">
        <v>72</v>
      </c>
      <c r="I510" s="19">
        <v>73.209863013698623</v>
      </c>
      <c r="J510" s="24">
        <v>17.656986301369862</v>
      </c>
      <c r="K510" s="24">
        <v>71.710684931506833</v>
      </c>
      <c r="L510" s="24">
        <v>18.739726027397261</v>
      </c>
      <c r="M510" s="27">
        <v>0.99541704857928504</v>
      </c>
      <c r="N510" s="42">
        <f t="shared" si="7"/>
        <v>1.0005482456140355</v>
      </c>
    </row>
    <row r="511" spans="1:14" ht="30" x14ac:dyDescent="0.25">
      <c r="A511" s="36" t="s">
        <v>194</v>
      </c>
      <c r="B511" s="85" t="s">
        <v>367</v>
      </c>
      <c r="C511" s="84" t="s">
        <v>2527</v>
      </c>
      <c r="D511" s="85" t="s">
        <v>1852</v>
      </c>
      <c r="E511" s="24">
        <v>12.006578947368427</v>
      </c>
      <c r="F511" s="24">
        <v>1087</v>
      </c>
      <c r="G511" s="24">
        <v>1065</v>
      </c>
      <c r="H511" s="24">
        <v>63</v>
      </c>
      <c r="I511" s="19">
        <v>71.710684931506819</v>
      </c>
      <c r="J511" s="24">
        <v>18.823013698630138</v>
      </c>
      <c r="K511" s="24">
        <v>70.128219178082162</v>
      </c>
      <c r="L511" s="24">
        <v>18.573150684931505</v>
      </c>
      <c r="M511" s="27">
        <v>0.97976080956761724</v>
      </c>
      <c r="N511" s="42">
        <f t="shared" si="7"/>
        <v>1.0005482456140355</v>
      </c>
    </row>
    <row r="512" spans="1:14" ht="30" x14ac:dyDescent="0.25">
      <c r="A512" s="36" t="s">
        <v>194</v>
      </c>
      <c r="B512" s="85" t="s">
        <v>367</v>
      </c>
      <c r="C512" s="84" t="s">
        <v>2528</v>
      </c>
      <c r="D512" s="85" t="s">
        <v>2529</v>
      </c>
      <c r="E512" s="24">
        <v>8.9802631578947381</v>
      </c>
      <c r="F512" s="24">
        <v>1091</v>
      </c>
      <c r="G512" s="24">
        <v>999</v>
      </c>
      <c r="H512" s="24">
        <v>170</v>
      </c>
      <c r="I512" s="19">
        <v>102.11282051282048</v>
      </c>
      <c r="J512" s="24">
        <v>19.375824175824174</v>
      </c>
      <c r="K512" s="24">
        <v>91.86813186813184</v>
      </c>
      <c r="L512" s="24">
        <v>19.375824175824174</v>
      </c>
      <c r="M512" s="27">
        <v>0.91567369385884512</v>
      </c>
      <c r="N512" s="42">
        <f t="shared" si="7"/>
        <v>0.7483552631578948</v>
      </c>
    </row>
    <row r="513" spans="1:14" x14ac:dyDescent="0.25">
      <c r="A513" s="36" t="s">
        <v>194</v>
      </c>
      <c r="B513" s="85" t="s">
        <v>367</v>
      </c>
      <c r="C513" s="84" t="s">
        <v>2530</v>
      </c>
      <c r="D513" s="85" t="s">
        <v>2531</v>
      </c>
      <c r="E513" s="24">
        <v>12.006578947368418</v>
      </c>
      <c r="F513" s="24">
        <v>181</v>
      </c>
      <c r="G513" s="24">
        <v>180</v>
      </c>
      <c r="H513" s="24">
        <v>16</v>
      </c>
      <c r="I513" s="19">
        <v>11.660273972602738</v>
      </c>
      <c r="J513" s="24">
        <v>3.4147945205479453</v>
      </c>
      <c r="K513" s="24">
        <v>11.576986301369862</v>
      </c>
      <c r="L513" s="24">
        <v>3.4147945205479453</v>
      </c>
      <c r="M513" s="27">
        <v>0.99447513812154698</v>
      </c>
      <c r="N513" s="42">
        <f t="shared" si="7"/>
        <v>1.0005482456140349</v>
      </c>
    </row>
    <row r="514" spans="1:14" ht="30" x14ac:dyDescent="0.25">
      <c r="A514" s="36" t="s">
        <v>194</v>
      </c>
      <c r="B514" s="85" t="s">
        <v>367</v>
      </c>
      <c r="C514" s="84" t="s">
        <v>2532</v>
      </c>
      <c r="D514" s="85" t="s">
        <v>1853</v>
      </c>
      <c r="E514" s="24">
        <v>12.006578947368418</v>
      </c>
      <c r="F514" s="24">
        <v>191</v>
      </c>
      <c r="G514" s="24">
        <v>182</v>
      </c>
      <c r="H514" s="24">
        <v>14</v>
      </c>
      <c r="I514" s="19">
        <v>12.409863013698628</v>
      </c>
      <c r="J514" s="24">
        <v>3.498082191780822</v>
      </c>
      <c r="K514" s="24">
        <v>11.910136986301367</v>
      </c>
      <c r="L514" s="24">
        <v>3.2482191780821918</v>
      </c>
      <c r="M514" s="27">
        <v>0.95287958115183247</v>
      </c>
      <c r="N514" s="42">
        <f t="shared" si="7"/>
        <v>1.0005482456140349</v>
      </c>
    </row>
    <row r="515" spans="1:14" x14ac:dyDescent="0.25">
      <c r="A515" s="36" t="s">
        <v>194</v>
      </c>
      <c r="B515" s="85" t="s">
        <v>367</v>
      </c>
      <c r="C515" s="84" t="s">
        <v>2816</v>
      </c>
      <c r="D515" s="85" t="s">
        <v>2533</v>
      </c>
      <c r="E515" s="24">
        <v>2.9605263157894743</v>
      </c>
      <c r="F515" s="24">
        <v>360</v>
      </c>
      <c r="G515" s="24">
        <v>270</v>
      </c>
      <c r="H515" s="24">
        <v>154</v>
      </c>
      <c r="I515" s="19">
        <v>98.293333333333322</v>
      </c>
      <c r="J515" s="24">
        <v>23.306666666666665</v>
      </c>
      <c r="K515" s="24">
        <v>71.946666666666658</v>
      </c>
      <c r="L515" s="24">
        <v>19.25333333333333</v>
      </c>
      <c r="M515" s="27">
        <v>0.75</v>
      </c>
      <c r="N515" s="42">
        <f t="shared" si="7"/>
        <v>0.24671052631578952</v>
      </c>
    </row>
    <row r="516" spans="1:14" ht="30" x14ac:dyDescent="0.25">
      <c r="A516" s="36" t="s">
        <v>194</v>
      </c>
      <c r="B516" s="85" t="s">
        <v>367</v>
      </c>
      <c r="C516" s="84" t="s">
        <v>2817</v>
      </c>
      <c r="D516" s="85" t="s">
        <v>2534</v>
      </c>
      <c r="E516" s="24">
        <v>12.006578947368428</v>
      </c>
      <c r="F516" s="24">
        <v>1797</v>
      </c>
      <c r="G516" s="24">
        <v>1479</v>
      </c>
      <c r="H516" s="24">
        <v>180</v>
      </c>
      <c r="I516" s="19">
        <v>114.10410958904112</v>
      </c>
      <c r="J516" s="24">
        <v>35.563835616438354</v>
      </c>
      <c r="K516" s="24">
        <v>95.031232876712309</v>
      </c>
      <c r="L516" s="24">
        <v>28.151232876712328</v>
      </c>
      <c r="M516" s="27">
        <v>0.82303839732888151</v>
      </c>
      <c r="N516" s="42">
        <f t="shared" si="7"/>
        <v>1.0005482456140358</v>
      </c>
    </row>
    <row r="517" spans="1:14" x14ac:dyDescent="0.25">
      <c r="A517" s="37" t="s">
        <v>194</v>
      </c>
      <c r="B517" s="87" t="s">
        <v>381</v>
      </c>
      <c r="C517" s="86"/>
      <c r="D517" s="87"/>
      <c r="E517" s="29">
        <v>10.74722850069953</v>
      </c>
      <c r="F517" s="29">
        <v>17308</v>
      </c>
      <c r="G517" s="29">
        <v>16573</v>
      </c>
      <c r="H517" s="29">
        <v>829</v>
      </c>
      <c r="I517" s="30">
        <v>83.243678145652353</v>
      </c>
      <c r="J517" s="30">
        <v>19.103814039841438</v>
      </c>
      <c r="K517" s="30">
        <v>78.508045650293823</v>
      </c>
      <c r="L517" s="30">
        <v>18.444144861316495</v>
      </c>
      <c r="M517" s="31">
        <v>0.95753408828287501</v>
      </c>
      <c r="N517" s="50">
        <f t="shared" si="7"/>
        <v>0.8956023750582941</v>
      </c>
    </row>
    <row r="518" spans="1:14" ht="30" x14ac:dyDescent="0.25">
      <c r="A518" s="36" t="s">
        <v>194</v>
      </c>
      <c r="B518" s="85" t="s">
        <v>382</v>
      </c>
      <c r="C518" s="84" t="s">
        <v>2535</v>
      </c>
      <c r="D518" s="85" t="s">
        <v>1854</v>
      </c>
      <c r="E518" s="24">
        <v>12.006578947368423</v>
      </c>
      <c r="F518" s="24">
        <v>685</v>
      </c>
      <c r="G518" s="24">
        <v>621</v>
      </c>
      <c r="H518" s="24">
        <v>183</v>
      </c>
      <c r="I518" s="19">
        <v>30.566575342465754</v>
      </c>
      <c r="J518" s="24">
        <v>26.485479452054793</v>
      </c>
      <c r="K518" s="24">
        <v>25.402739726027399</v>
      </c>
      <c r="L518" s="24">
        <v>26.318904109589042</v>
      </c>
      <c r="M518" s="27">
        <v>0.90656934306569348</v>
      </c>
      <c r="N518" s="42">
        <f t="shared" si="7"/>
        <v>1.0005482456140353</v>
      </c>
    </row>
    <row r="519" spans="1:14" ht="30" x14ac:dyDescent="0.25">
      <c r="A519" s="36" t="s">
        <v>194</v>
      </c>
      <c r="B519" s="85" t="s">
        <v>382</v>
      </c>
      <c r="C519" s="84" t="s">
        <v>2536</v>
      </c>
      <c r="D519" s="85" t="s">
        <v>2537</v>
      </c>
      <c r="E519" s="24">
        <v>12.006578947368423</v>
      </c>
      <c r="F519" s="24">
        <v>680</v>
      </c>
      <c r="G519" s="24">
        <v>611</v>
      </c>
      <c r="H519" s="24">
        <v>233</v>
      </c>
      <c r="I519" s="19">
        <v>30.316712328767128</v>
      </c>
      <c r="J519" s="24">
        <v>26.318904109589042</v>
      </c>
      <c r="K519" s="24">
        <v>24.569863013698633</v>
      </c>
      <c r="L519" s="24">
        <v>26.318904109589042</v>
      </c>
      <c r="M519" s="27">
        <v>0.89852941176470591</v>
      </c>
      <c r="N519" s="42">
        <f t="shared" si="7"/>
        <v>1.0005482456140353</v>
      </c>
    </row>
    <row r="520" spans="1:14" ht="30" x14ac:dyDescent="0.25">
      <c r="A520" s="36" t="s">
        <v>194</v>
      </c>
      <c r="B520" s="85" t="s">
        <v>382</v>
      </c>
      <c r="C520" s="84" t="s">
        <v>2538</v>
      </c>
      <c r="D520" s="85" t="s">
        <v>1855</v>
      </c>
      <c r="E520" s="24">
        <v>12.006578947368423</v>
      </c>
      <c r="F520" s="24">
        <v>613</v>
      </c>
      <c r="G520" s="24">
        <v>545</v>
      </c>
      <c r="H520" s="24">
        <v>285</v>
      </c>
      <c r="I520" s="19">
        <v>25.069589041095888</v>
      </c>
      <c r="J520" s="24">
        <v>25.985753424657535</v>
      </c>
      <c r="K520" s="24">
        <v>19.739178082191781</v>
      </c>
      <c r="L520" s="24">
        <v>25.652602739726028</v>
      </c>
      <c r="M520" s="27">
        <v>0.88907014681892338</v>
      </c>
      <c r="N520" s="42">
        <f t="shared" si="7"/>
        <v>1.0005482456140353</v>
      </c>
    </row>
    <row r="521" spans="1:14" ht="30" x14ac:dyDescent="0.25">
      <c r="A521" s="36" t="s">
        <v>194</v>
      </c>
      <c r="B521" s="85" t="s">
        <v>382</v>
      </c>
      <c r="C521" s="84" t="s">
        <v>2539</v>
      </c>
      <c r="D521" s="85" t="s">
        <v>1856</v>
      </c>
      <c r="E521" s="24">
        <v>11.578947368421053</v>
      </c>
      <c r="F521" s="24">
        <v>584</v>
      </c>
      <c r="G521" s="24">
        <v>518</v>
      </c>
      <c r="H521" s="24">
        <v>241</v>
      </c>
      <c r="I521" s="19">
        <v>23.66363636363636</v>
      </c>
      <c r="J521" s="24">
        <v>26.772727272727273</v>
      </c>
      <c r="K521" s="24">
        <v>17.963636363636365</v>
      </c>
      <c r="L521" s="24">
        <v>26.772727272727273</v>
      </c>
      <c r="M521" s="27">
        <v>0.88698630136986301</v>
      </c>
      <c r="N521" s="42">
        <f t="shared" si="7"/>
        <v>0.96491228070175439</v>
      </c>
    </row>
    <row r="522" spans="1:14" ht="30" x14ac:dyDescent="0.25">
      <c r="A522" s="36" t="s">
        <v>194</v>
      </c>
      <c r="B522" s="85" t="s">
        <v>382</v>
      </c>
      <c r="C522" s="84" t="s">
        <v>2540</v>
      </c>
      <c r="D522" s="85" t="s">
        <v>2541</v>
      </c>
      <c r="E522" s="24">
        <v>12.006578947368423</v>
      </c>
      <c r="F522" s="24">
        <v>640</v>
      </c>
      <c r="G522" s="24">
        <v>597</v>
      </c>
      <c r="H522" s="24">
        <v>191</v>
      </c>
      <c r="I522" s="19">
        <v>26.568767123287667</v>
      </c>
      <c r="J522" s="24">
        <v>26.735342465753423</v>
      </c>
      <c r="K522" s="24">
        <v>22.820821917808217</v>
      </c>
      <c r="L522" s="24">
        <v>26.901917808219178</v>
      </c>
      <c r="M522" s="27">
        <v>0.93281250000000004</v>
      </c>
      <c r="N522" s="42">
        <f t="shared" si="7"/>
        <v>1.0005482456140353</v>
      </c>
    </row>
    <row r="523" spans="1:14" ht="30" x14ac:dyDescent="0.25">
      <c r="A523" s="36" t="s">
        <v>194</v>
      </c>
      <c r="B523" s="85" t="s">
        <v>382</v>
      </c>
      <c r="C523" s="84" t="s">
        <v>2542</v>
      </c>
      <c r="D523" s="85" t="s">
        <v>2543</v>
      </c>
      <c r="E523" s="24">
        <v>12.006578947368421</v>
      </c>
      <c r="F523" s="24">
        <v>733</v>
      </c>
      <c r="G523" s="24">
        <v>656</v>
      </c>
      <c r="H523" s="24">
        <v>356</v>
      </c>
      <c r="I523" s="19">
        <v>29.900273972602736</v>
      </c>
      <c r="J523" s="24">
        <v>31.14958904109589</v>
      </c>
      <c r="K523" s="24">
        <v>24.319999999999997</v>
      </c>
      <c r="L523" s="24">
        <v>30.316712328767125</v>
      </c>
      <c r="M523" s="27">
        <v>0.89495225102319231</v>
      </c>
      <c r="N523" s="42">
        <f t="shared" si="7"/>
        <v>1.0005482456140351</v>
      </c>
    </row>
    <row r="524" spans="1:14" ht="30" x14ac:dyDescent="0.25">
      <c r="A524" s="36" t="s">
        <v>194</v>
      </c>
      <c r="B524" s="85" t="s">
        <v>382</v>
      </c>
      <c r="C524" s="84" t="s">
        <v>2544</v>
      </c>
      <c r="D524" s="85" t="s">
        <v>1857</v>
      </c>
      <c r="E524" s="24">
        <v>12.006578947368423</v>
      </c>
      <c r="F524" s="24">
        <v>576</v>
      </c>
      <c r="G524" s="24">
        <v>546</v>
      </c>
      <c r="H524" s="24">
        <v>207</v>
      </c>
      <c r="I524" s="19">
        <v>24.986301369863014</v>
      </c>
      <c r="J524" s="24">
        <v>22.987397260273973</v>
      </c>
      <c r="K524" s="24">
        <v>20.655342465753424</v>
      </c>
      <c r="L524" s="24">
        <v>24.819726027397259</v>
      </c>
      <c r="M524" s="27">
        <v>0.94791666666666663</v>
      </c>
      <c r="N524" s="42">
        <f t="shared" si="7"/>
        <v>1.0005482456140353</v>
      </c>
    </row>
    <row r="525" spans="1:14" x14ac:dyDescent="0.25">
      <c r="A525" s="37" t="s">
        <v>194</v>
      </c>
      <c r="B525" s="87" t="s">
        <v>384</v>
      </c>
      <c r="C525" s="86"/>
      <c r="D525" s="87"/>
      <c r="E525" s="29">
        <v>11.950311634349038</v>
      </c>
      <c r="F525" s="29">
        <v>4511</v>
      </c>
      <c r="G525" s="29">
        <v>4094</v>
      </c>
      <c r="H525" s="29">
        <v>1696</v>
      </c>
      <c r="I525" s="30">
        <v>27.295979363102649</v>
      </c>
      <c r="J525" s="30">
        <v>26.633599003735988</v>
      </c>
      <c r="K525" s="30">
        <v>22.210225938445117</v>
      </c>
      <c r="L525" s="30">
        <v>26.728784913716421</v>
      </c>
      <c r="M525" s="31">
        <v>0.90755929949013525</v>
      </c>
      <c r="N525" s="50">
        <f t="shared" si="7"/>
        <v>0.99585930286241986</v>
      </c>
    </row>
    <row r="526" spans="1:14" x14ac:dyDescent="0.25">
      <c r="A526" s="38" t="s">
        <v>222</v>
      </c>
      <c r="B526" s="89"/>
      <c r="C526" s="88"/>
      <c r="D526" s="89"/>
      <c r="E526" s="25">
        <v>11.491298538763452</v>
      </c>
      <c r="F526" s="25">
        <v>74893</v>
      </c>
      <c r="G526" s="25">
        <v>73191</v>
      </c>
      <c r="H526" s="25">
        <v>3240</v>
      </c>
      <c r="I526" s="26">
        <v>69.167500264240402</v>
      </c>
      <c r="J526" s="26">
        <v>23.196496105561987</v>
      </c>
      <c r="K526" s="26">
        <v>66.506349131023484</v>
      </c>
      <c r="L526" s="26">
        <v>22.488734495246483</v>
      </c>
      <c r="M526" s="28">
        <v>0.97727424458894685</v>
      </c>
      <c r="N526" s="43">
        <f t="shared" si="7"/>
        <v>0.95760821156362097</v>
      </c>
    </row>
    <row r="527" spans="1:14" x14ac:dyDescent="0.25">
      <c r="A527" s="36" t="s">
        <v>664</v>
      </c>
      <c r="B527" s="85" t="s">
        <v>367</v>
      </c>
      <c r="C527" s="84" t="s">
        <v>2545</v>
      </c>
      <c r="D527" s="85" t="s">
        <v>2546</v>
      </c>
      <c r="E527" s="24">
        <v>12.006578947368423</v>
      </c>
      <c r="F527" s="24">
        <v>467</v>
      </c>
      <c r="G527" s="24">
        <v>468</v>
      </c>
      <c r="H527" s="24">
        <v>8</v>
      </c>
      <c r="I527" s="19">
        <v>37.646027397260262</v>
      </c>
      <c r="J527" s="24">
        <v>1.2493150684931507</v>
      </c>
      <c r="K527" s="24">
        <v>37.479452054794514</v>
      </c>
      <c r="L527" s="24">
        <v>1.4991780821917808</v>
      </c>
      <c r="M527" s="27">
        <v>1.0021413276231264</v>
      </c>
      <c r="N527" s="42">
        <f t="shared" si="7"/>
        <v>1.0005482456140353</v>
      </c>
    </row>
    <row r="528" spans="1:14" ht="30" x14ac:dyDescent="0.25">
      <c r="A528" s="36" t="s">
        <v>664</v>
      </c>
      <c r="B528" s="85" t="s">
        <v>367</v>
      </c>
      <c r="C528" s="84" t="s">
        <v>2547</v>
      </c>
      <c r="D528" s="85" t="s">
        <v>1859</v>
      </c>
      <c r="E528" s="24">
        <v>12.006578947368425</v>
      </c>
      <c r="F528" s="24">
        <v>346</v>
      </c>
      <c r="G528" s="24">
        <v>343</v>
      </c>
      <c r="H528" s="24">
        <v>34</v>
      </c>
      <c r="I528" s="19">
        <v>27.235068493150681</v>
      </c>
      <c r="J528" s="24">
        <v>1.5824657534246576</v>
      </c>
      <c r="K528" s="24">
        <v>26.901917808219178</v>
      </c>
      <c r="L528" s="24">
        <v>1.6657534246575343</v>
      </c>
      <c r="M528" s="27">
        <v>0.99132947976878616</v>
      </c>
      <c r="N528" s="42">
        <f t="shared" si="7"/>
        <v>1.0005482456140353</v>
      </c>
    </row>
    <row r="529" spans="1:14" ht="30" x14ac:dyDescent="0.25">
      <c r="A529" s="36" t="s">
        <v>664</v>
      </c>
      <c r="B529" s="85" t="s">
        <v>367</v>
      </c>
      <c r="C529" s="84" t="s">
        <v>2548</v>
      </c>
      <c r="D529" s="85" t="s">
        <v>1860</v>
      </c>
      <c r="E529" s="24">
        <v>12.006578947368425</v>
      </c>
      <c r="F529" s="24">
        <v>286</v>
      </c>
      <c r="G529" s="24">
        <v>283</v>
      </c>
      <c r="H529" s="24">
        <v>6</v>
      </c>
      <c r="I529" s="19">
        <v>21.321643835616435</v>
      </c>
      <c r="J529" s="24">
        <v>2.4986301369863013</v>
      </c>
      <c r="K529" s="24">
        <v>21.071780821917805</v>
      </c>
      <c r="L529" s="24">
        <v>2.4986301369863013</v>
      </c>
      <c r="M529" s="27">
        <v>0.98951048951048948</v>
      </c>
      <c r="N529" s="42">
        <f t="shared" si="7"/>
        <v>1.0005482456140353</v>
      </c>
    </row>
    <row r="530" spans="1:14" x14ac:dyDescent="0.25">
      <c r="A530" s="37" t="s">
        <v>664</v>
      </c>
      <c r="B530" s="87" t="s">
        <v>381</v>
      </c>
      <c r="C530" s="86"/>
      <c r="D530" s="87"/>
      <c r="E530" s="29">
        <v>12.006578947368425</v>
      </c>
      <c r="F530" s="29">
        <v>1099</v>
      </c>
      <c r="G530" s="29">
        <v>1094</v>
      </c>
      <c r="H530" s="29">
        <v>48</v>
      </c>
      <c r="I530" s="30">
        <v>28.734246575342457</v>
      </c>
      <c r="J530" s="30">
        <v>1.7768036529680364</v>
      </c>
      <c r="K530" s="30">
        <v>28.484383561643835</v>
      </c>
      <c r="L530" s="30">
        <v>1.8878538812785388</v>
      </c>
      <c r="M530" s="31">
        <v>0.99545040946314833</v>
      </c>
      <c r="N530" s="50">
        <f t="shared" si="7"/>
        <v>1.0005482456140353</v>
      </c>
    </row>
    <row r="531" spans="1:14" x14ac:dyDescent="0.25">
      <c r="A531" s="38" t="s">
        <v>669</v>
      </c>
      <c r="B531" s="89"/>
      <c r="C531" s="88"/>
      <c r="D531" s="89"/>
      <c r="E531" s="25">
        <v>12.006578947368425</v>
      </c>
      <c r="F531" s="25">
        <v>1099</v>
      </c>
      <c r="G531" s="25">
        <v>1094</v>
      </c>
      <c r="H531" s="25">
        <v>48</v>
      </c>
      <c r="I531" s="26">
        <v>28.734246575342457</v>
      </c>
      <c r="J531" s="26">
        <v>1.7768036529680364</v>
      </c>
      <c r="K531" s="26">
        <v>28.484383561643835</v>
      </c>
      <c r="L531" s="26">
        <v>1.8878538812785388</v>
      </c>
      <c r="M531" s="28">
        <v>0.99545040946314833</v>
      </c>
      <c r="N531" s="43">
        <f t="shared" si="7"/>
        <v>1.0005482456140353</v>
      </c>
    </row>
    <row r="532" spans="1:14" ht="45" x14ac:dyDescent="0.25">
      <c r="A532" s="36" t="s">
        <v>223</v>
      </c>
      <c r="B532" s="85" t="s">
        <v>1582</v>
      </c>
      <c r="C532" s="84" t="s">
        <v>2549</v>
      </c>
      <c r="D532" s="85" t="s">
        <v>1861</v>
      </c>
      <c r="E532" s="24">
        <v>12.006578947368423</v>
      </c>
      <c r="F532" s="24">
        <v>386</v>
      </c>
      <c r="G532" s="24">
        <v>359</v>
      </c>
      <c r="H532" s="24">
        <v>26</v>
      </c>
      <c r="I532" s="19">
        <v>6.9128767123287664</v>
      </c>
      <c r="J532" s="24">
        <v>25.236164383561643</v>
      </c>
      <c r="K532" s="24">
        <v>6.9128767123287664</v>
      </c>
      <c r="L532" s="24">
        <v>22.987397260273973</v>
      </c>
      <c r="M532" s="27">
        <v>0.93005181347150256</v>
      </c>
      <c r="N532" s="42">
        <f t="shared" si="7"/>
        <v>1.0005482456140353</v>
      </c>
    </row>
    <row r="533" spans="1:14" ht="45" x14ac:dyDescent="0.25">
      <c r="A533" s="36" t="s">
        <v>223</v>
      </c>
      <c r="B533" s="85" t="s">
        <v>1582</v>
      </c>
      <c r="C533" s="84" t="s">
        <v>2550</v>
      </c>
      <c r="D533" s="85" t="s">
        <v>2551</v>
      </c>
      <c r="E533" s="24">
        <v>12.006578947368419</v>
      </c>
      <c r="F533" s="24">
        <v>357</v>
      </c>
      <c r="G533" s="24">
        <v>331</v>
      </c>
      <c r="H533" s="24">
        <v>19</v>
      </c>
      <c r="I533" s="19">
        <v>6.3298630136986302</v>
      </c>
      <c r="J533" s="24">
        <v>23.403835616438357</v>
      </c>
      <c r="K533" s="24">
        <v>6.3298630136986302</v>
      </c>
      <c r="L533" s="24">
        <v>21.238356164383561</v>
      </c>
      <c r="M533" s="27">
        <v>0.92717086834733897</v>
      </c>
      <c r="N533" s="42">
        <f t="shared" ref="N533:N596" si="8">+E533/12</f>
        <v>1.0005482456140349</v>
      </c>
    </row>
    <row r="534" spans="1:14" ht="45" x14ac:dyDescent="0.25">
      <c r="A534" s="36" t="s">
        <v>223</v>
      </c>
      <c r="B534" s="85" t="s">
        <v>1582</v>
      </c>
      <c r="C534" s="84" t="s">
        <v>2552</v>
      </c>
      <c r="D534" s="85" t="s">
        <v>1862</v>
      </c>
      <c r="E534" s="24">
        <v>12.006578947368419</v>
      </c>
      <c r="F534" s="24">
        <v>389</v>
      </c>
      <c r="G534" s="24">
        <v>394</v>
      </c>
      <c r="H534" s="24">
        <v>1</v>
      </c>
      <c r="I534" s="19">
        <v>7.7457534246575346</v>
      </c>
      <c r="J534" s="24">
        <v>24.653150684931507</v>
      </c>
      <c r="K534" s="24">
        <v>7.7457534246575346</v>
      </c>
      <c r="L534" s="24">
        <v>25.069589041095892</v>
      </c>
      <c r="M534" s="27">
        <v>1.012853470437018</v>
      </c>
      <c r="N534" s="42">
        <f t="shared" si="8"/>
        <v>1.0005482456140349</v>
      </c>
    </row>
    <row r="535" spans="1:14" ht="30" x14ac:dyDescent="0.25">
      <c r="A535" s="37" t="s">
        <v>223</v>
      </c>
      <c r="B535" s="87" t="s">
        <v>1585</v>
      </c>
      <c r="C535" s="86"/>
      <c r="D535" s="87"/>
      <c r="E535" s="29">
        <v>12.006578947368428</v>
      </c>
      <c r="F535" s="29">
        <v>1132</v>
      </c>
      <c r="G535" s="29">
        <v>1084</v>
      </c>
      <c r="H535" s="29">
        <v>46</v>
      </c>
      <c r="I535" s="30">
        <v>6.9961643835616441</v>
      </c>
      <c r="J535" s="30">
        <v>24.4310502283105</v>
      </c>
      <c r="K535" s="30">
        <v>6.9961643835616441</v>
      </c>
      <c r="L535" s="30">
        <v>23.098447488584473</v>
      </c>
      <c r="M535" s="31">
        <v>0.95759717314487636</v>
      </c>
      <c r="N535" s="50">
        <f t="shared" si="8"/>
        <v>1.0005482456140358</v>
      </c>
    </row>
    <row r="536" spans="1:14" ht="30" x14ac:dyDescent="0.25">
      <c r="A536" s="36" t="s">
        <v>223</v>
      </c>
      <c r="B536" s="85" t="s">
        <v>1579</v>
      </c>
      <c r="C536" s="84" t="s">
        <v>2553</v>
      </c>
      <c r="D536" s="85" t="s">
        <v>1863</v>
      </c>
      <c r="E536" s="24">
        <v>10.986842105263152</v>
      </c>
      <c r="F536" s="24">
        <v>571</v>
      </c>
      <c r="G536" s="24">
        <v>571</v>
      </c>
      <c r="H536" s="24">
        <v>0</v>
      </c>
      <c r="I536" s="19">
        <v>51.971257485029938</v>
      </c>
      <c r="J536" s="24"/>
      <c r="K536" s="24">
        <v>51.971257485029938</v>
      </c>
      <c r="L536" s="24"/>
      <c r="M536" s="27">
        <v>1</v>
      </c>
      <c r="N536" s="42">
        <f t="shared" si="8"/>
        <v>0.91557017543859598</v>
      </c>
    </row>
    <row r="537" spans="1:14" ht="30" x14ac:dyDescent="0.25">
      <c r="A537" s="36" t="s">
        <v>223</v>
      </c>
      <c r="B537" s="85" t="s">
        <v>1579</v>
      </c>
      <c r="C537" s="84" t="s">
        <v>2554</v>
      </c>
      <c r="D537" s="85" t="s">
        <v>1864</v>
      </c>
      <c r="E537" s="24">
        <v>12.006578947368418</v>
      </c>
      <c r="F537" s="24">
        <v>393</v>
      </c>
      <c r="G537" s="24">
        <v>393</v>
      </c>
      <c r="H537" s="24">
        <v>0</v>
      </c>
      <c r="I537" s="19">
        <v>32.732054794520543</v>
      </c>
      <c r="J537" s="24"/>
      <c r="K537" s="24">
        <v>32.732054794520543</v>
      </c>
      <c r="L537" s="24"/>
      <c r="M537" s="27">
        <v>1</v>
      </c>
      <c r="N537" s="42">
        <f t="shared" si="8"/>
        <v>1.0005482456140349</v>
      </c>
    </row>
    <row r="538" spans="1:14" x14ac:dyDescent="0.25">
      <c r="A538" s="37" t="s">
        <v>223</v>
      </c>
      <c r="B538" s="87" t="s">
        <v>1580</v>
      </c>
      <c r="C538" s="86"/>
      <c r="D538" s="87"/>
      <c r="E538" s="29">
        <v>11.437423500612001</v>
      </c>
      <c r="F538" s="29">
        <v>964</v>
      </c>
      <c r="G538" s="29">
        <v>964</v>
      </c>
      <c r="H538" s="29">
        <v>0</v>
      </c>
      <c r="I538" s="30">
        <v>42.351656139775244</v>
      </c>
      <c r="J538" s="29"/>
      <c r="K538" s="30">
        <v>42.351656139775244</v>
      </c>
      <c r="L538" s="29"/>
      <c r="M538" s="31">
        <v>1</v>
      </c>
      <c r="N538" s="50">
        <f t="shared" si="8"/>
        <v>0.95311862505100009</v>
      </c>
    </row>
    <row r="539" spans="1:14" ht="30" x14ac:dyDescent="0.25">
      <c r="A539" s="36" t="s">
        <v>223</v>
      </c>
      <c r="B539" s="85" t="s">
        <v>367</v>
      </c>
      <c r="C539" s="84" t="s">
        <v>2555</v>
      </c>
      <c r="D539" s="85" t="s">
        <v>1865</v>
      </c>
      <c r="E539" s="24">
        <v>12.006578947368428</v>
      </c>
      <c r="F539" s="24">
        <v>1188</v>
      </c>
      <c r="G539" s="24">
        <v>1183</v>
      </c>
      <c r="H539" s="24">
        <v>58</v>
      </c>
      <c r="I539" s="19">
        <v>74.209315068493126</v>
      </c>
      <c r="J539" s="24">
        <v>24.736438356164385</v>
      </c>
      <c r="K539" s="24">
        <v>73.376438356164385</v>
      </c>
      <c r="L539" s="24">
        <v>25.152876712328766</v>
      </c>
      <c r="M539" s="27">
        <v>0.99579124579124578</v>
      </c>
      <c r="N539" s="42">
        <f t="shared" si="8"/>
        <v>1.0005482456140358</v>
      </c>
    </row>
    <row r="540" spans="1:14" ht="30" x14ac:dyDescent="0.25">
      <c r="A540" s="36" t="s">
        <v>223</v>
      </c>
      <c r="B540" s="85" t="s">
        <v>367</v>
      </c>
      <c r="C540" s="84" t="s">
        <v>2556</v>
      </c>
      <c r="D540" s="85" t="s">
        <v>2557</v>
      </c>
      <c r="E540" s="24">
        <v>12.006578947368428</v>
      </c>
      <c r="F540" s="24">
        <v>1160</v>
      </c>
      <c r="G540" s="24">
        <v>1162</v>
      </c>
      <c r="H540" s="24">
        <v>59</v>
      </c>
      <c r="I540" s="19">
        <v>67.213150684931492</v>
      </c>
      <c r="J540" s="24">
        <v>29.400547945205478</v>
      </c>
      <c r="K540" s="24">
        <v>66.29698630136987</v>
      </c>
      <c r="L540" s="24">
        <v>30.483287671232876</v>
      </c>
      <c r="M540" s="27">
        <v>1.0017241379310344</v>
      </c>
      <c r="N540" s="42">
        <f t="shared" si="8"/>
        <v>1.0005482456140358</v>
      </c>
    </row>
    <row r="541" spans="1:14" x14ac:dyDescent="0.25">
      <c r="A541" s="36" t="s">
        <v>223</v>
      </c>
      <c r="B541" s="85" t="s">
        <v>367</v>
      </c>
      <c r="C541" s="84" t="s">
        <v>2558</v>
      </c>
      <c r="D541" s="85" t="s">
        <v>2559</v>
      </c>
      <c r="E541" s="24">
        <v>12.006578947368427</v>
      </c>
      <c r="F541" s="24">
        <v>637</v>
      </c>
      <c r="G541" s="24">
        <v>614</v>
      </c>
      <c r="H541" s="24">
        <v>66</v>
      </c>
      <c r="I541" s="19">
        <v>32.898630136986299</v>
      </c>
      <c r="J541" s="24">
        <v>20.155616438356166</v>
      </c>
      <c r="K541" s="24">
        <v>32.898630136986291</v>
      </c>
      <c r="L541" s="24">
        <v>18.239999999999998</v>
      </c>
      <c r="M541" s="27">
        <v>0.96389324960753531</v>
      </c>
      <c r="N541" s="42">
        <f t="shared" si="8"/>
        <v>1.0005482456140355</v>
      </c>
    </row>
    <row r="542" spans="1:14" x14ac:dyDescent="0.25">
      <c r="A542" s="36" t="s">
        <v>223</v>
      </c>
      <c r="B542" s="85" t="s">
        <v>367</v>
      </c>
      <c r="C542" s="84" t="s">
        <v>2560</v>
      </c>
      <c r="D542" s="85" t="s">
        <v>2561</v>
      </c>
      <c r="E542" s="24">
        <v>12.006578947368428</v>
      </c>
      <c r="F542" s="24">
        <v>646</v>
      </c>
      <c r="G542" s="24">
        <v>277</v>
      </c>
      <c r="H542" s="24">
        <v>91</v>
      </c>
      <c r="I542" s="19">
        <v>37.146301369862989</v>
      </c>
      <c r="J542" s="24">
        <v>16.657534246575342</v>
      </c>
      <c r="K542" s="24">
        <v>5.9967123287671233</v>
      </c>
      <c r="L542" s="24">
        <v>17.073972602739726</v>
      </c>
      <c r="M542" s="27">
        <v>0.42879256965944273</v>
      </c>
      <c r="N542" s="42">
        <f t="shared" si="8"/>
        <v>1.0005482456140358</v>
      </c>
    </row>
    <row r="543" spans="1:14" x14ac:dyDescent="0.25">
      <c r="A543" s="37" t="s">
        <v>223</v>
      </c>
      <c r="B543" s="87" t="s">
        <v>381</v>
      </c>
      <c r="C543" s="86"/>
      <c r="D543" s="87"/>
      <c r="E543" s="29">
        <v>12.00657894736838</v>
      </c>
      <c r="F543" s="29">
        <v>3631</v>
      </c>
      <c r="G543" s="29">
        <v>3236</v>
      </c>
      <c r="H543" s="29">
        <v>274</v>
      </c>
      <c r="I543" s="30">
        <v>52.866849315068471</v>
      </c>
      <c r="J543" s="30">
        <v>22.73753424657534</v>
      </c>
      <c r="K543" s="30">
        <v>44.642191780821925</v>
      </c>
      <c r="L543" s="30">
        <v>22.737534246575343</v>
      </c>
      <c r="M543" s="31">
        <v>0.89121454144863677</v>
      </c>
      <c r="N543" s="50">
        <f t="shared" si="8"/>
        <v>1.0005482456140318</v>
      </c>
    </row>
    <row r="544" spans="1:14" x14ac:dyDescent="0.25">
      <c r="A544" s="38" t="s">
        <v>230</v>
      </c>
      <c r="B544" s="89"/>
      <c r="C544" s="88"/>
      <c r="D544" s="89"/>
      <c r="E544" s="25">
        <v>11.910978618420989</v>
      </c>
      <c r="F544" s="25">
        <v>5727</v>
      </c>
      <c r="G544" s="25">
        <v>5284</v>
      </c>
      <c r="H544" s="25">
        <v>320</v>
      </c>
      <c r="I544" s="26">
        <v>34.071556612801793</v>
      </c>
      <c r="J544" s="26">
        <v>23.58429223744292</v>
      </c>
      <c r="K544" s="26">
        <v>31.330004101386276</v>
      </c>
      <c r="L544" s="26">
        <v>22.91799086757991</v>
      </c>
      <c r="M544" s="28">
        <v>0.92264711017984979</v>
      </c>
      <c r="N544" s="43">
        <f t="shared" si="8"/>
        <v>0.99258155153508243</v>
      </c>
    </row>
    <row r="545" spans="1:14" ht="45" x14ac:dyDescent="0.25">
      <c r="A545" s="36" t="s">
        <v>231</v>
      </c>
      <c r="B545" s="85" t="s">
        <v>1582</v>
      </c>
      <c r="C545" s="84" t="s">
        <v>2562</v>
      </c>
      <c r="D545" s="85" t="s">
        <v>1866</v>
      </c>
      <c r="E545" s="24">
        <v>12.006578947368418</v>
      </c>
      <c r="F545" s="24">
        <v>369</v>
      </c>
      <c r="G545" s="24">
        <v>368</v>
      </c>
      <c r="H545" s="24">
        <v>6</v>
      </c>
      <c r="I545" s="19">
        <v>18.489863013698628</v>
      </c>
      <c r="J545" s="24">
        <v>12.243287671232876</v>
      </c>
      <c r="K545" s="24">
        <v>18.489863013698628</v>
      </c>
      <c r="L545" s="24">
        <v>12.16</v>
      </c>
      <c r="M545" s="27">
        <v>0.99728997289972898</v>
      </c>
      <c r="N545" s="42">
        <f t="shared" si="8"/>
        <v>1.0005482456140349</v>
      </c>
    </row>
    <row r="546" spans="1:14" ht="45" x14ac:dyDescent="0.25">
      <c r="A546" s="36" t="s">
        <v>231</v>
      </c>
      <c r="B546" s="85" t="s">
        <v>1582</v>
      </c>
      <c r="C546" s="84" t="s">
        <v>2563</v>
      </c>
      <c r="D546" s="85" t="s">
        <v>1867</v>
      </c>
      <c r="E546" s="24">
        <v>12.006578947368418</v>
      </c>
      <c r="F546" s="24">
        <v>376</v>
      </c>
      <c r="G546" s="24">
        <v>375</v>
      </c>
      <c r="H546" s="24">
        <v>4</v>
      </c>
      <c r="I546" s="19">
        <v>19.156164383561642</v>
      </c>
      <c r="J546" s="24">
        <v>12.16</v>
      </c>
      <c r="K546" s="24">
        <v>19.072876712328764</v>
      </c>
      <c r="L546" s="24">
        <v>12.16</v>
      </c>
      <c r="M546" s="27">
        <v>0.99734042553191493</v>
      </c>
      <c r="N546" s="42">
        <f t="shared" si="8"/>
        <v>1.0005482456140349</v>
      </c>
    </row>
    <row r="547" spans="1:14" ht="45" x14ac:dyDescent="0.25">
      <c r="A547" s="36" t="s">
        <v>231</v>
      </c>
      <c r="B547" s="85" t="s">
        <v>1582</v>
      </c>
      <c r="C547" s="84" t="s">
        <v>2564</v>
      </c>
      <c r="D547" s="85" t="s">
        <v>2565</v>
      </c>
      <c r="E547" s="24">
        <v>12.006578947368419</v>
      </c>
      <c r="F547" s="24">
        <v>333</v>
      </c>
      <c r="G547" s="24">
        <v>331</v>
      </c>
      <c r="H547" s="24">
        <v>5</v>
      </c>
      <c r="I547" s="19">
        <v>16.157808219178079</v>
      </c>
      <c r="J547" s="24">
        <v>11.576986301369862</v>
      </c>
      <c r="K547" s="24">
        <v>16.157808219178079</v>
      </c>
      <c r="L547" s="24">
        <v>11.410410958904109</v>
      </c>
      <c r="M547" s="27">
        <v>0.99399399399399402</v>
      </c>
      <c r="N547" s="42">
        <f t="shared" si="8"/>
        <v>1.0005482456140349</v>
      </c>
    </row>
    <row r="548" spans="1:14" ht="30" x14ac:dyDescent="0.25">
      <c r="A548" s="37" t="s">
        <v>231</v>
      </c>
      <c r="B548" s="87" t="s">
        <v>1585</v>
      </c>
      <c r="C548" s="86"/>
      <c r="D548" s="87"/>
      <c r="E548" s="29">
        <v>12.00657894736843</v>
      </c>
      <c r="F548" s="29">
        <v>1078</v>
      </c>
      <c r="G548" s="29">
        <v>1074</v>
      </c>
      <c r="H548" s="29">
        <v>15</v>
      </c>
      <c r="I548" s="30">
        <v>17.934611872146117</v>
      </c>
      <c r="J548" s="30">
        <v>11.993424657534247</v>
      </c>
      <c r="K548" s="30">
        <v>17.906849315068488</v>
      </c>
      <c r="L548" s="30">
        <v>11.910136986301369</v>
      </c>
      <c r="M548" s="31">
        <v>0.99628942486085348</v>
      </c>
      <c r="N548" s="50">
        <f t="shared" si="8"/>
        <v>1.0005482456140358</v>
      </c>
    </row>
    <row r="549" spans="1:14" ht="30" x14ac:dyDescent="0.25">
      <c r="A549" s="36" t="s">
        <v>231</v>
      </c>
      <c r="B549" s="85" t="s">
        <v>1579</v>
      </c>
      <c r="C549" s="84" t="s">
        <v>2566</v>
      </c>
      <c r="D549" s="85" t="s">
        <v>2567</v>
      </c>
      <c r="E549" s="24">
        <v>12.006578947368423</v>
      </c>
      <c r="F549" s="24">
        <v>1986</v>
      </c>
      <c r="G549" s="24">
        <v>2128</v>
      </c>
      <c r="H549" s="24">
        <v>0</v>
      </c>
      <c r="I549" s="19">
        <v>165.40931506849316</v>
      </c>
      <c r="J549" s="24">
        <v>0</v>
      </c>
      <c r="K549" s="24">
        <v>165.40931506849316</v>
      </c>
      <c r="L549" s="24">
        <v>11.826849315068493</v>
      </c>
      <c r="M549" s="27">
        <v>1.0715005035246727</v>
      </c>
      <c r="N549" s="42">
        <f t="shared" si="8"/>
        <v>1.0005482456140353</v>
      </c>
    </row>
    <row r="550" spans="1:14" ht="30" x14ac:dyDescent="0.25">
      <c r="A550" s="36" t="s">
        <v>231</v>
      </c>
      <c r="B550" s="85" t="s">
        <v>1579</v>
      </c>
      <c r="C550" s="84" t="s">
        <v>2568</v>
      </c>
      <c r="D550" s="85" t="s">
        <v>683</v>
      </c>
      <c r="E550" s="24">
        <v>12.006578947368427</v>
      </c>
      <c r="F550" s="24">
        <v>2229</v>
      </c>
      <c r="G550" s="24">
        <v>2219</v>
      </c>
      <c r="H550" s="24">
        <v>6</v>
      </c>
      <c r="I550" s="19">
        <v>171.40602739726023</v>
      </c>
      <c r="J550" s="24">
        <v>14.242191780821917</v>
      </c>
      <c r="K550" s="24">
        <v>170.82301369863012</v>
      </c>
      <c r="L550" s="24">
        <v>13.992328767123286</v>
      </c>
      <c r="M550" s="27">
        <v>0.99551368326603862</v>
      </c>
      <c r="N550" s="42">
        <f t="shared" si="8"/>
        <v>1.0005482456140355</v>
      </c>
    </row>
    <row r="551" spans="1:14" ht="30" x14ac:dyDescent="0.25">
      <c r="A551" s="36" t="s">
        <v>231</v>
      </c>
      <c r="B551" s="85" t="s">
        <v>1579</v>
      </c>
      <c r="C551" s="84" t="s">
        <v>2569</v>
      </c>
      <c r="D551" s="85" t="s">
        <v>2570</v>
      </c>
      <c r="E551" s="24">
        <v>12.006578947368425</v>
      </c>
      <c r="F551" s="24">
        <v>1908</v>
      </c>
      <c r="G551" s="24">
        <v>1942</v>
      </c>
      <c r="H551" s="24">
        <v>0</v>
      </c>
      <c r="I551" s="19">
        <v>149.50136986301371</v>
      </c>
      <c r="J551" s="24">
        <v>9.4115068493150691</v>
      </c>
      <c r="K551" s="24">
        <v>149.50136986301371</v>
      </c>
      <c r="L551" s="24">
        <v>12.243287671232876</v>
      </c>
      <c r="M551" s="27">
        <v>1.0178197064989518</v>
      </c>
      <c r="N551" s="42">
        <f t="shared" si="8"/>
        <v>1.0005482456140353</v>
      </c>
    </row>
    <row r="552" spans="1:14" x14ac:dyDescent="0.25">
      <c r="A552" s="37" t="s">
        <v>231</v>
      </c>
      <c r="B552" s="87" t="s">
        <v>1580</v>
      </c>
      <c r="C552" s="86"/>
      <c r="D552" s="87"/>
      <c r="E552" s="29">
        <v>12.006578947368419</v>
      </c>
      <c r="F552" s="29">
        <v>6123</v>
      </c>
      <c r="G552" s="29">
        <v>6289</v>
      </c>
      <c r="H552" s="29">
        <v>6</v>
      </c>
      <c r="I552" s="30">
        <v>162.10557077625569</v>
      </c>
      <c r="J552" s="30">
        <v>7.8845662100456622</v>
      </c>
      <c r="K552" s="30">
        <v>161.91123287671232</v>
      </c>
      <c r="L552" s="30">
        <v>12.687488584474885</v>
      </c>
      <c r="M552" s="31">
        <v>1.0271108933529316</v>
      </c>
      <c r="N552" s="50">
        <f t="shared" si="8"/>
        <v>1.0005482456140349</v>
      </c>
    </row>
    <row r="553" spans="1:14" ht="30" x14ac:dyDescent="0.25">
      <c r="A553" s="36" t="s">
        <v>231</v>
      </c>
      <c r="B553" s="85" t="s">
        <v>367</v>
      </c>
      <c r="C553" s="84" t="s">
        <v>2571</v>
      </c>
      <c r="D553" s="85" t="s">
        <v>2572</v>
      </c>
      <c r="E553" s="24">
        <v>12.006578947368423</v>
      </c>
      <c r="F553" s="24">
        <v>486</v>
      </c>
      <c r="G553" s="24">
        <v>319</v>
      </c>
      <c r="H553" s="24">
        <v>380</v>
      </c>
      <c r="I553" s="19">
        <v>28.06794520547945</v>
      </c>
      <c r="J553" s="24">
        <v>12.409863013698629</v>
      </c>
      <c r="K553" s="24">
        <v>14.658630136986298</v>
      </c>
      <c r="L553" s="24">
        <v>11.910136986301369</v>
      </c>
      <c r="M553" s="27">
        <v>0.65637860082304522</v>
      </c>
      <c r="N553" s="42">
        <f t="shared" si="8"/>
        <v>1.0005482456140353</v>
      </c>
    </row>
    <row r="554" spans="1:14" x14ac:dyDescent="0.25">
      <c r="A554" s="36" t="s">
        <v>231</v>
      </c>
      <c r="B554" s="85" t="s">
        <v>367</v>
      </c>
      <c r="C554" s="84" t="s">
        <v>2573</v>
      </c>
      <c r="D554" s="85" t="s">
        <v>1869</v>
      </c>
      <c r="E554" s="24">
        <v>12.006578947368425</v>
      </c>
      <c r="F554" s="24">
        <v>587</v>
      </c>
      <c r="G554" s="24">
        <v>564</v>
      </c>
      <c r="H554" s="24">
        <v>60</v>
      </c>
      <c r="I554" s="19">
        <v>39.395068493150681</v>
      </c>
      <c r="J554" s="24">
        <v>9.4947945205479449</v>
      </c>
      <c r="K554" s="24">
        <v>38.562191780821905</v>
      </c>
      <c r="L554" s="24">
        <v>8.4120547945205484</v>
      </c>
      <c r="M554" s="27">
        <v>0.96081771720613285</v>
      </c>
      <c r="N554" s="42">
        <f t="shared" si="8"/>
        <v>1.0005482456140353</v>
      </c>
    </row>
    <row r="555" spans="1:14" x14ac:dyDescent="0.25">
      <c r="A555" s="36" t="s">
        <v>231</v>
      </c>
      <c r="B555" s="85" t="s">
        <v>367</v>
      </c>
      <c r="C555" s="84" t="s">
        <v>2574</v>
      </c>
      <c r="D555" s="85" t="s">
        <v>1870</v>
      </c>
      <c r="E555" s="24">
        <v>12.006578947368423</v>
      </c>
      <c r="F555" s="24">
        <v>584</v>
      </c>
      <c r="G555" s="24">
        <v>577</v>
      </c>
      <c r="H555" s="24">
        <v>35</v>
      </c>
      <c r="I555" s="19">
        <v>38.145753424657535</v>
      </c>
      <c r="J555" s="24">
        <v>10.494246575342466</v>
      </c>
      <c r="K555" s="24">
        <v>38.812054794520542</v>
      </c>
      <c r="L555" s="24">
        <v>9.2449315068493156</v>
      </c>
      <c r="M555" s="27">
        <v>0.98801369863013699</v>
      </c>
      <c r="N555" s="42">
        <f t="shared" si="8"/>
        <v>1.0005482456140353</v>
      </c>
    </row>
    <row r="556" spans="1:14" ht="30" x14ac:dyDescent="0.25">
      <c r="A556" s="36" t="s">
        <v>231</v>
      </c>
      <c r="B556" s="85" t="s">
        <v>367</v>
      </c>
      <c r="C556" s="84" t="s">
        <v>2575</v>
      </c>
      <c r="D556" s="85" t="s">
        <v>1871</v>
      </c>
      <c r="E556" s="24">
        <v>12.006578947368421</v>
      </c>
      <c r="F556" s="24">
        <v>360</v>
      </c>
      <c r="G556" s="24">
        <v>354</v>
      </c>
      <c r="H556" s="24">
        <v>35</v>
      </c>
      <c r="I556" s="19">
        <v>26.235616438356164</v>
      </c>
      <c r="J556" s="24">
        <v>3.7479452054794522</v>
      </c>
      <c r="K556" s="24">
        <v>25.985753424657531</v>
      </c>
      <c r="L556" s="24">
        <v>3.498082191780822</v>
      </c>
      <c r="M556" s="27">
        <v>0.98333333333333328</v>
      </c>
      <c r="N556" s="42">
        <f t="shared" si="8"/>
        <v>1.0005482456140351</v>
      </c>
    </row>
    <row r="557" spans="1:14" ht="30" x14ac:dyDescent="0.25">
      <c r="A557" s="36" t="s">
        <v>231</v>
      </c>
      <c r="B557" s="85" t="s">
        <v>367</v>
      </c>
      <c r="C557" s="84" t="s">
        <v>2576</v>
      </c>
      <c r="D557" s="85" t="s">
        <v>2577</v>
      </c>
      <c r="E557" s="24">
        <v>12.006578947368421</v>
      </c>
      <c r="F557" s="24">
        <v>295</v>
      </c>
      <c r="G557" s="24">
        <v>254</v>
      </c>
      <c r="H557" s="24">
        <v>57</v>
      </c>
      <c r="I557" s="19">
        <v>21.404931506849309</v>
      </c>
      <c r="J557" s="24">
        <v>3.1649315068493151</v>
      </c>
      <c r="K557" s="24">
        <v>19.489315068493145</v>
      </c>
      <c r="L557" s="24">
        <v>1.6657534246575343</v>
      </c>
      <c r="M557" s="27">
        <v>0.86101694915254234</v>
      </c>
      <c r="N557" s="42">
        <f t="shared" si="8"/>
        <v>1.0005482456140351</v>
      </c>
    </row>
    <row r="558" spans="1:14" ht="30" x14ac:dyDescent="0.25">
      <c r="A558" s="36" t="s">
        <v>231</v>
      </c>
      <c r="B558" s="85" t="s">
        <v>367</v>
      </c>
      <c r="C558" s="84" t="s">
        <v>2578</v>
      </c>
      <c r="D558" s="85" t="s">
        <v>1872</v>
      </c>
      <c r="E558" s="24">
        <v>12.006578947368427</v>
      </c>
      <c r="F558" s="24">
        <v>893</v>
      </c>
      <c r="G558" s="24">
        <v>836</v>
      </c>
      <c r="H558" s="24">
        <v>211</v>
      </c>
      <c r="I558" s="19">
        <v>69.795068493150666</v>
      </c>
      <c r="J558" s="24">
        <v>4.580821917808219</v>
      </c>
      <c r="K558" s="24">
        <v>65.130958904109576</v>
      </c>
      <c r="L558" s="24">
        <v>4.4975342465753423</v>
      </c>
      <c r="M558" s="27">
        <v>0.93617021276595747</v>
      </c>
      <c r="N558" s="42">
        <f t="shared" si="8"/>
        <v>1.0005482456140355</v>
      </c>
    </row>
    <row r="559" spans="1:14" x14ac:dyDescent="0.25">
      <c r="A559" s="36" t="s">
        <v>231</v>
      </c>
      <c r="B559" s="85" t="s">
        <v>367</v>
      </c>
      <c r="C559" s="84" t="s">
        <v>2579</v>
      </c>
      <c r="D559" s="85" t="s">
        <v>1873</v>
      </c>
      <c r="E559" s="24">
        <v>12.006578947368427</v>
      </c>
      <c r="F559" s="24">
        <v>1113</v>
      </c>
      <c r="G559" s="24">
        <v>1003</v>
      </c>
      <c r="H559" s="24">
        <v>271</v>
      </c>
      <c r="I559" s="19">
        <v>84.953424657534228</v>
      </c>
      <c r="J559" s="24">
        <v>7.7457534246575337</v>
      </c>
      <c r="K559" s="24">
        <v>75.875068493150678</v>
      </c>
      <c r="L559" s="24">
        <v>7.6624657534246579</v>
      </c>
      <c r="M559" s="27">
        <v>0.9011680143755616</v>
      </c>
      <c r="N559" s="42">
        <f t="shared" si="8"/>
        <v>1.0005482456140355</v>
      </c>
    </row>
    <row r="560" spans="1:14" x14ac:dyDescent="0.25">
      <c r="A560" s="36" t="s">
        <v>231</v>
      </c>
      <c r="B560" s="85" t="s">
        <v>367</v>
      </c>
      <c r="C560" s="84" t="s">
        <v>2580</v>
      </c>
      <c r="D560" s="85" t="s">
        <v>1874</v>
      </c>
      <c r="E560" s="24">
        <v>12.006578947368428</v>
      </c>
      <c r="F560" s="24">
        <v>1063</v>
      </c>
      <c r="G560" s="24">
        <v>1046</v>
      </c>
      <c r="H560" s="24">
        <v>73</v>
      </c>
      <c r="I560" s="19">
        <v>81.038904109589026</v>
      </c>
      <c r="J560" s="24">
        <v>7.4958904109589044</v>
      </c>
      <c r="K560" s="24">
        <v>80.039452054794495</v>
      </c>
      <c r="L560" s="24">
        <v>7.0794520547945208</v>
      </c>
      <c r="M560" s="27">
        <v>0.9840075258701787</v>
      </c>
      <c r="N560" s="42">
        <f t="shared" si="8"/>
        <v>1.0005482456140358</v>
      </c>
    </row>
    <row r="561" spans="1:14" x14ac:dyDescent="0.25">
      <c r="A561" s="37" t="s">
        <v>231</v>
      </c>
      <c r="B561" s="87" t="s">
        <v>381</v>
      </c>
      <c r="C561" s="86"/>
      <c r="D561" s="87"/>
      <c r="E561" s="29">
        <v>12.006578947368364</v>
      </c>
      <c r="F561" s="29">
        <v>5381</v>
      </c>
      <c r="G561" s="29">
        <v>4953</v>
      </c>
      <c r="H561" s="29">
        <v>1122</v>
      </c>
      <c r="I561" s="30">
        <v>48.629589041095883</v>
      </c>
      <c r="J561" s="30">
        <v>7.3917808219178092</v>
      </c>
      <c r="K561" s="30">
        <v>44.819178082191769</v>
      </c>
      <c r="L561" s="30">
        <v>6.746301369863013</v>
      </c>
      <c r="M561" s="31">
        <v>0.92046088087716038</v>
      </c>
      <c r="N561" s="50">
        <f t="shared" si="8"/>
        <v>1.0005482456140304</v>
      </c>
    </row>
    <row r="562" spans="1:14" ht="30" x14ac:dyDescent="0.25">
      <c r="A562" s="36" t="s">
        <v>231</v>
      </c>
      <c r="B562" s="85" t="s">
        <v>382</v>
      </c>
      <c r="C562" s="84" t="s">
        <v>2581</v>
      </c>
      <c r="D562" s="85" t="s">
        <v>2582</v>
      </c>
      <c r="E562" s="24">
        <v>12.006578947368419</v>
      </c>
      <c r="F562" s="24">
        <v>511</v>
      </c>
      <c r="G562" s="24">
        <v>396</v>
      </c>
      <c r="H562" s="24">
        <v>291</v>
      </c>
      <c r="I562" s="19">
        <v>29.567123287671226</v>
      </c>
      <c r="J562" s="24">
        <v>12.992876712328767</v>
      </c>
      <c r="K562" s="24">
        <v>20.155616438356166</v>
      </c>
      <c r="L562" s="24">
        <v>12.826301369863014</v>
      </c>
      <c r="M562" s="27">
        <v>0.77495107632093929</v>
      </c>
      <c r="N562" s="42">
        <f t="shared" si="8"/>
        <v>1.0005482456140349</v>
      </c>
    </row>
    <row r="563" spans="1:14" ht="30" x14ac:dyDescent="0.25">
      <c r="A563" s="36" t="s">
        <v>231</v>
      </c>
      <c r="B563" s="85" t="s">
        <v>382</v>
      </c>
      <c r="C563" s="84" t="s">
        <v>2583</v>
      </c>
      <c r="D563" s="85" t="s">
        <v>1868</v>
      </c>
      <c r="E563" s="24">
        <v>12.006578947368421</v>
      </c>
      <c r="F563" s="24">
        <v>514</v>
      </c>
      <c r="G563" s="24">
        <v>320</v>
      </c>
      <c r="H563" s="24">
        <v>347</v>
      </c>
      <c r="I563" s="19">
        <v>31.232876712328768</v>
      </c>
      <c r="J563" s="24">
        <v>11.576986301369862</v>
      </c>
      <c r="K563" s="24">
        <v>15.324931506849312</v>
      </c>
      <c r="L563" s="24">
        <v>11.327123287671231</v>
      </c>
      <c r="M563" s="27">
        <v>0.62256809338521402</v>
      </c>
      <c r="N563" s="42">
        <f t="shared" si="8"/>
        <v>1.0005482456140351</v>
      </c>
    </row>
    <row r="564" spans="1:14" x14ac:dyDescent="0.25">
      <c r="A564" s="37" t="s">
        <v>231</v>
      </c>
      <c r="B564" s="87" t="s">
        <v>384</v>
      </c>
      <c r="C564" s="86"/>
      <c r="D564" s="87"/>
      <c r="E564" s="29">
        <v>12.006578947368425</v>
      </c>
      <c r="F564" s="29">
        <v>1025</v>
      </c>
      <c r="G564" s="29">
        <v>716</v>
      </c>
      <c r="H564" s="29">
        <v>638</v>
      </c>
      <c r="I564" s="30">
        <v>30.4</v>
      </c>
      <c r="J564" s="30">
        <v>12.284931506849315</v>
      </c>
      <c r="K564" s="30">
        <v>17.74027397260274</v>
      </c>
      <c r="L564" s="30">
        <v>12.076712328767123</v>
      </c>
      <c r="M564" s="31">
        <v>0.69853658536585361</v>
      </c>
      <c r="N564" s="50">
        <f t="shared" si="8"/>
        <v>1.0005482456140353</v>
      </c>
    </row>
    <row r="565" spans="1:14" x14ac:dyDescent="0.25">
      <c r="A565" s="38" t="s">
        <v>240</v>
      </c>
      <c r="B565" s="89"/>
      <c r="C565" s="88"/>
      <c r="D565" s="89"/>
      <c r="E565" s="25">
        <v>12.006578947368348</v>
      </c>
      <c r="F565" s="25">
        <v>13607</v>
      </c>
      <c r="G565" s="25">
        <v>13032</v>
      </c>
      <c r="H565" s="25">
        <v>1781</v>
      </c>
      <c r="I565" s="26">
        <v>64.767442922374414</v>
      </c>
      <c r="J565" s="26">
        <v>9.8886757990867586</v>
      </c>
      <c r="K565" s="26">
        <v>60.594383561643824</v>
      </c>
      <c r="L565" s="26">
        <v>10.855159817351597</v>
      </c>
      <c r="M565" s="28">
        <v>0.95774233850224144</v>
      </c>
      <c r="N565" s="43">
        <f t="shared" si="8"/>
        <v>1.0005482456140291</v>
      </c>
    </row>
    <row r="566" spans="1:14" ht="30" x14ac:dyDescent="0.25">
      <c r="A566" s="36" t="s">
        <v>693</v>
      </c>
      <c r="B566" s="85" t="s">
        <v>367</v>
      </c>
      <c r="C566" s="84" t="s">
        <v>2584</v>
      </c>
      <c r="D566" s="85" t="s">
        <v>695</v>
      </c>
      <c r="E566" s="24">
        <v>12.006578947368428</v>
      </c>
      <c r="F566" s="24">
        <v>512</v>
      </c>
      <c r="G566" s="24">
        <v>485</v>
      </c>
      <c r="H566" s="24">
        <v>44</v>
      </c>
      <c r="I566" s="19">
        <v>38.062465753424625</v>
      </c>
      <c r="J566" s="24">
        <v>4.580821917808219</v>
      </c>
      <c r="K566" s="24">
        <v>35.896986301369836</v>
      </c>
      <c r="L566" s="24">
        <v>4.4975342465753423</v>
      </c>
      <c r="M566" s="27">
        <v>0.947265625</v>
      </c>
      <c r="N566" s="42">
        <f t="shared" si="8"/>
        <v>1.0005482456140358</v>
      </c>
    </row>
    <row r="567" spans="1:14" x14ac:dyDescent="0.25">
      <c r="A567" s="36" t="s">
        <v>693</v>
      </c>
      <c r="B567" s="85" t="s">
        <v>367</v>
      </c>
      <c r="C567" s="84" t="s">
        <v>2585</v>
      </c>
      <c r="D567" s="85" t="s">
        <v>2586</v>
      </c>
      <c r="E567" s="24">
        <v>12.006578947368428</v>
      </c>
      <c r="F567" s="24">
        <v>509</v>
      </c>
      <c r="G567" s="24">
        <v>474</v>
      </c>
      <c r="H567" s="24">
        <v>35</v>
      </c>
      <c r="I567" s="19">
        <v>39.811506849315059</v>
      </c>
      <c r="J567" s="24">
        <v>2.581917808219178</v>
      </c>
      <c r="K567" s="24">
        <v>36.896438356164381</v>
      </c>
      <c r="L567" s="24">
        <v>2.581917808219178</v>
      </c>
      <c r="M567" s="27">
        <v>0.93123772102161095</v>
      </c>
      <c r="N567" s="42">
        <f t="shared" si="8"/>
        <v>1.0005482456140358</v>
      </c>
    </row>
    <row r="568" spans="1:14" x14ac:dyDescent="0.25">
      <c r="A568" s="37" t="s">
        <v>693</v>
      </c>
      <c r="B568" s="87" t="s">
        <v>381</v>
      </c>
      <c r="C568" s="86"/>
      <c r="D568" s="87"/>
      <c r="E568" s="29">
        <v>12.006578947368432</v>
      </c>
      <c r="F568" s="29">
        <v>1021</v>
      </c>
      <c r="G568" s="29">
        <v>959</v>
      </c>
      <c r="H568" s="29">
        <v>79</v>
      </c>
      <c r="I568" s="30">
        <v>38.936986301369842</v>
      </c>
      <c r="J568" s="30">
        <v>3.5813698630136983</v>
      </c>
      <c r="K568" s="30">
        <v>36.396712328767109</v>
      </c>
      <c r="L568" s="30">
        <v>3.5397260273972604</v>
      </c>
      <c r="M568" s="31">
        <v>0.93927522037218414</v>
      </c>
      <c r="N568" s="50">
        <f t="shared" si="8"/>
        <v>1.000548245614036</v>
      </c>
    </row>
    <row r="569" spans="1:14" x14ac:dyDescent="0.25">
      <c r="A569" s="38" t="s">
        <v>696</v>
      </c>
      <c r="B569" s="89"/>
      <c r="C569" s="88"/>
      <c r="D569" s="89"/>
      <c r="E569" s="25">
        <v>12.006578947368432</v>
      </c>
      <c r="F569" s="25">
        <v>1021</v>
      </c>
      <c r="G569" s="25">
        <v>959</v>
      </c>
      <c r="H569" s="25">
        <v>79</v>
      </c>
      <c r="I569" s="26">
        <v>38.936986301369842</v>
      </c>
      <c r="J569" s="26">
        <v>3.5813698630136983</v>
      </c>
      <c r="K569" s="26">
        <v>36.396712328767109</v>
      </c>
      <c r="L569" s="26">
        <v>3.5397260273972604</v>
      </c>
      <c r="M569" s="28">
        <v>0.93927522037218414</v>
      </c>
      <c r="N569" s="43">
        <f t="shared" si="8"/>
        <v>1.000548245614036</v>
      </c>
    </row>
    <row r="570" spans="1:14" ht="45" x14ac:dyDescent="0.25">
      <c r="A570" s="36" t="s">
        <v>241</v>
      </c>
      <c r="B570" s="85" t="s">
        <v>1582</v>
      </c>
      <c r="C570" s="84" t="s">
        <v>2587</v>
      </c>
      <c r="D570" s="85" t="s">
        <v>1875</v>
      </c>
      <c r="E570" s="24">
        <v>12.006578947368423</v>
      </c>
      <c r="F570" s="24">
        <v>184</v>
      </c>
      <c r="G570" s="24">
        <v>175</v>
      </c>
      <c r="H570" s="24">
        <v>3</v>
      </c>
      <c r="I570" s="19">
        <v>7.912328767123288</v>
      </c>
      <c r="J570" s="24">
        <v>7.4126027397260277</v>
      </c>
      <c r="K570" s="24">
        <v>7.912328767123288</v>
      </c>
      <c r="L570" s="24">
        <v>6.6630136986301371</v>
      </c>
      <c r="M570" s="27">
        <v>0.95108695652173914</v>
      </c>
      <c r="N570" s="42">
        <f t="shared" si="8"/>
        <v>1.0005482456140353</v>
      </c>
    </row>
    <row r="571" spans="1:14" ht="45" x14ac:dyDescent="0.25">
      <c r="A571" s="36" t="s">
        <v>241</v>
      </c>
      <c r="B571" s="85" t="s">
        <v>1582</v>
      </c>
      <c r="C571" s="84" t="s">
        <v>2588</v>
      </c>
      <c r="D571" s="85" t="s">
        <v>1876</v>
      </c>
      <c r="E571" s="24">
        <v>12.006578947368423</v>
      </c>
      <c r="F571" s="24">
        <v>146</v>
      </c>
      <c r="G571" s="24">
        <v>141</v>
      </c>
      <c r="H571" s="24">
        <v>7</v>
      </c>
      <c r="I571" s="19">
        <v>5.1638356164383561</v>
      </c>
      <c r="J571" s="24">
        <v>6.9961643835616441</v>
      </c>
      <c r="K571" s="24">
        <v>5.1638356164383561</v>
      </c>
      <c r="L571" s="24">
        <v>6.5797260273972604</v>
      </c>
      <c r="M571" s="27">
        <v>0.96575342465753422</v>
      </c>
      <c r="N571" s="42">
        <f t="shared" si="8"/>
        <v>1.0005482456140353</v>
      </c>
    </row>
    <row r="572" spans="1:14" ht="45" x14ac:dyDescent="0.25">
      <c r="A572" s="36" t="s">
        <v>241</v>
      </c>
      <c r="B572" s="85" t="s">
        <v>1582</v>
      </c>
      <c r="C572" s="84" t="s">
        <v>2589</v>
      </c>
      <c r="D572" s="85" t="s">
        <v>1877</v>
      </c>
      <c r="E572" s="24">
        <v>12.006578947368423</v>
      </c>
      <c r="F572" s="24">
        <v>155</v>
      </c>
      <c r="G572" s="24">
        <v>151</v>
      </c>
      <c r="H572" s="24">
        <v>5</v>
      </c>
      <c r="I572" s="19">
        <v>5.7468493150684932</v>
      </c>
      <c r="J572" s="24">
        <v>7.1627397260273975</v>
      </c>
      <c r="K572" s="24">
        <v>5.7468493150684932</v>
      </c>
      <c r="L572" s="24">
        <v>6.8295890410958906</v>
      </c>
      <c r="M572" s="27">
        <v>0.97419354838709682</v>
      </c>
      <c r="N572" s="42">
        <f t="shared" si="8"/>
        <v>1.0005482456140353</v>
      </c>
    </row>
    <row r="573" spans="1:14" ht="45" x14ac:dyDescent="0.25">
      <c r="A573" s="36" t="s">
        <v>241</v>
      </c>
      <c r="B573" s="85" t="s">
        <v>1582</v>
      </c>
      <c r="C573" s="84" t="s">
        <v>2590</v>
      </c>
      <c r="D573" s="85" t="s">
        <v>1878</v>
      </c>
      <c r="E573" s="24">
        <v>12.006578947368421</v>
      </c>
      <c r="F573" s="24">
        <v>89</v>
      </c>
      <c r="G573" s="24">
        <v>88</v>
      </c>
      <c r="H573" s="24">
        <v>1</v>
      </c>
      <c r="I573" s="19">
        <v>3.2482191780821918</v>
      </c>
      <c r="J573" s="24">
        <v>4.1643835616438354</v>
      </c>
      <c r="K573" s="24">
        <v>3.2482191780821918</v>
      </c>
      <c r="L573" s="24">
        <v>4.0810958904109587</v>
      </c>
      <c r="M573" s="27">
        <v>0.9887640449438202</v>
      </c>
      <c r="N573" s="42">
        <f t="shared" si="8"/>
        <v>1.0005482456140351</v>
      </c>
    </row>
    <row r="574" spans="1:14" ht="45" x14ac:dyDescent="0.25">
      <c r="A574" s="36" t="s">
        <v>241</v>
      </c>
      <c r="B574" s="85" t="s">
        <v>1582</v>
      </c>
      <c r="C574" s="84" t="s">
        <v>2591</v>
      </c>
      <c r="D574" s="85" t="s">
        <v>1879</v>
      </c>
      <c r="E574" s="24">
        <v>12.006578947368423</v>
      </c>
      <c r="F574" s="24">
        <v>94</v>
      </c>
      <c r="G574" s="24">
        <v>87</v>
      </c>
      <c r="H574" s="24">
        <v>3</v>
      </c>
      <c r="I574" s="19">
        <v>3.3315068493150686</v>
      </c>
      <c r="J574" s="24">
        <v>4.4975342465753423</v>
      </c>
      <c r="K574" s="24">
        <v>3.3315068493150686</v>
      </c>
      <c r="L574" s="24">
        <v>3.9145205479452052</v>
      </c>
      <c r="M574" s="27">
        <v>0.92553191489361697</v>
      </c>
      <c r="N574" s="42">
        <f t="shared" si="8"/>
        <v>1.0005482456140353</v>
      </c>
    </row>
    <row r="575" spans="1:14" ht="30" x14ac:dyDescent="0.25">
      <c r="A575" s="37" t="s">
        <v>241</v>
      </c>
      <c r="B575" s="87" t="s">
        <v>1585</v>
      </c>
      <c r="C575" s="86"/>
      <c r="D575" s="87"/>
      <c r="E575" s="29">
        <v>12.00657894736843</v>
      </c>
      <c r="F575" s="29">
        <v>668</v>
      </c>
      <c r="G575" s="29">
        <v>642</v>
      </c>
      <c r="H575" s="29">
        <v>19</v>
      </c>
      <c r="I575" s="30">
        <v>5.0805479452054794</v>
      </c>
      <c r="J575" s="30">
        <v>6.0466849315068485</v>
      </c>
      <c r="K575" s="30">
        <v>5.0805479452054794</v>
      </c>
      <c r="L575" s="30">
        <v>5.6135890410958904</v>
      </c>
      <c r="M575" s="31">
        <v>0.96107784431137722</v>
      </c>
      <c r="N575" s="50">
        <f t="shared" si="8"/>
        <v>1.0005482456140358</v>
      </c>
    </row>
    <row r="576" spans="1:14" ht="30" x14ac:dyDescent="0.25">
      <c r="A576" s="36" t="s">
        <v>241</v>
      </c>
      <c r="B576" s="85" t="s">
        <v>1579</v>
      </c>
      <c r="C576" s="84" t="s">
        <v>2592</v>
      </c>
      <c r="D576" s="85" t="s">
        <v>1880</v>
      </c>
      <c r="E576" s="24">
        <v>12.006578947368427</v>
      </c>
      <c r="F576" s="24">
        <v>1337</v>
      </c>
      <c r="G576" s="24">
        <v>1338</v>
      </c>
      <c r="H576" s="24">
        <v>2</v>
      </c>
      <c r="I576" s="19">
        <v>107.44109589041096</v>
      </c>
      <c r="J576" s="24">
        <v>3.9145205479452052</v>
      </c>
      <c r="K576" s="24">
        <v>107.44109589041096</v>
      </c>
      <c r="L576" s="24">
        <v>3.9978082191780819</v>
      </c>
      <c r="M576" s="27">
        <v>1.0007479431563202</v>
      </c>
      <c r="N576" s="42">
        <f t="shared" si="8"/>
        <v>1.0005482456140355</v>
      </c>
    </row>
    <row r="577" spans="1:14" ht="30" x14ac:dyDescent="0.25">
      <c r="A577" s="36" t="s">
        <v>241</v>
      </c>
      <c r="B577" s="85" t="s">
        <v>1579</v>
      </c>
      <c r="C577" s="84" t="s">
        <v>2593</v>
      </c>
      <c r="D577" s="85" t="s">
        <v>1881</v>
      </c>
      <c r="E577" s="24">
        <v>12.006578947368428</v>
      </c>
      <c r="F577" s="24">
        <v>1612</v>
      </c>
      <c r="G577" s="24">
        <v>1592</v>
      </c>
      <c r="H577" s="24">
        <v>4</v>
      </c>
      <c r="I577" s="19">
        <v>126.68054794520548</v>
      </c>
      <c r="J577" s="24">
        <v>7.5791780821917811</v>
      </c>
      <c r="K577" s="24">
        <v>126.09753424657534</v>
      </c>
      <c r="L577" s="24">
        <v>6.4964383561643837</v>
      </c>
      <c r="M577" s="27">
        <v>0.98759305210918114</v>
      </c>
      <c r="N577" s="42">
        <f t="shared" si="8"/>
        <v>1.0005482456140358</v>
      </c>
    </row>
    <row r="578" spans="1:14" ht="30" x14ac:dyDescent="0.25">
      <c r="A578" s="36" t="s">
        <v>241</v>
      </c>
      <c r="B578" s="85" t="s">
        <v>1579</v>
      </c>
      <c r="C578" s="84" t="s">
        <v>2594</v>
      </c>
      <c r="D578" s="85" t="s">
        <v>1882</v>
      </c>
      <c r="E578" s="24">
        <v>12.006578947368425</v>
      </c>
      <c r="F578" s="24">
        <v>967</v>
      </c>
      <c r="G578" s="24">
        <v>967</v>
      </c>
      <c r="H578" s="24">
        <v>3</v>
      </c>
      <c r="I578" s="19">
        <v>78.540273972602705</v>
      </c>
      <c r="J578" s="24">
        <v>1.998904109589041</v>
      </c>
      <c r="K578" s="24">
        <v>78.540273972602705</v>
      </c>
      <c r="L578" s="24">
        <v>1.998904109589041</v>
      </c>
      <c r="M578" s="27">
        <v>1</v>
      </c>
      <c r="N578" s="42">
        <f t="shared" si="8"/>
        <v>1.0005482456140353</v>
      </c>
    </row>
    <row r="579" spans="1:14" ht="30" x14ac:dyDescent="0.25">
      <c r="A579" s="36" t="s">
        <v>241</v>
      </c>
      <c r="B579" s="85" t="s">
        <v>1579</v>
      </c>
      <c r="C579" s="84" t="s">
        <v>2595</v>
      </c>
      <c r="D579" s="85" t="s">
        <v>1883</v>
      </c>
      <c r="E579" s="24">
        <v>12.006578947368423</v>
      </c>
      <c r="F579" s="24">
        <v>1205</v>
      </c>
      <c r="G579" s="24">
        <v>1205</v>
      </c>
      <c r="H579" s="24">
        <v>0</v>
      </c>
      <c r="I579" s="19">
        <v>100.36164383561642</v>
      </c>
      <c r="J579" s="24"/>
      <c r="K579" s="24">
        <v>100.36164383561642</v>
      </c>
      <c r="L579" s="24"/>
      <c r="M579" s="27">
        <v>1</v>
      </c>
      <c r="N579" s="42">
        <f t="shared" si="8"/>
        <v>1.0005482456140353</v>
      </c>
    </row>
    <row r="580" spans="1:14" ht="30" x14ac:dyDescent="0.25">
      <c r="A580" s="36" t="s">
        <v>241</v>
      </c>
      <c r="B580" s="85" t="s">
        <v>1579</v>
      </c>
      <c r="C580" s="84" t="s">
        <v>2596</v>
      </c>
      <c r="D580" s="85" t="s">
        <v>465</v>
      </c>
      <c r="E580" s="24">
        <v>12.006578947368419</v>
      </c>
      <c r="F580" s="24">
        <v>1126</v>
      </c>
      <c r="G580" s="24">
        <v>1124</v>
      </c>
      <c r="H580" s="24">
        <v>0</v>
      </c>
      <c r="I580" s="19">
        <v>93.781917808219191</v>
      </c>
      <c r="J580" s="24"/>
      <c r="K580" s="24">
        <v>93.615342465753429</v>
      </c>
      <c r="L580" s="24"/>
      <c r="M580" s="27">
        <v>0.9982238010657194</v>
      </c>
      <c r="N580" s="42">
        <f t="shared" si="8"/>
        <v>1.0005482456140349</v>
      </c>
    </row>
    <row r="581" spans="1:14" x14ac:dyDescent="0.25">
      <c r="A581" s="37" t="s">
        <v>241</v>
      </c>
      <c r="B581" s="87" t="s">
        <v>1580</v>
      </c>
      <c r="C581" s="86"/>
      <c r="D581" s="87"/>
      <c r="E581" s="29">
        <v>12.006578947368382</v>
      </c>
      <c r="F581" s="29">
        <v>6247</v>
      </c>
      <c r="G581" s="29">
        <v>6226</v>
      </c>
      <c r="H581" s="29">
        <v>9</v>
      </c>
      <c r="I581" s="30">
        <v>101.36109589041095</v>
      </c>
      <c r="J581" s="30">
        <v>4.4975342465753423</v>
      </c>
      <c r="K581" s="30">
        <v>101.21117808219176</v>
      </c>
      <c r="L581" s="30">
        <v>4.1643835616438354</v>
      </c>
      <c r="M581" s="31">
        <v>0.99663838642548419</v>
      </c>
      <c r="N581" s="50">
        <f t="shared" si="8"/>
        <v>1.0005482456140318</v>
      </c>
    </row>
    <row r="582" spans="1:14" ht="30" x14ac:dyDescent="0.25">
      <c r="A582" s="36" t="s">
        <v>241</v>
      </c>
      <c r="B582" s="85" t="s">
        <v>367</v>
      </c>
      <c r="C582" s="84" t="s">
        <v>2597</v>
      </c>
      <c r="D582" s="85" t="s">
        <v>1884</v>
      </c>
      <c r="E582" s="24">
        <v>12.006578947368423</v>
      </c>
      <c r="F582" s="24">
        <v>209</v>
      </c>
      <c r="G582" s="24">
        <v>180</v>
      </c>
      <c r="H582" s="24">
        <v>45</v>
      </c>
      <c r="I582" s="19">
        <v>9.9945205479452053</v>
      </c>
      <c r="J582" s="24">
        <v>7.4126027397260277</v>
      </c>
      <c r="K582" s="24">
        <v>7.912328767123288</v>
      </c>
      <c r="L582" s="24">
        <v>7.0794520547945208</v>
      </c>
      <c r="M582" s="27">
        <v>0.86124401913875603</v>
      </c>
      <c r="N582" s="42">
        <f t="shared" si="8"/>
        <v>1.0005482456140353</v>
      </c>
    </row>
    <row r="583" spans="1:14" x14ac:dyDescent="0.25">
      <c r="A583" s="36" t="s">
        <v>241</v>
      </c>
      <c r="B583" s="85" t="s">
        <v>367</v>
      </c>
      <c r="C583" s="84" t="s">
        <v>2598</v>
      </c>
      <c r="D583" s="85" t="s">
        <v>1885</v>
      </c>
      <c r="E583" s="24">
        <v>12.006578947368423</v>
      </c>
      <c r="F583" s="24">
        <v>189</v>
      </c>
      <c r="G583" s="24">
        <v>159</v>
      </c>
      <c r="H583" s="24">
        <v>94</v>
      </c>
      <c r="I583" s="19">
        <v>8.4120547945205466</v>
      </c>
      <c r="J583" s="24">
        <v>7.329315068493151</v>
      </c>
      <c r="K583" s="24">
        <v>5.4136986301369863</v>
      </c>
      <c r="L583" s="24">
        <v>7.8290410958904104</v>
      </c>
      <c r="M583" s="27">
        <v>0.84126984126984128</v>
      </c>
      <c r="N583" s="42">
        <f t="shared" si="8"/>
        <v>1.0005482456140353</v>
      </c>
    </row>
    <row r="584" spans="1:14" ht="30" x14ac:dyDescent="0.25">
      <c r="A584" s="36" t="s">
        <v>241</v>
      </c>
      <c r="B584" s="85" t="s">
        <v>367</v>
      </c>
      <c r="C584" s="84" t="s">
        <v>2599</v>
      </c>
      <c r="D584" s="85" t="s">
        <v>1886</v>
      </c>
      <c r="E584" s="24">
        <v>12.006578947368423</v>
      </c>
      <c r="F584" s="24">
        <v>210</v>
      </c>
      <c r="G584" s="24">
        <v>183</v>
      </c>
      <c r="H584" s="24">
        <v>52</v>
      </c>
      <c r="I584" s="19">
        <v>10.244383561643836</v>
      </c>
      <c r="J584" s="24">
        <v>7.2460273972602742</v>
      </c>
      <c r="K584" s="24">
        <v>8.0789041095890415</v>
      </c>
      <c r="L584" s="24">
        <v>7.1627397260273975</v>
      </c>
      <c r="M584" s="27">
        <v>0.87142857142857144</v>
      </c>
      <c r="N584" s="42">
        <f t="shared" si="8"/>
        <v>1.0005482456140353</v>
      </c>
    </row>
    <row r="585" spans="1:14" ht="30" x14ac:dyDescent="0.25">
      <c r="A585" s="36" t="s">
        <v>241</v>
      </c>
      <c r="B585" s="85" t="s">
        <v>367</v>
      </c>
      <c r="C585" s="84" t="s">
        <v>2600</v>
      </c>
      <c r="D585" s="85" t="s">
        <v>1887</v>
      </c>
      <c r="E585" s="24">
        <v>12.006578947368421</v>
      </c>
      <c r="F585" s="24">
        <v>210</v>
      </c>
      <c r="G585" s="24">
        <v>157</v>
      </c>
      <c r="H585" s="24">
        <v>77</v>
      </c>
      <c r="I585" s="19">
        <v>10.410958904109586</v>
      </c>
      <c r="J585" s="24">
        <v>7.0794520547945208</v>
      </c>
      <c r="K585" s="24">
        <v>6.413150684931507</v>
      </c>
      <c r="L585" s="24">
        <v>6.6630136986301371</v>
      </c>
      <c r="M585" s="27">
        <v>0.74761904761904763</v>
      </c>
      <c r="N585" s="42">
        <f t="shared" si="8"/>
        <v>1.0005482456140351</v>
      </c>
    </row>
    <row r="586" spans="1:14" ht="30" x14ac:dyDescent="0.25">
      <c r="A586" s="36" t="s">
        <v>241</v>
      </c>
      <c r="B586" s="85" t="s">
        <v>367</v>
      </c>
      <c r="C586" s="84" t="s">
        <v>2601</v>
      </c>
      <c r="D586" s="85" t="s">
        <v>1888</v>
      </c>
      <c r="E586" s="24">
        <v>12.006578947368425</v>
      </c>
      <c r="F586" s="24">
        <v>537</v>
      </c>
      <c r="G586" s="24">
        <v>551</v>
      </c>
      <c r="H586" s="24">
        <v>4</v>
      </c>
      <c r="I586" s="19">
        <v>37.479452054794514</v>
      </c>
      <c r="J586" s="24">
        <v>7.2460273972602742</v>
      </c>
      <c r="K586" s="24">
        <v>38.895342465753409</v>
      </c>
      <c r="L586" s="24">
        <v>6.9961643835616441</v>
      </c>
      <c r="M586" s="27">
        <v>1.0260707635009312</v>
      </c>
      <c r="N586" s="42">
        <f t="shared" si="8"/>
        <v>1.0005482456140353</v>
      </c>
    </row>
    <row r="587" spans="1:14" ht="30" x14ac:dyDescent="0.25">
      <c r="A587" s="36" t="s">
        <v>241</v>
      </c>
      <c r="B587" s="85" t="s">
        <v>367</v>
      </c>
      <c r="C587" s="84" t="s">
        <v>2602</v>
      </c>
      <c r="D587" s="85" t="s">
        <v>2603</v>
      </c>
      <c r="E587" s="24">
        <v>10.921052631578954</v>
      </c>
      <c r="F587" s="24">
        <v>967</v>
      </c>
      <c r="G587" s="24">
        <v>969</v>
      </c>
      <c r="H587" s="24">
        <v>4</v>
      </c>
      <c r="I587" s="19">
        <v>82.043373493975906</v>
      </c>
      <c r="J587" s="24">
        <v>6.5012048192771079</v>
      </c>
      <c r="K587" s="24">
        <v>81.951807228915669</v>
      </c>
      <c r="L587" s="24">
        <v>6.7759036144578308</v>
      </c>
      <c r="M587" s="27">
        <v>1.0020682523267839</v>
      </c>
      <c r="N587" s="42">
        <f t="shared" si="8"/>
        <v>0.91008771929824617</v>
      </c>
    </row>
    <row r="588" spans="1:14" x14ac:dyDescent="0.25">
      <c r="A588" s="36" t="s">
        <v>241</v>
      </c>
      <c r="B588" s="85" t="s">
        <v>367</v>
      </c>
      <c r="C588" s="84" t="s">
        <v>2604</v>
      </c>
      <c r="D588" s="85" t="s">
        <v>1889</v>
      </c>
      <c r="E588" s="24">
        <v>12.006578947368423</v>
      </c>
      <c r="F588" s="24">
        <v>194</v>
      </c>
      <c r="G588" s="24">
        <v>160</v>
      </c>
      <c r="H588" s="24">
        <v>74</v>
      </c>
      <c r="I588" s="19">
        <v>8.9117808219178087</v>
      </c>
      <c r="J588" s="24">
        <v>7.2460273972602742</v>
      </c>
      <c r="K588" s="24">
        <v>6.1632876712328768</v>
      </c>
      <c r="L588" s="24">
        <v>7.1627397260273975</v>
      </c>
      <c r="M588" s="27">
        <v>0.82474226804123707</v>
      </c>
      <c r="N588" s="42">
        <f t="shared" si="8"/>
        <v>1.0005482456140353</v>
      </c>
    </row>
    <row r="589" spans="1:14" ht="30" x14ac:dyDescent="0.25">
      <c r="A589" s="36" t="s">
        <v>241</v>
      </c>
      <c r="B589" s="85" t="s">
        <v>367</v>
      </c>
      <c r="C589" s="84" t="s">
        <v>2605</v>
      </c>
      <c r="D589" s="85" t="s">
        <v>1890</v>
      </c>
      <c r="E589" s="24">
        <v>12.006578947368427</v>
      </c>
      <c r="F589" s="24">
        <v>398</v>
      </c>
      <c r="G589" s="24">
        <v>392</v>
      </c>
      <c r="H589" s="24">
        <v>35</v>
      </c>
      <c r="I589" s="19">
        <v>29.900273972602733</v>
      </c>
      <c r="J589" s="24">
        <v>3.2482191780821918</v>
      </c>
      <c r="K589" s="24">
        <v>29.400547945205474</v>
      </c>
      <c r="L589" s="24">
        <v>3.2482191780821918</v>
      </c>
      <c r="M589" s="27">
        <v>0.98492462311557794</v>
      </c>
      <c r="N589" s="42">
        <f t="shared" si="8"/>
        <v>1.0005482456140355</v>
      </c>
    </row>
    <row r="590" spans="1:14" ht="30" x14ac:dyDescent="0.25">
      <c r="A590" s="36" t="s">
        <v>241</v>
      </c>
      <c r="B590" s="85" t="s">
        <v>367</v>
      </c>
      <c r="C590" s="84" t="s">
        <v>2606</v>
      </c>
      <c r="D590" s="85" t="s">
        <v>1891</v>
      </c>
      <c r="E590" s="24">
        <v>8.9802631578947381</v>
      </c>
      <c r="F590" s="24">
        <v>234</v>
      </c>
      <c r="G590" s="24">
        <v>223</v>
      </c>
      <c r="H590" s="24">
        <v>46</v>
      </c>
      <c r="I590" s="19">
        <v>23.718681318681316</v>
      </c>
      <c r="J590" s="24">
        <v>2.3384615384615381</v>
      </c>
      <c r="K590" s="24">
        <v>22.716483516483514</v>
      </c>
      <c r="L590" s="24">
        <v>2.1157509157509153</v>
      </c>
      <c r="M590" s="27">
        <v>0.95299145299145294</v>
      </c>
      <c r="N590" s="42">
        <f t="shared" si="8"/>
        <v>0.7483552631578948</v>
      </c>
    </row>
    <row r="591" spans="1:14" ht="30" x14ac:dyDescent="0.25">
      <c r="A591" s="36" t="s">
        <v>241</v>
      </c>
      <c r="B591" s="85" t="s">
        <v>367</v>
      </c>
      <c r="C591" s="84" t="s">
        <v>2607</v>
      </c>
      <c r="D591" s="85" t="s">
        <v>1892</v>
      </c>
      <c r="E591" s="24">
        <v>12.006578947368428</v>
      </c>
      <c r="F591" s="24">
        <v>406</v>
      </c>
      <c r="G591" s="24">
        <v>403</v>
      </c>
      <c r="H591" s="24">
        <v>28</v>
      </c>
      <c r="I591" s="19">
        <v>30.649863013698628</v>
      </c>
      <c r="J591" s="24">
        <v>3.1649315068493151</v>
      </c>
      <c r="K591" s="24">
        <v>30.4</v>
      </c>
      <c r="L591" s="24">
        <v>3.1649315068493151</v>
      </c>
      <c r="M591" s="27">
        <v>0.9926108374384236</v>
      </c>
      <c r="N591" s="42">
        <f t="shared" si="8"/>
        <v>1.0005482456140358</v>
      </c>
    </row>
    <row r="592" spans="1:14" ht="30" x14ac:dyDescent="0.25">
      <c r="A592" s="36" t="s">
        <v>241</v>
      </c>
      <c r="B592" s="85" t="s">
        <v>367</v>
      </c>
      <c r="C592" s="84" t="s">
        <v>2608</v>
      </c>
      <c r="D592" s="85" t="s">
        <v>2609</v>
      </c>
      <c r="E592" s="24">
        <v>12.006578947368425</v>
      </c>
      <c r="F592" s="24">
        <v>613</v>
      </c>
      <c r="G592" s="24">
        <v>615</v>
      </c>
      <c r="H592" s="24">
        <v>11</v>
      </c>
      <c r="I592" s="19">
        <v>43.559452054794527</v>
      </c>
      <c r="J592" s="24">
        <v>7.4958904109589035</v>
      </c>
      <c r="K592" s="24">
        <v>43.726027397260268</v>
      </c>
      <c r="L592" s="24">
        <v>7.4958904109589035</v>
      </c>
      <c r="M592" s="27">
        <v>1.0032626427406199</v>
      </c>
      <c r="N592" s="42">
        <f t="shared" si="8"/>
        <v>1.0005482456140353</v>
      </c>
    </row>
    <row r="593" spans="1:14" ht="30" x14ac:dyDescent="0.25">
      <c r="A593" s="36" t="s">
        <v>241</v>
      </c>
      <c r="B593" s="85" t="s">
        <v>367</v>
      </c>
      <c r="C593" s="84" t="s">
        <v>2610</v>
      </c>
      <c r="D593" s="85" t="s">
        <v>1894</v>
      </c>
      <c r="E593" s="24">
        <v>12.006578947368421</v>
      </c>
      <c r="F593" s="24">
        <v>441</v>
      </c>
      <c r="G593" s="24">
        <v>427</v>
      </c>
      <c r="H593" s="24">
        <v>17</v>
      </c>
      <c r="I593" s="19">
        <v>32.482191780821921</v>
      </c>
      <c r="J593" s="24">
        <v>4.2476712328767121</v>
      </c>
      <c r="K593" s="24">
        <v>31.982465753424655</v>
      </c>
      <c r="L593" s="24">
        <v>3.5813698630136988</v>
      </c>
      <c r="M593" s="27">
        <v>0.96825396825396826</v>
      </c>
      <c r="N593" s="42">
        <f t="shared" si="8"/>
        <v>1.0005482456140351</v>
      </c>
    </row>
    <row r="594" spans="1:14" ht="30" x14ac:dyDescent="0.25">
      <c r="A594" s="36" t="s">
        <v>241</v>
      </c>
      <c r="B594" s="85" t="s">
        <v>367</v>
      </c>
      <c r="C594" s="84" t="s">
        <v>2611</v>
      </c>
      <c r="D594" s="85" t="s">
        <v>1895</v>
      </c>
      <c r="E594" s="24">
        <v>12.006578947368419</v>
      </c>
      <c r="F594" s="24">
        <v>431</v>
      </c>
      <c r="G594" s="24">
        <v>444</v>
      </c>
      <c r="H594" s="24">
        <v>0</v>
      </c>
      <c r="I594" s="19">
        <v>32.565479452054781</v>
      </c>
      <c r="J594" s="24">
        <v>3.3315068493150686</v>
      </c>
      <c r="K594" s="24">
        <v>32.898630136986299</v>
      </c>
      <c r="L594" s="24">
        <v>4.0810958904109587</v>
      </c>
      <c r="M594" s="27">
        <v>1.0301624129930393</v>
      </c>
      <c r="N594" s="42">
        <f t="shared" si="8"/>
        <v>1.0005482456140349</v>
      </c>
    </row>
    <row r="595" spans="1:14" ht="30" x14ac:dyDescent="0.25">
      <c r="A595" s="36" t="s">
        <v>241</v>
      </c>
      <c r="B595" s="85" t="s">
        <v>367</v>
      </c>
      <c r="C595" s="84" t="s">
        <v>2612</v>
      </c>
      <c r="D595" s="85" t="s">
        <v>1896</v>
      </c>
      <c r="E595" s="24">
        <v>12.006578947368423</v>
      </c>
      <c r="F595" s="24">
        <v>321</v>
      </c>
      <c r="G595" s="24">
        <v>307</v>
      </c>
      <c r="H595" s="24">
        <v>38</v>
      </c>
      <c r="I595" s="19">
        <v>26.152328767123286</v>
      </c>
      <c r="J595" s="24">
        <v>0.58301369863013697</v>
      </c>
      <c r="K595" s="24">
        <v>24.903013698630136</v>
      </c>
      <c r="L595" s="24">
        <v>0.66630136986301369</v>
      </c>
      <c r="M595" s="27">
        <v>0.95638629283489096</v>
      </c>
      <c r="N595" s="42">
        <f t="shared" si="8"/>
        <v>1.0005482456140353</v>
      </c>
    </row>
    <row r="596" spans="1:14" x14ac:dyDescent="0.25">
      <c r="A596" s="36" t="s">
        <v>241</v>
      </c>
      <c r="B596" s="85" t="s">
        <v>367</v>
      </c>
      <c r="C596" s="84" t="s">
        <v>2613</v>
      </c>
      <c r="D596" s="85" t="s">
        <v>1893</v>
      </c>
      <c r="E596" s="24">
        <v>12.006578947368423</v>
      </c>
      <c r="F596" s="24">
        <v>228</v>
      </c>
      <c r="G596" s="24">
        <v>208</v>
      </c>
      <c r="H596" s="24">
        <v>25</v>
      </c>
      <c r="I596" s="19">
        <v>18.406575342465747</v>
      </c>
      <c r="J596" s="24">
        <v>0.58301369863013697</v>
      </c>
      <c r="K596" s="24">
        <v>16.82410958904109</v>
      </c>
      <c r="L596" s="24">
        <v>0.49972602739726024</v>
      </c>
      <c r="M596" s="27">
        <v>0.91228070175438591</v>
      </c>
      <c r="N596" s="42">
        <f t="shared" si="8"/>
        <v>1.0005482456140353</v>
      </c>
    </row>
    <row r="597" spans="1:14" x14ac:dyDescent="0.25">
      <c r="A597" s="37" t="s">
        <v>241</v>
      </c>
      <c r="B597" s="87" t="s">
        <v>381</v>
      </c>
      <c r="C597" s="86"/>
      <c r="D597" s="87"/>
      <c r="E597" s="29">
        <v>11.653968879965527</v>
      </c>
      <c r="F597" s="29">
        <v>5588</v>
      </c>
      <c r="G597" s="29">
        <v>5378</v>
      </c>
      <c r="H597" s="29">
        <v>550</v>
      </c>
      <c r="I597" s="30">
        <v>26.99542465874335</v>
      </c>
      <c r="J597" s="30">
        <v>5.0035576658583754</v>
      </c>
      <c r="K597" s="30">
        <v>25.845319839647619</v>
      </c>
      <c r="L597" s="30">
        <v>4.9681559641143735</v>
      </c>
      <c r="M597" s="31">
        <v>0.96241947029348607</v>
      </c>
      <c r="N597" s="50">
        <f t="shared" ref="N597:N660" si="9">+E597/12</f>
        <v>0.97116407333046062</v>
      </c>
    </row>
    <row r="598" spans="1:14" x14ac:dyDescent="0.25">
      <c r="A598" s="38" t="s">
        <v>249</v>
      </c>
      <c r="B598" s="89"/>
      <c r="C598" s="88"/>
      <c r="D598" s="89"/>
      <c r="E598" s="25">
        <v>11.784990086517601</v>
      </c>
      <c r="F598" s="25">
        <v>12503</v>
      </c>
      <c r="G598" s="25">
        <v>12246</v>
      </c>
      <c r="H598" s="25">
        <v>578</v>
      </c>
      <c r="I598" s="26">
        <v>44.479022831453257</v>
      </c>
      <c r="J598" s="26">
        <v>5.1825922813135223</v>
      </c>
      <c r="K598" s="26">
        <v>44.045681955681623</v>
      </c>
      <c r="L598" s="26">
        <v>4.9153761889513659</v>
      </c>
      <c r="M598" s="28">
        <v>0.9794449332160281</v>
      </c>
      <c r="N598" s="43">
        <f t="shared" si="9"/>
        <v>0.98208250720980006</v>
      </c>
    </row>
    <row r="599" spans="1:14" ht="45" x14ac:dyDescent="0.25">
      <c r="A599" s="36" t="s">
        <v>250</v>
      </c>
      <c r="B599" s="85" t="s">
        <v>1582</v>
      </c>
      <c r="C599" s="84" t="s">
        <v>2614</v>
      </c>
      <c r="D599" s="85" t="s">
        <v>1897</v>
      </c>
      <c r="E599" s="24">
        <v>12.006578947368418</v>
      </c>
      <c r="F599" s="24">
        <v>606</v>
      </c>
      <c r="G599" s="24">
        <v>584</v>
      </c>
      <c r="H599" s="24">
        <v>4</v>
      </c>
      <c r="I599" s="19">
        <v>28.734246575342461</v>
      </c>
      <c r="J599" s="24">
        <v>21.738082191780823</v>
      </c>
      <c r="K599" s="24">
        <v>28.734246575342461</v>
      </c>
      <c r="L599" s="24">
        <v>19.905753424657533</v>
      </c>
      <c r="M599" s="27">
        <v>0.9636963696369637</v>
      </c>
      <c r="N599" s="42">
        <f t="shared" si="9"/>
        <v>1.0005482456140349</v>
      </c>
    </row>
    <row r="600" spans="1:14" ht="45" x14ac:dyDescent="0.25">
      <c r="A600" s="36" t="s">
        <v>250</v>
      </c>
      <c r="B600" s="85" t="s">
        <v>1582</v>
      </c>
      <c r="C600" s="84" t="s">
        <v>2615</v>
      </c>
      <c r="D600" s="85" t="s">
        <v>1898</v>
      </c>
      <c r="E600" s="24">
        <v>12.006578947368425</v>
      </c>
      <c r="F600" s="24">
        <v>944</v>
      </c>
      <c r="G600" s="24">
        <v>939</v>
      </c>
      <c r="H600" s="24">
        <v>0</v>
      </c>
      <c r="I600" s="19">
        <v>56.718904109589033</v>
      </c>
      <c r="J600" s="24">
        <v>21.904657534246574</v>
      </c>
      <c r="K600" s="24">
        <v>56.718904109589033</v>
      </c>
      <c r="L600" s="24">
        <v>21.48821917808219</v>
      </c>
      <c r="M600" s="27">
        <v>0.99470338983050843</v>
      </c>
      <c r="N600" s="42">
        <f t="shared" si="9"/>
        <v>1.0005482456140353</v>
      </c>
    </row>
    <row r="601" spans="1:14" ht="45" x14ac:dyDescent="0.25">
      <c r="A601" s="36" t="s">
        <v>250</v>
      </c>
      <c r="B601" s="85" t="s">
        <v>1582</v>
      </c>
      <c r="C601" s="84" t="s">
        <v>2616</v>
      </c>
      <c r="D601" s="85" t="s">
        <v>1899</v>
      </c>
      <c r="E601" s="24">
        <v>12.006578947368419</v>
      </c>
      <c r="F601" s="24">
        <v>646</v>
      </c>
      <c r="G601" s="24">
        <v>635</v>
      </c>
      <c r="H601" s="24">
        <v>6</v>
      </c>
      <c r="I601" s="19">
        <v>31.815890410958904</v>
      </c>
      <c r="J601" s="24">
        <v>21.987945205479452</v>
      </c>
      <c r="K601" s="24">
        <v>31.815890410958904</v>
      </c>
      <c r="L601" s="24">
        <v>21.071780821917809</v>
      </c>
      <c r="M601" s="27">
        <v>0.98297213622291024</v>
      </c>
      <c r="N601" s="42">
        <f t="shared" si="9"/>
        <v>1.0005482456140349</v>
      </c>
    </row>
    <row r="602" spans="1:14" ht="30" x14ac:dyDescent="0.25">
      <c r="A602" s="37" t="s">
        <v>250</v>
      </c>
      <c r="B602" s="87" t="s">
        <v>1585</v>
      </c>
      <c r="C602" s="86"/>
      <c r="D602" s="87"/>
      <c r="E602" s="29">
        <v>12.006578947368434</v>
      </c>
      <c r="F602" s="29">
        <v>2196</v>
      </c>
      <c r="G602" s="29">
        <v>2158</v>
      </c>
      <c r="H602" s="29">
        <v>10</v>
      </c>
      <c r="I602" s="30">
        <v>39.0896803652968</v>
      </c>
      <c r="J602" s="30">
        <v>21.876894977168948</v>
      </c>
      <c r="K602" s="30">
        <v>39.0896803652968</v>
      </c>
      <c r="L602" s="30">
        <v>20.82191780821918</v>
      </c>
      <c r="M602" s="31">
        <v>0.98269581056466304</v>
      </c>
      <c r="N602" s="50">
        <f t="shared" si="9"/>
        <v>1.0005482456140362</v>
      </c>
    </row>
    <row r="603" spans="1:14" ht="30" x14ac:dyDescent="0.25">
      <c r="A603" s="36" t="s">
        <v>250</v>
      </c>
      <c r="B603" s="85" t="s">
        <v>1579</v>
      </c>
      <c r="C603" s="84" t="s">
        <v>2617</v>
      </c>
      <c r="D603" s="85" t="s">
        <v>717</v>
      </c>
      <c r="E603" s="24">
        <v>12.006578947368427</v>
      </c>
      <c r="F603" s="24">
        <v>1556</v>
      </c>
      <c r="G603" s="24">
        <v>1542</v>
      </c>
      <c r="H603" s="24">
        <v>6</v>
      </c>
      <c r="I603" s="19">
        <v>107.77424657534249</v>
      </c>
      <c r="J603" s="24">
        <v>21.821369863013697</v>
      </c>
      <c r="K603" s="24">
        <v>106.44164383561647</v>
      </c>
      <c r="L603" s="24">
        <v>21.987945205479452</v>
      </c>
      <c r="M603" s="27">
        <v>0.99100257069408737</v>
      </c>
      <c r="N603" s="42">
        <f t="shared" si="9"/>
        <v>1.0005482456140355</v>
      </c>
    </row>
    <row r="604" spans="1:14" ht="30" x14ac:dyDescent="0.25">
      <c r="A604" s="36" t="s">
        <v>250</v>
      </c>
      <c r="B604" s="85" t="s">
        <v>1579</v>
      </c>
      <c r="C604" s="84" t="s">
        <v>2618</v>
      </c>
      <c r="D604" s="85" t="s">
        <v>1900</v>
      </c>
      <c r="E604" s="24">
        <v>12.006578947368425</v>
      </c>
      <c r="F604" s="24">
        <v>1495</v>
      </c>
      <c r="G604" s="24">
        <v>1461</v>
      </c>
      <c r="H604" s="24">
        <v>5</v>
      </c>
      <c r="I604" s="19">
        <v>102.61041095890413</v>
      </c>
      <c r="J604" s="24">
        <v>21.904657534246574</v>
      </c>
      <c r="K604" s="24">
        <v>99.528767123287693</v>
      </c>
      <c r="L604" s="24">
        <v>22.154520547945204</v>
      </c>
      <c r="M604" s="27">
        <v>0.97725752508361208</v>
      </c>
      <c r="N604" s="42">
        <f t="shared" si="9"/>
        <v>1.0005482456140353</v>
      </c>
    </row>
    <row r="605" spans="1:14" ht="30" x14ac:dyDescent="0.25">
      <c r="A605" s="36" t="s">
        <v>250</v>
      </c>
      <c r="B605" s="85" t="s">
        <v>1579</v>
      </c>
      <c r="C605" s="84" t="s">
        <v>2619</v>
      </c>
      <c r="D605" s="85" t="s">
        <v>2620</v>
      </c>
      <c r="E605" s="24">
        <v>12.006578947368427</v>
      </c>
      <c r="F605" s="24">
        <v>1369</v>
      </c>
      <c r="G605" s="24">
        <v>1366</v>
      </c>
      <c r="H605" s="24">
        <v>3</v>
      </c>
      <c r="I605" s="19">
        <v>94.448219178082184</v>
      </c>
      <c r="J605" s="24">
        <v>19.572602739726026</v>
      </c>
      <c r="K605" s="24">
        <v>94.448219178082184</v>
      </c>
      <c r="L605" s="24">
        <v>19.322739726027397</v>
      </c>
      <c r="M605" s="27">
        <v>0.99780861943024102</v>
      </c>
      <c r="N605" s="42">
        <f t="shared" si="9"/>
        <v>1.0005482456140355</v>
      </c>
    </row>
    <row r="606" spans="1:14" ht="30" x14ac:dyDescent="0.25">
      <c r="A606" s="36" t="s">
        <v>250</v>
      </c>
      <c r="B606" s="85" t="s">
        <v>1579</v>
      </c>
      <c r="C606" s="84" t="s">
        <v>2621</v>
      </c>
      <c r="D606" s="85" t="s">
        <v>2622</v>
      </c>
      <c r="E606" s="24">
        <v>12.006578947368418</v>
      </c>
      <c r="F606" s="24">
        <v>484</v>
      </c>
      <c r="G606" s="24">
        <v>479</v>
      </c>
      <c r="H606" s="24">
        <v>6</v>
      </c>
      <c r="I606" s="19">
        <v>28.151232876712331</v>
      </c>
      <c r="J606" s="24">
        <v>12.159999999999998</v>
      </c>
      <c r="K606" s="24">
        <v>27.818082191780821</v>
      </c>
      <c r="L606" s="24">
        <v>12.076712328767123</v>
      </c>
      <c r="M606" s="27">
        <v>0.98966942148760328</v>
      </c>
      <c r="N606" s="42">
        <f t="shared" si="9"/>
        <v>1.0005482456140349</v>
      </c>
    </row>
    <row r="607" spans="1:14" ht="30" x14ac:dyDescent="0.25">
      <c r="A607" s="36" t="s">
        <v>250</v>
      </c>
      <c r="B607" s="85" t="s">
        <v>1579</v>
      </c>
      <c r="C607" s="84" t="s">
        <v>2623</v>
      </c>
      <c r="D607" s="85" t="s">
        <v>1901</v>
      </c>
      <c r="E607" s="24">
        <v>12.006578947368427</v>
      </c>
      <c r="F607" s="24">
        <v>1570</v>
      </c>
      <c r="G607" s="24">
        <v>1572</v>
      </c>
      <c r="H607" s="24">
        <v>5</v>
      </c>
      <c r="I607" s="19">
        <v>108.94027397260274</v>
      </c>
      <c r="J607" s="24">
        <v>21.821369863013697</v>
      </c>
      <c r="K607" s="24">
        <v>108.94027397260274</v>
      </c>
      <c r="L607" s="24">
        <v>21.987945205479452</v>
      </c>
      <c r="M607" s="27">
        <v>1.0012738853503185</v>
      </c>
      <c r="N607" s="42">
        <f t="shared" si="9"/>
        <v>1.0005482456140355</v>
      </c>
    </row>
    <row r="608" spans="1:14" ht="30" x14ac:dyDescent="0.25">
      <c r="A608" s="36" t="s">
        <v>250</v>
      </c>
      <c r="B608" s="85" t="s">
        <v>1579</v>
      </c>
      <c r="C608" s="84" t="s">
        <v>2624</v>
      </c>
      <c r="D608" s="85" t="s">
        <v>2625</v>
      </c>
      <c r="E608" s="24">
        <v>12.006578947368427</v>
      </c>
      <c r="F608" s="24">
        <v>1462</v>
      </c>
      <c r="G608" s="24">
        <v>1459</v>
      </c>
      <c r="H608" s="24">
        <v>9</v>
      </c>
      <c r="I608" s="19">
        <v>99.612054794520546</v>
      </c>
      <c r="J608" s="24">
        <v>22.154520547945204</v>
      </c>
      <c r="K608" s="24">
        <v>99.612054794520546</v>
      </c>
      <c r="L608" s="24">
        <v>21.904657534246574</v>
      </c>
      <c r="M608" s="27">
        <v>0.99794801641586872</v>
      </c>
      <c r="N608" s="42">
        <f t="shared" si="9"/>
        <v>1.0005482456140355</v>
      </c>
    </row>
    <row r="609" spans="1:14" ht="30" x14ac:dyDescent="0.25">
      <c r="A609" s="36" t="s">
        <v>250</v>
      </c>
      <c r="B609" s="85" t="s">
        <v>1579</v>
      </c>
      <c r="C609" s="84" t="s">
        <v>2626</v>
      </c>
      <c r="D609" s="85" t="s">
        <v>1903</v>
      </c>
      <c r="E609" s="24">
        <v>12.006578947368419</v>
      </c>
      <c r="F609" s="24">
        <v>1353</v>
      </c>
      <c r="G609" s="24">
        <v>1352</v>
      </c>
      <c r="H609" s="24">
        <v>5</v>
      </c>
      <c r="I609" s="19">
        <v>92.865753424657541</v>
      </c>
      <c r="J609" s="24">
        <v>19.822465753424659</v>
      </c>
      <c r="K609" s="24">
        <v>92.865753424657541</v>
      </c>
      <c r="L609" s="24">
        <v>19.739178082191781</v>
      </c>
      <c r="M609" s="27">
        <v>0.9992609016999261</v>
      </c>
      <c r="N609" s="42">
        <f t="shared" si="9"/>
        <v>1.0005482456140349</v>
      </c>
    </row>
    <row r="610" spans="1:14" x14ac:dyDescent="0.25">
      <c r="A610" s="37" t="s">
        <v>250</v>
      </c>
      <c r="B610" s="87" t="s">
        <v>1580</v>
      </c>
      <c r="C610" s="86"/>
      <c r="D610" s="87"/>
      <c r="E610" s="29">
        <v>12.006578947368368</v>
      </c>
      <c r="F610" s="29">
        <v>9289</v>
      </c>
      <c r="G610" s="29">
        <v>9231</v>
      </c>
      <c r="H610" s="29">
        <v>39</v>
      </c>
      <c r="I610" s="30">
        <v>90.628884540117426</v>
      </c>
      <c r="J610" s="30">
        <v>19.893855185909981</v>
      </c>
      <c r="K610" s="30">
        <v>89.950684931506856</v>
      </c>
      <c r="L610" s="30">
        <v>19.881956947162426</v>
      </c>
      <c r="M610" s="31">
        <v>0.9937560555495748</v>
      </c>
      <c r="N610" s="50">
        <f t="shared" si="9"/>
        <v>1.0005482456140307</v>
      </c>
    </row>
    <row r="611" spans="1:14" ht="30" x14ac:dyDescent="0.25">
      <c r="A611" s="36" t="s">
        <v>250</v>
      </c>
      <c r="B611" s="85" t="s">
        <v>367</v>
      </c>
      <c r="C611" s="84" t="s">
        <v>2627</v>
      </c>
      <c r="D611" s="85" t="s">
        <v>1902</v>
      </c>
      <c r="E611" s="24">
        <v>12.006578947368428</v>
      </c>
      <c r="F611" s="24">
        <v>1501</v>
      </c>
      <c r="G611" s="24">
        <v>1478</v>
      </c>
      <c r="H611" s="24">
        <v>72</v>
      </c>
      <c r="I611" s="19">
        <v>105.94191780821917</v>
      </c>
      <c r="J611" s="24">
        <v>19.072876712328767</v>
      </c>
      <c r="K611" s="24">
        <v>105.60876712328769</v>
      </c>
      <c r="L611" s="24">
        <v>17.490410958904111</v>
      </c>
      <c r="M611" s="27">
        <v>0.98467688207861426</v>
      </c>
      <c r="N611" s="42">
        <f t="shared" si="9"/>
        <v>1.0005482456140358</v>
      </c>
    </row>
    <row r="612" spans="1:14" ht="30" x14ac:dyDescent="0.25">
      <c r="A612" s="36" t="s">
        <v>250</v>
      </c>
      <c r="B612" s="85" t="s">
        <v>367</v>
      </c>
      <c r="C612" s="84" t="s">
        <v>2628</v>
      </c>
      <c r="D612" s="85" t="s">
        <v>1904</v>
      </c>
      <c r="E612" s="24">
        <v>12.006578947368425</v>
      </c>
      <c r="F612" s="24">
        <v>1296</v>
      </c>
      <c r="G612" s="24">
        <v>1268</v>
      </c>
      <c r="H612" s="24">
        <v>70</v>
      </c>
      <c r="I612" s="19">
        <v>88.86794520547943</v>
      </c>
      <c r="J612" s="24">
        <v>19.072876712328767</v>
      </c>
      <c r="K612" s="24">
        <v>87.035616438356158</v>
      </c>
      <c r="L612" s="24">
        <v>18.573150684931505</v>
      </c>
      <c r="M612" s="27">
        <v>0.97839506172839508</v>
      </c>
      <c r="N612" s="42">
        <f t="shared" si="9"/>
        <v>1.0005482456140353</v>
      </c>
    </row>
    <row r="613" spans="1:14" ht="30" x14ac:dyDescent="0.25">
      <c r="A613" s="36" t="s">
        <v>250</v>
      </c>
      <c r="B613" s="85" t="s">
        <v>367</v>
      </c>
      <c r="C613" s="84" t="s">
        <v>2629</v>
      </c>
      <c r="D613" s="85" t="s">
        <v>1905</v>
      </c>
      <c r="E613" s="24">
        <v>12.006578947368421</v>
      </c>
      <c r="F613" s="24">
        <v>722</v>
      </c>
      <c r="G613" s="24">
        <v>662</v>
      </c>
      <c r="H613" s="24">
        <v>97</v>
      </c>
      <c r="I613" s="19">
        <v>37.979178082191773</v>
      </c>
      <c r="J613" s="24">
        <v>22.154520547945204</v>
      </c>
      <c r="K613" s="24">
        <v>36.146849315068486</v>
      </c>
      <c r="L613" s="24">
        <v>18.98958904109589</v>
      </c>
      <c r="M613" s="27">
        <v>0.91689750692520777</v>
      </c>
      <c r="N613" s="42">
        <f t="shared" si="9"/>
        <v>1.0005482456140351</v>
      </c>
    </row>
    <row r="614" spans="1:14" x14ac:dyDescent="0.25">
      <c r="A614" s="37" t="s">
        <v>250</v>
      </c>
      <c r="B614" s="87" t="s">
        <v>381</v>
      </c>
      <c r="C614" s="86"/>
      <c r="D614" s="87"/>
      <c r="E614" s="29">
        <v>12.006578947368418</v>
      </c>
      <c r="F614" s="29">
        <v>3519</v>
      </c>
      <c r="G614" s="29">
        <v>3408</v>
      </c>
      <c r="H614" s="29">
        <v>239</v>
      </c>
      <c r="I614" s="30">
        <v>77.596347031963447</v>
      </c>
      <c r="J614" s="30">
        <v>20.100091324200914</v>
      </c>
      <c r="K614" s="30">
        <v>76.263744292237448</v>
      </c>
      <c r="L614" s="30">
        <v>18.351050228310502</v>
      </c>
      <c r="M614" s="31">
        <v>0.96845694799658999</v>
      </c>
      <c r="N614" s="50">
        <f t="shared" si="9"/>
        <v>1.0005482456140349</v>
      </c>
    </row>
    <row r="615" spans="1:14" ht="30" x14ac:dyDescent="0.25">
      <c r="A615" s="36" t="s">
        <v>250</v>
      </c>
      <c r="B615" s="85" t="s">
        <v>382</v>
      </c>
      <c r="C615" s="84" t="s">
        <v>2630</v>
      </c>
      <c r="D615" s="85" t="s">
        <v>1906</v>
      </c>
      <c r="E615" s="24">
        <v>12.006578947368423</v>
      </c>
      <c r="F615" s="24">
        <v>710</v>
      </c>
      <c r="G615" s="24">
        <v>526</v>
      </c>
      <c r="H615" s="24">
        <v>293</v>
      </c>
      <c r="I615" s="19">
        <v>31.066301369863012</v>
      </c>
      <c r="J615" s="24">
        <v>28.06794520547945</v>
      </c>
      <c r="K615" s="24">
        <v>15.907945205479452</v>
      </c>
      <c r="L615" s="24">
        <v>27.901369863013699</v>
      </c>
      <c r="M615" s="27">
        <v>0.74084507042253522</v>
      </c>
      <c r="N615" s="42">
        <f t="shared" si="9"/>
        <v>1.0005482456140353</v>
      </c>
    </row>
    <row r="616" spans="1:14" ht="30" x14ac:dyDescent="0.25">
      <c r="A616" s="36" t="s">
        <v>250</v>
      </c>
      <c r="B616" s="85" t="s">
        <v>382</v>
      </c>
      <c r="C616" s="84" t="s">
        <v>2631</v>
      </c>
      <c r="D616" s="85" t="s">
        <v>1907</v>
      </c>
      <c r="E616" s="24">
        <v>12.006578947368423</v>
      </c>
      <c r="F616" s="24">
        <v>551</v>
      </c>
      <c r="G616" s="24">
        <v>414</v>
      </c>
      <c r="H616" s="24">
        <v>389</v>
      </c>
      <c r="I616" s="19">
        <v>24.070136986301371</v>
      </c>
      <c r="J616" s="24">
        <v>21.821369863013697</v>
      </c>
      <c r="K616" s="24">
        <v>12.909589041095886</v>
      </c>
      <c r="L616" s="24">
        <v>21.571506849315067</v>
      </c>
      <c r="M616" s="27">
        <v>0.75136116152450094</v>
      </c>
      <c r="N616" s="42">
        <f t="shared" si="9"/>
        <v>1.0005482456140353</v>
      </c>
    </row>
    <row r="617" spans="1:14" ht="30" x14ac:dyDescent="0.25">
      <c r="A617" s="36" t="s">
        <v>250</v>
      </c>
      <c r="B617" s="85" t="s">
        <v>382</v>
      </c>
      <c r="C617" s="84" t="s">
        <v>2632</v>
      </c>
      <c r="D617" s="85" t="s">
        <v>713</v>
      </c>
      <c r="E617" s="24">
        <v>12.006578947368423</v>
      </c>
      <c r="F617" s="24">
        <v>393</v>
      </c>
      <c r="G617" s="24">
        <v>379</v>
      </c>
      <c r="H617" s="24">
        <v>340</v>
      </c>
      <c r="I617" s="19">
        <v>17.323835616438359</v>
      </c>
      <c r="J617" s="24">
        <v>15.408219178082192</v>
      </c>
      <c r="K617" s="24">
        <v>14.741917808219178</v>
      </c>
      <c r="L617" s="24">
        <v>16.824109589041097</v>
      </c>
      <c r="M617" s="27">
        <v>0.96437659033078882</v>
      </c>
      <c r="N617" s="42">
        <f t="shared" si="9"/>
        <v>1.0005482456140353</v>
      </c>
    </row>
    <row r="618" spans="1:14" x14ac:dyDescent="0.25">
      <c r="A618" s="37" t="s">
        <v>250</v>
      </c>
      <c r="B618" s="87" t="s">
        <v>384</v>
      </c>
      <c r="C618" s="86"/>
      <c r="D618" s="87"/>
      <c r="E618" s="29">
        <v>12.006578947368425</v>
      </c>
      <c r="F618" s="29">
        <v>1654</v>
      </c>
      <c r="G618" s="29">
        <v>1319</v>
      </c>
      <c r="H618" s="29">
        <v>1022</v>
      </c>
      <c r="I618" s="30">
        <v>24.153424657534249</v>
      </c>
      <c r="J618" s="30">
        <v>21.765844748858445</v>
      </c>
      <c r="K618" s="30">
        <v>14.519817351598173</v>
      </c>
      <c r="L618" s="30">
        <v>22.098995433789955</v>
      </c>
      <c r="M618" s="31">
        <v>0.79746070133010882</v>
      </c>
      <c r="N618" s="50">
        <f t="shared" si="9"/>
        <v>1.0005482456140353</v>
      </c>
    </row>
    <row r="619" spans="1:14" x14ac:dyDescent="0.25">
      <c r="A619" s="38" t="s">
        <v>257</v>
      </c>
      <c r="B619" s="89"/>
      <c r="C619" s="88"/>
      <c r="D619" s="89"/>
      <c r="E619" s="25">
        <v>12.006578947368348</v>
      </c>
      <c r="F619" s="25">
        <v>16658</v>
      </c>
      <c r="G619" s="25">
        <v>16116</v>
      </c>
      <c r="H619" s="25">
        <v>1310</v>
      </c>
      <c r="I619" s="26">
        <v>57.867084148727976</v>
      </c>
      <c r="J619" s="26">
        <v>20.909171559034572</v>
      </c>
      <c r="K619" s="26">
        <v>54.955981735159817</v>
      </c>
      <c r="L619" s="26">
        <v>20.288480104370517</v>
      </c>
      <c r="M619" s="28">
        <v>0.96746308080201704</v>
      </c>
      <c r="N619" s="43">
        <f t="shared" si="9"/>
        <v>1.0005482456140291</v>
      </c>
    </row>
    <row r="620" spans="1:14" ht="45" x14ac:dyDescent="0.25">
      <c r="A620" s="36" t="s">
        <v>258</v>
      </c>
      <c r="B620" s="85" t="s">
        <v>1582</v>
      </c>
      <c r="C620" s="84" t="s">
        <v>2633</v>
      </c>
      <c r="D620" s="85" t="s">
        <v>2634</v>
      </c>
      <c r="E620" s="24">
        <v>12.006578947368423</v>
      </c>
      <c r="F620" s="24">
        <v>332</v>
      </c>
      <c r="G620" s="24">
        <v>327</v>
      </c>
      <c r="H620" s="24">
        <v>2</v>
      </c>
      <c r="I620" s="19">
        <v>15.658082191780819</v>
      </c>
      <c r="J620" s="24">
        <v>11.993424657534247</v>
      </c>
      <c r="K620" s="24">
        <v>15.658082191780819</v>
      </c>
      <c r="L620" s="24">
        <v>11.576986301369862</v>
      </c>
      <c r="M620" s="27">
        <v>0.98493975903614461</v>
      </c>
      <c r="N620" s="42">
        <f t="shared" si="9"/>
        <v>1.0005482456140353</v>
      </c>
    </row>
    <row r="621" spans="1:14" ht="45" x14ac:dyDescent="0.25">
      <c r="A621" s="36" t="s">
        <v>258</v>
      </c>
      <c r="B621" s="85" t="s">
        <v>1582</v>
      </c>
      <c r="C621" s="84" t="s">
        <v>2635</v>
      </c>
      <c r="D621" s="85" t="s">
        <v>1908</v>
      </c>
      <c r="E621" s="24">
        <v>12.006578947368418</v>
      </c>
      <c r="F621" s="24">
        <v>330</v>
      </c>
      <c r="G621" s="24">
        <v>337</v>
      </c>
      <c r="H621" s="24">
        <v>0</v>
      </c>
      <c r="I621" s="19">
        <v>16.990684931506841</v>
      </c>
      <c r="J621" s="24">
        <v>10.494246575342466</v>
      </c>
      <c r="K621" s="24">
        <v>16.990684931506841</v>
      </c>
      <c r="L621" s="24">
        <v>11.077260273972602</v>
      </c>
      <c r="M621" s="27">
        <v>1.0212121212121212</v>
      </c>
      <c r="N621" s="42">
        <f t="shared" si="9"/>
        <v>1.0005482456140349</v>
      </c>
    </row>
    <row r="622" spans="1:14" ht="45" x14ac:dyDescent="0.25">
      <c r="A622" s="36" t="s">
        <v>258</v>
      </c>
      <c r="B622" s="85" t="s">
        <v>1582</v>
      </c>
      <c r="C622" s="84" t="s">
        <v>2636</v>
      </c>
      <c r="D622" s="85" t="s">
        <v>2637</v>
      </c>
      <c r="E622" s="24">
        <v>12.006578947368421</v>
      </c>
      <c r="F622" s="24">
        <v>368</v>
      </c>
      <c r="G622" s="24">
        <v>355</v>
      </c>
      <c r="H622" s="24">
        <v>7</v>
      </c>
      <c r="I622" s="19">
        <v>19.822465753424659</v>
      </c>
      <c r="J622" s="24">
        <v>10.827397260273973</v>
      </c>
      <c r="K622" s="24">
        <v>19.822465753424659</v>
      </c>
      <c r="L622" s="24">
        <v>9.744657534246576</v>
      </c>
      <c r="M622" s="27">
        <v>0.96467391304347827</v>
      </c>
      <c r="N622" s="42">
        <f t="shared" si="9"/>
        <v>1.0005482456140351</v>
      </c>
    </row>
    <row r="623" spans="1:14" ht="30" x14ac:dyDescent="0.25">
      <c r="A623" s="37" t="s">
        <v>258</v>
      </c>
      <c r="B623" s="87" t="s">
        <v>1585</v>
      </c>
      <c r="C623" s="86"/>
      <c r="D623" s="87"/>
      <c r="E623" s="29">
        <v>12.006578947368428</v>
      </c>
      <c r="F623" s="29">
        <v>1030</v>
      </c>
      <c r="G623" s="29">
        <v>1019</v>
      </c>
      <c r="H623" s="29">
        <v>9</v>
      </c>
      <c r="I623" s="30">
        <v>17.490410958904107</v>
      </c>
      <c r="J623" s="30">
        <v>11.105022831050229</v>
      </c>
      <c r="K623" s="30">
        <v>17.490410958904107</v>
      </c>
      <c r="L623" s="30">
        <v>10.799634703196347</v>
      </c>
      <c r="M623" s="31">
        <v>0.98932038834951452</v>
      </c>
      <c r="N623" s="50">
        <f t="shared" si="9"/>
        <v>1.0005482456140358</v>
      </c>
    </row>
    <row r="624" spans="1:14" ht="30" x14ac:dyDescent="0.25">
      <c r="A624" s="36" t="s">
        <v>258</v>
      </c>
      <c r="B624" s="85" t="s">
        <v>1579</v>
      </c>
      <c r="C624" s="84" t="s">
        <v>2638</v>
      </c>
      <c r="D624" s="85" t="s">
        <v>1909</v>
      </c>
      <c r="E624" s="24">
        <v>11.973684210526315</v>
      </c>
      <c r="F624" s="24">
        <v>902</v>
      </c>
      <c r="G624" s="24">
        <v>879</v>
      </c>
      <c r="H624" s="24">
        <v>13</v>
      </c>
      <c r="I624" s="19">
        <v>62.804395604395594</v>
      </c>
      <c r="J624" s="24">
        <v>12.527472527472526</v>
      </c>
      <c r="K624" s="24">
        <v>62.804395604395594</v>
      </c>
      <c r="L624" s="24">
        <v>10.606593406593406</v>
      </c>
      <c r="M624" s="27">
        <v>0.9745011086474501</v>
      </c>
      <c r="N624" s="42">
        <f t="shared" si="9"/>
        <v>0.99780701754385959</v>
      </c>
    </row>
    <row r="625" spans="1:14" ht="30" x14ac:dyDescent="0.25">
      <c r="A625" s="36" t="s">
        <v>258</v>
      </c>
      <c r="B625" s="85" t="s">
        <v>1579</v>
      </c>
      <c r="C625" s="84" t="s">
        <v>2639</v>
      </c>
      <c r="D625" s="85" t="s">
        <v>2640</v>
      </c>
      <c r="E625" s="24">
        <v>12.006578947368425</v>
      </c>
      <c r="F625" s="24">
        <v>821</v>
      </c>
      <c r="G625" s="24">
        <v>810</v>
      </c>
      <c r="H625" s="24">
        <v>6</v>
      </c>
      <c r="I625" s="19">
        <v>56.885479452054796</v>
      </c>
      <c r="J625" s="24">
        <v>11.493698630136986</v>
      </c>
      <c r="K625" s="24">
        <v>56.552328767123285</v>
      </c>
      <c r="L625" s="24">
        <v>10.910684931506848</v>
      </c>
      <c r="M625" s="27">
        <v>0.98660170523751523</v>
      </c>
      <c r="N625" s="42">
        <f t="shared" si="9"/>
        <v>1.0005482456140353</v>
      </c>
    </row>
    <row r="626" spans="1:14" ht="30" x14ac:dyDescent="0.25">
      <c r="A626" s="36" t="s">
        <v>258</v>
      </c>
      <c r="B626" s="85" t="s">
        <v>1579</v>
      </c>
      <c r="C626" s="84" t="s">
        <v>2641</v>
      </c>
      <c r="D626" s="85" t="s">
        <v>1910</v>
      </c>
      <c r="E626" s="24">
        <v>12.006578947368425</v>
      </c>
      <c r="F626" s="24">
        <v>875</v>
      </c>
      <c r="G626" s="24">
        <v>875</v>
      </c>
      <c r="H626" s="24">
        <v>4</v>
      </c>
      <c r="I626" s="19">
        <v>61.049863013698605</v>
      </c>
      <c r="J626" s="24">
        <v>11.826849315068493</v>
      </c>
      <c r="K626" s="24">
        <v>60.966575342465724</v>
      </c>
      <c r="L626" s="24">
        <v>11.910136986301369</v>
      </c>
      <c r="M626" s="27">
        <v>1</v>
      </c>
      <c r="N626" s="42">
        <f t="shared" si="9"/>
        <v>1.0005482456140353</v>
      </c>
    </row>
    <row r="627" spans="1:14" ht="30" x14ac:dyDescent="0.25">
      <c r="A627" s="36" t="s">
        <v>258</v>
      </c>
      <c r="B627" s="85" t="s">
        <v>1579</v>
      </c>
      <c r="C627" s="84" t="s">
        <v>2642</v>
      </c>
      <c r="D627" s="85" t="s">
        <v>1911</v>
      </c>
      <c r="E627" s="24">
        <v>12.006578947368423</v>
      </c>
      <c r="F627" s="24">
        <v>556</v>
      </c>
      <c r="G627" s="24">
        <v>553</v>
      </c>
      <c r="H627" s="24">
        <v>3</v>
      </c>
      <c r="I627" s="19">
        <v>43.059726027397254</v>
      </c>
      <c r="J627" s="24">
        <v>3.2482191780821918</v>
      </c>
      <c r="K627" s="24">
        <v>43.059726027397254</v>
      </c>
      <c r="L627" s="24">
        <v>2.9983561643835617</v>
      </c>
      <c r="M627" s="27">
        <v>0.99460431654676262</v>
      </c>
      <c r="N627" s="42">
        <f t="shared" si="9"/>
        <v>1.0005482456140353</v>
      </c>
    </row>
    <row r="628" spans="1:14" ht="30" x14ac:dyDescent="0.25">
      <c r="A628" s="36" t="s">
        <v>258</v>
      </c>
      <c r="B628" s="85" t="s">
        <v>1579</v>
      </c>
      <c r="C628" s="84" t="s">
        <v>2643</v>
      </c>
      <c r="D628" s="85" t="s">
        <v>1912</v>
      </c>
      <c r="E628" s="24">
        <v>12.006578947368423</v>
      </c>
      <c r="F628" s="24">
        <v>671</v>
      </c>
      <c r="G628" s="24">
        <v>671</v>
      </c>
      <c r="H628" s="24">
        <v>0</v>
      </c>
      <c r="I628" s="19">
        <v>55.886027397260243</v>
      </c>
      <c r="J628" s="24"/>
      <c r="K628" s="24">
        <v>55.886027397260243</v>
      </c>
      <c r="L628" s="24"/>
      <c r="M628" s="27">
        <v>1</v>
      </c>
      <c r="N628" s="42">
        <f t="shared" si="9"/>
        <v>1.0005482456140353</v>
      </c>
    </row>
    <row r="629" spans="1:14" ht="30" x14ac:dyDescent="0.25">
      <c r="A629" s="36" t="s">
        <v>258</v>
      </c>
      <c r="B629" s="85" t="s">
        <v>1579</v>
      </c>
      <c r="C629" s="84" t="s">
        <v>2644</v>
      </c>
      <c r="D629" s="85" t="s">
        <v>1913</v>
      </c>
      <c r="E629" s="24">
        <v>12.006578947368423</v>
      </c>
      <c r="F629" s="24">
        <v>764</v>
      </c>
      <c r="G629" s="24">
        <v>764</v>
      </c>
      <c r="H629" s="24">
        <v>0</v>
      </c>
      <c r="I629" s="19">
        <v>63.631780821917793</v>
      </c>
      <c r="J629" s="24"/>
      <c r="K629" s="24">
        <v>63.631780821917793</v>
      </c>
      <c r="L629" s="24"/>
      <c r="M629" s="27">
        <v>1</v>
      </c>
      <c r="N629" s="42">
        <f t="shared" si="9"/>
        <v>1.0005482456140353</v>
      </c>
    </row>
    <row r="630" spans="1:14" x14ac:dyDescent="0.25">
      <c r="A630" s="37" t="s">
        <v>258</v>
      </c>
      <c r="B630" s="87" t="s">
        <v>1580</v>
      </c>
      <c r="C630" s="86"/>
      <c r="D630" s="87"/>
      <c r="E630" s="29">
        <v>12.001036899313457</v>
      </c>
      <c r="F630" s="29">
        <v>4589</v>
      </c>
      <c r="G630" s="29">
        <v>4552</v>
      </c>
      <c r="H630" s="29">
        <v>26</v>
      </c>
      <c r="I630" s="30">
        <v>57.219545386120721</v>
      </c>
      <c r="J630" s="30">
        <v>9.7740599126900491</v>
      </c>
      <c r="K630" s="30">
        <v>57.150138993426651</v>
      </c>
      <c r="L630" s="30">
        <v>9.1064428721962951</v>
      </c>
      <c r="M630" s="31">
        <v>0.99193724122902593</v>
      </c>
      <c r="N630" s="50">
        <f t="shared" si="9"/>
        <v>1.0000864082761214</v>
      </c>
    </row>
    <row r="631" spans="1:14" ht="30" x14ac:dyDescent="0.25">
      <c r="A631" s="36" t="s">
        <v>258</v>
      </c>
      <c r="B631" s="85" t="s">
        <v>367</v>
      </c>
      <c r="C631" s="84" t="s">
        <v>2645</v>
      </c>
      <c r="D631" s="85" t="s">
        <v>2646</v>
      </c>
      <c r="E631" s="24">
        <v>12.006578947368425</v>
      </c>
      <c r="F631" s="24">
        <v>397</v>
      </c>
      <c r="G631" s="24">
        <v>384</v>
      </c>
      <c r="H631" s="24">
        <v>19</v>
      </c>
      <c r="I631" s="19">
        <v>27.318356164383552</v>
      </c>
      <c r="J631" s="24">
        <v>5.7468493150684932</v>
      </c>
      <c r="K631" s="24">
        <v>27.318356164383555</v>
      </c>
      <c r="L631" s="24">
        <v>4.6641095890410957</v>
      </c>
      <c r="M631" s="27">
        <v>0.96725440806045337</v>
      </c>
      <c r="N631" s="42">
        <f t="shared" si="9"/>
        <v>1.0005482456140353</v>
      </c>
    </row>
    <row r="632" spans="1:14" ht="30" x14ac:dyDescent="0.25">
      <c r="A632" s="36" t="s">
        <v>258</v>
      </c>
      <c r="B632" s="85" t="s">
        <v>367</v>
      </c>
      <c r="C632" s="84" t="s">
        <v>2647</v>
      </c>
      <c r="D632" s="85" t="s">
        <v>1914</v>
      </c>
      <c r="E632" s="24">
        <v>12.006578947368423</v>
      </c>
      <c r="F632" s="24">
        <v>418</v>
      </c>
      <c r="G632" s="24">
        <v>401</v>
      </c>
      <c r="H632" s="24">
        <v>30</v>
      </c>
      <c r="I632" s="19">
        <v>28.984109589041093</v>
      </c>
      <c r="J632" s="24">
        <v>5.8301369863013699</v>
      </c>
      <c r="K632" s="24">
        <v>28.484383561643831</v>
      </c>
      <c r="L632" s="24">
        <v>4.9139726027397259</v>
      </c>
      <c r="M632" s="27">
        <v>0.95933014354066981</v>
      </c>
      <c r="N632" s="42">
        <f t="shared" si="9"/>
        <v>1.0005482456140353</v>
      </c>
    </row>
    <row r="633" spans="1:14" ht="30" x14ac:dyDescent="0.25">
      <c r="A633" s="36" t="s">
        <v>258</v>
      </c>
      <c r="B633" s="85" t="s">
        <v>367</v>
      </c>
      <c r="C633" s="84" t="s">
        <v>2648</v>
      </c>
      <c r="D633" s="85" t="s">
        <v>1915</v>
      </c>
      <c r="E633" s="24">
        <v>12.006578947368427</v>
      </c>
      <c r="F633" s="24">
        <v>591</v>
      </c>
      <c r="G633" s="24">
        <v>584</v>
      </c>
      <c r="H633" s="24">
        <v>71</v>
      </c>
      <c r="I633" s="19">
        <v>40.810958904109576</v>
      </c>
      <c r="J633" s="24">
        <v>8.4120547945205484</v>
      </c>
      <c r="K633" s="24">
        <v>40.144657534246569</v>
      </c>
      <c r="L633" s="24">
        <v>8.4953424657534242</v>
      </c>
      <c r="M633" s="27">
        <v>0.98815566835871405</v>
      </c>
      <c r="N633" s="42">
        <f t="shared" si="9"/>
        <v>1.0005482456140355</v>
      </c>
    </row>
    <row r="634" spans="1:14" ht="30" x14ac:dyDescent="0.25">
      <c r="A634" s="36" t="s">
        <v>258</v>
      </c>
      <c r="B634" s="85" t="s">
        <v>367</v>
      </c>
      <c r="C634" s="84" t="s">
        <v>2649</v>
      </c>
      <c r="D634" s="85" t="s">
        <v>1916</v>
      </c>
      <c r="E634" s="24">
        <v>12.006578947368427</v>
      </c>
      <c r="F634" s="24">
        <v>644</v>
      </c>
      <c r="G634" s="24">
        <v>597</v>
      </c>
      <c r="H634" s="24">
        <v>193</v>
      </c>
      <c r="I634" s="19">
        <v>48.140273972602721</v>
      </c>
      <c r="J634" s="24">
        <v>5.496986301369863</v>
      </c>
      <c r="K634" s="24">
        <v>44.059178082191764</v>
      </c>
      <c r="L634" s="24">
        <v>5.6635616438356164</v>
      </c>
      <c r="M634" s="27">
        <v>0.92701863354037262</v>
      </c>
      <c r="N634" s="42">
        <f t="shared" si="9"/>
        <v>1.0005482456140355</v>
      </c>
    </row>
    <row r="635" spans="1:14" x14ac:dyDescent="0.25">
      <c r="A635" s="37" t="s">
        <v>258</v>
      </c>
      <c r="B635" s="87" t="s">
        <v>381</v>
      </c>
      <c r="C635" s="86"/>
      <c r="D635" s="87"/>
      <c r="E635" s="29">
        <v>12.006578947368395</v>
      </c>
      <c r="F635" s="29">
        <v>2050</v>
      </c>
      <c r="G635" s="29">
        <v>1966</v>
      </c>
      <c r="H635" s="29">
        <v>313</v>
      </c>
      <c r="I635" s="30">
        <v>36.313424657534235</v>
      </c>
      <c r="J635" s="30">
        <v>6.3715068493150691</v>
      </c>
      <c r="K635" s="30">
        <v>35.001643835616434</v>
      </c>
      <c r="L635" s="30">
        <v>5.934246575342466</v>
      </c>
      <c r="M635" s="31">
        <v>0.9590243902439024</v>
      </c>
      <c r="N635" s="50">
        <f t="shared" si="9"/>
        <v>1.0005482456140329</v>
      </c>
    </row>
    <row r="636" spans="1:14" ht="30" x14ac:dyDescent="0.25">
      <c r="A636" s="36" t="s">
        <v>258</v>
      </c>
      <c r="B636" s="85" t="s">
        <v>382</v>
      </c>
      <c r="C636" s="84" t="s">
        <v>2650</v>
      </c>
      <c r="D636" s="85" t="s">
        <v>1917</v>
      </c>
      <c r="E636" s="24">
        <v>12.006578947368423</v>
      </c>
      <c r="F636" s="24">
        <v>453</v>
      </c>
      <c r="G636" s="24">
        <v>337</v>
      </c>
      <c r="H636" s="24">
        <v>295</v>
      </c>
      <c r="I636" s="19">
        <v>23.487123287671235</v>
      </c>
      <c r="J636" s="24">
        <v>14.242191780821917</v>
      </c>
      <c r="K636" s="24">
        <v>14.075616438356164</v>
      </c>
      <c r="L636" s="24">
        <v>13.992328767123286</v>
      </c>
      <c r="M636" s="27">
        <v>0.74392935982339958</v>
      </c>
      <c r="N636" s="42">
        <f t="shared" si="9"/>
        <v>1.0005482456140353</v>
      </c>
    </row>
    <row r="637" spans="1:14" ht="30" x14ac:dyDescent="0.25">
      <c r="A637" s="36" t="s">
        <v>258</v>
      </c>
      <c r="B637" s="85" t="s">
        <v>382</v>
      </c>
      <c r="C637" s="84" t="s">
        <v>2651</v>
      </c>
      <c r="D637" s="85" t="s">
        <v>1918</v>
      </c>
      <c r="E637" s="24">
        <v>12.006578947368423</v>
      </c>
      <c r="F637" s="24">
        <v>438</v>
      </c>
      <c r="G637" s="24">
        <v>307</v>
      </c>
      <c r="H637" s="24">
        <v>290</v>
      </c>
      <c r="I637" s="19">
        <v>24.56986301369863</v>
      </c>
      <c r="J637" s="24">
        <v>11.910136986301369</v>
      </c>
      <c r="K637" s="24">
        <v>13.159452054794519</v>
      </c>
      <c r="L637" s="24">
        <v>12.409863013698629</v>
      </c>
      <c r="M637" s="27">
        <v>0.70091324200913241</v>
      </c>
      <c r="N637" s="42">
        <f t="shared" si="9"/>
        <v>1.0005482456140353</v>
      </c>
    </row>
    <row r="638" spans="1:14" ht="30" x14ac:dyDescent="0.25">
      <c r="A638" s="36" t="s">
        <v>258</v>
      </c>
      <c r="B638" s="85" t="s">
        <v>382</v>
      </c>
      <c r="C638" s="84" t="s">
        <v>2652</v>
      </c>
      <c r="D638" s="85" t="s">
        <v>1919</v>
      </c>
      <c r="E638" s="24">
        <v>12.006578947368418</v>
      </c>
      <c r="F638" s="24">
        <v>581</v>
      </c>
      <c r="G638" s="24">
        <v>451</v>
      </c>
      <c r="H638" s="24">
        <v>338</v>
      </c>
      <c r="I638" s="19">
        <v>24.070136986301371</v>
      </c>
      <c r="J638" s="24">
        <v>24.32</v>
      </c>
      <c r="K638" s="24">
        <v>13.076164383561641</v>
      </c>
      <c r="L638" s="24">
        <v>24.486575342465752</v>
      </c>
      <c r="M638" s="27">
        <v>0.77624784853700513</v>
      </c>
      <c r="N638" s="42">
        <f t="shared" si="9"/>
        <v>1.0005482456140349</v>
      </c>
    </row>
    <row r="639" spans="1:14" x14ac:dyDescent="0.25">
      <c r="A639" s="37" t="s">
        <v>258</v>
      </c>
      <c r="B639" s="87" t="s">
        <v>384</v>
      </c>
      <c r="C639" s="86"/>
      <c r="D639" s="87"/>
      <c r="E639" s="29">
        <v>12.006578947368428</v>
      </c>
      <c r="F639" s="29">
        <v>1472</v>
      </c>
      <c r="G639" s="29">
        <v>1095</v>
      </c>
      <c r="H639" s="29">
        <v>923</v>
      </c>
      <c r="I639" s="30">
        <v>24.042374429223742</v>
      </c>
      <c r="J639" s="30">
        <v>16.824109589041097</v>
      </c>
      <c r="K639" s="30">
        <v>13.437077625570774</v>
      </c>
      <c r="L639" s="30">
        <v>16.962922374429223</v>
      </c>
      <c r="M639" s="31">
        <v>0.74388586956521741</v>
      </c>
      <c r="N639" s="50">
        <f t="shared" si="9"/>
        <v>1.0005482456140358</v>
      </c>
    </row>
    <row r="640" spans="1:14" x14ac:dyDescent="0.25">
      <c r="A640" s="38" t="s">
        <v>267</v>
      </c>
      <c r="B640" s="89"/>
      <c r="C640" s="88"/>
      <c r="D640" s="89"/>
      <c r="E640" s="25">
        <v>12.004048582995882</v>
      </c>
      <c r="F640" s="25">
        <v>9141</v>
      </c>
      <c r="G640" s="25">
        <v>8632</v>
      </c>
      <c r="H640" s="25">
        <v>1271</v>
      </c>
      <c r="I640" s="26">
        <v>33.766438857945701</v>
      </c>
      <c r="J640" s="26">
        <v>11.018674795524111</v>
      </c>
      <c r="K640" s="26">
        <v>30.769817853379493</v>
      </c>
      <c r="L640" s="26">
        <v>10.700811631291083</v>
      </c>
      <c r="M640" s="28">
        <v>0.94431681435291548</v>
      </c>
      <c r="N640" s="43">
        <f t="shared" si="9"/>
        <v>1.0003373819163235</v>
      </c>
    </row>
    <row r="641" spans="1:14" ht="45" x14ac:dyDescent="0.25">
      <c r="A641" s="36" t="s">
        <v>739</v>
      </c>
      <c r="B641" s="85" t="s">
        <v>1582</v>
      </c>
      <c r="C641" s="84" t="s">
        <v>2653</v>
      </c>
      <c r="D641" s="85" t="s">
        <v>2654</v>
      </c>
      <c r="E641" s="24">
        <v>8.9802631578947381</v>
      </c>
      <c r="F641" s="24">
        <v>113</v>
      </c>
      <c r="G641" s="24">
        <v>120</v>
      </c>
      <c r="H641" s="24">
        <v>15</v>
      </c>
      <c r="I641" s="19">
        <v>9.5765567765567745</v>
      </c>
      <c r="J641" s="24">
        <v>3.0065934065934061</v>
      </c>
      <c r="K641" s="24">
        <v>9.5765567765567745</v>
      </c>
      <c r="L641" s="24">
        <v>3.7860805860805855</v>
      </c>
      <c r="M641" s="27">
        <v>1.0619469026548674</v>
      </c>
      <c r="N641" s="42">
        <f t="shared" si="9"/>
        <v>0.7483552631578948</v>
      </c>
    </row>
    <row r="642" spans="1:14" ht="45" x14ac:dyDescent="0.25">
      <c r="A642" s="36" t="s">
        <v>739</v>
      </c>
      <c r="B642" s="85" t="s">
        <v>1582</v>
      </c>
      <c r="C642" s="84" t="s">
        <v>2655</v>
      </c>
      <c r="D642" s="85" t="s">
        <v>1920</v>
      </c>
      <c r="E642" s="24">
        <v>12.006578947368423</v>
      </c>
      <c r="F642" s="24">
        <v>125</v>
      </c>
      <c r="G642" s="24">
        <v>125</v>
      </c>
      <c r="H642" s="24">
        <v>0</v>
      </c>
      <c r="I642" s="19">
        <v>10.410958904109584</v>
      </c>
      <c r="J642" s="24"/>
      <c r="K642" s="24">
        <v>10.410958904109584</v>
      </c>
      <c r="L642" s="24"/>
      <c r="M642" s="27">
        <v>1</v>
      </c>
      <c r="N642" s="42">
        <f t="shared" si="9"/>
        <v>1.0005482456140353</v>
      </c>
    </row>
    <row r="643" spans="1:14" ht="30" x14ac:dyDescent="0.25">
      <c r="A643" s="37" t="s">
        <v>739</v>
      </c>
      <c r="B643" s="87" t="s">
        <v>1585</v>
      </c>
      <c r="C643" s="86"/>
      <c r="D643" s="87"/>
      <c r="E643" s="29">
        <v>10.493421052631575</v>
      </c>
      <c r="F643" s="29">
        <v>238</v>
      </c>
      <c r="G643" s="29">
        <v>245</v>
      </c>
      <c r="H643" s="29">
        <v>15</v>
      </c>
      <c r="I643" s="30">
        <v>9.9937578403331795</v>
      </c>
      <c r="J643" s="30">
        <v>3.0065934065934061</v>
      </c>
      <c r="K643" s="30">
        <v>9.9937578403331795</v>
      </c>
      <c r="L643" s="30">
        <v>3.7860805860805855</v>
      </c>
      <c r="M643" s="31">
        <v>1.0294117647058822</v>
      </c>
      <c r="N643" s="50">
        <f t="shared" si="9"/>
        <v>0.87445175438596456</v>
      </c>
    </row>
    <row r="644" spans="1:14" ht="30" x14ac:dyDescent="0.25">
      <c r="A644" s="36" t="s">
        <v>739</v>
      </c>
      <c r="B644" s="85" t="s">
        <v>1579</v>
      </c>
      <c r="C644" s="84" t="s">
        <v>2656</v>
      </c>
      <c r="D644" s="85" t="s">
        <v>1921</v>
      </c>
      <c r="E644" s="24">
        <v>12.006578947368418</v>
      </c>
      <c r="F644" s="24">
        <v>264</v>
      </c>
      <c r="G644" s="24">
        <v>0</v>
      </c>
      <c r="H644" s="24">
        <v>0</v>
      </c>
      <c r="I644" s="19">
        <v>21.987945205479448</v>
      </c>
      <c r="J644" s="24"/>
      <c r="K644" s="24">
        <v>0</v>
      </c>
      <c r="L644" s="24"/>
      <c r="M644" s="27">
        <v>0</v>
      </c>
      <c r="N644" s="42">
        <f t="shared" si="9"/>
        <v>1.0005482456140349</v>
      </c>
    </row>
    <row r="645" spans="1:14" ht="30" x14ac:dyDescent="0.25">
      <c r="A645" s="36" t="s">
        <v>739</v>
      </c>
      <c r="B645" s="85" t="s">
        <v>1579</v>
      </c>
      <c r="C645" s="84" t="s">
        <v>2657</v>
      </c>
      <c r="D645" s="85" t="s">
        <v>1922</v>
      </c>
      <c r="E645" s="24">
        <v>8.9802631578947381</v>
      </c>
      <c r="F645" s="24">
        <v>207</v>
      </c>
      <c r="G645" s="24">
        <v>0</v>
      </c>
      <c r="H645" s="24">
        <v>0</v>
      </c>
      <c r="I645" s="19">
        <v>23.050549450549447</v>
      </c>
      <c r="J645" s="24"/>
      <c r="K645" s="24">
        <v>0</v>
      </c>
      <c r="L645" s="24"/>
      <c r="M645" s="27">
        <v>0</v>
      </c>
      <c r="N645" s="42">
        <f t="shared" si="9"/>
        <v>0.7483552631578948</v>
      </c>
    </row>
    <row r="646" spans="1:14" x14ac:dyDescent="0.25">
      <c r="A646" s="37" t="s">
        <v>739</v>
      </c>
      <c r="B646" s="87" t="s">
        <v>1580</v>
      </c>
      <c r="C646" s="86"/>
      <c r="D646" s="87"/>
      <c r="E646" s="29">
        <v>10.532219973009445</v>
      </c>
      <c r="F646" s="29">
        <v>471</v>
      </c>
      <c r="G646" s="29">
        <v>0</v>
      </c>
      <c r="H646" s="29">
        <v>0</v>
      </c>
      <c r="I646" s="30">
        <v>22.519247328014448</v>
      </c>
      <c r="J646" s="29"/>
      <c r="K646" s="30">
        <v>0</v>
      </c>
      <c r="L646" s="29"/>
      <c r="M646" s="31">
        <v>0</v>
      </c>
      <c r="N646" s="50">
        <f t="shared" si="9"/>
        <v>0.87768499775078712</v>
      </c>
    </row>
    <row r="647" spans="1:14" ht="30" x14ac:dyDescent="0.25">
      <c r="A647" s="36" t="s">
        <v>739</v>
      </c>
      <c r="B647" s="85" t="s">
        <v>367</v>
      </c>
      <c r="C647" s="84" t="s">
        <v>2658</v>
      </c>
      <c r="D647" s="85" t="s">
        <v>2659</v>
      </c>
      <c r="E647" s="24">
        <v>5.9539473684210495</v>
      </c>
      <c r="F647" s="24">
        <v>178</v>
      </c>
      <c r="G647" s="24">
        <v>188</v>
      </c>
      <c r="H647" s="24">
        <v>33</v>
      </c>
      <c r="I647" s="19">
        <v>26.033149171270715</v>
      </c>
      <c r="J647" s="24">
        <v>3.8629834254143645</v>
      </c>
      <c r="K647" s="24">
        <v>27.88066298342541</v>
      </c>
      <c r="L647" s="24">
        <v>3.6950276243093918</v>
      </c>
      <c r="M647" s="27">
        <v>1.0561797752808988</v>
      </c>
      <c r="N647" s="42">
        <f t="shared" si="9"/>
        <v>0.49616228070175411</v>
      </c>
    </row>
    <row r="648" spans="1:14" ht="30" x14ac:dyDescent="0.25">
      <c r="A648" s="36" t="s">
        <v>739</v>
      </c>
      <c r="B648" s="85" t="s">
        <v>367</v>
      </c>
      <c r="C648" s="84" t="s">
        <v>2660</v>
      </c>
      <c r="D648" s="85" t="s">
        <v>1923</v>
      </c>
      <c r="E648" s="24">
        <v>12.006578947368428</v>
      </c>
      <c r="F648" s="24">
        <v>346</v>
      </c>
      <c r="G648" s="24">
        <v>346</v>
      </c>
      <c r="H648" s="24">
        <v>82</v>
      </c>
      <c r="I648" s="19">
        <v>27.901369863013699</v>
      </c>
      <c r="J648" s="24">
        <v>0.91616438356164387</v>
      </c>
      <c r="K648" s="24">
        <v>27.151780821917807</v>
      </c>
      <c r="L648" s="24">
        <v>1.6657534246575343</v>
      </c>
      <c r="M648" s="27">
        <v>1</v>
      </c>
      <c r="N648" s="42">
        <f t="shared" si="9"/>
        <v>1.0005482456140358</v>
      </c>
    </row>
    <row r="649" spans="1:14" ht="30" x14ac:dyDescent="0.25">
      <c r="A649" s="36" t="s">
        <v>739</v>
      </c>
      <c r="B649" s="85" t="s">
        <v>367</v>
      </c>
      <c r="C649" s="84" t="s">
        <v>2661</v>
      </c>
      <c r="D649" s="85" t="s">
        <v>2662</v>
      </c>
      <c r="E649" s="24">
        <v>8.9802631578947381</v>
      </c>
      <c r="F649" s="24">
        <v>254</v>
      </c>
      <c r="G649" s="24">
        <v>221</v>
      </c>
      <c r="H649" s="24">
        <v>90</v>
      </c>
      <c r="I649" s="19">
        <v>23.384615384615376</v>
      </c>
      <c r="J649" s="24">
        <v>4.8996336996336991</v>
      </c>
      <c r="K649" s="24">
        <v>20.043956043956033</v>
      </c>
      <c r="L649" s="24">
        <v>4.5655677655677653</v>
      </c>
      <c r="M649" s="27">
        <v>0.87007874015748032</v>
      </c>
      <c r="N649" s="42">
        <f t="shared" si="9"/>
        <v>0.7483552631578948</v>
      </c>
    </row>
    <row r="650" spans="1:14" x14ac:dyDescent="0.25">
      <c r="A650" s="37" t="s">
        <v>739</v>
      </c>
      <c r="B650" s="87" t="s">
        <v>381</v>
      </c>
      <c r="C650" s="86"/>
      <c r="D650" s="87"/>
      <c r="E650" s="29">
        <v>9.2722760849492065</v>
      </c>
      <c r="F650" s="29">
        <v>778</v>
      </c>
      <c r="G650" s="29">
        <v>755</v>
      </c>
      <c r="H650" s="29">
        <v>205</v>
      </c>
      <c r="I650" s="30">
        <v>25.773044806299932</v>
      </c>
      <c r="J650" s="30">
        <v>3.2262605028699021</v>
      </c>
      <c r="K650" s="30">
        <v>25.025466616433082</v>
      </c>
      <c r="L650" s="30">
        <v>3.3087829381782305</v>
      </c>
      <c r="M650" s="31">
        <v>0.9704370179948586</v>
      </c>
      <c r="N650" s="50">
        <f t="shared" si="9"/>
        <v>0.77268967374576725</v>
      </c>
    </row>
    <row r="651" spans="1:14" x14ac:dyDescent="0.25">
      <c r="A651" s="38" t="s">
        <v>743</v>
      </c>
      <c r="B651" s="89"/>
      <c r="C651" s="88"/>
      <c r="D651" s="89"/>
      <c r="E651" s="25">
        <v>9.7154698186143236</v>
      </c>
      <c r="F651" s="25">
        <v>1487</v>
      </c>
      <c r="G651" s="25">
        <v>1000</v>
      </c>
      <c r="H651" s="25">
        <v>220</v>
      </c>
      <c r="I651" s="26">
        <v>19.42868332488252</v>
      </c>
      <c r="J651" s="26">
        <v>3.1164269547316543</v>
      </c>
      <c r="K651" s="26">
        <v>11.673074818922087</v>
      </c>
      <c r="L651" s="26">
        <v>3.547431762129408</v>
      </c>
      <c r="M651" s="28">
        <v>0.67249495628782785</v>
      </c>
      <c r="N651" s="43">
        <f t="shared" si="9"/>
        <v>0.80962248488452693</v>
      </c>
    </row>
    <row r="652" spans="1:14" ht="45" x14ac:dyDescent="0.25">
      <c r="A652" s="36" t="s">
        <v>268</v>
      </c>
      <c r="B652" s="85" t="s">
        <v>1582</v>
      </c>
      <c r="C652" s="84" t="s">
        <v>2663</v>
      </c>
      <c r="D652" s="85" t="s">
        <v>1924</v>
      </c>
      <c r="E652" s="24">
        <v>12.006578947368423</v>
      </c>
      <c r="F652" s="24">
        <v>138</v>
      </c>
      <c r="G652" s="24">
        <v>130</v>
      </c>
      <c r="H652" s="24">
        <v>1</v>
      </c>
      <c r="I652" s="19">
        <v>5.4136986301369863</v>
      </c>
      <c r="J652" s="24">
        <v>6.08</v>
      </c>
      <c r="K652" s="24">
        <v>5.2471232876712328</v>
      </c>
      <c r="L652" s="24">
        <v>5.5802739726027397</v>
      </c>
      <c r="M652" s="27">
        <v>0.94202898550724634</v>
      </c>
      <c r="N652" s="42">
        <f t="shared" si="9"/>
        <v>1.0005482456140353</v>
      </c>
    </row>
    <row r="653" spans="1:14" ht="45" x14ac:dyDescent="0.25">
      <c r="A653" s="36" t="s">
        <v>268</v>
      </c>
      <c r="B653" s="85" t="s">
        <v>1582</v>
      </c>
      <c r="C653" s="84" t="s">
        <v>2664</v>
      </c>
      <c r="D653" s="85" t="s">
        <v>1925</v>
      </c>
      <c r="E653" s="24">
        <v>12.006578947368423</v>
      </c>
      <c r="F653" s="24">
        <v>138</v>
      </c>
      <c r="G653" s="24">
        <v>139</v>
      </c>
      <c r="H653" s="24">
        <v>1</v>
      </c>
      <c r="I653" s="19">
        <v>5.3304109589041095</v>
      </c>
      <c r="J653" s="24">
        <v>6.1632876712328768</v>
      </c>
      <c r="K653" s="24">
        <v>5.3304109589041095</v>
      </c>
      <c r="L653" s="24">
        <v>6.2465753424657535</v>
      </c>
      <c r="M653" s="27">
        <v>1.0072463768115942</v>
      </c>
      <c r="N653" s="42">
        <f t="shared" si="9"/>
        <v>1.0005482456140353</v>
      </c>
    </row>
    <row r="654" spans="1:14" ht="45" x14ac:dyDescent="0.25">
      <c r="A654" s="36" t="s">
        <v>268</v>
      </c>
      <c r="B654" s="85" t="s">
        <v>1582</v>
      </c>
      <c r="C654" s="84" t="s">
        <v>2665</v>
      </c>
      <c r="D654" s="85" t="s">
        <v>2666</v>
      </c>
      <c r="E654" s="24">
        <v>12.006578947368423</v>
      </c>
      <c r="F654" s="24">
        <v>146</v>
      </c>
      <c r="G654" s="24">
        <v>140</v>
      </c>
      <c r="H654" s="24">
        <v>0</v>
      </c>
      <c r="I654" s="19">
        <v>5.9134246575342466</v>
      </c>
      <c r="J654" s="24">
        <v>6.2465753424657535</v>
      </c>
      <c r="K654" s="24">
        <v>5.6635616438356164</v>
      </c>
      <c r="L654" s="24">
        <v>5.9967123287671233</v>
      </c>
      <c r="M654" s="27">
        <v>0.95890410958904104</v>
      </c>
      <c r="N654" s="42">
        <f t="shared" si="9"/>
        <v>1.0005482456140353</v>
      </c>
    </row>
    <row r="655" spans="1:14" ht="30" x14ac:dyDescent="0.25">
      <c r="A655" s="37" t="s">
        <v>268</v>
      </c>
      <c r="B655" s="87" t="s">
        <v>1585</v>
      </c>
      <c r="C655" s="86"/>
      <c r="D655" s="87"/>
      <c r="E655" s="29">
        <v>12.006578947368423</v>
      </c>
      <c r="F655" s="29">
        <v>422</v>
      </c>
      <c r="G655" s="29">
        <v>409</v>
      </c>
      <c r="H655" s="29">
        <v>2</v>
      </c>
      <c r="I655" s="30">
        <v>5.5525114155251138</v>
      </c>
      <c r="J655" s="30">
        <v>6.1632876712328768</v>
      </c>
      <c r="K655" s="30">
        <v>5.4136986301369872</v>
      </c>
      <c r="L655" s="30">
        <v>5.9411872146118725</v>
      </c>
      <c r="M655" s="31">
        <v>0.96919431279620849</v>
      </c>
      <c r="N655" s="50">
        <f t="shared" si="9"/>
        <v>1.0005482456140353</v>
      </c>
    </row>
    <row r="656" spans="1:14" ht="30" x14ac:dyDescent="0.25">
      <c r="A656" s="36" t="s">
        <v>268</v>
      </c>
      <c r="B656" s="85" t="s">
        <v>1579</v>
      </c>
      <c r="C656" s="84" t="s">
        <v>2667</v>
      </c>
      <c r="D656" s="85" t="s">
        <v>1926</v>
      </c>
      <c r="E656" s="24">
        <v>8.9802631578947381</v>
      </c>
      <c r="F656" s="24">
        <v>383</v>
      </c>
      <c r="G656" s="24">
        <v>383</v>
      </c>
      <c r="H656" s="24">
        <v>0</v>
      </c>
      <c r="I656" s="19">
        <v>42.64908424908424</v>
      </c>
      <c r="J656" s="24"/>
      <c r="K656" s="24">
        <v>42.64908424908424</v>
      </c>
      <c r="L656" s="24"/>
      <c r="M656" s="27">
        <v>1</v>
      </c>
      <c r="N656" s="42">
        <f t="shared" si="9"/>
        <v>0.7483552631578948</v>
      </c>
    </row>
    <row r="657" spans="1:14" ht="30" x14ac:dyDescent="0.25">
      <c r="A657" s="36" t="s">
        <v>268</v>
      </c>
      <c r="B657" s="85" t="s">
        <v>1579</v>
      </c>
      <c r="C657" s="84" t="s">
        <v>2668</v>
      </c>
      <c r="D657" s="85" t="s">
        <v>1927</v>
      </c>
      <c r="E657" s="24">
        <v>12.006578947368423</v>
      </c>
      <c r="F657" s="24">
        <v>519</v>
      </c>
      <c r="G657" s="24">
        <v>519</v>
      </c>
      <c r="H657" s="24">
        <v>0</v>
      </c>
      <c r="I657" s="19">
        <v>43.226301369863002</v>
      </c>
      <c r="J657" s="24"/>
      <c r="K657" s="24">
        <v>43.226301369863002</v>
      </c>
      <c r="L657" s="24"/>
      <c r="M657" s="27">
        <v>1</v>
      </c>
      <c r="N657" s="42">
        <f t="shared" si="9"/>
        <v>1.0005482456140353</v>
      </c>
    </row>
    <row r="658" spans="1:14" x14ac:dyDescent="0.25">
      <c r="A658" s="37" t="s">
        <v>268</v>
      </c>
      <c r="B658" s="87" t="s">
        <v>1580</v>
      </c>
      <c r="C658" s="86"/>
      <c r="D658" s="87"/>
      <c r="E658" s="29">
        <v>10.575956937799052</v>
      </c>
      <c r="F658" s="29">
        <v>902</v>
      </c>
      <c r="G658" s="29">
        <v>902</v>
      </c>
      <c r="H658" s="29">
        <v>0</v>
      </c>
      <c r="I658" s="30">
        <v>42.937692809473617</v>
      </c>
      <c r="J658" s="29"/>
      <c r="K658" s="30">
        <v>42.937692809473617</v>
      </c>
      <c r="L658" s="29"/>
      <c r="M658" s="31">
        <v>1</v>
      </c>
      <c r="N658" s="50">
        <f t="shared" si="9"/>
        <v>0.88132974481658766</v>
      </c>
    </row>
    <row r="659" spans="1:14" ht="30" x14ac:dyDescent="0.25">
      <c r="A659" s="36" t="s">
        <v>268</v>
      </c>
      <c r="B659" s="85" t="s">
        <v>367</v>
      </c>
      <c r="C659" s="84" t="s">
        <v>2669</v>
      </c>
      <c r="D659" s="85" t="s">
        <v>2670</v>
      </c>
      <c r="E659" s="24">
        <v>12.006578947368427</v>
      </c>
      <c r="F659" s="24">
        <v>596</v>
      </c>
      <c r="G659" s="24">
        <v>175</v>
      </c>
      <c r="H659" s="24">
        <v>63</v>
      </c>
      <c r="I659" s="19">
        <v>43.392876712328757</v>
      </c>
      <c r="J659" s="24">
        <v>6.2465753424657535</v>
      </c>
      <c r="K659" s="24">
        <v>8.4120547945205466</v>
      </c>
      <c r="L659" s="24">
        <v>6.1632876712328768</v>
      </c>
      <c r="M659" s="27">
        <v>0.2936241610738255</v>
      </c>
      <c r="N659" s="42">
        <f t="shared" si="9"/>
        <v>1.0005482456140355</v>
      </c>
    </row>
    <row r="660" spans="1:14" ht="30" x14ac:dyDescent="0.25">
      <c r="A660" s="36" t="s">
        <v>268</v>
      </c>
      <c r="B660" s="85" t="s">
        <v>367</v>
      </c>
      <c r="C660" s="84" t="s">
        <v>2671</v>
      </c>
      <c r="D660" s="85" t="s">
        <v>1928</v>
      </c>
      <c r="E660" s="24">
        <v>12.006578947368427</v>
      </c>
      <c r="F660" s="24">
        <v>686</v>
      </c>
      <c r="G660" s="24">
        <v>649</v>
      </c>
      <c r="H660" s="24">
        <v>68</v>
      </c>
      <c r="I660" s="19">
        <v>50.972054794520538</v>
      </c>
      <c r="J660" s="24">
        <v>6.1632876712328768</v>
      </c>
      <c r="K660" s="24">
        <v>47.72383561643835</v>
      </c>
      <c r="L660" s="24">
        <v>6.3298630136986302</v>
      </c>
      <c r="M660" s="27">
        <v>0.94606413994169092</v>
      </c>
      <c r="N660" s="42">
        <f t="shared" si="9"/>
        <v>1.0005482456140355</v>
      </c>
    </row>
    <row r="661" spans="1:14" ht="30" x14ac:dyDescent="0.25">
      <c r="A661" s="36" t="s">
        <v>268</v>
      </c>
      <c r="B661" s="85" t="s">
        <v>367</v>
      </c>
      <c r="C661" s="84" t="s">
        <v>2672</v>
      </c>
      <c r="D661" s="85" t="s">
        <v>1929</v>
      </c>
      <c r="E661" s="24">
        <v>12.006578947368423</v>
      </c>
      <c r="F661" s="24">
        <v>500</v>
      </c>
      <c r="G661" s="24">
        <v>454</v>
      </c>
      <c r="H661" s="24">
        <v>72</v>
      </c>
      <c r="I661" s="19">
        <v>35.313972602739732</v>
      </c>
      <c r="J661" s="24">
        <v>6.3298630136986302</v>
      </c>
      <c r="K661" s="24">
        <v>31.399452054794519</v>
      </c>
      <c r="L661" s="24">
        <v>6.413150684931507</v>
      </c>
      <c r="M661" s="27">
        <v>0.90800000000000003</v>
      </c>
      <c r="N661" s="42">
        <f t="shared" ref="N661:N724" si="10">+E661/12</f>
        <v>1.0005482456140353</v>
      </c>
    </row>
    <row r="662" spans="1:14" x14ac:dyDescent="0.25">
      <c r="A662" s="37" t="s">
        <v>268</v>
      </c>
      <c r="B662" s="87" t="s">
        <v>381</v>
      </c>
      <c r="C662" s="86"/>
      <c r="D662" s="87"/>
      <c r="E662" s="29">
        <v>12.006578947368418</v>
      </c>
      <c r="F662" s="29">
        <v>1782</v>
      </c>
      <c r="G662" s="29">
        <v>1278</v>
      </c>
      <c r="H662" s="29">
        <v>203</v>
      </c>
      <c r="I662" s="30">
        <v>43.226301369863016</v>
      </c>
      <c r="J662" s="30">
        <v>6.2465753424657535</v>
      </c>
      <c r="K662" s="30">
        <v>29.178447488584471</v>
      </c>
      <c r="L662" s="30">
        <v>6.3021004566210053</v>
      </c>
      <c r="M662" s="31">
        <v>0.71717171717171713</v>
      </c>
      <c r="N662" s="50">
        <f t="shared" si="10"/>
        <v>1.0005482456140349</v>
      </c>
    </row>
    <row r="663" spans="1:14" x14ac:dyDescent="0.25">
      <c r="A663" s="38" t="s">
        <v>273</v>
      </c>
      <c r="B663" s="89"/>
      <c r="C663" s="88"/>
      <c r="D663" s="89"/>
      <c r="E663" s="25">
        <v>11.578947368421009</v>
      </c>
      <c r="F663" s="25">
        <v>3106</v>
      </c>
      <c r="G663" s="25">
        <v>2589</v>
      </c>
      <c r="H663" s="25">
        <v>205</v>
      </c>
      <c r="I663" s="26">
        <v>30.572168531620587</v>
      </c>
      <c r="J663" s="26">
        <v>6.2049315068493147</v>
      </c>
      <c r="K663" s="26">
        <v>25.843279642731691</v>
      </c>
      <c r="L663" s="26">
        <v>6.1216438356164389</v>
      </c>
      <c r="M663" s="28">
        <v>0.83354797166773986</v>
      </c>
      <c r="N663" s="43">
        <f t="shared" si="10"/>
        <v>0.96491228070175072</v>
      </c>
    </row>
    <row r="664" spans="1:14" ht="45" x14ac:dyDescent="0.25">
      <c r="A664" s="36" t="s">
        <v>274</v>
      </c>
      <c r="B664" s="85" t="s">
        <v>1582</v>
      </c>
      <c r="C664" s="84" t="s">
        <v>2673</v>
      </c>
      <c r="D664" s="85" t="s">
        <v>1930</v>
      </c>
      <c r="E664" s="24">
        <v>12.006578947368421</v>
      </c>
      <c r="F664" s="24">
        <v>153</v>
      </c>
      <c r="G664" s="24">
        <v>149</v>
      </c>
      <c r="H664" s="24">
        <v>2</v>
      </c>
      <c r="I664" s="19">
        <v>5.2471232876712328</v>
      </c>
      <c r="J664" s="24">
        <v>7.4958904109589044</v>
      </c>
      <c r="K664" s="24">
        <v>5.2471232876712328</v>
      </c>
      <c r="L664" s="24">
        <v>7.1627397260273975</v>
      </c>
      <c r="M664" s="27">
        <v>0.97385620915032678</v>
      </c>
      <c r="N664" s="42">
        <f t="shared" si="10"/>
        <v>1.0005482456140351</v>
      </c>
    </row>
    <row r="665" spans="1:14" ht="45" x14ac:dyDescent="0.25">
      <c r="A665" s="36" t="s">
        <v>274</v>
      </c>
      <c r="B665" s="85" t="s">
        <v>1582</v>
      </c>
      <c r="C665" s="84" t="s">
        <v>2674</v>
      </c>
      <c r="D665" s="85" t="s">
        <v>2675</v>
      </c>
      <c r="E665" s="24">
        <v>12.006578947368423</v>
      </c>
      <c r="F665" s="24">
        <v>143</v>
      </c>
      <c r="G665" s="24">
        <v>132</v>
      </c>
      <c r="H665" s="24">
        <v>7</v>
      </c>
      <c r="I665" s="19">
        <v>3.9145205479452057</v>
      </c>
      <c r="J665" s="24">
        <v>7.9956164383561639</v>
      </c>
      <c r="K665" s="24">
        <v>3.9145205479452057</v>
      </c>
      <c r="L665" s="24">
        <v>7.0794520547945208</v>
      </c>
      <c r="M665" s="27">
        <v>0.92307692307692313</v>
      </c>
      <c r="N665" s="42">
        <f t="shared" si="10"/>
        <v>1.0005482456140353</v>
      </c>
    </row>
    <row r="666" spans="1:14" ht="30" x14ac:dyDescent="0.25">
      <c r="A666" s="37" t="s">
        <v>274</v>
      </c>
      <c r="B666" s="87" t="s">
        <v>1585</v>
      </c>
      <c r="C666" s="86"/>
      <c r="D666" s="87"/>
      <c r="E666" s="29">
        <v>12.006578947368419</v>
      </c>
      <c r="F666" s="29">
        <v>296</v>
      </c>
      <c r="G666" s="29">
        <v>281</v>
      </c>
      <c r="H666" s="29">
        <v>9</v>
      </c>
      <c r="I666" s="30">
        <v>4.580821917808219</v>
      </c>
      <c r="J666" s="30">
        <v>7.7457534246575346</v>
      </c>
      <c r="K666" s="30">
        <v>4.580821917808219</v>
      </c>
      <c r="L666" s="30">
        <v>7.1210958904109596</v>
      </c>
      <c r="M666" s="31">
        <v>0.94932432432432434</v>
      </c>
      <c r="N666" s="50">
        <f t="shared" si="10"/>
        <v>1.0005482456140349</v>
      </c>
    </row>
    <row r="667" spans="1:14" x14ac:dyDescent="0.25">
      <c r="A667" s="38" t="s">
        <v>281</v>
      </c>
      <c r="B667" s="89"/>
      <c r="C667" s="88"/>
      <c r="D667" s="89"/>
      <c r="E667" s="25">
        <v>12.006578947368419</v>
      </c>
      <c r="F667" s="25">
        <v>296</v>
      </c>
      <c r="G667" s="25">
        <v>281</v>
      </c>
      <c r="H667" s="25">
        <v>9</v>
      </c>
      <c r="I667" s="26">
        <v>4.580821917808219</v>
      </c>
      <c r="J667" s="26">
        <v>7.7457534246575346</v>
      </c>
      <c r="K667" s="26">
        <v>4.580821917808219</v>
      </c>
      <c r="L667" s="26">
        <v>7.1210958904109596</v>
      </c>
      <c r="M667" s="28">
        <v>0.94932432432432434</v>
      </c>
      <c r="N667" s="43">
        <f t="shared" si="10"/>
        <v>1.0005482456140349</v>
      </c>
    </row>
    <row r="668" spans="1:14" ht="45" x14ac:dyDescent="0.25">
      <c r="A668" s="36" t="s">
        <v>282</v>
      </c>
      <c r="B668" s="85" t="s">
        <v>1582</v>
      </c>
      <c r="C668" s="84" t="s">
        <v>2676</v>
      </c>
      <c r="D668" s="85" t="s">
        <v>1931</v>
      </c>
      <c r="E668" s="24">
        <v>12.006578947368421</v>
      </c>
      <c r="F668" s="24">
        <v>205</v>
      </c>
      <c r="G668" s="24">
        <v>193</v>
      </c>
      <c r="H668" s="24">
        <v>7</v>
      </c>
      <c r="I668" s="19">
        <v>4.4975342465753423</v>
      </c>
      <c r="J668" s="24">
        <v>12.576438356164383</v>
      </c>
      <c r="K668" s="24">
        <v>4.4142465753424656</v>
      </c>
      <c r="L668" s="24">
        <v>11.66027397260274</v>
      </c>
      <c r="M668" s="27">
        <v>0.94146341463414629</v>
      </c>
      <c r="N668" s="42">
        <f t="shared" si="10"/>
        <v>1.0005482456140351</v>
      </c>
    </row>
    <row r="669" spans="1:14" ht="45" x14ac:dyDescent="0.25">
      <c r="A669" s="36" t="s">
        <v>282</v>
      </c>
      <c r="B669" s="85" t="s">
        <v>1582</v>
      </c>
      <c r="C669" s="84" t="s">
        <v>2677</v>
      </c>
      <c r="D669" s="85" t="s">
        <v>1932</v>
      </c>
      <c r="E669" s="24">
        <v>12.006578947368423</v>
      </c>
      <c r="F669" s="24">
        <v>247</v>
      </c>
      <c r="G669" s="24">
        <v>246</v>
      </c>
      <c r="H669" s="24">
        <v>1</v>
      </c>
      <c r="I669" s="19">
        <v>7.329315068493151</v>
      </c>
      <c r="J669" s="24">
        <v>13.242739726027397</v>
      </c>
      <c r="K669" s="24">
        <v>7.2460273972602742</v>
      </c>
      <c r="L669" s="24">
        <v>13.242739726027397</v>
      </c>
      <c r="M669" s="27">
        <v>0.99595141700404854</v>
      </c>
      <c r="N669" s="42">
        <f t="shared" si="10"/>
        <v>1.0005482456140353</v>
      </c>
    </row>
    <row r="670" spans="1:14" ht="45" x14ac:dyDescent="0.25">
      <c r="A670" s="36" t="s">
        <v>282</v>
      </c>
      <c r="B670" s="85" t="s">
        <v>1582</v>
      </c>
      <c r="C670" s="84" t="s">
        <v>2678</v>
      </c>
      <c r="D670" s="85" t="s">
        <v>1933</v>
      </c>
      <c r="E670" s="24">
        <v>12.006578947368419</v>
      </c>
      <c r="F670" s="24">
        <v>262</v>
      </c>
      <c r="G670" s="24">
        <v>256</v>
      </c>
      <c r="H670" s="24">
        <v>8</v>
      </c>
      <c r="I670" s="19">
        <v>8.911780821917807</v>
      </c>
      <c r="J670" s="24">
        <v>12.90958904109589</v>
      </c>
      <c r="K670" s="24">
        <v>8.911780821917807</v>
      </c>
      <c r="L670" s="24">
        <v>12.409863013698629</v>
      </c>
      <c r="M670" s="27">
        <v>0.97709923664122134</v>
      </c>
      <c r="N670" s="42">
        <f t="shared" si="10"/>
        <v>1.0005482456140349</v>
      </c>
    </row>
    <row r="671" spans="1:14" ht="30" x14ac:dyDescent="0.25">
      <c r="A671" s="37" t="s">
        <v>282</v>
      </c>
      <c r="B671" s="87" t="s">
        <v>1585</v>
      </c>
      <c r="C671" s="86"/>
      <c r="D671" s="87"/>
      <c r="E671" s="29">
        <v>12.006578947368428</v>
      </c>
      <c r="F671" s="29">
        <v>714</v>
      </c>
      <c r="G671" s="29">
        <v>695</v>
      </c>
      <c r="H671" s="29">
        <v>16</v>
      </c>
      <c r="I671" s="30">
        <v>6.9128767123287673</v>
      </c>
      <c r="J671" s="30">
        <v>12.90958904109589</v>
      </c>
      <c r="K671" s="30">
        <v>6.8573515981735156</v>
      </c>
      <c r="L671" s="30">
        <v>12.437625570776255</v>
      </c>
      <c r="M671" s="31">
        <v>0.9733893557422969</v>
      </c>
      <c r="N671" s="50">
        <f t="shared" si="10"/>
        <v>1.0005482456140358</v>
      </c>
    </row>
    <row r="672" spans="1:14" ht="30" x14ac:dyDescent="0.25">
      <c r="A672" s="36" t="s">
        <v>282</v>
      </c>
      <c r="B672" s="85" t="s">
        <v>1579</v>
      </c>
      <c r="C672" s="84" t="s">
        <v>2679</v>
      </c>
      <c r="D672" s="85" t="s">
        <v>1934</v>
      </c>
      <c r="E672" s="24">
        <v>8.9802631578947381</v>
      </c>
      <c r="F672" s="24">
        <v>142</v>
      </c>
      <c r="G672" s="24">
        <v>142</v>
      </c>
      <c r="H672" s="24">
        <v>0</v>
      </c>
      <c r="I672" s="19">
        <v>15.81245421245421</v>
      </c>
      <c r="J672" s="24"/>
      <c r="K672" s="24">
        <v>15.81245421245421</v>
      </c>
      <c r="L672" s="24"/>
      <c r="M672" s="27">
        <v>1</v>
      </c>
      <c r="N672" s="42">
        <f t="shared" si="10"/>
        <v>0.7483552631578948</v>
      </c>
    </row>
    <row r="673" spans="1:14" ht="30" x14ac:dyDescent="0.25">
      <c r="A673" s="36" t="s">
        <v>282</v>
      </c>
      <c r="B673" s="85" t="s">
        <v>1579</v>
      </c>
      <c r="C673" s="84" t="s">
        <v>2680</v>
      </c>
      <c r="D673" s="85" t="s">
        <v>2681</v>
      </c>
      <c r="E673" s="24">
        <v>8.9802631578947381</v>
      </c>
      <c r="F673" s="24">
        <v>493</v>
      </c>
      <c r="G673" s="24">
        <v>493</v>
      </c>
      <c r="H673" s="24">
        <v>0</v>
      </c>
      <c r="I673" s="19">
        <v>54.898168498168474</v>
      </c>
      <c r="J673" s="24"/>
      <c r="K673" s="24">
        <v>54.898168498168474</v>
      </c>
      <c r="L673" s="24"/>
      <c r="M673" s="27">
        <v>1</v>
      </c>
      <c r="N673" s="42">
        <f t="shared" si="10"/>
        <v>0.7483552631578948</v>
      </c>
    </row>
    <row r="674" spans="1:14" ht="30" x14ac:dyDescent="0.25">
      <c r="A674" s="36" t="s">
        <v>282</v>
      </c>
      <c r="B674" s="85" t="s">
        <v>1579</v>
      </c>
      <c r="C674" s="84" t="s">
        <v>2785</v>
      </c>
      <c r="D674" s="85"/>
      <c r="E674" s="24"/>
      <c r="F674" s="24"/>
      <c r="G674" s="24"/>
      <c r="H674" s="24"/>
      <c r="I674" s="19"/>
      <c r="J674" s="24"/>
      <c r="K674" s="24"/>
      <c r="L674" s="24"/>
      <c r="M674" s="27"/>
      <c r="N674" s="42">
        <f t="shared" si="10"/>
        <v>0</v>
      </c>
    </row>
    <row r="675" spans="1:14" ht="30" x14ac:dyDescent="0.25">
      <c r="A675" s="36" t="s">
        <v>282</v>
      </c>
      <c r="B675" s="85" t="s">
        <v>1579</v>
      </c>
      <c r="C675" s="84" t="s">
        <v>2786</v>
      </c>
      <c r="D675" s="85"/>
      <c r="E675" s="24"/>
      <c r="F675" s="24"/>
      <c r="G675" s="24"/>
      <c r="H675" s="24"/>
      <c r="I675" s="19"/>
      <c r="J675" s="24"/>
      <c r="K675" s="24"/>
      <c r="L675" s="24"/>
      <c r="M675" s="27"/>
      <c r="N675" s="42">
        <f t="shared" si="10"/>
        <v>0</v>
      </c>
    </row>
    <row r="676" spans="1:14" ht="30" x14ac:dyDescent="0.25">
      <c r="A676" s="36" t="s">
        <v>282</v>
      </c>
      <c r="B676" s="85" t="s">
        <v>1579</v>
      </c>
      <c r="C676" s="84" t="s">
        <v>2787</v>
      </c>
      <c r="D676" s="85"/>
      <c r="E676" s="24"/>
      <c r="F676" s="24"/>
      <c r="G676" s="24"/>
      <c r="H676" s="24"/>
      <c r="I676" s="19"/>
      <c r="J676" s="24"/>
      <c r="K676" s="24"/>
      <c r="L676" s="24"/>
      <c r="M676" s="27"/>
      <c r="N676" s="42">
        <f t="shared" si="10"/>
        <v>0</v>
      </c>
    </row>
    <row r="677" spans="1:14" x14ac:dyDescent="0.25">
      <c r="A677" s="37" t="s">
        <v>282</v>
      </c>
      <c r="B677" s="87" t="s">
        <v>1580</v>
      </c>
      <c r="C677" s="86"/>
      <c r="D677" s="87"/>
      <c r="E677" s="29">
        <v>8.9802631578947381</v>
      </c>
      <c r="F677" s="29">
        <v>635</v>
      </c>
      <c r="G677" s="29">
        <v>635</v>
      </c>
      <c r="H677" s="29">
        <v>0</v>
      </c>
      <c r="I677" s="30">
        <v>35.355311355311343</v>
      </c>
      <c r="J677" s="29"/>
      <c r="K677" s="30">
        <v>35.355311355311343</v>
      </c>
      <c r="L677" s="29"/>
      <c r="M677" s="31">
        <v>1</v>
      </c>
      <c r="N677" s="50">
        <f t="shared" si="10"/>
        <v>0.7483552631578948</v>
      </c>
    </row>
    <row r="678" spans="1:14" ht="30" x14ac:dyDescent="0.25">
      <c r="A678" s="36" t="s">
        <v>282</v>
      </c>
      <c r="B678" s="85" t="s">
        <v>367</v>
      </c>
      <c r="C678" s="84" t="s">
        <v>2682</v>
      </c>
      <c r="D678" s="85" t="s">
        <v>2683</v>
      </c>
      <c r="E678" s="24">
        <v>8.9802631578947381</v>
      </c>
      <c r="F678" s="24">
        <v>959</v>
      </c>
      <c r="G678" s="24">
        <v>963</v>
      </c>
      <c r="H678" s="24">
        <v>4</v>
      </c>
      <c r="I678" s="19">
        <v>86.857142857142833</v>
      </c>
      <c r="J678" s="24">
        <v>19.932600732600729</v>
      </c>
      <c r="K678" s="24">
        <v>86.857142857142833</v>
      </c>
      <c r="L678" s="24">
        <v>20.378021978021977</v>
      </c>
      <c r="M678" s="27">
        <v>1.0041710114702815</v>
      </c>
      <c r="N678" s="42">
        <f t="shared" si="10"/>
        <v>0.7483552631578948</v>
      </c>
    </row>
    <row r="679" spans="1:14" ht="30" x14ac:dyDescent="0.25">
      <c r="A679" s="36" t="s">
        <v>282</v>
      </c>
      <c r="B679" s="85" t="s">
        <v>367</v>
      </c>
      <c r="C679" s="84" t="s">
        <v>2684</v>
      </c>
      <c r="D679" s="85" t="s">
        <v>2685</v>
      </c>
      <c r="E679" s="24">
        <v>8.9802631578947381</v>
      </c>
      <c r="F679" s="24">
        <v>278</v>
      </c>
      <c r="G679" s="24">
        <v>214</v>
      </c>
      <c r="H679" s="24">
        <v>202</v>
      </c>
      <c r="I679" s="19">
        <v>13.919413919413918</v>
      </c>
      <c r="J679" s="24">
        <v>17.037362637362634</v>
      </c>
      <c r="K679" s="24">
        <v>7.4608058608058592</v>
      </c>
      <c r="L679" s="24">
        <v>16.369230769230768</v>
      </c>
      <c r="M679" s="27">
        <v>0.76978417266187049</v>
      </c>
      <c r="N679" s="42">
        <f t="shared" si="10"/>
        <v>0.7483552631578948</v>
      </c>
    </row>
    <row r="680" spans="1:14" x14ac:dyDescent="0.25">
      <c r="A680" s="36" t="s">
        <v>282</v>
      </c>
      <c r="B680" s="85" t="s">
        <v>367</v>
      </c>
      <c r="C680" s="84" t="s">
        <v>2686</v>
      </c>
      <c r="D680" s="85" t="s">
        <v>2687</v>
      </c>
      <c r="E680" s="24">
        <v>8.9802631578947381</v>
      </c>
      <c r="F680" s="24">
        <v>546</v>
      </c>
      <c r="G680" s="24">
        <v>552</v>
      </c>
      <c r="H680" s="24">
        <v>2</v>
      </c>
      <c r="I680" s="19">
        <v>44.764835164835155</v>
      </c>
      <c r="J680" s="24">
        <v>16.035164835164831</v>
      </c>
      <c r="K680" s="24">
        <v>44.876190476190466</v>
      </c>
      <c r="L680" s="24">
        <v>16.59194139194139</v>
      </c>
      <c r="M680" s="27">
        <v>1.0109890109890109</v>
      </c>
      <c r="N680" s="42">
        <f t="shared" si="10"/>
        <v>0.7483552631578948</v>
      </c>
    </row>
    <row r="681" spans="1:14" ht="30" x14ac:dyDescent="0.25">
      <c r="A681" s="36" t="s">
        <v>282</v>
      </c>
      <c r="B681" s="85" t="s">
        <v>367</v>
      </c>
      <c r="C681" s="84" t="s">
        <v>2688</v>
      </c>
      <c r="D681" s="85" t="s">
        <v>2689</v>
      </c>
      <c r="E681" s="24">
        <v>8.9802631578947381</v>
      </c>
      <c r="F681" s="24">
        <v>356</v>
      </c>
      <c r="G681" s="24">
        <v>344</v>
      </c>
      <c r="H681" s="24">
        <v>106</v>
      </c>
      <c r="I681" s="19">
        <v>11.358241758241755</v>
      </c>
      <c r="J681" s="24">
        <v>28.28424908424908</v>
      </c>
      <c r="K681" s="24">
        <v>9.4652014652014635</v>
      </c>
      <c r="L681" s="24">
        <v>28.841025641025638</v>
      </c>
      <c r="M681" s="27">
        <v>0.9662921348314607</v>
      </c>
      <c r="N681" s="42">
        <f t="shared" si="10"/>
        <v>0.7483552631578948</v>
      </c>
    </row>
    <row r="682" spans="1:14" x14ac:dyDescent="0.25">
      <c r="A682" s="37" t="s">
        <v>282</v>
      </c>
      <c r="B682" s="87" t="s">
        <v>381</v>
      </c>
      <c r="C682" s="86"/>
      <c r="D682" s="87"/>
      <c r="E682" s="29">
        <v>8.9802631578947203</v>
      </c>
      <c r="F682" s="29">
        <v>2139</v>
      </c>
      <c r="G682" s="29">
        <v>2073</v>
      </c>
      <c r="H682" s="29">
        <v>314</v>
      </c>
      <c r="I682" s="30">
        <v>39.224908424908413</v>
      </c>
      <c r="J682" s="30">
        <v>20.322344322344321</v>
      </c>
      <c r="K682" s="30">
        <v>37.164835164835154</v>
      </c>
      <c r="L682" s="30">
        <v>20.545054945054943</v>
      </c>
      <c r="M682" s="31">
        <v>0.96914446002805044</v>
      </c>
      <c r="N682" s="50">
        <f t="shared" si="10"/>
        <v>0.74835526315789336</v>
      </c>
    </row>
    <row r="683" spans="1:14" x14ac:dyDescent="0.25">
      <c r="A683" s="38" t="s">
        <v>286</v>
      </c>
      <c r="B683" s="89"/>
      <c r="C683" s="88"/>
      <c r="D683" s="89"/>
      <c r="E683" s="25">
        <v>9.7509398496240642</v>
      </c>
      <c r="F683" s="25">
        <v>3488</v>
      </c>
      <c r="G683" s="25">
        <v>3403</v>
      </c>
      <c r="H683" s="25">
        <v>330</v>
      </c>
      <c r="I683" s="26">
        <v>27.164365497516172</v>
      </c>
      <c r="J683" s="26">
        <v>16.615966681720106</v>
      </c>
      <c r="K683" s="26">
        <v>26.459166039440003</v>
      </c>
      <c r="L683" s="26">
        <v>16.491340257915599</v>
      </c>
      <c r="M683" s="28">
        <v>0.97563073394495414</v>
      </c>
      <c r="N683" s="43">
        <f t="shared" si="10"/>
        <v>0.81257832080200532</v>
      </c>
    </row>
    <row r="684" spans="1:14" ht="45" x14ac:dyDescent="0.25">
      <c r="A684" s="36" t="s">
        <v>287</v>
      </c>
      <c r="B684" s="85" t="s">
        <v>1582</v>
      </c>
      <c r="C684" s="84" t="s">
        <v>2690</v>
      </c>
      <c r="D684" s="85" t="s">
        <v>2691</v>
      </c>
      <c r="E684" s="24">
        <v>12.006578947368423</v>
      </c>
      <c r="F684" s="24">
        <v>226</v>
      </c>
      <c r="G684" s="24">
        <v>221</v>
      </c>
      <c r="H684" s="24">
        <v>4</v>
      </c>
      <c r="I684" s="19">
        <v>5.7468493150684932</v>
      </c>
      <c r="J684" s="24">
        <v>13.076164383561643</v>
      </c>
      <c r="K684" s="24">
        <v>5.496986301369863</v>
      </c>
      <c r="L684" s="24">
        <v>12.90958904109589</v>
      </c>
      <c r="M684" s="27">
        <v>0.97787610619469023</v>
      </c>
      <c r="N684" s="42">
        <f t="shared" si="10"/>
        <v>1.0005482456140353</v>
      </c>
    </row>
    <row r="685" spans="1:14" ht="45" x14ac:dyDescent="0.25">
      <c r="A685" s="36" t="s">
        <v>287</v>
      </c>
      <c r="B685" s="85" t="s">
        <v>1582</v>
      </c>
      <c r="C685" s="84" t="s">
        <v>2692</v>
      </c>
      <c r="D685" s="85" t="s">
        <v>1935</v>
      </c>
      <c r="E685" s="24">
        <v>12.006578947368423</v>
      </c>
      <c r="F685" s="24">
        <v>223</v>
      </c>
      <c r="G685" s="24">
        <v>217</v>
      </c>
      <c r="H685" s="24">
        <v>11</v>
      </c>
      <c r="I685" s="19">
        <v>6.08</v>
      </c>
      <c r="J685" s="24">
        <v>12.493150684931507</v>
      </c>
      <c r="K685" s="24">
        <v>6.08</v>
      </c>
      <c r="L685" s="24">
        <v>11.993424657534247</v>
      </c>
      <c r="M685" s="27">
        <v>0.97309417040358748</v>
      </c>
      <c r="N685" s="42">
        <f t="shared" si="10"/>
        <v>1.0005482456140353</v>
      </c>
    </row>
    <row r="686" spans="1:14" ht="45" x14ac:dyDescent="0.25">
      <c r="A686" s="36" t="s">
        <v>287</v>
      </c>
      <c r="B686" s="85" t="s">
        <v>1582</v>
      </c>
      <c r="C686" s="84" t="s">
        <v>2693</v>
      </c>
      <c r="D686" s="85" t="s">
        <v>2694</v>
      </c>
      <c r="E686" s="24">
        <v>12.006578947368423</v>
      </c>
      <c r="F686" s="24">
        <v>227</v>
      </c>
      <c r="G686" s="24">
        <v>167</v>
      </c>
      <c r="H686" s="24">
        <v>149</v>
      </c>
      <c r="I686" s="19">
        <v>6.1632876712328768</v>
      </c>
      <c r="J686" s="24">
        <v>12.743013698630136</v>
      </c>
      <c r="K686" s="24">
        <v>4.2476712328767121</v>
      </c>
      <c r="L686" s="24">
        <v>9.6613698630136984</v>
      </c>
      <c r="M686" s="27">
        <v>0.73568281938325997</v>
      </c>
      <c r="N686" s="42">
        <f t="shared" si="10"/>
        <v>1.0005482456140353</v>
      </c>
    </row>
    <row r="687" spans="1:14" ht="30" x14ac:dyDescent="0.25">
      <c r="A687" s="37" t="s">
        <v>287</v>
      </c>
      <c r="B687" s="87" t="s">
        <v>1585</v>
      </c>
      <c r="C687" s="86"/>
      <c r="D687" s="87"/>
      <c r="E687" s="29">
        <v>12.006578947368425</v>
      </c>
      <c r="F687" s="29">
        <v>676</v>
      </c>
      <c r="G687" s="29">
        <v>605</v>
      </c>
      <c r="H687" s="29">
        <v>164</v>
      </c>
      <c r="I687" s="30">
        <v>5.9967123287671233</v>
      </c>
      <c r="J687" s="30">
        <v>12.770776255707764</v>
      </c>
      <c r="K687" s="30">
        <v>5.2748858447488587</v>
      </c>
      <c r="L687" s="30">
        <v>11.521461187214612</v>
      </c>
      <c r="M687" s="31">
        <v>0.8949704142011834</v>
      </c>
      <c r="N687" s="50">
        <f t="shared" si="10"/>
        <v>1.0005482456140353</v>
      </c>
    </row>
    <row r="688" spans="1:14" ht="30" x14ac:dyDescent="0.25">
      <c r="A688" s="36" t="s">
        <v>287</v>
      </c>
      <c r="B688" s="85" t="s">
        <v>1579</v>
      </c>
      <c r="C688" s="84" t="s">
        <v>2695</v>
      </c>
      <c r="D688" s="85" t="s">
        <v>1938</v>
      </c>
      <c r="E688" s="24">
        <v>12.006578947368421</v>
      </c>
      <c r="F688" s="24">
        <v>938</v>
      </c>
      <c r="G688" s="24">
        <v>938</v>
      </c>
      <c r="H688" s="24">
        <v>0</v>
      </c>
      <c r="I688" s="19">
        <v>78.123835616438356</v>
      </c>
      <c r="J688" s="24"/>
      <c r="K688" s="24">
        <v>78.123835616438356</v>
      </c>
      <c r="L688" s="24"/>
      <c r="M688" s="27">
        <v>1</v>
      </c>
      <c r="N688" s="42">
        <f t="shared" si="10"/>
        <v>1.0005482456140351</v>
      </c>
    </row>
    <row r="689" spans="1:14" ht="30" x14ac:dyDescent="0.25">
      <c r="A689" s="36" t="s">
        <v>287</v>
      </c>
      <c r="B689" s="85" t="s">
        <v>1579</v>
      </c>
      <c r="C689" s="84" t="s">
        <v>2696</v>
      </c>
      <c r="D689" s="85" t="s">
        <v>2697</v>
      </c>
      <c r="E689" s="24">
        <v>12.006578947368425</v>
      </c>
      <c r="F689" s="24">
        <v>757</v>
      </c>
      <c r="G689" s="24">
        <v>757</v>
      </c>
      <c r="H689" s="24">
        <v>0</v>
      </c>
      <c r="I689" s="19">
        <v>63.048767123287661</v>
      </c>
      <c r="J689" s="24"/>
      <c r="K689" s="24">
        <v>63.048767123287661</v>
      </c>
      <c r="L689" s="24"/>
      <c r="M689" s="27">
        <v>1</v>
      </c>
      <c r="N689" s="42">
        <f t="shared" si="10"/>
        <v>1.0005482456140353</v>
      </c>
    </row>
    <row r="690" spans="1:14" x14ac:dyDescent="0.25">
      <c r="A690" s="37" t="s">
        <v>287</v>
      </c>
      <c r="B690" s="87" t="s">
        <v>1580</v>
      </c>
      <c r="C690" s="86"/>
      <c r="D690" s="87"/>
      <c r="E690" s="29">
        <v>12.006578947368432</v>
      </c>
      <c r="F690" s="29">
        <v>1695</v>
      </c>
      <c r="G690" s="29">
        <v>1695</v>
      </c>
      <c r="H690" s="29">
        <v>0</v>
      </c>
      <c r="I690" s="30">
        <v>70.586301369863008</v>
      </c>
      <c r="J690" s="29"/>
      <c r="K690" s="30">
        <v>70.586301369863008</v>
      </c>
      <c r="L690" s="29"/>
      <c r="M690" s="31">
        <v>1</v>
      </c>
      <c r="N690" s="50">
        <f t="shared" si="10"/>
        <v>1.000548245614036</v>
      </c>
    </row>
    <row r="691" spans="1:14" ht="30" x14ac:dyDescent="0.25">
      <c r="A691" s="36" t="s">
        <v>287</v>
      </c>
      <c r="B691" s="85" t="s">
        <v>367</v>
      </c>
      <c r="C691" s="84" t="s">
        <v>2698</v>
      </c>
      <c r="D691" s="85" t="s">
        <v>1937</v>
      </c>
      <c r="E691" s="24">
        <v>12.006578947368425</v>
      </c>
      <c r="F691" s="24">
        <v>651</v>
      </c>
      <c r="G691" s="24">
        <v>635</v>
      </c>
      <c r="H691" s="24">
        <v>117</v>
      </c>
      <c r="I691" s="19">
        <v>41.393972602739716</v>
      </c>
      <c r="J691" s="24">
        <v>12.826301369863014</v>
      </c>
      <c r="K691" s="24">
        <v>40.477808219178065</v>
      </c>
      <c r="L691" s="24">
        <v>12.409863013698629</v>
      </c>
      <c r="M691" s="27">
        <v>0.97542242703533022</v>
      </c>
      <c r="N691" s="42">
        <f t="shared" si="10"/>
        <v>1.0005482456140353</v>
      </c>
    </row>
    <row r="692" spans="1:14" x14ac:dyDescent="0.25">
      <c r="A692" s="36" t="s">
        <v>287</v>
      </c>
      <c r="B692" s="85" t="s">
        <v>367</v>
      </c>
      <c r="C692" s="84" t="s">
        <v>2699</v>
      </c>
      <c r="D692" s="85" t="s">
        <v>1936</v>
      </c>
      <c r="E692" s="24">
        <v>12.006578947368427</v>
      </c>
      <c r="F692" s="24">
        <v>761</v>
      </c>
      <c r="G692" s="24">
        <v>703</v>
      </c>
      <c r="H692" s="24">
        <v>102</v>
      </c>
      <c r="I692" s="19">
        <v>51.471780821917818</v>
      </c>
      <c r="J692" s="24">
        <v>11.910136986301369</v>
      </c>
      <c r="K692" s="24">
        <v>47.057534246575344</v>
      </c>
      <c r="L692" s="24">
        <v>11.493698630136986</v>
      </c>
      <c r="M692" s="27">
        <v>0.92378449408672803</v>
      </c>
      <c r="N692" s="42">
        <f t="shared" si="10"/>
        <v>1.0005482456140355</v>
      </c>
    </row>
    <row r="693" spans="1:14" ht="30" x14ac:dyDescent="0.25">
      <c r="A693" s="36" t="s">
        <v>287</v>
      </c>
      <c r="B693" s="85" t="s">
        <v>367</v>
      </c>
      <c r="C693" s="84" t="s">
        <v>2700</v>
      </c>
      <c r="D693" s="85" t="s">
        <v>2701</v>
      </c>
      <c r="E693" s="24">
        <v>12.006578947368428</v>
      </c>
      <c r="F693" s="24">
        <v>739</v>
      </c>
      <c r="G693" s="24">
        <v>725</v>
      </c>
      <c r="H693" s="24">
        <v>125</v>
      </c>
      <c r="I693" s="19">
        <v>36.063561643835612</v>
      </c>
      <c r="J693" s="24">
        <v>25.486027397260273</v>
      </c>
      <c r="K693" s="24">
        <v>34.231232876712319</v>
      </c>
      <c r="L693" s="24">
        <v>26.152328767123286</v>
      </c>
      <c r="M693" s="27">
        <v>0.98105548037889034</v>
      </c>
      <c r="N693" s="42">
        <f t="shared" si="10"/>
        <v>1.0005482456140358</v>
      </c>
    </row>
    <row r="694" spans="1:14" x14ac:dyDescent="0.25">
      <c r="A694" s="37" t="s">
        <v>287</v>
      </c>
      <c r="B694" s="87" t="s">
        <v>381</v>
      </c>
      <c r="C694" s="86"/>
      <c r="D694" s="87"/>
      <c r="E694" s="29">
        <v>12.006578947368409</v>
      </c>
      <c r="F694" s="29">
        <v>2151</v>
      </c>
      <c r="G694" s="29">
        <v>2063</v>
      </c>
      <c r="H694" s="29">
        <v>344</v>
      </c>
      <c r="I694" s="30">
        <v>42.97643835616438</v>
      </c>
      <c r="J694" s="30">
        <v>16.740821917808219</v>
      </c>
      <c r="K694" s="30">
        <v>40.588858447488576</v>
      </c>
      <c r="L694" s="30">
        <v>16.685296803652967</v>
      </c>
      <c r="M694" s="31">
        <v>0.95908879590887963</v>
      </c>
      <c r="N694" s="50">
        <f t="shared" si="10"/>
        <v>1.000548245614034</v>
      </c>
    </row>
    <row r="695" spans="1:14" x14ac:dyDescent="0.25">
      <c r="A695" s="38" t="s">
        <v>292</v>
      </c>
      <c r="B695" s="89"/>
      <c r="C695" s="88"/>
      <c r="D695" s="89"/>
      <c r="E695" s="25">
        <v>12.006578947368373</v>
      </c>
      <c r="F695" s="25">
        <v>4522</v>
      </c>
      <c r="G695" s="25">
        <v>4363</v>
      </c>
      <c r="H695" s="25">
        <v>508</v>
      </c>
      <c r="I695" s="26">
        <v>39.853150684931499</v>
      </c>
      <c r="J695" s="26">
        <v>14.755799086757992</v>
      </c>
      <c r="K695" s="26">
        <v>38.816681887366819</v>
      </c>
      <c r="L695" s="26">
        <v>14.10337899543379</v>
      </c>
      <c r="M695" s="28">
        <v>0.96483856700574966</v>
      </c>
      <c r="N695" s="43">
        <f t="shared" si="10"/>
        <v>1.0005482456140311</v>
      </c>
    </row>
    <row r="696" spans="1:14" ht="45" x14ac:dyDescent="0.25">
      <c r="A696" s="36" t="s">
        <v>763</v>
      </c>
      <c r="B696" s="85" t="s">
        <v>1582</v>
      </c>
      <c r="C696" s="84" t="s">
        <v>2702</v>
      </c>
      <c r="D696" s="85" t="s">
        <v>1939</v>
      </c>
      <c r="E696" s="24">
        <v>12.006578947368423</v>
      </c>
      <c r="F696" s="24">
        <v>83</v>
      </c>
      <c r="G696" s="24">
        <v>83</v>
      </c>
      <c r="H696" s="24">
        <v>0</v>
      </c>
      <c r="I696" s="19">
        <v>3.1649315068493151</v>
      </c>
      <c r="J696" s="24">
        <v>3.7479452054794522</v>
      </c>
      <c r="K696" s="24">
        <v>3.1649315068493151</v>
      </c>
      <c r="L696" s="24">
        <v>3.7479452054794522</v>
      </c>
      <c r="M696" s="27">
        <v>1</v>
      </c>
      <c r="N696" s="42">
        <f t="shared" si="10"/>
        <v>1.0005482456140353</v>
      </c>
    </row>
    <row r="697" spans="1:14" ht="45" x14ac:dyDescent="0.25">
      <c r="A697" s="36" t="s">
        <v>763</v>
      </c>
      <c r="B697" s="85" t="s">
        <v>1582</v>
      </c>
      <c r="C697" s="84" t="s">
        <v>2703</v>
      </c>
      <c r="D697" s="85" t="s">
        <v>1940</v>
      </c>
      <c r="E697" s="24">
        <v>12.006578947368423</v>
      </c>
      <c r="F697" s="24">
        <v>93</v>
      </c>
      <c r="G697" s="24">
        <v>92</v>
      </c>
      <c r="H697" s="24">
        <v>0</v>
      </c>
      <c r="I697" s="19">
        <v>3.8312328767123289</v>
      </c>
      <c r="J697" s="24">
        <v>3.9145205479452052</v>
      </c>
      <c r="K697" s="24">
        <v>3.8312328767123289</v>
      </c>
      <c r="L697" s="24">
        <v>3.8312328767123289</v>
      </c>
      <c r="M697" s="27">
        <v>0.989247311827957</v>
      </c>
      <c r="N697" s="42">
        <f t="shared" si="10"/>
        <v>1.0005482456140353</v>
      </c>
    </row>
    <row r="698" spans="1:14" ht="30" x14ac:dyDescent="0.25">
      <c r="A698" s="37" t="s">
        <v>763</v>
      </c>
      <c r="B698" s="87" t="s">
        <v>1585</v>
      </c>
      <c r="C698" s="86"/>
      <c r="D698" s="87"/>
      <c r="E698" s="29">
        <v>12.006578947368419</v>
      </c>
      <c r="F698" s="29">
        <v>176</v>
      </c>
      <c r="G698" s="29">
        <v>175</v>
      </c>
      <c r="H698" s="29">
        <v>0</v>
      </c>
      <c r="I698" s="30">
        <v>3.498082191780822</v>
      </c>
      <c r="J698" s="30">
        <v>3.8312328767123285</v>
      </c>
      <c r="K698" s="30">
        <v>3.498082191780822</v>
      </c>
      <c r="L698" s="30">
        <v>3.7895890410958906</v>
      </c>
      <c r="M698" s="31">
        <v>0.99431818181818177</v>
      </c>
      <c r="N698" s="50">
        <f t="shared" si="10"/>
        <v>1.0005482456140349</v>
      </c>
    </row>
    <row r="699" spans="1:14" ht="30" x14ac:dyDescent="0.25">
      <c r="A699" s="36" t="s">
        <v>763</v>
      </c>
      <c r="B699" s="85" t="s">
        <v>1579</v>
      </c>
      <c r="C699" s="84" t="s">
        <v>2704</v>
      </c>
      <c r="D699" s="85" t="s">
        <v>2705</v>
      </c>
      <c r="E699" s="24">
        <v>12.006578947368418</v>
      </c>
      <c r="F699" s="24">
        <v>562</v>
      </c>
      <c r="G699" s="24">
        <v>562</v>
      </c>
      <c r="H699" s="24">
        <v>0</v>
      </c>
      <c r="I699" s="19">
        <v>46.807671232876707</v>
      </c>
      <c r="J699" s="24"/>
      <c r="K699" s="24">
        <v>46.807671232876707</v>
      </c>
      <c r="L699" s="24"/>
      <c r="M699" s="27">
        <v>1</v>
      </c>
      <c r="N699" s="42">
        <f t="shared" si="10"/>
        <v>1.0005482456140349</v>
      </c>
    </row>
    <row r="700" spans="1:14" x14ac:dyDescent="0.25">
      <c r="A700" s="37" t="s">
        <v>763</v>
      </c>
      <c r="B700" s="87" t="s">
        <v>1580</v>
      </c>
      <c r="C700" s="86"/>
      <c r="D700" s="87"/>
      <c r="E700" s="29">
        <v>12.006578947368418</v>
      </c>
      <c r="F700" s="29">
        <v>562</v>
      </c>
      <c r="G700" s="29">
        <v>562</v>
      </c>
      <c r="H700" s="29">
        <v>0</v>
      </c>
      <c r="I700" s="30">
        <v>46.807671232876707</v>
      </c>
      <c r="J700" s="29"/>
      <c r="K700" s="29">
        <v>46.807671232876707</v>
      </c>
      <c r="L700" s="29"/>
      <c r="M700" s="31">
        <v>1</v>
      </c>
      <c r="N700" s="50">
        <f t="shared" si="10"/>
        <v>1.0005482456140349</v>
      </c>
    </row>
    <row r="701" spans="1:14" ht="30" x14ac:dyDescent="0.25">
      <c r="A701" s="36" t="s">
        <v>763</v>
      </c>
      <c r="B701" s="85" t="s">
        <v>367</v>
      </c>
      <c r="C701" s="84" t="s">
        <v>2706</v>
      </c>
      <c r="D701" s="85" t="s">
        <v>2707</v>
      </c>
      <c r="E701" s="24">
        <v>12.006578947368418</v>
      </c>
      <c r="F701" s="24">
        <v>149</v>
      </c>
      <c r="G701" s="24">
        <v>115</v>
      </c>
      <c r="H701" s="24">
        <v>179</v>
      </c>
      <c r="I701" s="19">
        <v>9.8279452054794518</v>
      </c>
      <c r="J701" s="24">
        <v>2.581917808219178</v>
      </c>
      <c r="K701" s="24">
        <v>6.413150684931507</v>
      </c>
      <c r="L701" s="24">
        <v>3.1649315068493151</v>
      </c>
      <c r="M701" s="27">
        <v>0.77181208053691275</v>
      </c>
      <c r="N701" s="42">
        <f t="shared" si="10"/>
        <v>1.0005482456140349</v>
      </c>
    </row>
    <row r="702" spans="1:14" ht="30" x14ac:dyDescent="0.25">
      <c r="A702" s="36" t="s">
        <v>763</v>
      </c>
      <c r="B702" s="85" t="s">
        <v>367</v>
      </c>
      <c r="C702" s="84" t="s">
        <v>2708</v>
      </c>
      <c r="D702" s="85" t="s">
        <v>1941</v>
      </c>
      <c r="E702" s="24">
        <v>12.006578947368421</v>
      </c>
      <c r="F702" s="24">
        <v>281</v>
      </c>
      <c r="G702" s="24">
        <v>275</v>
      </c>
      <c r="H702" s="24">
        <v>0</v>
      </c>
      <c r="I702" s="19">
        <v>23.403835616438339</v>
      </c>
      <c r="J702" s="24"/>
      <c r="K702" s="24">
        <v>22.904109589041088</v>
      </c>
      <c r="L702" s="24"/>
      <c r="M702" s="27">
        <v>0.97864768683274017</v>
      </c>
      <c r="N702" s="42">
        <f t="shared" si="10"/>
        <v>1.0005482456140351</v>
      </c>
    </row>
    <row r="703" spans="1:14" ht="30" x14ac:dyDescent="0.25">
      <c r="A703" s="36" t="s">
        <v>763</v>
      </c>
      <c r="B703" s="85" t="s">
        <v>367</v>
      </c>
      <c r="C703" s="84" t="s">
        <v>2709</v>
      </c>
      <c r="D703" s="85" t="s">
        <v>2710</v>
      </c>
      <c r="E703" s="24">
        <v>12.006578947368425</v>
      </c>
      <c r="F703" s="24">
        <v>645</v>
      </c>
      <c r="G703" s="24">
        <v>642</v>
      </c>
      <c r="H703" s="24">
        <v>3</v>
      </c>
      <c r="I703" s="19">
        <v>50.555616438356154</v>
      </c>
      <c r="J703" s="24">
        <v>3.1649315068493151</v>
      </c>
      <c r="K703" s="24">
        <v>50.47232876712328</v>
      </c>
      <c r="L703" s="24">
        <v>2.9983561643835617</v>
      </c>
      <c r="M703" s="27">
        <v>0.99534883720930234</v>
      </c>
      <c r="N703" s="42">
        <f t="shared" si="10"/>
        <v>1.0005482456140353</v>
      </c>
    </row>
    <row r="704" spans="1:14" x14ac:dyDescent="0.25">
      <c r="A704" s="36" t="s">
        <v>763</v>
      </c>
      <c r="B704" s="85" t="s">
        <v>367</v>
      </c>
      <c r="C704" s="84" t="s">
        <v>2711</v>
      </c>
      <c r="D704" s="85" t="s">
        <v>2712</v>
      </c>
      <c r="E704" s="24">
        <v>8.9802631578947381</v>
      </c>
      <c r="F704" s="24">
        <v>462</v>
      </c>
      <c r="G704" s="24">
        <v>455</v>
      </c>
      <c r="H704" s="24">
        <v>4</v>
      </c>
      <c r="I704" s="19">
        <v>47.326007326007307</v>
      </c>
      <c r="J704" s="24">
        <v>4.1201465201465197</v>
      </c>
      <c r="K704" s="24">
        <v>47.326007326007307</v>
      </c>
      <c r="L704" s="24">
        <v>3.3406593406593403</v>
      </c>
      <c r="M704" s="27">
        <v>0.98484848484848486</v>
      </c>
      <c r="N704" s="42">
        <f t="shared" si="10"/>
        <v>0.7483552631578948</v>
      </c>
    </row>
    <row r="705" spans="1:14" x14ac:dyDescent="0.25">
      <c r="A705" s="37" t="s">
        <v>763</v>
      </c>
      <c r="B705" s="87" t="s">
        <v>381</v>
      </c>
      <c r="C705" s="86"/>
      <c r="D705" s="87"/>
      <c r="E705" s="29">
        <v>11.314849624060168</v>
      </c>
      <c r="F705" s="29">
        <v>1537</v>
      </c>
      <c r="G705" s="29">
        <v>1487</v>
      </c>
      <c r="H705" s="29">
        <v>186</v>
      </c>
      <c r="I705" s="30">
        <v>32.778351146570316</v>
      </c>
      <c r="J705" s="30">
        <v>3.2889986117383376</v>
      </c>
      <c r="K705" s="30">
        <v>31.778899091775791</v>
      </c>
      <c r="L705" s="30">
        <v>3.1679823372974059</v>
      </c>
      <c r="M705" s="31">
        <v>0.96746909564085881</v>
      </c>
      <c r="N705" s="50">
        <f t="shared" si="10"/>
        <v>0.94290413533834727</v>
      </c>
    </row>
    <row r="706" spans="1:14" ht="30" x14ac:dyDescent="0.25">
      <c r="A706" s="36" t="s">
        <v>763</v>
      </c>
      <c r="B706" s="85" t="s">
        <v>382</v>
      </c>
      <c r="C706" s="84" t="s">
        <v>2713</v>
      </c>
      <c r="D706" s="85" t="s">
        <v>2714</v>
      </c>
      <c r="E706" s="24">
        <v>12.006578947368423</v>
      </c>
      <c r="F706" s="24">
        <v>108</v>
      </c>
      <c r="G706" s="24">
        <v>90</v>
      </c>
      <c r="H706" s="24">
        <v>98</v>
      </c>
      <c r="I706" s="19">
        <v>6.1632876712328768</v>
      </c>
      <c r="J706" s="24">
        <v>2.8317808219178082</v>
      </c>
      <c r="K706" s="24">
        <v>4.8306849315068492</v>
      </c>
      <c r="L706" s="24">
        <v>2.6652054794520548</v>
      </c>
      <c r="M706" s="27">
        <v>0.83333333333333337</v>
      </c>
      <c r="N706" s="42">
        <f t="shared" si="10"/>
        <v>1.0005482456140353</v>
      </c>
    </row>
    <row r="707" spans="1:14" ht="30" x14ac:dyDescent="0.25">
      <c r="A707" s="36" t="s">
        <v>763</v>
      </c>
      <c r="B707" s="85" t="s">
        <v>382</v>
      </c>
      <c r="C707" s="84" t="s">
        <v>2715</v>
      </c>
      <c r="D707" s="85" t="s">
        <v>2716</v>
      </c>
      <c r="E707" s="24">
        <v>12.006578947368423</v>
      </c>
      <c r="F707" s="24">
        <v>139</v>
      </c>
      <c r="G707" s="24">
        <v>128</v>
      </c>
      <c r="H707" s="24">
        <v>112</v>
      </c>
      <c r="I707" s="19">
        <v>7.8290410958904104</v>
      </c>
      <c r="J707" s="24">
        <v>3.7479452054794522</v>
      </c>
      <c r="K707" s="24">
        <v>7.1627397260273975</v>
      </c>
      <c r="L707" s="24">
        <v>3.498082191780822</v>
      </c>
      <c r="M707" s="27">
        <v>0.92086330935251803</v>
      </c>
      <c r="N707" s="42">
        <f t="shared" si="10"/>
        <v>1.0005482456140353</v>
      </c>
    </row>
    <row r="708" spans="1:14" ht="30" x14ac:dyDescent="0.25">
      <c r="A708" s="36" t="s">
        <v>763</v>
      </c>
      <c r="B708" s="85" t="s">
        <v>382</v>
      </c>
      <c r="C708" s="84" t="s">
        <v>2717</v>
      </c>
      <c r="D708" s="85" t="s">
        <v>2718</v>
      </c>
      <c r="E708" s="24">
        <v>12.006578947368423</v>
      </c>
      <c r="F708" s="24">
        <v>179</v>
      </c>
      <c r="G708" s="24">
        <v>146</v>
      </c>
      <c r="H708" s="24">
        <v>120</v>
      </c>
      <c r="I708" s="19">
        <v>10.161095890410959</v>
      </c>
      <c r="J708" s="24">
        <v>4.7473972602739725</v>
      </c>
      <c r="K708" s="24">
        <v>7.662465753424657</v>
      </c>
      <c r="L708" s="24">
        <v>4.4975342465753423</v>
      </c>
      <c r="M708" s="27">
        <v>0.81564245810055869</v>
      </c>
      <c r="N708" s="42">
        <f t="shared" si="10"/>
        <v>1.0005482456140353</v>
      </c>
    </row>
    <row r="709" spans="1:14" x14ac:dyDescent="0.25">
      <c r="A709" s="37" t="s">
        <v>763</v>
      </c>
      <c r="B709" s="87" t="s">
        <v>384</v>
      </c>
      <c r="C709" s="86"/>
      <c r="D709" s="87"/>
      <c r="E709" s="29">
        <v>12.006578947368423</v>
      </c>
      <c r="F709" s="29">
        <v>426</v>
      </c>
      <c r="G709" s="29">
        <v>364</v>
      </c>
      <c r="H709" s="29">
        <v>330</v>
      </c>
      <c r="I709" s="30">
        <v>8.0511415525114156</v>
      </c>
      <c r="J709" s="30">
        <v>3.7757077625570776</v>
      </c>
      <c r="K709" s="30">
        <v>6.5519634703196346</v>
      </c>
      <c r="L709" s="30">
        <v>3.5536073059360729</v>
      </c>
      <c r="M709" s="31">
        <v>0.85446009389671362</v>
      </c>
      <c r="N709" s="50">
        <f t="shared" si="10"/>
        <v>1.0005482456140353</v>
      </c>
    </row>
    <row r="710" spans="1:14" x14ac:dyDescent="0.25">
      <c r="A710" s="38" t="s">
        <v>767</v>
      </c>
      <c r="B710" s="89"/>
      <c r="C710" s="88"/>
      <c r="D710" s="89"/>
      <c r="E710" s="25">
        <v>11.581832871652797</v>
      </c>
      <c r="F710" s="25">
        <v>2701</v>
      </c>
      <c r="G710" s="25">
        <v>2588</v>
      </c>
      <c r="H710" s="25">
        <v>516</v>
      </c>
      <c r="I710" s="26">
        <v>22.783811530934816</v>
      </c>
      <c r="J710" s="26">
        <v>3.6319797503359141</v>
      </c>
      <c r="K710" s="26">
        <v>22.159153996688239</v>
      </c>
      <c r="L710" s="26">
        <v>3.5037262281097896</v>
      </c>
      <c r="M710" s="28">
        <v>0.9581636430951499</v>
      </c>
      <c r="N710" s="43">
        <f t="shared" si="10"/>
        <v>0.96515273930439971</v>
      </c>
    </row>
    <row r="711" spans="1:14" ht="45" x14ac:dyDescent="0.25">
      <c r="A711" s="36" t="s">
        <v>293</v>
      </c>
      <c r="B711" s="85" t="s">
        <v>1582</v>
      </c>
      <c r="C711" s="84" t="s">
        <v>2719</v>
      </c>
      <c r="D711" s="85" t="s">
        <v>2720</v>
      </c>
      <c r="E711" s="24">
        <v>12.006578947368423</v>
      </c>
      <c r="F711" s="24">
        <v>113</v>
      </c>
      <c r="G711" s="24">
        <v>111</v>
      </c>
      <c r="H711" s="24">
        <v>3</v>
      </c>
      <c r="I711" s="19">
        <v>4.1643835616438354</v>
      </c>
      <c r="J711" s="24">
        <v>5.2471232876712328</v>
      </c>
      <c r="K711" s="24">
        <v>4.1643835616438354</v>
      </c>
      <c r="L711" s="24">
        <v>5.0805479452054794</v>
      </c>
      <c r="M711" s="27">
        <v>0.98230088495575218</v>
      </c>
      <c r="N711" s="42">
        <f t="shared" si="10"/>
        <v>1.0005482456140353</v>
      </c>
    </row>
    <row r="712" spans="1:14" ht="45" x14ac:dyDescent="0.25">
      <c r="A712" s="36" t="s">
        <v>293</v>
      </c>
      <c r="B712" s="85" t="s">
        <v>1582</v>
      </c>
      <c r="C712" s="84" t="s">
        <v>2721</v>
      </c>
      <c r="D712" s="85" t="s">
        <v>2722</v>
      </c>
      <c r="E712" s="24">
        <v>11.973684210526319</v>
      </c>
      <c r="F712" s="24">
        <v>106</v>
      </c>
      <c r="G712" s="24">
        <v>106</v>
      </c>
      <c r="H712" s="24">
        <v>0</v>
      </c>
      <c r="I712" s="19">
        <v>3.5912087912087922</v>
      </c>
      <c r="J712" s="24">
        <v>5.2615384615384615</v>
      </c>
      <c r="K712" s="24">
        <v>3.5912087912087922</v>
      </c>
      <c r="L712" s="24">
        <v>5.2615384615384615</v>
      </c>
      <c r="M712" s="27">
        <v>1</v>
      </c>
      <c r="N712" s="42">
        <f t="shared" si="10"/>
        <v>0.99780701754385992</v>
      </c>
    </row>
    <row r="713" spans="1:14" ht="45" x14ac:dyDescent="0.25">
      <c r="A713" s="36" t="s">
        <v>293</v>
      </c>
      <c r="B713" s="85" t="s">
        <v>1582</v>
      </c>
      <c r="C713" s="84" t="s">
        <v>2723</v>
      </c>
      <c r="D713" s="85" t="s">
        <v>1942</v>
      </c>
      <c r="E713" s="24">
        <v>11.282894736842108</v>
      </c>
      <c r="F713" s="24">
        <v>116</v>
      </c>
      <c r="G713" s="24">
        <v>133</v>
      </c>
      <c r="H713" s="24">
        <v>2</v>
      </c>
      <c r="I713" s="19">
        <v>4.4314868804664727</v>
      </c>
      <c r="J713" s="24">
        <v>5.8495626822157432</v>
      </c>
      <c r="K713" s="24">
        <v>4.4314868804664727</v>
      </c>
      <c r="L713" s="24">
        <v>7.3562682215743438</v>
      </c>
      <c r="M713" s="27">
        <v>1.146551724137931</v>
      </c>
      <c r="N713" s="42">
        <f t="shared" si="10"/>
        <v>0.94024122807017563</v>
      </c>
    </row>
    <row r="714" spans="1:14" ht="30" x14ac:dyDescent="0.25">
      <c r="A714" s="37" t="s">
        <v>293</v>
      </c>
      <c r="B714" s="87" t="s">
        <v>1585</v>
      </c>
      <c r="C714" s="86"/>
      <c r="D714" s="87"/>
      <c r="E714" s="29">
        <v>11.786654135338342</v>
      </c>
      <c r="F714" s="29">
        <v>335</v>
      </c>
      <c r="G714" s="29">
        <v>350</v>
      </c>
      <c r="H714" s="29">
        <v>5</v>
      </c>
      <c r="I714" s="30">
        <v>4.0623597444396999</v>
      </c>
      <c r="J714" s="30">
        <v>5.4527414771418128</v>
      </c>
      <c r="K714" s="30">
        <v>4.0623597444396999</v>
      </c>
      <c r="L714" s="30">
        <v>5.8994515427727618</v>
      </c>
      <c r="M714" s="31">
        <v>1.044776119402985</v>
      </c>
      <c r="N714" s="50">
        <f t="shared" si="10"/>
        <v>0.98222117794486186</v>
      </c>
    </row>
    <row r="715" spans="1:14" ht="30" x14ac:dyDescent="0.25">
      <c r="A715" s="36" t="s">
        <v>293</v>
      </c>
      <c r="B715" s="85" t="s">
        <v>1579</v>
      </c>
      <c r="C715" s="84" t="s">
        <v>2724</v>
      </c>
      <c r="D715" s="85" t="s">
        <v>2725</v>
      </c>
      <c r="E715" s="24">
        <v>12.006578947368419</v>
      </c>
      <c r="F715" s="24">
        <v>388</v>
      </c>
      <c r="G715" s="24">
        <v>401</v>
      </c>
      <c r="H715" s="24">
        <v>3</v>
      </c>
      <c r="I715" s="19">
        <v>28.067945205479447</v>
      </c>
      <c r="J715" s="24">
        <v>4.2476712328767121</v>
      </c>
      <c r="K715" s="24">
        <v>28.067945205479447</v>
      </c>
      <c r="L715" s="24">
        <v>5.3304109589041095</v>
      </c>
      <c r="M715" s="27">
        <v>1.0335051546391754</v>
      </c>
      <c r="N715" s="42">
        <f t="shared" si="10"/>
        <v>1.0005482456140349</v>
      </c>
    </row>
    <row r="716" spans="1:14" x14ac:dyDescent="0.25">
      <c r="A716" s="37" t="s">
        <v>293</v>
      </c>
      <c r="B716" s="87" t="s">
        <v>1580</v>
      </c>
      <c r="C716" s="86"/>
      <c r="D716" s="87"/>
      <c r="E716" s="29">
        <v>12.006578947368419</v>
      </c>
      <c r="F716" s="29">
        <v>388</v>
      </c>
      <c r="G716" s="29">
        <v>401</v>
      </c>
      <c r="H716" s="29">
        <v>3</v>
      </c>
      <c r="I716" s="30">
        <v>28.067945205479447</v>
      </c>
      <c r="J716" s="29">
        <v>4.2476712328767121</v>
      </c>
      <c r="K716" s="29">
        <v>28.067945205479447</v>
      </c>
      <c r="L716" s="29">
        <v>5.3304109589041095</v>
      </c>
      <c r="M716" s="31">
        <v>1.0335051546391754</v>
      </c>
      <c r="N716" s="50">
        <f t="shared" si="10"/>
        <v>1.0005482456140349</v>
      </c>
    </row>
    <row r="717" spans="1:14" ht="30" x14ac:dyDescent="0.25">
      <c r="A717" s="36" t="s">
        <v>293</v>
      </c>
      <c r="B717" s="85" t="s">
        <v>367</v>
      </c>
      <c r="C717" s="84" t="s">
        <v>2726</v>
      </c>
      <c r="D717" s="85" t="s">
        <v>2727</v>
      </c>
      <c r="E717" s="24">
        <v>11.677631578947359</v>
      </c>
      <c r="F717" s="24">
        <v>440</v>
      </c>
      <c r="G717" s="24">
        <v>427</v>
      </c>
      <c r="H717" s="24">
        <v>1</v>
      </c>
      <c r="I717" s="19">
        <v>32.369577464788726</v>
      </c>
      <c r="J717" s="24">
        <v>5.3092957746478877</v>
      </c>
      <c r="K717" s="24">
        <v>31.598873239436617</v>
      </c>
      <c r="L717" s="24">
        <v>4.9667605633802818</v>
      </c>
      <c r="M717" s="27">
        <v>0.97045454545454546</v>
      </c>
      <c r="N717" s="42">
        <f t="shared" si="10"/>
        <v>0.97313596491227994</v>
      </c>
    </row>
    <row r="718" spans="1:14" ht="30" x14ac:dyDescent="0.25">
      <c r="A718" s="36" t="s">
        <v>293</v>
      </c>
      <c r="B718" s="85" t="s">
        <v>367</v>
      </c>
      <c r="C718" s="84" t="s">
        <v>2728</v>
      </c>
      <c r="D718" s="85" t="s">
        <v>2729</v>
      </c>
      <c r="E718" s="24">
        <v>12.006578947368421</v>
      </c>
      <c r="F718" s="24">
        <v>298</v>
      </c>
      <c r="G718" s="24">
        <v>298</v>
      </c>
      <c r="H718" s="24">
        <v>0</v>
      </c>
      <c r="I718" s="19">
        <v>24.819726027397255</v>
      </c>
      <c r="J718" s="24"/>
      <c r="K718" s="24">
        <v>24.819726027397255</v>
      </c>
      <c r="L718" s="24"/>
      <c r="M718" s="27">
        <v>1</v>
      </c>
      <c r="N718" s="42">
        <f t="shared" si="10"/>
        <v>1.0005482456140351</v>
      </c>
    </row>
    <row r="719" spans="1:14" ht="30" x14ac:dyDescent="0.25">
      <c r="A719" s="36" t="s">
        <v>293</v>
      </c>
      <c r="B719" s="85" t="s">
        <v>367</v>
      </c>
      <c r="C719" s="84" t="s">
        <v>2730</v>
      </c>
      <c r="D719" s="85" t="s">
        <v>1943</v>
      </c>
      <c r="E719" s="24">
        <v>12.006578947368423</v>
      </c>
      <c r="F719" s="24">
        <v>238</v>
      </c>
      <c r="G719" s="24">
        <v>221</v>
      </c>
      <c r="H719" s="24">
        <v>21</v>
      </c>
      <c r="I719" s="19">
        <v>17.240547945205474</v>
      </c>
      <c r="J719" s="24">
        <v>2.581917808219178</v>
      </c>
      <c r="K719" s="24">
        <v>16.490958904109583</v>
      </c>
      <c r="L719" s="24">
        <v>1.9156164383561642</v>
      </c>
      <c r="M719" s="27">
        <v>0.9285714285714286</v>
      </c>
      <c r="N719" s="42">
        <f t="shared" si="10"/>
        <v>1.0005482456140353</v>
      </c>
    </row>
    <row r="720" spans="1:14" ht="30" x14ac:dyDescent="0.25">
      <c r="A720" s="36" t="s">
        <v>293</v>
      </c>
      <c r="B720" s="85" t="s">
        <v>367</v>
      </c>
      <c r="C720" s="84" t="s">
        <v>2731</v>
      </c>
      <c r="D720" s="85" t="s">
        <v>2732</v>
      </c>
      <c r="E720" s="24">
        <v>12.006578947368425</v>
      </c>
      <c r="F720" s="24">
        <v>269</v>
      </c>
      <c r="G720" s="24">
        <v>278</v>
      </c>
      <c r="H720" s="24">
        <v>5</v>
      </c>
      <c r="I720" s="19">
        <v>20.988493150684931</v>
      </c>
      <c r="J720" s="24">
        <v>1.4158904109589041</v>
      </c>
      <c r="K720" s="24">
        <v>20.572054794520547</v>
      </c>
      <c r="L720" s="24">
        <v>2.581917808219178</v>
      </c>
      <c r="M720" s="27">
        <v>1.033457249070632</v>
      </c>
      <c r="N720" s="42">
        <f t="shared" si="10"/>
        <v>1.0005482456140353</v>
      </c>
    </row>
    <row r="721" spans="1:14" ht="30" x14ac:dyDescent="0.25">
      <c r="A721" s="36" t="s">
        <v>293</v>
      </c>
      <c r="B721" s="85" t="s">
        <v>367</v>
      </c>
      <c r="C721" s="84" t="s">
        <v>2733</v>
      </c>
      <c r="D721" s="85" t="s">
        <v>1944</v>
      </c>
      <c r="E721" s="24">
        <v>12.006578947368423</v>
      </c>
      <c r="F721" s="24">
        <v>208</v>
      </c>
      <c r="G721" s="24">
        <v>195</v>
      </c>
      <c r="H721" s="24">
        <v>12</v>
      </c>
      <c r="I721" s="19">
        <v>15.241643835616426</v>
      </c>
      <c r="J721" s="24">
        <v>2.0821917808219177</v>
      </c>
      <c r="K721" s="24">
        <v>14.325479452054784</v>
      </c>
      <c r="L721" s="24">
        <v>1.9156164383561645</v>
      </c>
      <c r="M721" s="27">
        <v>0.9375</v>
      </c>
      <c r="N721" s="42">
        <f t="shared" si="10"/>
        <v>1.0005482456140353</v>
      </c>
    </row>
    <row r="722" spans="1:14" x14ac:dyDescent="0.25">
      <c r="A722" s="37" t="s">
        <v>293</v>
      </c>
      <c r="B722" s="87" t="s">
        <v>381</v>
      </c>
      <c r="C722" s="86"/>
      <c r="D722" s="87"/>
      <c r="E722" s="29">
        <v>11.935268678689699</v>
      </c>
      <c r="F722" s="29">
        <v>1453</v>
      </c>
      <c r="G722" s="29">
        <v>1419</v>
      </c>
      <c r="H722" s="29">
        <v>39</v>
      </c>
      <c r="I722" s="30">
        <v>22.131997684738565</v>
      </c>
      <c r="J722" s="30">
        <v>2.8473239436619715</v>
      </c>
      <c r="K722" s="30">
        <v>21.561418483503754</v>
      </c>
      <c r="L722" s="30">
        <v>2.8449778120779468</v>
      </c>
      <c r="M722" s="31">
        <v>0.97660013764624909</v>
      </c>
      <c r="N722" s="50">
        <f t="shared" si="10"/>
        <v>0.99460572322414154</v>
      </c>
    </row>
    <row r="723" spans="1:14" ht="30" x14ac:dyDescent="0.25">
      <c r="A723" s="36" t="s">
        <v>293</v>
      </c>
      <c r="B723" s="85" t="s">
        <v>382</v>
      </c>
      <c r="C723" s="84" t="s">
        <v>2734</v>
      </c>
      <c r="D723" s="85" t="s">
        <v>1945</v>
      </c>
      <c r="E723" s="24">
        <v>11.546052631578947</v>
      </c>
      <c r="F723" s="24">
        <v>95</v>
      </c>
      <c r="G723" s="24">
        <v>99</v>
      </c>
      <c r="H723" s="24">
        <v>23</v>
      </c>
      <c r="I723" s="19">
        <v>2.5116809116809113</v>
      </c>
      <c r="J723" s="24">
        <v>5.7162393162393155</v>
      </c>
      <c r="K723" s="24">
        <v>3.2911680911680907</v>
      </c>
      <c r="L723" s="24">
        <v>5.2831908831908825</v>
      </c>
      <c r="M723" s="27">
        <v>1.0421052631578946</v>
      </c>
      <c r="N723" s="42">
        <f t="shared" si="10"/>
        <v>0.96217105263157887</v>
      </c>
    </row>
    <row r="724" spans="1:14" ht="30" x14ac:dyDescent="0.25">
      <c r="A724" s="36" t="s">
        <v>293</v>
      </c>
      <c r="B724" s="85" t="s">
        <v>382</v>
      </c>
      <c r="C724" s="84" t="s">
        <v>2735</v>
      </c>
      <c r="D724" s="85" t="s">
        <v>1946</v>
      </c>
      <c r="E724" s="24">
        <v>12.006578947368423</v>
      </c>
      <c r="F724" s="24">
        <v>128</v>
      </c>
      <c r="G724" s="24">
        <v>130</v>
      </c>
      <c r="H724" s="24">
        <v>29</v>
      </c>
      <c r="I724" s="19">
        <v>5.1638356164383561</v>
      </c>
      <c r="J724" s="24">
        <v>5.496986301369863</v>
      </c>
      <c r="K724" s="24">
        <v>5.496986301369863</v>
      </c>
      <c r="L724" s="24">
        <v>5.3304109589041095</v>
      </c>
      <c r="M724" s="27">
        <v>1.015625</v>
      </c>
      <c r="N724" s="42">
        <f t="shared" si="10"/>
        <v>1.0005482456140353</v>
      </c>
    </row>
    <row r="725" spans="1:14" ht="30" x14ac:dyDescent="0.25">
      <c r="A725" s="36" t="s">
        <v>293</v>
      </c>
      <c r="B725" s="85" t="s">
        <v>382</v>
      </c>
      <c r="C725" s="84" t="s">
        <v>2736</v>
      </c>
      <c r="D725" s="85" t="s">
        <v>772</v>
      </c>
      <c r="E725" s="24">
        <v>12.006578947368423</v>
      </c>
      <c r="F725" s="24">
        <v>151</v>
      </c>
      <c r="G725" s="24">
        <v>131</v>
      </c>
      <c r="H725" s="24">
        <v>32</v>
      </c>
      <c r="I725" s="19">
        <v>5.0805479452054794</v>
      </c>
      <c r="J725" s="24">
        <v>7.4958904109589044</v>
      </c>
      <c r="K725" s="24">
        <v>4.8306849315068492</v>
      </c>
      <c r="L725" s="24">
        <v>6.08</v>
      </c>
      <c r="M725" s="27">
        <v>0.86754966887417218</v>
      </c>
      <c r="N725" s="42">
        <f t="shared" ref="N725:N769" si="11">+E725/12</f>
        <v>1.0005482456140353</v>
      </c>
    </row>
    <row r="726" spans="1:14" ht="30" x14ac:dyDescent="0.25">
      <c r="A726" s="36" t="s">
        <v>293</v>
      </c>
      <c r="B726" s="85" t="s">
        <v>382</v>
      </c>
      <c r="C726" s="84" t="s">
        <v>2737</v>
      </c>
      <c r="D726" s="85" t="s">
        <v>2738</v>
      </c>
      <c r="E726" s="24">
        <v>11.776315789473685</v>
      </c>
      <c r="F726" s="24">
        <v>131</v>
      </c>
      <c r="G726" s="24">
        <v>114</v>
      </c>
      <c r="H726" s="24">
        <v>32</v>
      </c>
      <c r="I726" s="19">
        <v>5.6044692737430166</v>
      </c>
      <c r="J726" s="24">
        <v>5.5195530726256976</v>
      </c>
      <c r="K726" s="24">
        <v>4.4156424581005593</v>
      </c>
      <c r="L726" s="24">
        <v>5.2648044692737423</v>
      </c>
      <c r="M726" s="27">
        <v>0.87022900763358779</v>
      </c>
      <c r="N726" s="42">
        <f t="shared" si="11"/>
        <v>0.98135964912280704</v>
      </c>
    </row>
    <row r="727" spans="1:14" x14ac:dyDescent="0.25">
      <c r="A727" s="37" t="s">
        <v>293</v>
      </c>
      <c r="B727" s="87" t="s">
        <v>384</v>
      </c>
      <c r="C727" s="86"/>
      <c r="D727" s="87"/>
      <c r="E727" s="29">
        <v>11.865862573099418</v>
      </c>
      <c r="F727" s="29">
        <v>505</v>
      </c>
      <c r="G727" s="29">
        <v>474</v>
      </c>
      <c r="H727" s="29">
        <v>116</v>
      </c>
      <c r="I727" s="30">
        <v>4.5901334367669406</v>
      </c>
      <c r="J727" s="30">
        <v>6.0571672752984451</v>
      </c>
      <c r="K727" s="30">
        <v>4.5086204455363408</v>
      </c>
      <c r="L727" s="30">
        <v>5.4896015778421834</v>
      </c>
      <c r="M727" s="31">
        <v>0.93861386138613856</v>
      </c>
      <c r="N727" s="50">
        <f t="shared" si="11"/>
        <v>0.98882188109161817</v>
      </c>
    </row>
    <row r="728" spans="1:14" x14ac:dyDescent="0.25">
      <c r="A728" s="38" t="s">
        <v>302</v>
      </c>
      <c r="B728" s="89"/>
      <c r="C728" s="88"/>
      <c r="D728" s="89"/>
      <c r="E728" s="25">
        <v>11.910106147722193</v>
      </c>
      <c r="F728" s="25">
        <v>2681</v>
      </c>
      <c r="G728" s="25">
        <v>2644</v>
      </c>
      <c r="H728" s="25">
        <v>163</v>
      </c>
      <c r="I728" s="26">
        <v>14.713109017856162</v>
      </c>
      <c r="J728" s="26">
        <v>4.6512259822447355</v>
      </c>
      <c r="K728" s="26">
        <v>14.550085969739811</v>
      </c>
      <c r="L728" s="26">
        <v>4.8911104728992507</v>
      </c>
      <c r="M728" s="28">
        <v>0.9861991794106677</v>
      </c>
      <c r="N728" s="43">
        <f t="shared" si="11"/>
        <v>0.99250884564351605</v>
      </c>
    </row>
    <row r="729" spans="1:14" ht="45" x14ac:dyDescent="0.25">
      <c r="A729" s="36" t="s">
        <v>303</v>
      </c>
      <c r="B729" s="85" t="s">
        <v>1582</v>
      </c>
      <c r="C729" s="84" t="s">
        <v>2739</v>
      </c>
      <c r="D729" s="85" t="s">
        <v>1947</v>
      </c>
      <c r="E729" s="24">
        <v>12.006578947368423</v>
      </c>
      <c r="F729" s="24">
        <v>462</v>
      </c>
      <c r="G729" s="24">
        <v>460</v>
      </c>
      <c r="H729" s="24">
        <v>11</v>
      </c>
      <c r="I729" s="19">
        <v>11.57698630136986</v>
      </c>
      <c r="J729" s="24">
        <v>26.901917808219178</v>
      </c>
      <c r="K729" s="24">
        <v>11.57698630136986</v>
      </c>
      <c r="L729" s="24">
        <v>26.735342465753423</v>
      </c>
      <c r="M729" s="27">
        <v>0.99567099567099571</v>
      </c>
      <c r="N729" s="42">
        <f t="shared" si="11"/>
        <v>1.0005482456140353</v>
      </c>
    </row>
    <row r="730" spans="1:14" ht="45" x14ac:dyDescent="0.25">
      <c r="A730" s="36" t="s">
        <v>303</v>
      </c>
      <c r="B730" s="85" t="s">
        <v>1582</v>
      </c>
      <c r="C730" s="84" t="s">
        <v>2740</v>
      </c>
      <c r="D730" s="85" t="s">
        <v>1948</v>
      </c>
      <c r="E730" s="24">
        <v>12.006578947368423</v>
      </c>
      <c r="F730" s="24">
        <v>422</v>
      </c>
      <c r="G730" s="24">
        <v>406</v>
      </c>
      <c r="H730" s="24">
        <v>15</v>
      </c>
      <c r="I730" s="19">
        <v>8.3287671232876708</v>
      </c>
      <c r="J730" s="24">
        <v>26.8186301369863</v>
      </c>
      <c r="K730" s="24">
        <v>8.3287671232876708</v>
      </c>
      <c r="L730" s="24">
        <v>25.486027397260273</v>
      </c>
      <c r="M730" s="27">
        <v>0.96208530805687209</v>
      </c>
      <c r="N730" s="42">
        <f t="shared" si="11"/>
        <v>1.0005482456140353</v>
      </c>
    </row>
    <row r="731" spans="1:14" ht="45" x14ac:dyDescent="0.25">
      <c r="A731" s="36" t="s">
        <v>303</v>
      </c>
      <c r="B731" s="85" t="s">
        <v>1582</v>
      </c>
      <c r="C731" s="84" t="s">
        <v>2741</v>
      </c>
      <c r="D731" s="85" t="s">
        <v>1949</v>
      </c>
      <c r="E731" s="24">
        <v>12.006578947368423</v>
      </c>
      <c r="F731" s="24">
        <v>437</v>
      </c>
      <c r="G731" s="24">
        <v>397</v>
      </c>
      <c r="H731" s="24">
        <v>38</v>
      </c>
      <c r="I731" s="19">
        <v>9.161643835616438</v>
      </c>
      <c r="J731" s="24">
        <v>27.235068493150685</v>
      </c>
      <c r="K731" s="24">
        <v>9.161643835616438</v>
      </c>
      <c r="L731" s="24">
        <v>23.903561643835616</v>
      </c>
      <c r="M731" s="27">
        <v>0.90846681922196793</v>
      </c>
      <c r="N731" s="42">
        <f t="shared" si="11"/>
        <v>1.0005482456140353</v>
      </c>
    </row>
    <row r="732" spans="1:14" ht="30" x14ac:dyDescent="0.25">
      <c r="A732" s="37" t="s">
        <v>303</v>
      </c>
      <c r="B732" s="87" t="s">
        <v>1585</v>
      </c>
      <c r="C732" s="86"/>
      <c r="D732" s="87"/>
      <c r="E732" s="29">
        <v>12.006578947368427</v>
      </c>
      <c r="F732" s="29">
        <v>1321</v>
      </c>
      <c r="G732" s="29">
        <v>1263</v>
      </c>
      <c r="H732" s="29">
        <v>64</v>
      </c>
      <c r="I732" s="30">
        <v>9.6891324200913242</v>
      </c>
      <c r="J732" s="30">
        <v>26.985205479452059</v>
      </c>
      <c r="K732" s="30">
        <v>9.6891324200913242</v>
      </c>
      <c r="L732" s="30">
        <v>25.374977168949769</v>
      </c>
      <c r="M732" s="31">
        <v>0.95609386828160481</v>
      </c>
      <c r="N732" s="50">
        <f t="shared" si="11"/>
        <v>1.0005482456140355</v>
      </c>
    </row>
    <row r="733" spans="1:14" ht="30" x14ac:dyDescent="0.25">
      <c r="A733" s="36" t="s">
        <v>303</v>
      </c>
      <c r="B733" s="85" t="s">
        <v>1579</v>
      </c>
      <c r="C733" s="84" t="s">
        <v>2742</v>
      </c>
      <c r="D733" s="85" t="s">
        <v>1950</v>
      </c>
      <c r="E733" s="24">
        <v>11.611842105263158</v>
      </c>
      <c r="F733" s="24">
        <v>1308</v>
      </c>
      <c r="G733" s="24">
        <v>1308</v>
      </c>
      <c r="H733" s="24">
        <v>0</v>
      </c>
      <c r="I733" s="19">
        <v>112.64362606232295</v>
      </c>
      <c r="J733" s="24"/>
      <c r="K733" s="24">
        <v>112.64362606232295</v>
      </c>
      <c r="L733" s="24"/>
      <c r="M733" s="27">
        <v>1</v>
      </c>
      <c r="N733" s="42">
        <f t="shared" si="11"/>
        <v>0.96765350877192979</v>
      </c>
    </row>
    <row r="734" spans="1:14" ht="30" x14ac:dyDescent="0.25">
      <c r="A734" s="36" t="s">
        <v>303</v>
      </c>
      <c r="B734" s="85" t="s">
        <v>1579</v>
      </c>
      <c r="C734" s="84" t="s">
        <v>2743</v>
      </c>
      <c r="D734" s="85" t="s">
        <v>1951</v>
      </c>
      <c r="E734" s="24">
        <v>12.006578947368423</v>
      </c>
      <c r="F734" s="24">
        <v>1126</v>
      </c>
      <c r="G734" s="24">
        <v>1124</v>
      </c>
      <c r="H734" s="24">
        <v>13</v>
      </c>
      <c r="I734" s="19">
        <v>90.11726027397259</v>
      </c>
      <c r="J734" s="24">
        <v>3.6646575342465755</v>
      </c>
      <c r="K734" s="24">
        <v>90.11726027397259</v>
      </c>
      <c r="L734" s="24">
        <v>3.498082191780822</v>
      </c>
      <c r="M734" s="27">
        <v>0.9982238010657194</v>
      </c>
      <c r="N734" s="42">
        <f t="shared" si="11"/>
        <v>1.0005482456140353</v>
      </c>
    </row>
    <row r="735" spans="1:14" ht="30" x14ac:dyDescent="0.25">
      <c r="A735" s="36" t="s">
        <v>303</v>
      </c>
      <c r="B735" s="85" t="s">
        <v>1579</v>
      </c>
      <c r="C735" s="84" t="s">
        <v>2744</v>
      </c>
      <c r="D735" s="85" t="s">
        <v>1952</v>
      </c>
      <c r="E735" s="24">
        <v>12.006578947368421</v>
      </c>
      <c r="F735" s="24">
        <v>1363</v>
      </c>
      <c r="G735" s="24">
        <v>1372</v>
      </c>
      <c r="H735" s="24">
        <v>6</v>
      </c>
      <c r="I735" s="19">
        <v>82.871232876712327</v>
      </c>
      <c r="J735" s="24">
        <v>30.649863013698631</v>
      </c>
      <c r="K735" s="24">
        <v>82.121643835616425</v>
      </c>
      <c r="L735" s="24">
        <v>32.149041095890411</v>
      </c>
      <c r="M735" s="27">
        <v>1.0066030814380045</v>
      </c>
      <c r="N735" s="42">
        <f t="shared" si="11"/>
        <v>1.0005482456140351</v>
      </c>
    </row>
    <row r="736" spans="1:14" ht="30" x14ac:dyDescent="0.25">
      <c r="A736" s="36" t="s">
        <v>303</v>
      </c>
      <c r="B736" s="85" t="s">
        <v>1579</v>
      </c>
      <c r="C736" s="84" t="s">
        <v>2745</v>
      </c>
      <c r="D736" s="85" t="s">
        <v>1953</v>
      </c>
      <c r="E736" s="24">
        <v>11.776315789473694</v>
      </c>
      <c r="F736" s="24">
        <v>1059</v>
      </c>
      <c r="G736" s="24">
        <v>1051</v>
      </c>
      <c r="H736" s="24">
        <v>0</v>
      </c>
      <c r="I736" s="19">
        <v>89.926256983240194</v>
      </c>
      <c r="J736" s="24"/>
      <c r="K736" s="24">
        <v>89.246927374301663</v>
      </c>
      <c r="L736" s="24"/>
      <c r="M736" s="27">
        <v>0.99244570349386219</v>
      </c>
      <c r="N736" s="42">
        <f t="shared" si="11"/>
        <v>0.98135964912280782</v>
      </c>
    </row>
    <row r="737" spans="1:14" ht="30" x14ac:dyDescent="0.25">
      <c r="A737" s="36" t="s">
        <v>303</v>
      </c>
      <c r="B737" s="85" t="s">
        <v>1579</v>
      </c>
      <c r="C737" s="84" t="s">
        <v>2746</v>
      </c>
      <c r="D737" s="85" t="s">
        <v>1954</v>
      </c>
      <c r="E737" s="24">
        <v>12.006578947368425</v>
      </c>
      <c r="F737" s="24">
        <v>824</v>
      </c>
      <c r="G737" s="24">
        <v>824</v>
      </c>
      <c r="H737" s="24">
        <v>0</v>
      </c>
      <c r="I737" s="19">
        <v>68.629041095890386</v>
      </c>
      <c r="J737" s="24"/>
      <c r="K737" s="24">
        <v>68.629041095890386</v>
      </c>
      <c r="L737" s="24"/>
      <c r="M737" s="27">
        <v>1</v>
      </c>
      <c r="N737" s="42">
        <f t="shared" si="11"/>
        <v>1.0005482456140353</v>
      </c>
    </row>
    <row r="738" spans="1:14" x14ac:dyDescent="0.25">
      <c r="A738" s="37" t="s">
        <v>303</v>
      </c>
      <c r="B738" s="87" t="s">
        <v>1580</v>
      </c>
      <c r="C738" s="86"/>
      <c r="D738" s="87"/>
      <c r="E738" s="29">
        <v>11.88843587842846</v>
      </c>
      <c r="F738" s="29">
        <v>5680</v>
      </c>
      <c r="G738" s="29">
        <v>5679</v>
      </c>
      <c r="H738" s="29">
        <v>19</v>
      </c>
      <c r="I738" s="30">
        <v>88.837483458427684</v>
      </c>
      <c r="J738" s="30">
        <v>17.157260273972604</v>
      </c>
      <c r="K738" s="30">
        <v>88.5516997284208</v>
      </c>
      <c r="L738" s="30">
        <v>17.823561643835617</v>
      </c>
      <c r="M738" s="31">
        <v>0.9998239436619718</v>
      </c>
      <c r="N738" s="50">
        <f t="shared" si="11"/>
        <v>0.99070298986903838</v>
      </c>
    </row>
    <row r="739" spans="1:14" x14ac:dyDescent="0.25">
      <c r="A739" s="36" t="s">
        <v>303</v>
      </c>
      <c r="B739" s="85" t="s">
        <v>367</v>
      </c>
      <c r="C739" s="84" t="s">
        <v>2747</v>
      </c>
      <c r="D739" s="85" t="s">
        <v>1955</v>
      </c>
      <c r="E739" s="24">
        <v>12.006578947368427</v>
      </c>
      <c r="F739" s="24">
        <v>1828</v>
      </c>
      <c r="G739" s="24">
        <v>0</v>
      </c>
      <c r="H739" s="24">
        <v>0</v>
      </c>
      <c r="I739" s="19">
        <v>152.24986301369862</v>
      </c>
      <c r="J739" s="24"/>
      <c r="K739" s="24">
        <v>0</v>
      </c>
      <c r="L739" s="24"/>
      <c r="M739" s="27">
        <v>0</v>
      </c>
      <c r="N739" s="42">
        <f t="shared" si="11"/>
        <v>1.0005482456140355</v>
      </c>
    </row>
    <row r="740" spans="1:14" x14ac:dyDescent="0.25">
      <c r="A740" s="37" t="s">
        <v>303</v>
      </c>
      <c r="B740" s="87" t="s">
        <v>381</v>
      </c>
      <c r="C740" s="86"/>
      <c r="D740" s="87"/>
      <c r="E740" s="29">
        <v>12.006578947368427</v>
      </c>
      <c r="F740" s="29">
        <v>1828</v>
      </c>
      <c r="G740" s="29">
        <v>0</v>
      </c>
      <c r="H740" s="29">
        <v>0</v>
      </c>
      <c r="I740" s="30">
        <v>152.24986301369862</v>
      </c>
      <c r="J740" s="29"/>
      <c r="K740" s="29">
        <v>0</v>
      </c>
      <c r="L740" s="29"/>
      <c r="M740" s="31">
        <v>0</v>
      </c>
      <c r="N740" s="50">
        <f t="shared" si="11"/>
        <v>1.0005482456140355</v>
      </c>
    </row>
    <row r="741" spans="1:14" ht="30" x14ac:dyDescent="0.25">
      <c r="A741" s="36" t="s">
        <v>303</v>
      </c>
      <c r="B741" s="85" t="s">
        <v>382</v>
      </c>
      <c r="C741" s="84" t="s">
        <v>2748</v>
      </c>
      <c r="D741" s="85" t="s">
        <v>1956</v>
      </c>
      <c r="E741" s="24">
        <v>12.006578947368419</v>
      </c>
      <c r="F741" s="24">
        <v>287</v>
      </c>
      <c r="G741" s="24">
        <v>138</v>
      </c>
      <c r="H741" s="24">
        <v>424</v>
      </c>
      <c r="I741" s="19">
        <v>23.903561643835612</v>
      </c>
      <c r="J741" s="24"/>
      <c r="K741" s="24">
        <v>11.493698630136981</v>
      </c>
      <c r="L741" s="24"/>
      <c r="M741" s="27">
        <v>0.4808362369337979</v>
      </c>
      <c r="N741" s="42">
        <f t="shared" si="11"/>
        <v>1.0005482456140349</v>
      </c>
    </row>
    <row r="742" spans="1:14" ht="30" x14ac:dyDescent="0.25">
      <c r="A742" s="36" t="s">
        <v>303</v>
      </c>
      <c r="B742" s="85" t="s">
        <v>382</v>
      </c>
      <c r="C742" s="84" t="s">
        <v>2749</v>
      </c>
      <c r="D742" s="85" t="s">
        <v>792</v>
      </c>
      <c r="E742" s="24">
        <v>12.006578947368419</v>
      </c>
      <c r="F742" s="24">
        <v>440</v>
      </c>
      <c r="G742" s="24">
        <v>260</v>
      </c>
      <c r="H742" s="24">
        <v>485</v>
      </c>
      <c r="I742" s="19">
        <v>24.236712328767123</v>
      </c>
      <c r="J742" s="24">
        <v>12.409863013698629</v>
      </c>
      <c r="K742" s="24">
        <v>8.8284931506849293</v>
      </c>
      <c r="L742" s="24">
        <v>12.826301369863014</v>
      </c>
      <c r="M742" s="27">
        <v>0.59090909090909094</v>
      </c>
      <c r="N742" s="42">
        <f t="shared" si="11"/>
        <v>1.0005482456140349</v>
      </c>
    </row>
    <row r="743" spans="1:14" x14ac:dyDescent="0.25">
      <c r="A743" s="37" t="s">
        <v>303</v>
      </c>
      <c r="B743" s="87" t="s">
        <v>384</v>
      </c>
      <c r="C743" s="86"/>
      <c r="D743" s="87"/>
      <c r="E743" s="29">
        <v>12.006578947368423</v>
      </c>
      <c r="F743" s="29">
        <v>727</v>
      </c>
      <c r="G743" s="29">
        <v>398</v>
      </c>
      <c r="H743" s="29">
        <v>909</v>
      </c>
      <c r="I743" s="30">
        <v>24.070136986301367</v>
      </c>
      <c r="J743" s="30">
        <v>12.409863013698629</v>
      </c>
      <c r="K743" s="30">
        <v>10.161095890410955</v>
      </c>
      <c r="L743" s="30">
        <v>12.826301369863014</v>
      </c>
      <c r="M743" s="31">
        <v>0.54745529573590102</v>
      </c>
      <c r="N743" s="50">
        <f t="shared" si="11"/>
        <v>1.0005482456140353</v>
      </c>
    </row>
    <row r="744" spans="1:14" x14ac:dyDescent="0.25">
      <c r="A744" s="38" t="s">
        <v>310</v>
      </c>
      <c r="B744" s="89"/>
      <c r="C744" s="88"/>
      <c r="D744" s="89"/>
      <c r="E744" s="25">
        <v>11.937540610786185</v>
      </c>
      <c r="F744" s="25">
        <v>9556</v>
      </c>
      <c r="G744" s="25">
        <v>7340</v>
      </c>
      <c r="H744" s="25">
        <v>992</v>
      </c>
      <c r="I744" s="26">
        <v>68.711653969629751</v>
      </c>
      <c r="J744" s="26">
        <v>18.850776255707764</v>
      </c>
      <c r="K744" s="26">
        <v>27.100482009730772</v>
      </c>
      <c r="L744" s="26">
        <v>18.674946727549468</v>
      </c>
      <c r="M744" s="28">
        <v>0.76810380912515697</v>
      </c>
      <c r="N744" s="43">
        <f t="shared" si="11"/>
        <v>0.99479505089884868</v>
      </c>
    </row>
    <row r="745" spans="1:14" ht="45" x14ac:dyDescent="0.25">
      <c r="A745" s="36" t="s">
        <v>311</v>
      </c>
      <c r="B745" s="85" t="s">
        <v>1582</v>
      </c>
      <c r="C745" s="84" t="s">
        <v>2750</v>
      </c>
      <c r="D745" s="85" t="s">
        <v>2751</v>
      </c>
      <c r="E745" s="24">
        <v>12.006578947368423</v>
      </c>
      <c r="F745" s="24">
        <v>427</v>
      </c>
      <c r="G745" s="24">
        <v>410</v>
      </c>
      <c r="H745" s="24">
        <v>10</v>
      </c>
      <c r="I745" s="19">
        <v>18.323287671232876</v>
      </c>
      <c r="J745" s="24">
        <v>17.240547945205478</v>
      </c>
      <c r="K745" s="24">
        <v>18.323287671232876</v>
      </c>
      <c r="L745" s="24">
        <v>15.824657534246574</v>
      </c>
      <c r="M745" s="27">
        <v>0.96018735362997654</v>
      </c>
      <c r="N745" s="42">
        <f t="shared" si="11"/>
        <v>1.0005482456140353</v>
      </c>
    </row>
    <row r="746" spans="1:14" ht="45" x14ac:dyDescent="0.25">
      <c r="A746" s="36" t="s">
        <v>311</v>
      </c>
      <c r="B746" s="85" t="s">
        <v>1582</v>
      </c>
      <c r="C746" s="84" t="s">
        <v>2752</v>
      </c>
      <c r="D746" s="85" t="s">
        <v>1957</v>
      </c>
      <c r="E746" s="24">
        <v>12.006578947368421</v>
      </c>
      <c r="F746" s="24">
        <v>415</v>
      </c>
      <c r="G746" s="24">
        <v>405</v>
      </c>
      <c r="H746" s="24">
        <v>2</v>
      </c>
      <c r="I746" s="19">
        <v>17.323835616438355</v>
      </c>
      <c r="J746" s="24">
        <v>17.240547945205478</v>
      </c>
      <c r="K746" s="24">
        <v>17.323835616438355</v>
      </c>
      <c r="L746" s="24">
        <v>16.407671232876712</v>
      </c>
      <c r="M746" s="27">
        <v>0.97590361445783136</v>
      </c>
      <c r="N746" s="42">
        <f t="shared" si="11"/>
        <v>1.0005482456140351</v>
      </c>
    </row>
    <row r="747" spans="1:14" ht="30" x14ac:dyDescent="0.25">
      <c r="A747" s="37" t="s">
        <v>311</v>
      </c>
      <c r="B747" s="87" t="s">
        <v>1585</v>
      </c>
      <c r="C747" s="86"/>
      <c r="D747" s="87"/>
      <c r="E747" s="29">
        <v>12.006578947368421</v>
      </c>
      <c r="F747" s="29">
        <v>842</v>
      </c>
      <c r="G747" s="29">
        <v>815</v>
      </c>
      <c r="H747" s="29">
        <v>12</v>
      </c>
      <c r="I747" s="30">
        <v>17.823561643835617</v>
      </c>
      <c r="J747" s="30">
        <v>17.240547945205478</v>
      </c>
      <c r="K747" s="30">
        <v>17.823561643835617</v>
      </c>
      <c r="L747" s="30">
        <v>16.116164383561642</v>
      </c>
      <c r="M747" s="31">
        <v>0.96793349168646081</v>
      </c>
      <c r="N747" s="50">
        <f t="shared" si="11"/>
        <v>1.0005482456140351</v>
      </c>
    </row>
    <row r="748" spans="1:14" ht="30" x14ac:dyDescent="0.25">
      <c r="A748" s="36" t="s">
        <v>311</v>
      </c>
      <c r="B748" s="85" t="s">
        <v>1579</v>
      </c>
      <c r="C748" s="84" t="s">
        <v>2753</v>
      </c>
      <c r="D748" s="85" t="s">
        <v>1960</v>
      </c>
      <c r="E748" s="24">
        <v>12.006578947368427</v>
      </c>
      <c r="F748" s="24">
        <v>989</v>
      </c>
      <c r="G748" s="24">
        <v>881</v>
      </c>
      <c r="H748" s="24">
        <v>0</v>
      </c>
      <c r="I748" s="19">
        <v>82.371506849315054</v>
      </c>
      <c r="J748" s="24"/>
      <c r="K748" s="24">
        <v>73.376438356164371</v>
      </c>
      <c r="L748" s="24"/>
      <c r="M748" s="27">
        <v>0.89079878665318502</v>
      </c>
      <c r="N748" s="42">
        <f t="shared" si="11"/>
        <v>1.0005482456140355</v>
      </c>
    </row>
    <row r="749" spans="1:14" ht="30" x14ac:dyDescent="0.25">
      <c r="A749" s="36" t="s">
        <v>311</v>
      </c>
      <c r="B749" s="85" t="s">
        <v>1579</v>
      </c>
      <c r="C749" s="84" t="s">
        <v>2754</v>
      </c>
      <c r="D749" s="85" t="s">
        <v>2755</v>
      </c>
      <c r="E749" s="24">
        <v>12.006578947368425</v>
      </c>
      <c r="F749" s="24">
        <v>754</v>
      </c>
      <c r="G749" s="24">
        <v>746</v>
      </c>
      <c r="H749" s="24">
        <v>7</v>
      </c>
      <c r="I749" s="19">
        <v>54.220273972602733</v>
      </c>
      <c r="J749" s="24">
        <v>8.5786301369863018</v>
      </c>
      <c r="K749" s="24">
        <v>54.220273972602733</v>
      </c>
      <c r="L749" s="24">
        <v>7.9123287671232871</v>
      </c>
      <c r="M749" s="27">
        <v>0.98938992042440321</v>
      </c>
      <c r="N749" s="42">
        <f t="shared" si="11"/>
        <v>1.0005482456140353</v>
      </c>
    </row>
    <row r="750" spans="1:14" ht="30" x14ac:dyDescent="0.25">
      <c r="A750" s="36" t="s">
        <v>311</v>
      </c>
      <c r="B750" s="85" t="s">
        <v>1579</v>
      </c>
      <c r="C750" s="84" t="s">
        <v>2756</v>
      </c>
      <c r="D750" s="85" t="s">
        <v>1959</v>
      </c>
      <c r="E750" s="24">
        <v>12.006578947368427</v>
      </c>
      <c r="F750" s="24">
        <v>1118</v>
      </c>
      <c r="G750" s="24">
        <v>1116</v>
      </c>
      <c r="H750" s="24">
        <v>5</v>
      </c>
      <c r="I750" s="19">
        <v>76.041643835616455</v>
      </c>
      <c r="J750" s="24">
        <v>17.073972602739726</v>
      </c>
      <c r="K750" s="24">
        <v>75.958356164383574</v>
      </c>
      <c r="L750" s="24">
        <v>16.990684931506848</v>
      </c>
      <c r="M750" s="27">
        <v>0.99821109123434704</v>
      </c>
      <c r="N750" s="42">
        <f t="shared" si="11"/>
        <v>1.0005482456140355</v>
      </c>
    </row>
    <row r="751" spans="1:14" ht="30" x14ac:dyDescent="0.25">
      <c r="A751" s="36" t="s">
        <v>311</v>
      </c>
      <c r="B751" s="85" t="s">
        <v>1579</v>
      </c>
      <c r="C751" s="84" t="s">
        <v>2757</v>
      </c>
      <c r="D751" s="85" t="s">
        <v>1958</v>
      </c>
      <c r="E751" s="24">
        <v>12.006578947368423</v>
      </c>
      <c r="F751" s="24">
        <v>1273</v>
      </c>
      <c r="G751" s="24">
        <v>1273</v>
      </c>
      <c r="H751" s="24">
        <v>0</v>
      </c>
      <c r="I751" s="19">
        <v>106.02520547945204</v>
      </c>
      <c r="J751" s="24"/>
      <c r="K751" s="24">
        <v>106.02520547945204</v>
      </c>
      <c r="L751" s="24"/>
      <c r="M751" s="27">
        <v>1</v>
      </c>
      <c r="N751" s="42">
        <f t="shared" si="11"/>
        <v>1.0005482456140353</v>
      </c>
    </row>
    <row r="752" spans="1:14" ht="30" x14ac:dyDescent="0.25">
      <c r="A752" s="36" t="s">
        <v>311</v>
      </c>
      <c r="B752" s="85" t="s">
        <v>1579</v>
      </c>
      <c r="C752" s="84" t="s">
        <v>2758</v>
      </c>
      <c r="D752" s="85" t="s">
        <v>1961</v>
      </c>
      <c r="E752" s="24">
        <v>12.006578947368427</v>
      </c>
      <c r="F752" s="24">
        <v>1182</v>
      </c>
      <c r="G752" s="24">
        <v>1182</v>
      </c>
      <c r="H752" s="24">
        <v>0</v>
      </c>
      <c r="I752" s="19">
        <v>98.446027397260281</v>
      </c>
      <c r="J752" s="24"/>
      <c r="K752" s="24">
        <v>98.446027397260281</v>
      </c>
      <c r="L752" s="24"/>
      <c r="M752" s="27">
        <v>1</v>
      </c>
      <c r="N752" s="42">
        <f t="shared" si="11"/>
        <v>1.0005482456140355</v>
      </c>
    </row>
    <row r="753" spans="1:14" ht="30" x14ac:dyDescent="0.25">
      <c r="A753" s="36" t="s">
        <v>311</v>
      </c>
      <c r="B753" s="85" t="s">
        <v>1579</v>
      </c>
      <c r="C753" s="84" t="s">
        <v>2759</v>
      </c>
      <c r="D753" s="85" t="s">
        <v>2760</v>
      </c>
      <c r="E753" s="24">
        <v>12.006578947368425</v>
      </c>
      <c r="F753" s="24">
        <v>925</v>
      </c>
      <c r="G753" s="24">
        <v>925</v>
      </c>
      <c r="H753" s="24">
        <v>0</v>
      </c>
      <c r="I753" s="19">
        <v>77.041095890410929</v>
      </c>
      <c r="J753" s="24"/>
      <c r="K753" s="24">
        <v>77.041095890410929</v>
      </c>
      <c r="L753" s="24"/>
      <c r="M753" s="27">
        <v>1</v>
      </c>
      <c r="N753" s="42">
        <f t="shared" si="11"/>
        <v>1.0005482456140353</v>
      </c>
    </row>
    <row r="754" spans="1:14" x14ac:dyDescent="0.25">
      <c r="A754" s="37" t="s">
        <v>311</v>
      </c>
      <c r="B754" s="87" t="s">
        <v>1580</v>
      </c>
      <c r="C754" s="86"/>
      <c r="D754" s="87"/>
      <c r="E754" s="29">
        <v>12.006578947368373</v>
      </c>
      <c r="F754" s="29">
        <v>6241</v>
      </c>
      <c r="G754" s="29">
        <v>6123</v>
      </c>
      <c r="H754" s="29">
        <v>12</v>
      </c>
      <c r="I754" s="30">
        <v>82.35762557077625</v>
      </c>
      <c r="J754" s="30">
        <v>12.826301369863014</v>
      </c>
      <c r="K754" s="30">
        <v>80.844566210045642</v>
      </c>
      <c r="L754" s="30">
        <v>12.451506849315068</v>
      </c>
      <c r="M754" s="31">
        <v>0.98109277359397529</v>
      </c>
      <c r="N754" s="50">
        <f t="shared" si="11"/>
        <v>1.0005482456140311</v>
      </c>
    </row>
    <row r="755" spans="1:14" ht="30" x14ac:dyDescent="0.25">
      <c r="A755" s="36" t="s">
        <v>311</v>
      </c>
      <c r="B755" s="85" t="s">
        <v>367</v>
      </c>
      <c r="C755" s="84" t="s">
        <v>2761</v>
      </c>
      <c r="D755" s="85" t="s">
        <v>1962</v>
      </c>
      <c r="E755" s="24">
        <v>12.006578947368419</v>
      </c>
      <c r="F755" s="24">
        <v>522</v>
      </c>
      <c r="G755" s="24">
        <v>298</v>
      </c>
      <c r="H755" s="24">
        <v>644</v>
      </c>
      <c r="I755" s="19">
        <v>25.319452054794521</v>
      </c>
      <c r="J755" s="24">
        <v>18.156712328767124</v>
      </c>
      <c r="K755" s="24">
        <v>6.4964383561643837</v>
      </c>
      <c r="L755" s="24">
        <v>18.323287671232876</v>
      </c>
      <c r="M755" s="27">
        <v>0.57088122605363989</v>
      </c>
      <c r="N755" s="42">
        <f t="shared" si="11"/>
        <v>1.0005482456140349</v>
      </c>
    </row>
    <row r="756" spans="1:14" x14ac:dyDescent="0.25">
      <c r="A756" s="37" t="s">
        <v>311</v>
      </c>
      <c r="B756" s="87" t="s">
        <v>381</v>
      </c>
      <c r="C756" s="86"/>
      <c r="D756" s="87"/>
      <c r="E756" s="29">
        <v>12.006578947368419</v>
      </c>
      <c r="F756" s="29">
        <v>522</v>
      </c>
      <c r="G756" s="29">
        <v>298</v>
      </c>
      <c r="H756" s="29">
        <v>644</v>
      </c>
      <c r="I756" s="30">
        <v>25.319452054794521</v>
      </c>
      <c r="J756" s="29">
        <v>18.156712328767124</v>
      </c>
      <c r="K756" s="29">
        <v>6.4964383561643837</v>
      </c>
      <c r="L756" s="29">
        <v>18.323287671232876</v>
      </c>
      <c r="M756" s="31">
        <v>0.57088122605363989</v>
      </c>
      <c r="N756" s="50">
        <f t="shared" si="11"/>
        <v>1.0005482456140349</v>
      </c>
    </row>
    <row r="757" spans="1:14" ht="30" x14ac:dyDescent="0.25">
      <c r="A757" s="36" t="s">
        <v>311</v>
      </c>
      <c r="B757" s="85" t="s">
        <v>382</v>
      </c>
      <c r="C757" s="84" t="s">
        <v>2762</v>
      </c>
      <c r="D757" s="85" t="s">
        <v>1963</v>
      </c>
      <c r="E757" s="24">
        <v>12.006578947368419</v>
      </c>
      <c r="F757" s="24">
        <v>564</v>
      </c>
      <c r="G757" s="24">
        <v>398</v>
      </c>
      <c r="H757" s="24">
        <v>443</v>
      </c>
      <c r="I757" s="19">
        <v>27.401643835616433</v>
      </c>
      <c r="J757" s="24">
        <v>19.572602739726026</v>
      </c>
      <c r="K757" s="24">
        <v>13.659178082191778</v>
      </c>
      <c r="L757" s="24">
        <v>19.489315068493152</v>
      </c>
      <c r="M757" s="27">
        <v>0.70567375886524819</v>
      </c>
      <c r="N757" s="42">
        <f t="shared" si="11"/>
        <v>1.0005482456140349</v>
      </c>
    </row>
    <row r="758" spans="1:14" ht="30" x14ac:dyDescent="0.25">
      <c r="A758" s="36" t="s">
        <v>311</v>
      </c>
      <c r="B758" s="85" t="s">
        <v>382</v>
      </c>
      <c r="C758" s="84" t="s">
        <v>2763</v>
      </c>
      <c r="D758" s="85" t="s">
        <v>1964</v>
      </c>
      <c r="E758" s="24">
        <v>12.006578947368423</v>
      </c>
      <c r="F758" s="24">
        <v>480</v>
      </c>
      <c r="G758" s="24">
        <v>319</v>
      </c>
      <c r="H758" s="24">
        <v>438</v>
      </c>
      <c r="I758" s="19">
        <v>22.487671232876711</v>
      </c>
      <c r="J758" s="24">
        <v>17.490410958904111</v>
      </c>
      <c r="K758" s="24">
        <v>10.744109589041097</v>
      </c>
      <c r="L758" s="24">
        <v>15.824657534246574</v>
      </c>
      <c r="M758" s="27">
        <v>0.6645833333333333</v>
      </c>
      <c r="N758" s="42">
        <f t="shared" si="11"/>
        <v>1.0005482456140353</v>
      </c>
    </row>
    <row r="759" spans="1:14" ht="30" x14ac:dyDescent="0.25">
      <c r="A759" s="36" t="s">
        <v>311</v>
      </c>
      <c r="B759" s="85" t="s">
        <v>382</v>
      </c>
      <c r="C759" s="84" t="s">
        <v>2764</v>
      </c>
      <c r="D759" s="85" t="s">
        <v>2765</v>
      </c>
      <c r="E759" s="24">
        <v>12.006578947368423</v>
      </c>
      <c r="F759" s="24">
        <v>287</v>
      </c>
      <c r="G759" s="24">
        <v>153</v>
      </c>
      <c r="H759" s="24">
        <v>397</v>
      </c>
      <c r="I759" s="19">
        <v>22.237808219178085</v>
      </c>
      <c r="J759" s="24">
        <v>1.6657534246575343</v>
      </c>
      <c r="K759" s="24">
        <v>11.910136986301369</v>
      </c>
      <c r="L759" s="24">
        <v>0.83287671232876714</v>
      </c>
      <c r="M759" s="27">
        <v>0.5331010452961672</v>
      </c>
      <c r="N759" s="42">
        <f t="shared" si="11"/>
        <v>1.0005482456140353</v>
      </c>
    </row>
    <row r="760" spans="1:14" x14ac:dyDescent="0.25">
      <c r="A760" s="37" t="s">
        <v>311</v>
      </c>
      <c r="B760" s="87" t="s">
        <v>384</v>
      </c>
      <c r="C760" s="86"/>
      <c r="D760" s="87"/>
      <c r="E760" s="29">
        <v>12.006578947368427</v>
      </c>
      <c r="F760" s="29">
        <v>1331</v>
      </c>
      <c r="G760" s="29">
        <v>870</v>
      </c>
      <c r="H760" s="29">
        <v>1278</v>
      </c>
      <c r="I760" s="30">
        <v>24.042374429223742</v>
      </c>
      <c r="J760" s="30">
        <v>12.90958904109589</v>
      </c>
      <c r="K760" s="30">
        <v>12.104474885844747</v>
      </c>
      <c r="L760" s="30">
        <v>12.048949771689498</v>
      </c>
      <c r="M760" s="31">
        <v>0.65364387678437263</v>
      </c>
      <c r="N760" s="50">
        <f t="shared" si="11"/>
        <v>1.0005482456140355</v>
      </c>
    </row>
    <row r="761" spans="1:14" x14ac:dyDescent="0.25">
      <c r="A761" s="38" t="s">
        <v>318</v>
      </c>
      <c r="B761" s="89"/>
      <c r="C761" s="88"/>
      <c r="D761" s="89"/>
      <c r="E761" s="25">
        <v>12.006578947368359</v>
      </c>
      <c r="F761" s="25">
        <v>8936</v>
      </c>
      <c r="G761" s="25">
        <v>8106</v>
      </c>
      <c r="H761" s="25">
        <v>1946</v>
      </c>
      <c r="I761" s="26">
        <v>37.385753424657537</v>
      </c>
      <c r="J761" s="26">
        <v>15.283287671232877</v>
      </c>
      <c r="K761" s="26">
        <v>29.317260273972597</v>
      </c>
      <c r="L761" s="26">
        <v>14.734977168949772</v>
      </c>
      <c r="M761" s="28">
        <v>0.90711727842435097</v>
      </c>
      <c r="N761" s="43">
        <f t="shared" si="11"/>
        <v>1.00054824561403</v>
      </c>
    </row>
    <row r="762" spans="1:14" ht="45" x14ac:dyDescent="0.25">
      <c r="A762" s="36" t="s">
        <v>809</v>
      </c>
      <c r="B762" s="85" t="s">
        <v>1582</v>
      </c>
      <c r="C762" s="84" t="s">
        <v>2766</v>
      </c>
      <c r="D762" s="85" t="s">
        <v>1965</v>
      </c>
      <c r="E762" s="24">
        <v>12.006578947368419</v>
      </c>
      <c r="F762" s="24">
        <v>175</v>
      </c>
      <c r="G762" s="24">
        <v>164</v>
      </c>
      <c r="H762" s="24">
        <v>6</v>
      </c>
      <c r="I762" s="19">
        <v>7.4126027397260277</v>
      </c>
      <c r="J762" s="24">
        <v>7.1627397260273975</v>
      </c>
      <c r="K762" s="24">
        <v>7.4126027397260277</v>
      </c>
      <c r="L762" s="24">
        <v>6.2465753424657535</v>
      </c>
      <c r="M762" s="27">
        <v>0.93714285714285717</v>
      </c>
      <c r="N762" s="42">
        <f t="shared" si="11"/>
        <v>1.0005482456140349</v>
      </c>
    </row>
    <row r="763" spans="1:14" ht="45" x14ac:dyDescent="0.25">
      <c r="A763" s="36" t="s">
        <v>809</v>
      </c>
      <c r="B763" s="85" t="s">
        <v>1582</v>
      </c>
      <c r="C763" s="84" t="s">
        <v>2767</v>
      </c>
      <c r="D763" s="85" t="s">
        <v>1966</v>
      </c>
      <c r="E763" s="24">
        <v>12.006578947368418</v>
      </c>
      <c r="F763" s="24">
        <v>172</v>
      </c>
      <c r="G763" s="24">
        <v>170</v>
      </c>
      <c r="H763" s="24">
        <v>2</v>
      </c>
      <c r="I763" s="19">
        <v>7.6624657534246579</v>
      </c>
      <c r="J763" s="24">
        <v>6.6630136986301371</v>
      </c>
      <c r="K763" s="24">
        <v>7.6624657534246579</v>
      </c>
      <c r="L763" s="24">
        <v>6.4964383561643837</v>
      </c>
      <c r="M763" s="27">
        <v>0.98837209302325579</v>
      </c>
      <c r="N763" s="42">
        <f t="shared" si="11"/>
        <v>1.0005482456140349</v>
      </c>
    </row>
    <row r="764" spans="1:14" ht="30" x14ac:dyDescent="0.25">
      <c r="A764" s="37" t="s">
        <v>809</v>
      </c>
      <c r="B764" s="87" t="s">
        <v>1585</v>
      </c>
      <c r="C764" s="86"/>
      <c r="D764" s="87"/>
      <c r="E764" s="29">
        <v>12.006578947368425</v>
      </c>
      <c r="F764" s="29">
        <v>347</v>
      </c>
      <c r="G764" s="29">
        <v>334</v>
      </c>
      <c r="H764" s="29">
        <v>8</v>
      </c>
      <c r="I764" s="30">
        <v>7.5375342465753423</v>
      </c>
      <c r="J764" s="30">
        <v>6.9128767123287673</v>
      </c>
      <c r="K764" s="30">
        <v>7.5375342465753423</v>
      </c>
      <c r="L764" s="30">
        <v>6.3715068493150682</v>
      </c>
      <c r="M764" s="31">
        <v>0.96253602305475505</v>
      </c>
      <c r="N764" s="50">
        <f t="shared" si="11"/>
        <v>1.0005482456140353</v>
      </c>
    </row>
    <row r="765" spans="1:14" ht="30" x14ac:dyDescent="0.25">
      <c r="A765" s="36" t="s">
        <v>809</v>
      </c>
      <c r="B765" s="85" t="s">
        <v>367</v>
      </c>
      <c r="C765" s="84" t="s">
        <v>2768</v>
      </c>
      <c r="D765" s="85" t="s">
        <v>2769</v>
      </c>
      <c r="E765" s="24">
        <v>12.006578947368423</v>
      </c>
      <c r="F765" s="24">
        <v>736</v>
      </c>
      <c r="G765" s="24">
        <v>731</v>
      </c>
      <c r="H765" s="24">
        <v>29</v>
      </c>
      <c r="I765" s="19">
        <v>54.553424657534251</v>
      </c>
      <c r="J765" s="24">
        <v>6.7463013698630139</v>
      </c>
      <c r="K765" s="24">
        <v>53.97041095890409</v>
      </c>
      <c r="L765" s="24">
        <v>6.9128767123287673</v>
      </c>
      <c r="M765" s="27">
        <v>0.99320652173913049</v>
      </c>
      <c r="N765" s="42">
        <f t="shared" si="11"/>
        <v>1.0005482456140353</v>
      </c>
    </row>
    <row r="766" spans="1:14" ht="30" x14ac:dyDescent="0.25">
      <c r="A766" s="36" t="s">
        <v>809</v>
      </c>
      <c r="B766" s="85" t="s">
        <v>367</v>
      </c>
      <c r="C766" s="84" t="s">
        <v>2770</v>
      </c>
      <c r="D766" s="85" t="s">
        <v>1967</v>
      </c>
      <c r="E766" s="24">
        <v>8.9802631578947381</v>
      </c>
      <c r="F766" s="24">
        <v>794</v>
      </c>
      <c r="G766" s="24">
        <v>775</v>
      </c>
      <c r="H766" s="24">
        <v>31</v>
      </c>
      <c r="I766" s="19">
        <v>72.603663003663002</v>
      </c>
      <c r="J766" s="24">
        <v>15.81245421245421</v>
      </c>
      <c r="K766" s="24">
        <v>70.933333333333309</v>
      </c>
      <c r="L766" s="24">
        <v>15.367032967032966</v>
      </c>
      <c r="M766" s="27">
        <v>0.97607052896725444</v>
      </c>
      <c r="N766" s="42">
        <f t="shared" si="11"/>
        <v>0.7483552631578948</v>
      </c>
    </row>
    <row r="767" spans="1:14" x14ac:dyDescent="0.25">
      <c r="A767" s="37" t="s">
        <v>809</v>
      </c>
      <c r="B767" s="87" t="s">
        <v>381</v>
      </c>
      <c r="C767" s="86"/>
      <c r="D767" s="87"/>
      <c r="E767" s="29">
        <v>10.520933014354062</v>
      </c>
      <c r="F767" s="29">
        <v>1530</v>
      </c>
      <c r="G767" s="29">
        <v>1506</v>
      </c>
      <c r="H767" s="29">
        <v>60</v>
      </c>
      <c r="I767" s="30">
        <v>63.578543830598626</v>
      </c>
      <c r="J767" s="30">
        <v>11.279377791158613</v>
      </c>
      <c r="K767" s="30">
        <v>62.451872146118703</v>
      </c>
      <c r="L767" s="30">
        <v>11.139954839680867</v>
      </c>
      <c r="M767" s="31">
        <v>0.98431372549019602</v>
      </c>
      <c r="N767" s="50">
        <f t="shared" si="11"/>
        <v>0.87674441786283852</v>
      </c>
    </row>
    <row r="768" spans="1:14" x14ac:dyDescent="0.25">
      <c r="A768" s="38" t="s">
        <v>814</v>
      </c>
      <c r="B768" s="89"/>
      <c r="C768" s="88"/>
      <c r="D768" s="89"/>
      <c r="E768" s="25">
        <v>11.088483146067407</v>
      </c>
      <c r="F768" s="25">
        <v>1877</v>
      </c>
      <c r="G768" s="25">
        <v>1840</v>
      </c>
      <c r="H768" s="25">
        <v>68</v>
      </c>
      <c r="I768" s="26">
        <v>35.558039038586983</v>
      </c>
      <c r="J768" s="26">
        <v>9.09612725174369</v>
      </c>
      <c r="K768" s="26">
        <v>34.994703196347025</v>
      </c>
      <c r="L768" s="26">
        <v>8.7557308444979682</v>
      </c>
      <c r="M768" s="28">
        <v>0.98028769312733088</v>
      </c>
      <c r="N768" s="43">
        <f t="shared" si="11"/>
        <v>0.92404026217228397</v>
      </c>
    </row>
    <row r="769" spans="1:14" ht="15.75" thickBot="1" x14ac:dyDescent="0.3">
      <c r="A769" s="39" t="s">
        <v>319</v>
      </c>
      <c r="B769" s="91"/>
      <c r="C769" s="90"/>
      <c r="D769" s="91"/>
      <c r="E769" s="40">
        <v>11.474790175826556</v>
      </c>
      <c r="F769" s="40">
        <v>435177</v>
      </c>
      <c r="G769" s="40">
        <v>415764</v>
      </c>
      <c r="H769" s="40">
        <v>38541</v>
      </c>
      <c r="I769" s="41">
        <v>38</v>
      </c>
      <c r="J769" s="40">
        <v>12</v>
      </c>
      <c r="K769" s="40">
        <v>35</v>
      </c>
      <c r="L769" s="40">
        <v>12</v>
      </c>
      <c r="M769" s="52">
        <v>0.95539056521829047</v>
      </c>
      <c r="N769" s="51">
        <f t="shared" si="11"/>
        <v>0.95623251465221293</v>
      </c>
    </row>
    <row r="770" spans="1:14" x14ac:dyDescent="0.25">
      <c r="A770"/>
      <c r="B770" s="92"/>
      <c r="C770" s="92"/>
      <c r="D770" s="92"/>
      <c r="E770"/>
      <c r="F770"/>
      <c r="G770"/>
      <c r="H770"/>
      <c r="I770"/>
      <c r="J770"/>
      <c r="K770"/>
      <c r="L770"/>
      <c r="M770"/>
    </row>
    <row r="771" spans="1:14" x14ac:dyDescent="0.25">
      <c r="A771" s="10" t="s">
        <v>2806</v>
      </c>
      <c r="B771" s="92"/>
      <c r="C771" s="92"/>
      <c r="D771" s="92"/>
      <c r="E771"/>
      <c r="F771"/>
      <c r="G771"/>
      <c r="H771"/>
      <c r="I771"/>
      <c r="J771"/>
      <c r="K771"/>
      <c r="L771"/>
      <c r="M771"/>
    </row>
    <row r="772" spans="1:14" x14ac:dyDescent="0.25">
      <c r="A772" s="10" t="s">
        <v>358</v>
      </c>
      <c r="B772" s="92"/>
      <c r="C772" s="92"/>
      <c r="D772" s="92"/>
      <c r="E772"/>
      <c r="F772"/>
      <c r="G772"/>
      <c r="H772"/>
      <c r="I772"/>
      <c r="J772"/>
      <c r="K772"/>
      <c r="L772"/>
      <c r="M772"/>
    </row>
    <row r="773" spans="1:14" x14ac:dyDescent="0.25">
      <c r="A773" s="10" t="s">
        <v>359</v>
      </c>
      <c r="B773" s="92"/>
      <c r="C773" s="92"/>
      <c r="D773" s="92"/>
      <c r="E773"/>
      <c r="F773"/>
      <c r="G773"/>
      <c r="H773"/>
      <c r="I773"/>
      <c r="J773"/>
      <c r="K773"/>
      <c r="L773"/>
      <c r="M773"/>
    </row>
    <row r="774" spans="1:14" x14ac:dyDescent="0.25">
      <c r="A774" s="10" t="s">
        <v>320</v>
      </c>
      <c r="B774" s="92"/>
      <c r="C774" s="92"/>
      <c r="D774" s="92"/>
      <c r="E774"/>
      <c r="F774"/>
      <c r="G774"/>
      <c r="H774"/>
      <c r="I774"/>
      <c r="J774"/>
      <c r="K774"/>
      <c r="L774"/>
      <c r="M774"/>
    </row>
    <row r="775" spans="1:14" x14ac:dyDescent="0.25">
      <c r="A775"/>
      <c r="B775" s="92"/>
      <c r="C775" s="92"/>
      <c r="D775" s="92"/>
      <c r="E775"/>
      <c r="F775"/>
      <c r="G775"/>
      <c r="H775"/>
      <c r="I775"/>
      <c r="J775"/>
      <c r="K775"/>
      <c r="L775"/>
      <c r="M775"/>
    </row>
    <row r="776" spans="1:14" x14ac:dyDescent="0.25">
      <c r="A776"/>
      <c r="B776" s="92"/>
      <c r="C776" s="92"/>
      <c r="D776" s="92"/>
      <c r="E776"/>
      <c r="F776"/>
      <c r="G776"/>
      <c r="H776"/>
      <c r="I776"/>
      <c r="J776"/>
      <c r="K776"/>
      <c r="L776"/>
      <c r="M776"/>
    </row>
    <row r="777" spans="1:14" x14ac:dyDescent="0.25">
      <c r="A777"/>
      <c r="B777" s="92"/>
      <c r="C777" s="92"/>
      <c r="D777" s="92"/>
      <c r="E777"/>
      <c r="F777"/>
      <c r="G777"/>
      <c r="H777"/>
      <c r="I777"/>
      <c r="J777"/>
      <c r="K777"/>
      <c r="L777"/>
      <c r="M777"/>
    </row>
    <row r="778" spans="1:14" x14ac:dyDescent="0.25">
      <c r="A778"/>
      <c r="B778" s="92"/>
      <c r="C778" s="92"/>
      <c r="D778" s="92"/>
      <c r="E778"/>
      <c r="F778"/>
      <c r="G778"/>
      <c r="H778"/>
      <c r="I778"/>
      <c r="J778"/>
      <c r="K778"/>
      <c r="L778"/>
      <c r="M778"/>
    </row>
    <row r="779" spans="1:14" x14ac:dyDescent="0.25">
      <c r="A779"/>
      <c r="B779" s="92"/>
      <c r="C779" s="92"/>
      <c r="D779" s="92"/>
      <c r="E779"/>
      <c r="F779"/>
      <c r="G779"/>
      <c r="H779"/>
      <c r="I779"/>
      <c r="J779"/>
      <c r="K779"/>
      <c r="L779"/>
      <c r="M779"/>
    </row>
    <row r="780" spans="1:14" x14ac:dyDescent="0.25">
      <c r="A780"/>
      <c r="B780" s="92"/>
      <c r="C780" s="92"/>
      <c r="D780" s="92"/>
      <c r="E780"/>
      <c r="F780"/>
      <c r="G780"/>
      <c r="H780"/>
      <c r="I780"/>
      <c r="J780"/>
      <c r="K780"/>
      <c r="L780"/>
      <c r="M780"/>
    </row>
    <row r="781" spans="1:14" x14ac:dyDescent="0.25">
      <c r="A781"/>
      <c r="B781" s="92"/>
      <c r="C781" s="92"/>
      <c r="D781" s="92"/>
      <c r="E781"/>
      <c r="F781"/>
      <c r="G781"/>
      <c r="H781"/>
      <c r="I781"/>
      <c r="J781"/>
      <c r="K781"/>
      <c r="L781"/>
      <c r="M781"/>
    </row>
    <row r="782" spans="1:14" x14ac:dyDescent="0.25">
      <c r="A782"/>
      <c r="B782" s="92"/>
      <c r="C782" s="92"/>
      <c r="D782" s="92"/>
      <c r="E782"/>
      <c r="F782"/>
      <c r="G782"/>
      <c r="H782"/>
      <c r="I782"/>
      <c r="J782"/>
      <c r="K782"/>
      <c r="L782"/>
      <c r="M782"/>
    </row>
    <row r="783" spans="1:14" x14ac:dyDescent="0.25">
      <c r="A783"/>
      <c r="B783" s="92"/>
      <c r="C783" s="92"/>
      <c r="D783" s="92"/>
      <c r="E783"/>
      <c r="F783"/>
      <c r="G783"/>
      <c r="H783"/>
      <c r="I783"/>
      <c r="J783"/>
      <c r="K783"/>
      <c r="L783"/>
      <c r="M783"/>
    </row>
    <row r="784" spans="1:14" x14ac:dyDescent="0.25">
      <c r="A784"/>
      <c r="B784" s="92"/>
      <c r="C784" s="92"/>
      <c r="D784" s="92"/>
      <c r="E784"/>
      <c r="F784"/>
      <c r="G784"/>
      <c r="H784"/>
      <c r="I784"/>
      <c r="J784"/>
      <c r="K784"/>
      <c r="L784"/>
      <c r="M784"/>
    </row>
    <row r="785" spans="1:13" x14ac:dyDescent="0.25">
      <c r="A785"/>
      <c r="B785" s="92"/>
      <c r="C785" s="92"/>
      <c r="D785" s="92"/>
      <c r="E785"/>
      <c r="F785"/>
      <c r="G785"/>
      <c r="H785"/>
      <c r="I785"/>
      <c r="J785"/>
      <c r="K785"/>
      <c r="L785"/>
      <c r="M785"/>
    </row>
    <row r="786" spans="1:13" x14ac:dyDescent="0.25">
      <c r="A786"/>
      <c r="B786" s="92"/>
      <c r="C786" s="92"/>
      <c r="D786" s="92"/>
      <c r="E786"/>
      <c r="F786"/>
      <c r="G786"/>
      <c r="H786"/>
      <c r="I786"/>
      <c r="J786"/>
      <c r="K786"/>
      <c r="L786"/>
      <c r="M786"/>
    </row>
    <row r="787" spans="1:13" x14ac:dyDescent="0.25">
      <c r="A787"/>
      <c r="B787" s="92"/>
      <c r="C787" s="92"/>
      <c r="D787" s="92"/>
      <c r="E787"/>
      <c r="F787"/>
      <c r="G787"/>
      <c r="H787"/>
      <c r="I787"/>
      <c r="J787"/>
      <c r="K787"/>
      <c r="L787"/>
      <c r="M787"/>
    </row>
    <row r="788" spans="1:13" x14ac:dyDescent="0.25">
      <c r="A788"/>
      <c r="B788" s="92"/>
      <c r="C788" s="92"/>
      <c r="D788" s="92"/>
      <c r="E788"/>
      <c r="F788"/>
      <c r="G788"/>
      <c r="H788"/>
      <c r="I788"/>
      <c r="J788"/>
      <c r="K788"/>
      <c r="L788"/>
      <c r="M788"/>
    </row>
    <row r="789" spans="1:13" x14ac:dyDescent="0.25">
      <c r="A789"/>
      <c r="B789" s="92"/>
      <c r="C789" s="92"/>
      <c r="D789" s="92"/>
      <c r="E789"/>
      <c r="F789"/>
      <c r="G789"/>
      <c r="H789"/>
      <c r="I789"/>
      <c r="J789"/>
      <c r="K789"/>
      <c r="L789"/>
      <c r="M789"/>
    </row>
    <row r="790" spans="1:13" x14ac:dyDescent="0.25">
      <c r="A790"/>
      <c r="B790" s="92"/>
      <c r="C790" s="92"/>
      <c r="D790" s="92"/>
      <c r="E790"/>
      <c r="F790"/>
      <c r="G790"/>
      <c r="H790"/>
      <c r="I790"/>
      <c r="J790"/>
      <c r="K790"/>
      <c r="L790"/>
      <c r="M790"/>
    </row>
    <row r="791" spans="1:13" x14ac:dyDescent="0.25">
      <c r="A791"/>
      <c r="B791" s="92"/>
      <c r="C791" s="92"/>
      <c r="D791" s="92"/>
      <c r="E791"/>
      <c r="F791"/>
      <c r="G791"/>
      <c r="H791"/>
      <c r="I791"/>
      <c r="J791"/>
      <c r="K791"/>
      <c r="L791"/>
      <c r="M791"/>
    </row>
    <row r="792" spans="1:13" x14ac:dyDescent="0.25">
      <c r="A792"/>
      <c r="B792" s="92"/>
      <c r="C792" s="92"/>
      <c r="D792" s="92"/>
      <c r="E792"/>
      <c r="F792"/>
      <c r="G792"/>
      <c r="H792"/>
      <c r="I792"/>
      <c r="J792"/>
      <c r="K792"/>
      <c r="L792"/>
      <c r="M792"/>
    </row>
    <row r="793" spans="1:13" x14ac:dyDescent="0.25">
      <c r="A793"/>
      <c r="B793" s="92"/>
      <c r="C793" s="92"/>
      <c r="D793" s="92"/>
      <c r="E793"/>
      <c r="F793"/>
      <c r="G793"/>
      <c r="H793"/>
      <c r="I793"/>
      <c r="J793"/>
      <c r="K793"/>
      <c r="L793"/>
      <c r="M793"/>
    </row>
    <row r="794" spans="1:13" x14ac:dyDescent="0.25">
      <c r="A794"/>
      <c r="B794" s="92"/>
      <c r="C794" s="92"/>
      <c r="D794" s="92"/>
      <c r="E794"/>
      <c r="F794"/>
      <c r="G794"/>
      <c r="H794"/>
      <c r="I794"/>
      <c r="J794"/>
      <c r="K794"/>
      <c r="L794"/>
      <c r="M794"/>
    </row>
    <row r="795" spans="1:13" x14ac:dyDescent="0.25">
      <c r="A795"/>
      <c r="B795" s="92"/>
      <c r="C795" s="92"/>
      <c r="D795" s="92"/>
      <c r="E795"/>
      <c r="F795"/>
      <c r="G795"/>
      <c r="H795"/>
      <c r="I795"/>
      <c r="J795"/>
      <c r="K795"/>
      <c r="L795"/>
      <c r="M795"/>
    </row>
    <row r="796" spans="1:13" x14ac:dyDescent="0.25">
      <c r="B796" s="96"/>
      <c r="C796" s="96"/>
      <c r="D796" s="96"/>
      <c r="M796" s="23"/>
    </row>
    <row r="797" spans="1:13" x14ac:dyDescent="0.25">
      <c r="B797" s="96"/>
      <c r="C797" s="96"/>
      <c r="D797" s="96"/>
      <c r="M797" s="23"/>
    </row>
    <row r="798" spans="1:13" x14ac:dyDescent="0.25">
      <c r="B798" s="96"/>
      <c r="C798" s="96"/>
      <c r="D798" s="96"/>
      <c r="M798" s="23"/>
    </row>
    <row r="799" spans="1:13" x14ac:dyDescent="0.25">
      <c r="B799" s="96"/>
      <c r="C799" s="96"/>
      <c r="D799" s="96"/>
      <c r="M799" s="23"/>
    </row>
    <row r="800" spans="1:13" x14ac:dyDescent="0.25">
      <c r="A800" s="22"/>
      <c r="B800" s="96"/>
      <c r="C800" s="96"/>
      <c r="D800" s="96"/>
      <c r="M800" s="23"/>
    </row>
    <row r="801" spans="1:13" x14ac:dyDescent="0.25">
      <c r="A801" s="22"/>
      <c r="B801" s="96"/>
      <c r="C801" s="96"/>
      <c r="D801" s="96"/>
      <c r="M801" s="23"/>
    </row>
    <row r="802" spans="1:13" x14ac:dyDescent="0.25">
      <c r="A802" s="22"/>
      <c r="B802" s="96"/>
      <c r="C802" s="96"/>
      <c r="D802" s="96"/>
      <c r="M802" s="23"/>
    </row>
    <row r="803" spans="1:13" x14ac:dyDescent="0.25">
      <c r="A803" s="22"/>
      <c r="B803" s="96"/>
      <c r="C803" s="96"/>
      <c r="D803" s="96"/>
      <c r="M803" s="23"/>
    </row>
    <row r="804" spans="1:13" x14ac:dyDescent="0.25">
      <c r="A804" s="22"/>
      <c r="B804" s="96"/>
      <c r="C804" s="96"/>
      <c r="D804" s="96"/>
      <c r="M804" s="23"/>
    </row>
    <row r="805" spans="1:13" x14ac:dyDescent="0.25">
      <c r="A805" s="22"/>
      <c r="B805" s="96"/>
      <c r="C805" s="96"/>
      <c r="D805" s="96"/>
      <c r="M805" s="23"/>
    </row>
    <row r="806" spans="1:13" x14ac:dyDescent="0.25">
      <c r="A806" s="22"/>
      <c r="B806" s="96"/>
      <c r="C806" s="96"/>
      <c r="D806" s="96"/>
      <c r="M806" s="23"/>
    </row>
    <row r="807" spans="1:13" x14ac:dyDescent="0.25">
      <c r="A807" s="22"/>
      <c r="B807" s="96"/>
      <c r="C807" s="96"/>
      <c r="D807" s="96"/>
      <c r="M807" s="23"/>
    </row>
    <row r="808" spans="1:13" x14ac:dyDescent="0.25">
      <c r="A808" s="22"/>
      <c r="B808" s="96"/>
      <c r="C808" s="96"/>
      <c r="D808" s="96"/>
      <c r="M808" s="23"/>
    </row>
    <row r="809" spans="1:13" x14ac:dyDescent="0.25">
      <c r="A809" s="22"/>
      <c r="B809" s="96"/>
      <c r="C809" s="96"/>
      <c r="D809" s="96"/>
      <c r="M809" s="23"/>
    </row>
    <row r="810" spans="1:13" x14ac:dyDescent="0.25">
      <c r="A810" s="22"/>
      <c r="B810" s="96"/>
      <c r="C810" s="96"/>
      <c r="D810" s="96"/>
      <c r="M810" s="23"/>
    </row>
    <row r="811" spans="1:13" x14ac:dyDescent="0.25">
      <c r="A811" s="22"/>
      <c r="B811" s="96"/>
      <c r="C811" s="96"/>
      <c r="D811" s="96"/>
      <c r="M811" s="23"/>
    </row>
    <row r="812" spans="1:13" x14ac:dyDescent="0.25">
      <c r="A812" s="22"/>
      <c r="B812" s="96"/>
      <c r="C812" s="96"/>
      <c r="D812" s="96"/>
      <c r="M812" s="23"/>
    </row>
    <row r="813" spans="1:13" x14ac:dyDescent="0.25">
      <c r="A813" s="22"/>
      <c r="B813" s="96"/>
      <c r="C813" s="96"/>
      <c r="D813" s="96"/>
      <c r="M813" s="23"/>
    </row>
    <row r="814" spans="1:13" x14ac:dyDescent="0.25">
      <c r="A814" s="22"/>
      <c r="B814" s="96"/>
      <c r="C814" s="96"/>
      <c r="D814" s="96"/>
      <c r="M814" s="23"/>
    </row>
    <row r="815" spans="1:13" x14ac:dyDescent="0.25">
      <c r="A815" s="22"/>
      <c r="B815" s="96"/>
      <c r="C815" s="96"/>
      <c r="D815" s="96"/>
      <c r="M815" s="23"/>
    </row>
    <row r="816" spans="1:13" x14ac:dyDescent="0.25">
      <c r="A816" s="22"/>
      <c r="B816" s="96"/>
      <c r="C816" s="96"/>
      <c r="D816" s="96"/>
      <c r="M816" s="23"/>
    </row>
    <row r="817" spans="1:13" x14ac:dyDescent="0.25">
      <c r="A817" s="22"/>
      <c r="B817" s="96"/>
      <c r="C817" s="96"/>
      <c r="D817" s="96"/>
      <c r="M817" s="23"/>
    </row>
    <row r="818" spans="1:13" x14ac:dyDescent="0.25">
      <c r="A818" s="22"/>
      <c r="B818" s="96"/>
      <c r="C818" s="96"/>
      <c r="D818" s="96"/>
      <c r="M818" s="23"/>
    </row>
    <row r="819" spans="1:13" x14ac:dyDescent="0.25">
      <c r="A819" s="22"/>
      <c r="B819" s="96"/>
      <c r="C819" s="96"/>
      <c r="D819" s="96"/>
      <c r="M819" s="23"/>
    </row>
    <row r="820" spans="1:13" x14ac:dyDescent="0.25">
      <c r="A820" s="22"/>
      <c r="B820" s="96"/>
      <c r="C820" s="96"/>
      <c r="D820" s="96"/>
      <c r="M820" s="23"/>
    </row>
    <row r="821" spans="1:13" x14ac:dyDescent="0.25">
      <c r="A821" s="22"/>
      <c r="B821" s="96"/>
      <c r="C821" s="96"/>
      <c r="D821" s="96"/>
      <c r="M821" s="23"/>
    </row>
    <row r="822" spans="1:13" x14ac:dyDescent="0.25">
      <c r="A822" s="22"/>
      <c r="B822" s="96"/>
      <c r="C822" s="96"/>
      <c r="D822" s="96"/>
      <c r="M822" s="23"/>
    </row>
  </sheetData>
  <mergeCells count="13">
    <mergeCell ref="N18:N19"/>
    <mergeCell ref="M18:M19"/>
    <mergeCell ref="A18:A19"/>
    <mergeCell ref="B18:B19"/>
    <mergeCell ref="C18:C19"/>
    <mergeCell ref="D18:D19"/>
    <mergeCell ref="E18:E19"/>
    <mergeCell ref="F18:F19"/>
    <mergeCell ref="G18:G19"/>
    <mergeCell ref="H18:H19"/>
    <mergeCell ref="I18:J18"/>
    <mergeCell ref="K18:L18"/>
    <mergeCell ref="A16:N16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Tribunal Superior</vt:lpstr>
      <vt:lpstr>Juzgado Circuito</vt:lpstr>
      <vt:lpstr>Juzgado Municipal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2015-02-19T15:44:34Z</dcterms:modified>
</cp:coreProperties>
</file>