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285"/>
  </bookViews>
  <sheets>
    <sheet name="Tribunales" sheetId="2" r:id="rId1"/>
    <sheet name="Juzgados" sheetId="4" r:id="rId2"/>
  </sheets>
  <definedNames>
    <definedName name="_xlnm._FilterDatabase" localSheetId="1" hidden="1">Juzgados!$A$14:$K$14</definedName>
    <definedName name="_xlnm._FilterDatabase" localSheetId="0" hidden="1">Tribunales!$A$15:$N$15</definedName>
    <definedName name="Print_Area" localSheetId="1">Juzgados!$A$1:$H$11</definedName>
    <definedName name="Print_Area" localSheetId="0">Tribunales!$A$1:$K$15</definedName>
    <definedName name="Print_Titles" localSheetId="1">Juzgados!#REF!</definedName>
    <definedName name="Print_Titles" localSheetId="0">Tribunales!$14:$15</definedName>
    <definedName name="_xlnm.Print_Titles" localSheetId="1">Juzgados!$13:$14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4" l="1"/>
  <c r="J98" i="4"/>
  <c r="I98" i="4"/>
  <c r="H98" i="4"/>
  <c r="G98" i="4"/>
  <c r="F98" i="4"/>
  <c r="E98" i="4"/>
  <c r="K95" i="4"/>
  <c r="J95" i="4"/>
  <c r="I95" i="4"/>
  <c r="H95" i="4"/>
  <c r="G95" i="4"/>
  <c r="F95" i="4"/>
  <c r="E95" i="4"/>
  <c r="K91" i="4"/>
  <c r="J91" i="4"/>
  <c r="I91" i="4"/>
  <c r="H91" i="4"/>
  <c r="G91" i="4"/>
  <c r="F91" i="4"/>
  <c r="E91" i="4"/>
  <c r="K86" i="4"/>
  <c r="J86" i="4"/>
  <c r="I86" i="4"/>
  <c r="H86" i="4"/>
  <c r="G86" i="4"/>
  <c r="F86" i="4"/>
  <c r="E86" i="4"/>
  <c r="K77" i="4"/>
  <c r="J77" i="4"/>
  <c r="I77" i="4"/>
  <c r="H77" i="4"/>
  <c r="G77" i="4"/>
  <c r="F77" i="4"/>
  <c r="E77" i="4"/>
  <c r="K72" i="4"/>
  <c r="J72" i="4"/>
  <c r="I72" i="4"/>
  <c r="H72" i="4"/>
  <c r="G72" i="4"/>
  <c r="F72" i="4"/>
  <c r="E72" i="4"/>
  <c r="K68" i="4"/>
  <c r="J68" i="4"/>
  <c r="I68" i="4"/>
  <c r="H68" i="4"/>
  <c r="G68" i="4"/>
  <c r="F68" i="4"/>
  <c r="E68" i="4"/>
  <c r="K66" i="4"/>
  <c r="J66" i="4"/>
  <c r="I66" i="4"/>
  <c r="H66" i="4"/>
  <c r="G66" i="4"/>
  <c r="F66" i="4"/>
  <c r="E66" i="4"/>
  <c r="K61" i="4"/>
  <c r="J61" i="4"/>
  <c r="I61" i="4"/>
  <c r="H61" i="4"/>
  <c r="G61" i="4"/>
  <c r="F61" i="4"/>
  <c r="E61" i="4"/>
  <c r="K58" i="4"/>
  <c r="J58" i="4"/>
  <c r="I58" i="4"/>
  <c r="H58" i="4"/>
  <c r="G58" i="4"/>
  <c r="F58" i="4"/>
  <c r="E58" i="4"/>
  <c r="K54" i="4"/>
  <c r="J54" i="4"/>
  <c r="I54" i="4"/>
  <c r="H54" i="4"/>
  <c r="G54" i="4"/>
  <c r="F54" i="4"/>
  <c r="E54" i="4"/>
  <c r="G48" i="4"/>
  <c r="H48" i="4"/>
  <c r="I48" i="4"/>
  <c r="J48" i="4"/>
  <c r="K48" i="4"/>
  <c r="G45" i="4"/>
  <c r="H45" i="4"/>
  <c r="I45" i="4"/>
  <c r="J45" i="4"/>
  <c r="K45" i="4"/>
  <c r="F48" i="4"/>
  <c r="E48" i="4"/>
  <c r="F45" i="4"/>
  <c r="E45" i="4"/>
</calcChain>
</file>

<file path=xl/sharedStrings.xml><?xml version="1.0" encoding="utf-8"?>
<sst xmlns="http://schemas.openxmlformats.org/spreadsheetml/2006/main" count="339" uniqueCount="215">
  <si>
    <t>Consejo Superior de la Judicatura</t>
  </si>
  <si>
    <t>Unidad de Desarrollo y Análisis Estadístico</t>
  </si>
  <si>
    <t>ESTADÍSTICAS DE MOVIMIENTO DE PROCESOS AÑO 2018 - ENERO A JUNIO</t>
  </si>
  <si>
    <t>JURISDICCIÓN: ORDINARIA</t>
  </si>
  <si>
    <t>ESPECIALIDAD: CIVIL RESTITUCIÓN DE TIERRAS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</si>
  <si>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</si>
  <si>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</si>
  <si>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</si>
  <si>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</si>
  <si>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SALA TRANSITORIA CIVIL ESPECIALIZADA EN RESTITUCIÓN DE TIERRAS  DE DESCONGESTIÓN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</si>
  <si>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</si>
  <si>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</si>
  <si>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</si>
  <si>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</si>
  <si>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</si>
  <si>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</si>
  <si>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</si>
  <si>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</si>
  <si>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</si>
  <si>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</si>
  <si>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</si>
  <si>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</si>
  <si>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Cartagena</t>
  </si>
  <si>
    <t xml:space="preserve">Despacho 003 de la Sala Transitoria Civil Especializada en Restitución de Tierras del Tribunal Superior de Cartagena </t>
  </si>
  <si>
    <t xml:space="preserve">Despacho 001 de la Sala Transitoria Civil Especializada en Restitución de Tierras del Tribunal Superior de Cartagena </t>
  </si>
  <si>
    <t xml:space="preserve">Despacho 002 de la Sala Transitoria Civil Especializada en Restitución de Tierras del Tribunal Superior de Cartagena </t>
  </si>
  <si>
    <t>Luz Myriam Reyes Casas</t>
  </si>
  <si>
    <t>-</t>
  </si>
  <si>
    <t xml:space="preserve">SALA CIVIL ESPECIALIZADA EN RESTITUCIÓN DE TIERRAS  </t>
  </si>
  <si>
    <t>Bogotá</t>
  </si>
  <si>
    <t xml:space="preserve">Despacho 001 de la Sala Civil Especializada en Restitución de Tierras del Tribunal Superior de Bogotá </t>
  </si>
  <si>
    <t>Jorge Hernán Vargas Rincón</t>
  </si>
  <si>
    <t xml:space="preserve">Despacho 003 de la Sala Civil Especializada en Restitución de Tierras del Tribunal Superior de Bogotá </t>
  </si>
  <si>
    <t>Oscar Humberto Ramírez Cardona</t>
  </si>
  <si>
    <t xml:space="preserve">Despacho 002 de la Sala Civil Especializada en Restitución de Tierras del Tribunal Superior de Bogotá </t>
  </si>
  <si>
    <t>Jorge Eliécer Moya Vargas</t>
  </si>
  <si>
    <t>Promedio Bogotá</t>
  </si>
  <si>
    <t xml:space="preserve">Despacho 001 de la Sala Civil Especializada en Restitución de Tierras del Tribunal Superior de Cartagena </t>
  </si>
  <si>
    <t>Laura Elena Cantillo Araujo</t>
  </si>
  <si>
    <t xml:space="preserve">Despacho 003 de la Sala Civil Especializada en Restitución de Tierras del Tribunal Superior de Cartagena </t>
  </si>
  <si>
    <t>Marta Patricia Campo Valero</t>
  </si>
  <si>
    <t xml:space="preserve">Despacho 002 de la Sala Civil Especializada en Restitución de Tierras del Tribunal Superior de Cartagena </t>
  </si>
  <si>
    <t>Ada Patricia Lallemand Abramuck</t>
  </si>
  <si>
    <t>Promedio Cartagena</t>
  </si>
  <si>
    <t>Antioquia</t>
  </si>
  <si>
    <t xml:space="preserve">Despacho 003 de la Sala Civil Especializada en Restitución de Tierras del Tribunal Superior de Antioquia </t>
  </si>
  <si>
    <t xml:space="preserve">Despacho 002 de la Sala Civil Especializada en Restitución de Tierras del Tribunal Superior de Antioquia </t>
  </si>
  <si>
    <t>Puno Alirio Correal Beltrán</t>
  </si>
  <si>
    <t>Despacho 001 de la Sala Civil Especializada en Restitución de Tierras del Tribunal Superior de Antioquia</t>
  </si>
  <si>
    <t>Javier Enrique Castillo Cadena</t>
  </si>
  <si>
    <t>Cúcuta</t>
  </si>
  <si>
    <t xml:space="preserve">Despacho 001 de la Sala Civil Especializada en Restitución de Tierras del Tribunal Superior de Cúcuta </t>
  </si>
  <si>
    <t>Flor Margoth González Flórez</t>
  </si>
  <si>
    <t xml:space="preserve">Despacho 003 de la Sala Civil Especializada en Restitución de Tierras del Tribunal Superior de Cúcuta </t>
  </si>
  <si>
    <t xml:space="preserve">Despacho 002 de la Sala Civil Especializada en Restitución de Tierras del Tribunal Superior de Cúcuta </t>
  </si>
  <si>
    <t>Amanda Janneth Sánchez Tocora</t>
  </si>
  <si>
    <t>Cali</t>
  </si>
  <si>
    <t xml:space="preserve">Despacho 001 de la Sala Civil Especializada en Restitución de Tierras del Tribunal Superior de Cali </t>
  </si>
  <si>
    <t xml:space="preserve">Despacho 003 de la Sala Civil Especializada en Restitución de Tierras del Tribunal Superior de Cali </t>
  </si>
  <si>
    <t>Carlos Alberto Trochez Rosales</t>
  </si>
  <si>
    <t xml:space="preserve">Despacho 002 de la Sala Civil Especializada en Restitución de Tierras del Tribunal Superior de Cali </t>
  </si>
  <si>
    <t>Diego Buitrago Flórez</t>
  </si>
  <si>
    <t>TOTAL SALAS CIVILES ESPECIALIZADAS EN RESTITUCION DE TIERRAS</t>
  </si>
  <si>
    <t>Corte: 24 de julio  de 2018</t>
  </si>
  <si>
    <t>Periodo: Enero a Junio de 2018</t>
  </si>
  <si>
    <t>Fuente: UDAE-SIERJU</t>
  </si>
  <si>
    <t>ESPECIALIDAD: CIVIL RESTITUCION DE TIERRAS</t>
  </si>
  <si>
    <t>Alejandro Rincón Gallego</t>
  </si>
  <si>
    <t>Oscar Orlando Guarín Nieto Nieto</t>
  </si>
  <si>
    <t>Eliana Marcela Jaramillo Espinosa</t>
  </si>
  <si>
    <t>Gustavo Adolfo Bedoya Palacio</t>
  </si>
  <si>
    <t>Ángela María Peláez Arenas</t>
  </si>
  <si>
    <t>Bucaramanga</t>
  </si>
  <si>
    <t>Xiomara del Carmen Velándia Gómez</t>
  </si>
  <si>
    <t>Ángel Uriel Gelves Pineda</t>
  </si>
  <si>
    <t>Martha Cecilia Saavedra Lozada</t>
  </si>
  <si>
    <t>Buga</t>
  </si>
  <si>
    <t>Oscar Rayo Candelo</t>
  </si>
  <si>
    <t>Pedro Ismael Petro Pineda</t>
  </si>
  <si>
    <t>Diego Fernando Sossa Sánchez</t>
  </si>
  <si>
    <t>Martina del Carmen Cuesta Aguas</t>
  </si>
  <si>
    <t>Karen Yances Hoyos</t>
  </si>
  <si>
    <t>Anuar José Menco Nemes</t>
  </si>
  <si>
    <t>Luz Stella Acosta</t>
  </si>
  <si>
    <t>Juan Carlos Sandoval Castellanos</t>
  </si>
  <si>
    <t>Cundinamarca</t>
  </si>
  <si>
    <t>Dora Elena Gallego Bernal</t>
  </si>
  <si>
    <t xml:space="preserve">Yenny Paola Ospina Gómez </t>
  </si>
  <si>
    <t>Florencia</t>
  </si>
  <si>
    <t>Gustavo Gutiérrez Cuartas</t>
  </si>
  <si>
    <t>Ibagué</t>
  </si>
  <si>
    <t>Carlos Arturo Pineda López</t>
  </si>
  <si>
    <t>Gustavo Rivas Cadena</t>
  </si>
  <si>
    <t>Mocoa</t>
  </si>
  <si>
    <t>Mario Fernando Coral Mejía</t>
  </si>
  <si>
    <t>Gloria Lucía Zapata Londoño</t>
  </si>
  <si>
    <t>Isbeth Liliana Ramírez Gómez</t>
  </si>
  <si>
    <t>Montería</t>
  </si>
  <si>
    <t>James Mauricio Paucar Agudelo</t>
  </si>
  <si>
    <t>Natalia Adelfa Gámez Torres</t>
  </si>
  <si>
    <t>Rubén Antonio Pestana Tirado</t>
  </si>
  <si>
    <t>Pasto</t>
  </si>
  <si>
    <t>José Alfredo Vallejo Goyes</t>
  </si>
  <si>
    <t>Jorge Elías Montes Bastidas</t>
  </si>
  <si>
    <t>Luis Andrés Zambrano Cruz</t>
  </si>
  <si>
    <t>Julio José Osorio Garrido</t>
  </si>
  <si>
    <t>Rossvan Johan Blanco Castelblanco</t>
  </si>
  <si>
    <t>Mauricio Benavides Zambrano</t>
  </si>
  <si>
    <t>Pereira</t>
  </si>
  <si>
    <t>Fander Lein Muñoz Cruz</t>
  </si>
  <si>
    <t>Magda Lorena Ceballos Castaño</t>
  </si>
  <si>
    <t>Popayán</t>
  </si>
  <si>
    <t>Luis Felipe Jaramillo Betancourt</t>
  </si>
  <si>
    <t>Quibdó</t>
  </si>
  <si>
    <t>Mario José Lozano Madrid</t>
  </si>
  <si>
    <t>Santa Marta</t>
  </si>
  <si>
    <t>Fabián Alberto Arrieta Baena</t>
  </si>
  <si>
    <t>Juan Guillermo Díaz Ruiz</t>
  </si>
  <si>
    <t>Key Sandy Caro Mejía</t>
  </si>
  <si>
    <t>Sincelejo</t>
  </si>
  <si>
    <t>Michel Macel Morales Jiménez</t>
  </si>
  <si>
    <t>Paola Raquel Álvarez Medina</t>
  </si>
  <si>
    <t>Álvaro Cesar Cortés Calle</t>
  </si>
  <si>
    <t>Carmen Helena Meneses Núñez</t>
  </si>
  <si>
    <t>Valledupar</t>
  </si>
  <si>
    <t>Manlio Calderón Palencia</t>
  </si>
  <si>
    <t>Jorge Alberto Meza Daza</t>
  </si>
  <si>
    <t>Camilo Manrique Serrano</t>
  </si>
  <si>
    <t>Villavicencio</t>
  </si>
  <si>
    <t>Luis Carlos González Ortega</t>
  </si>
  <si>
    <t>Claudia Sánchez Huertas</t>
  </si>
  <si>
    <t>Piedad Holanda Morelos Muñoz</t>
  </si>
  <si>
    <t>Juzgado 401 Civil del Circuito Especializado en Restitución de Tierras de Barrancabermeja</t>
  </si>
  <si>
    <t>Juzgado 401 Civil del Circuito Especializado en Restitución de Tierras de Cundinamarca</t>
  </si>
  <si>
    <t>Juzgado 401 Civil del Circuito Especializado en Restitución de Tierras de Florencia</t>
  </si>
  <si>
    <t>Juzgado 401 Civil del Circuito Especializado en Restitución de Tierras de Mocoa</t>
  </si>
  <si>
    <t>Juzgado 402 Civil del Circuito Especializado en Restitución de Tierras de Mocoa</t>
  </si>
  <si>
    <t>Juzgado 401 Civil del Circuito Especializado en Restitución de Tierras de Pasto</t>
  </si>
  <si>
    <t>Juzgado 402 Civil del Circuito Especializado en Restitución de Tierras de Pasto</t>
  </si>
  <si>
    <t>Juzgado 401 Civil del Circuito Especializado en Restitución de Tierras de Pereira</t>
  </si>
  <si>
    <t>Juzgado 401 Civil del Circuito Especializado en Restitución de Tierras de Santa Marta</t>
  </si>
  <si>
    <t>Juzgado 401 Civil del Circuito Especializado en Restitución de Tierras de Villavicencio</t>
  </si>
  <si>
    <t>TOTAL JUZGADOS CIVILES ESPECIALIZADOS EN RESTITUCION DE TIERRAS</t>
  </si>
  <si>
    <t>Juzgado 001 Civil del Circuito Especializado en Restitución de Tierras de Antioquia</t>
  </si>
  <si>
    <t>Juzgado 002 Civil del Circuito Especializado en Restitución de Tierras de Antioquia</t>
  </si>
  <si>
    <t>Juzgado 101 Itinerante Civil del Circuito Especializado en Restitución de Tierras de Antioquia</t>
  </si>
  <si>
    <t>Juzgado 001 Civil del Circuito Especializado en Restitución de Tierras de Apartadó</t>
  </si>
  <si>
    <t>Juzgado 002 Civil del Circuito Especializado en Restitución de Tierras de Apartadó</t>
  </si>
  <si>
    <t>Juzgado 001 Civil del Circuito Especializado en Restitución de Tierras de Bucaramanga</t>
  </si>
  <si>
    <t>Juzgado 001 Civil del Circuito Especializado en Restitución de Tierras de Barrancabermeja</t>
  </si>
  <si>
    <t>Juzgado 002 Civil del Circuito Especializado en Restitución de Tierras de Buga</t>
  </si>
  <si>
    <t>Juzgado 001 Civil del Circuito Especializado en Restitución de Tierras de Cali</t>
  </si>
  <si>
    <t>Juzgado 002 Civil del Circuito Especializado en Restitución de Tierras de Cali</t>
  </si>
  <si>
    <t>Juzgado 003 Civil del Circuito Especializado en Restitución de Tierras de Cali</t>
  </si>
  <si>
    <t>Juzgado 001 Civil del Circuito Especializado en Restitución de Tierras de Carmen de Bolívar</t>
  </si>
  <si>
    <t>Juzgado 002 Civil del Circuito Especializado en Restitución de Tierras de Carmen de Bolívar</t>
  </si>
  <si>
    <t>Juzgado 003 Civil del Circuito Especializado en Restitución de Tierras de Carmen de Bolívar</t>
  </si>
  <si>
    <t>Juzgado 001 Civil del Circuito Especializado en Restitución de Tierras de Cúcuta</t>
  </si>
  <si>
    <t>Juzgado 002 Civil del Circuito Especializado en Restitución de Tierras de Cúcuta</t>
  </si>
  <si>
    <t>Juzgado 001 Civil del Circuito Especializado en Restitución de Tierras de Cundinamarca</t>
  </si>
  <si>
    <t>Juzgado 001 Civil del Circuito Especializado en Restitución de Tierras de Ibagué</t>
  </si>
  <si>
    <t>Juzgado 002 Civil del Circuito Especializado en Restitución de Tierras de Ibagué</t>
  </si>
  <si>
    <t>Juzgado 001 Civil del Circuito Especializado en Restitución de Tierras de Mocoa</t>
  </si>
  <si>
    <t>Juzgado 001 Civil del Circuito Especializado en Restitución de Tierras de Montería</t>
  </si>
  <si>
    <t>Juzgado 002 Civil del Circuito Especializado en Restitución de Tierras de Montería</t>
  </si>
  <si>
    <t>Juzgado 003 Civil del Circuito Especializado en Restitución de Tierras de Montería</t>
  </si>
  <si>
    <t>Juzgado 001 Civil del Circuito Especializado en Restitución de Tierras de Pasto</t>
  </si>
  <si>
    <t>Juzgado 002 Civil del Circuito Especializado en Restitución de Tierras de Pasto</t>
  </si>
  <si>
    <t>Juzgado 003 Civil del Circuito Especializado en Restitución de Tierras de Pasto</t>
  </si>
  <si>
    <t>Juzgado 001 Civil del Circuito Especializado en Restitución de Tierras de Tumaco</t>
  </si>
  <si>
    <t>Juzgado 001 Civil del Circuito Especializado en Restitución de Tierras de Pereira</t>
  </si>
  <si>
    <t>Juzgado 001 Civil del Circuito Especializado en Restitución de Tierras de Popayán</t>
  </si>
  <si>
    <t>Juzgado 001 Civil del Circuito Especializado en Restitución de Tierras de Quibdó</t>
  </si>
  <si>
    <t>Juzgado 001 Civil del Circuito Especializado en Restitución de Tierras de Santa Marta</t>
  </si>
  <si>
    <t>Juzgado 002 Civil del Circuito Especializado en Restitución de Tierras de Santa Marta</t>
  </si>
  <si>
    <t>Juzgado 001 Civil del Circuito Especializado en Restitución de Tierras de Sincelejo</t>
  </si>
  <si>
    <t>Juzgado 002 Civil del Circuito Especializado en Restitución de Tierras de Sincelejo</t>
  </si>
  <si>
    <t>Juzgado 003 Civil del Circuito Especializado en Restitución de Tierras de Sincelejo</t>
  </si>
  <si>
    <t>Juzgado 004 Civil del Circuito Especializado en Restitución de Tierras de Sincelejo</t>
  </si>
  <si>
    <t>Juzgado 001 Civil del Circuito Especializado en Restitución de Tierras de Valledupar</t>
  </si>
  <si>
    <t>Juzgado 002 Civil del Circuito Especializado en Restitución de Tierras de Valledupar</t>
  </si>
  <si>
    <t>Juzgado 003 Civil del Circuito Especializado en Restitución de Tierras de Valledupar</t>
  </si>
  <si>
    <t>Juzgado 001 Civil del Circuito Especializado en Restitución de Tierras de Villavicencio</t>
  </si>
  <si>
    <t>Juzgado 002 Civil del Circuito Especializado en Restitución de Tierras de Villavicencio</t>
  </si>
  <si>
    <t>TOTAL JUZGADOS CIVILES ESPECIALIZADOS EN RESTITUCION DE TIERRAS DE DESCONGESTION</t>
  </si>
  <si>
    <t>JUZGADOS CIVILES ESPECIALIZADOS EN RESTITUCIÓN DE TIERRAS  DE DESCONGESTIÓN</t>
  </si>
  <si>
    <t>JUZGADOS CIVILES ESPECIALIZADOS EN RESTITUCIÓN DE TIERRAS  - PERMANENTES</t>
  </si>
  <si>
    <t>División de Estadística</t>
  </si>
  <si>
    <t>COMPETENCIA: JUZGADOS DEL CIRCUITO</t>
  </si>
  <si>
    <t>Consolidado Bucaramanga</t>
  </si>
  <si>
    <t>Consolidado Cundinamarca</t>
  </si>
  <si>
    <t>Consolidado Florencia</t>
  </si>
  <si>
    <t>Consolidado Mocoa</t>
  </si>
  <si>
    <t>Consolidado Pasto</t>
  </si>
  <si>
    <t>Consolidado Pereira</t>
  </si>
  <si>
    <t>Consolidado Santa Marta</t>
  </si>
  <si>
    <t>Consolidado Villavicencio</t>
  </si>
  <si>
    <t>Consolidado Antioquia</t>
  </si>
  <si>
    <t>Consolidado Buga</t>
  </si>
  <si>
    <t>Consolidado Cali</t>
  </si>
  <si>
    <t>Consolidado Cartagena</t>
  </si>
  <si>
    <t>Consolidado Cúcuta</t>
  </si>
  <si>
    <t>Consolidado Ibagué</t>
  </si>
  <si>
    <t>Consolidado Montería</t>
  </si>
  <si>
    <t>Consolidado Popayán</t>
  </si>
  <si>
    <t>Consolidado Quibdó</t>
  </si>
  <si>
    <t>Consolidado Sincelejo</t>
  </si>
  <si>
    <t>Consolidado Valledupar</t>
  </si>
  <si>
    <t>Ana Esther Sulbarán Martínez</t>
  </si>
  <si>
    <t>Yaens Lorena Castellón Giraldo</t>
  </si>
  <si>
    <t>John Jairo Ortíz Alzate</t>
  </si>
  <si>
    <t>Nelson Yesid Ruíz Hernández</t>
  </si>
  <si>
    <t>Gloria de Socorro Victoria Giraldo</t>
  </si>
  <si>
    <t>Consolidado General Salas Permanentes</t>
  </si>
  <si>
    <t>Consolidado General Descongestión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</si>
</sst>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3" fontId="0" fillId="0" borderId="4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4" xfId="0" applyNumberFormat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vertical="center"/>
    </xf>
    <xf numFmtId="1" fontId="1" fillId="5" borderId="4" xfId="0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 wrapText="1"/>
    </xf>
    <xf numFmtId="3" fontId="0" fillId="0" borderId="4" xfId="0" applyNumberFormat="1" applyFont="1" applyBorder="1" applyAlignment="1">
      <alignment wrapText="1"/>
    </xf>
    <xf numFmtId="3" fontId="0" fillId="0" borderId="4" xfId="0" applyNumberFormat="1" applyBorder="1" applyAlignment="1">
      <alignment wrapText="1"/>
    </xf>
    <xf numFmtId="1" fontId="1" fillId="8" borderId="4" xfId="0" applyNumberFormat="1" applyFont="1" applyFill="1" applyBorder="1" applyAlignment="1">
      <alignment vertical="center" wrapText="1"/>
    </xf>
    <xf numFmtId="1" fontId="1" fillId="8" borderId="4" xfId="0" applyNumberFormat="1" applyFont="1" applyFill="1" applyBorder="1" applyAlignment="1">
      <alignment horizontal="center" vertical="center" wrapText="1"/>
    </xf>
    <xf numFmtId="3" fontId="1" fillId="8" borderId="4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0" fontId="11" fillId="2" borderId="0" xfId="0" applyFont="1" applyFill="1"/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vertical="center" wrapText="1"/>
    </xf>
    <xf numFmtId="3" fontId="1" fillId="5" borderId="12" xfId="0" applyNumberFormat="1" applyFont="1" applyFill="1" applyBorder="1" applyAlignment="1">
      <alignment horizontal="center" vertical="center" wrapText="1"/>
    </xf>
    <xf numFmtId="1" fontId="1" fillId="8" borderId="6" xfId="0" applyNumberFormat="1" applyFont="1" applyFill="1" applyBorder="1" applyAlignment="1">
      <alignment vertical="center" wrapText="1"/>
    </xf>
    <xf numFmtId="3" fontId="1" fillId="8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0" fillId="2" borderId="4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 vertical="center" wrapText="1"/>
    </xf>
    <xf numFmtId="1" fontId="1" fillId="8" borderId="14" xfId="0" applyNumberFormat="1" applyFont="1" applyFill="1" applyBorder="1" applyAlignment="1">
      <alignment vertical="center" wrapText="1"/>
    </xf>
    <xf numFmtId="1" fontId="1" fillId="8" borderId="5" xfId="0" applyNumberFormat="1" applyFont="1" applyFill="1" applyBorder="1" applyAlignment="1">
      <alignment vertical="center" wrapText="1"/>
    </xf>
    <xf numFmtId="1" fontId="1" fillId="8" borderId="5" xfId="0" applyNumberFormat="1" applyFont="1" applyFill="1" applyBorder="1" applyAlignment="1">
      <alignment horizontal="center" vertical="center" wrapText="1"/>
    </xf>
    <xf numFmtId="3" fontId="1" fillId="8" borderId="5" xfId="0" applyNumberFormat="1" applyFont="1" applyFill="1" applyBorder="1" applyAlignment="1">
      <alignment horizontal="center" vertical="center" wrapText="1"/>
    </xf>
    <xf numFmtId="3" fontId="1" fillId="8" borderId="15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/>
    <xf numFmtId="3" fontId="0" fillId="0" borderId="4" xfId="0" applyNumberFormat="1" applyBorder="1" applyAlignment="1">
      <alignment horizontal="left" vertical="center" wrapText="1"/>
    </xf>
    <xf numFmtId="1" fontId="1" fillId="8" borderId="4" xfId="0" applyNumberFormat="1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3" fontId="10" fillId="5" borderId="1" xfId="0" applyNumberFormat="1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1" fillId="5" borderId="1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1" fillId="5" borderId="4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3" fontId="1" fillId="5" borderId="11" xfId="0" applyNumberFormat="1" applyFont="1" applyFill="1" applyBorder="1" applyAlignment="1">
      <alignment horizontal="left" vertical="center" wrapText="1"/>
    </xf>
    <xf numFmtId="3" fontId="1" fillId="5" borderId="12" xfId="0" applyNumberFormat="1" applyFont="1" applyFill="1" applyBorder="1" applyAlignment="1">
      <alignment horizontal="left" vertical="center" wrapText="1"/>
    </xf>
    <xf numFmtId="3" fontId="1" fillId="5" borderId="18" xfId="0" applyNumberFormat="1" applyFont="1" applyFill="1" applyBorder="1" applyAlignment="1">
      <alignment horizontal="left" vertical="center" wrapText="1"/>
    </xf>
    <xf numFmtId="3" fontId="1" fillId="5" borderId="16" xfId="0" applyNumberFormat="1" applyFont="1" applyFill="1" applyBorder="1" applyAlignment="1">
      <alignment horizontal="left" vertical="center" wrapText="1"/>
    </xf>
    <xf numFmtId="3" fontId="1" fillId="5" borderId="20" xfId="0" applyNumberFormat="1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133350</xdr:rowOff>
    </xdr:from>
    <xdr:to>
      <xdr:col>1</xdr:col>
      <xdr:colOff>1343025</xdr:colOff>
      <xdr:row>3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1" y="133350"/>
          <a:ext cx="2019299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40480</xdr:colOff>
      <xdr:row>0</xdr:row>
      <xdr:rowOff>161925</xdr:rowOff>
    </xdr:from>
    <xdr:to>
      <xdr:col>1</xdr:col>
      <xdr:colOff>1494102</xdr:colOff>
      <xdr:row>3</xdr:row>
      <xdr:rowOff>66675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0" y="161925"/>
          <a:ext cx="2368022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"/>
  <sheetViews>
    <sheetView showGridLines="0" tabSelected="1" zoomScaleNormal="100" workbookViewId="0">
      <pane xSplit="2" ySplit="15" topLeftCell="C16" activePane="bottomRight" state="frozen"/>
      <selection pane="topRight" activeCell="D1" sqref="D1"/>
      <selection pane="bottomLeft" activeCell="A16" sqref="A16"/>
      <selection pane="bottomRight" activeCell="A21" sqref="A21:J21"/>
    </sheetView>
  </sheetViews>
  <sheetFormatPr baseColWidth="10" defaultColWidth="11.42578125" defaultRowHeight="15" x14ac:dyDescent="0.25"/>
  <cols>
    <col min="1" max="1" width="12.42578125" style="1" customWidth="1"/>
    <col min="2" max="2" width="52.28515625" style="3" customWidth="1"/>
    <col min="3" max="3" width="28.28515625" style="3" customWidth="1"/>
    <col min="4" max="4" width="9.7109375" style="3" customWidth="1"/>
    <col min="5" max="5" width="11.42578125" style="3" customWidth="1"/>
    <col min="6" max="6" width="11.140625" style="3" customWidth="1"/>
    <col min="7" max="7" width="11.7109375" style="3" customWidth="1"/>
    <col min="8" max="8" width="12.5703125" style="3" customWidth="1"/>
    <col min="9" max="9" width="8.28515625" style="3" customWidth="1"/>
    <col min="10" max="10" width="11.7109375" style="3" customWidth="1"/>
    <col min="11" max="11" width="10.28515625" style="3" customWidth="1"/>
    <col min="12" max="12" width="7.85546875" style="3" customWidth="1"/>
    <col min="13" max="14" width="11.42578125" style="3"/>
    <col min="15" max="16384" width="11.42578125" style="2"/>
  </cols>
  <sheetData>
    <row r="1" spans="1:13" x14ac:dyDescent="0.25">
      <c r="B1"/>
      <c r="C1"/>
      <c r="D1"/>
      <c r="E1"/>
      <c r="F1"/>
      <c r="G1"/>
      <c r="H1"/>
      <c r="I1"/>
      <c r="J1"/>
      <c r="K1" s="2"/>
      <c r="L1" s="2"/>
      <c r="M1" s="2"/>
    </row>
    <row r="2" spans="1:13" ht="15.6" customHeight="1" x14ac:dyDescent="0.25">
      <c r="A2" s="4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x14ac:dyDescent="0.25">
      <c r="A3" s="4"/>
      <c r="B3" s="68" t="s">
        <v>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4.45" customHeight="1" x14ac:dyDescent="0.25">
      <c r="A4" s="4"/>
      <c r="B4" s="68" t="s">
        <v>187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 ht="36" customHeight="1" x14ac:dyDescent="0.25">
      <c r="A5" s="57" t="s">
        <v>2</v>
      </c>
      <c r="B5"/>
      <c r="C5"/>
      <c r="D5"/>
      <c r="E5"/>
      <c r="F5"/>
      <c r="G5"/>
      <c r="H5"/>
      <c r="I5"/>
      <c r="J5"/>
      <c r="K5" s="2"/>
      <c r="L5" s="2"/>
      <c r="M5" s="2"/>
    </row>
    <row r="6" spans="1:13" x14ac:dyDescent="0.25">
      <c r="A6" s="5" t="s">
        <v>3</v>
      </c>
      <c r="B6"/>
      <c r="C6"/>
      <c r="D6"/>
      <c r="H6"/>
      <c r="I6"/>
      <c r="J6"/>
      <c r="K6" s="2"/>
      <c r="L6" s="2"/>
      <c r="M6" s="2"/>
    </row>
    <row r="7" spans="1:13" x14ac:dyDescent="0.25">
      <c r="A7" s="5" t="s">
        <v>4</v>
      </c>
      <c r="B7"/>
      <c r="C7"/>
      <c r="D7"/>
      <c r="H7"/>
      <c r="I7"/>
      <c r="J7"/>
      <c r="K7" s="2"/>
      <c r="L7" s="2"/>
      <c r="M7" s="2"/>
    </row>
    <row r="8" spans="1:13" x14ac:dyDescent="0.25">
      <c r="A8" s="5" t="s">
        <v>5</v>
      </c>
      <c r="B8"/>
      <c r="C8"/>
      <c r="D8"/>
      <c r="H8"/>
      <c r="I8"/>
      <c r="J8"/>
      <c r="K8" s="2"/>
      <c r="L8" s="2"/>
      <c r="M8" s="2"/>
    </row>
    <row r="9" spans="1:13" x14ac:dyDescent="0.25">
      <c r="A9" s="5" t="s">
        <v>6</v>
      </c>
      <c r="B9"/>
      <c r="C9"/>
      <c r="D9"/>
      <c r="E9"/>
      <c r="H9"/>
      <c r="I9"/>
      <c r="J9"/>
      <c r="K9" s="2"/>
      <c r="L9" s="2"/>
      <c r="M9" s="2"/>
    </row>
    <row r="10" spans="1:13" hidden="1" x14ac:dyDescent="0.25">
      <c r="A10" s="6" t="s">
        <v>7</v>
      </c>
      <c r="B10"/>
      <c r="C10"/>
      <c r="D10"/>
      <c r="E10"/>
      <c r="F10"/>
      <c r="G10"/>
      <c r="H10"/>
      <c r="I10"/>
      <c r="J10"/>
      <c r="K10" s="2"/>
      <c r="L10" s="2"/>
      <c r="M10" s="2"/>
    </row>
    <row r="11" spans="1:13" s="3" customFormat="1" hidden="1" x14ac:dyDescent="0.25">
      <c r="A11" s="70" t="s">
        <v>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</row>
    <row r="12" spans="1:13" s="3" customForma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s="3" customFormat="1" ht="21" x14ac:dyDescent="0.25">
      <c r="A13" s="71" t="s">
        <v>9</v>
      </c>
      <c r="B13" s="71"/>
      <c r="C13" s="71"/>
      <c r="D13" s="71"/>
      <c r="E13" s="71"/>
      <c r="F13" s="71"/>
      <c r="G13" s="71"/>
      <c r="H13" s="71"/>
      <c r="I13" s="71"/>
      <c r="J13" s="71"/>
      <c r="K13" s="7"/>
      <c r="L13" s="7"/>
      <c r="M13" s="7"/>
    </row>
    <row r="14" spans="1:13" s="3" customFormat="1" ht="28.15" customHeight="1" x14ac:dyDescent="0.25">
      <c r="A14" s="4"/>
      <c r="B14"/>
      <c r="C14"/>
      <c r="D14" s="8"/>
      <c r="E14" s="8"/>
      <c r="F14" s="8"/>
      <c r="G14" s="8"/>
      <c r="H14" s="72" t="s">
        <v>10</v>
      </c>
      <c r="I14" s="73"/>
      <c r="J14" s="73"/>
      <c r="K14" s="73" t="s">
        <v>11</v>
      </c>
      <c r="L14" s="73"/>
      <c r="M14" s="74"/>
    </row>
    <row r="15" spans="1:13" s="1" customFormat="1" ht="48" x14ac:dyDescent="0.25">
      <c r="A15" s="9" t="s">
        <v>12</v>
      </c>
      <c r="B15" s="9" t="s">
        <v>13</v>
      </c>
      <c r="C15" s="9" t="s">
        <v>14</v>
      </c>
      <c r="D15" s="9" t="s">
        <v>15</v>
      </c>
      <c r="E15" s="9" t="s">
        <v>16</v>
      </c>
      <c r="F15" s="9" t="s">
        <v>17</v>
      </c>
      <c r="G15" s="10" t="s">
        <v>18</v>
      </c>
      <c r="H15" s="11" t="s">
        <v>19</v>
      </c>
      <c r="I15" s="11" t="s">
        <v>20</v>
      </c>
      <c r="J15" s="11" t="s">
        <v>21</v>
      </c>
      <c r="K15" s="11" t="s">
        <v>19</v>
      </c>
      <c r="L15" s="11" t="s">
        <v>20</v>
      </c>
      <c r="M15" s="11" t="s">
        <v>21</v>
      </c>
    </row>
    <row r="16" spans="1:13" s="1" customFormat="1" ht="30" x14ac:dyDescent="0.25">
      <c r="A16" s="12" t="s">
        <v>22</v>
      </c>
      <c r="B16" s="13" t="s">
        <v>23</v>
      </c>
      <c r="C16" s="13" t="s">
        <v>208</v>
      </c>
      <c r="D16" s="14">
        <v>2.0333333333333332</v>
      </c>
      <c r="E16" s="14">
        <v>9.8360655737704921</v>
      </c>
      <c r="F16" s="14">
        <v>3.4426229508196724</v>
      </c>
      <c r="G16" s="14">
        <v>13</v>
      </c>
      <c r="H16" s="15"/>
      <c r="I16" s="14">
        <v>9.8360655737704921</v>
      </c>
      <c r="J16" s="15"/>
      <c r="K16" s="15"/>
      <c r="L16" s="14">
        <v>3.4426229508196724</v>
      </c>
      <c r="M16" s="15"/>
    </row>
    <row r="17" spans="1:13" s="1" customFormat="1" ht="30" x14ac:dyDescent="0.25">
      <c r="A17" s="12" t="s">
        <v>22</v>
      </c>
      <c r="B17" s="13" t="s">
        <v>24</v>
      </c>
      <c r="C17" s="13" t="s">
        <v>209</v>
      </c>
      <c r="D17" s="14">
        <v>3.0333333333333332</v>
      </c>
      <c r="E17" s="14">
        <v>6.593406593406594</v>
      </c>
      <c r="F17" s="14">
        <v>2.6373626373626373</v>
      </c>
      <c r="G17" s="14">
        <v>11</v>
      </c>
      <c r="H17" s="15"/>
      <c r="I17" s="14">
        <v>6.593406593406594</v>
      </c>
      <c r="J17" s="15"/>
      <c r="K17" s="15"/>
      <c r="L17" s="14">
        <v>2.6373626373626373</v>
      </c>
      <c r="M17" s="15"/>
    </row>
    <row r="18" spans="1:13" s="1" customFormat="1" ht="30" x14ac:dyDescent="0.25">
      <c r="A18" s="12" t="s">
        <v>22</v>
      </c>
      <c r="B18" s="13" t="s">
        <v>25</v>
      </c>
      <c r="C18" s="13" t="s">
        <v>26</v>
      </c>
      <c r="D18" s="14">
        <v>3.0333333333333332</v>
      </c>
      <c r="E18" s="14">
        <v>6.593406593406594</v>
      </c>
      <c r="F18" s="14">
        <v>2.3076923076923079</v>
      </c>
      <c r="G18" s="14">
        <v>13</v>
      </c>
      <c r="H18" s="15"/>
      <c r="I18" s="14">
        <v>6.593406593406594</v>
      </c>
      <c r="J18" s="15"/>
      <c r="K18" s="15"/>
      <c r="L18" s="14">
        <v>2.3076923076923079</v>
      </c>
      <c r="M18" s="15"/>
    </row>
    <row r="19" spans="1:13" s="1" customFormat="1" x14ac:dyDescent="0.25">
      <c r="A19" s="16" t="s">
        <v>214</v>
      </c>
      <c r="B19" s="16"/>
      <c r="C19" s="16"/>
      <c r="D19" s="17"/>
      <c r="E19" s="17">
        <v>7.67429292019456</v>
      </c>
      <c r="F19" s="17">
        <v>2.7958926319582056</v>
      </c>
      <c r="G19" s="17">
        <v>37</v>
      </c>
      <c r="H19" s="17" t="s">
        <v>27</v>
      </c>
      <c r="I19" s="17">
        <v>7.67429292019456</v>
      </c>
      <c r="J19" s="17" t="s">
        <v>27</v>
      </c>
      <c r="K19" s="17" t="s">
        <v>27</v>
      </c>
      <c r="L19" s="17">
        <v>2.7958926319582056</v>
      </c>
      <c r="M19" s="17" t="s">
        <v>27</v>
      </c>
    </row>
    <row r="20" spans="1:13" s="20" customFormat="1" x14ac:dyDescent="0.25">
      <c r="A20" s="18"/>
      <c r="B20" s="18"/>
      <c r="C20" s="18"/>
      <c r="D20" s="18"/>
      <c r="E20" s="18"/>
      <c r="F20" s="18"/>
      <c r="G20" s="18"/>
      <c r="H20" s="19"/>
      <c r="I20" s="19"/>
      <c r="J20" s="19"/>
      <c r="K20" s="19"/>
      <c r="L20" s="19"/>
      <c r="M20" s="19"/>
    </row>
    <row r="21" spans="1:13" s="20" customFormat="1" ht="21" x14ac:dyDescent="0.25">
      <c r="A21" s="71" t="s">
        <v>28</v>
      </c>
      <c r="B21" s="71"/>
      <c r="C21" s="71"/>
      <c r="D21" s="71"/>
      <c r="E21" s="71"/>
      <c r="F21" s="71"/>
      <c r="G21" s="71"/>
      <c r="H21" s="71"/>
      <c r="I21" s="71"/>
      <c r="J21" s="71"/>
      <c r="K21" s="19"/>
      <c r="L21" s="19"/>
      <c r="M21" s="19"/>
    </row>
    <row r="22" spans="1:13" s="20" customFormat="1" x14ac:dyDescent="0.25">
      <c r="A22" s="18"/>
      <c r="B22" s="18"/>
      <c r="C22" s="18"/>
      <c r="D22" s="18"/>
      <c r="E22" s="18"/>
      <c r="F22" s="18"/>
      <c r="G22" s="18"/>
      <c r="H22" s="19"/>
      <c r="I22" s="19"/>
      <c r="J22" s="19"/>
      <c r="K22" s="19"/>
      <c r="L22" s="19"/>
      <c r="M22" s="19"/>
    </row>
    <row r="23" spans="1:13" s="20" customFormat="1" ht="27" customHeight="1" x14ac:dyDescent="0.25">
      <c r="A23" s="4"/>
      <c r="B23"/>
      <c r="C23"/>
      <c r="D23" s="8"/>
      <c r="E23" s="8"/>
      <c r="F23" s="8"/>
      <c r="G23" s="8"/>
      <c r="H23" s="67" t="s">
        <v>10</v>
      </c>
      <c r="I23" s="67"/>
      <c r="J23" s="67"/>
      <c r="K23" s="67" t="s">
        <v>11</v>
      </c>
      <c r="L23" s="67"/>
      <c r="M23" s="67"/>
    </row>
    <row r="24" spans="1:13" s="20" customFormat="1" ht="48" x14ac:dyDescent="0.25">
      <c r="A24" s="9" t="s">
        <v>12</v>
      </c>
      <c r="B24" s="9" t="s">
        <v>13</v>
      </c>
      <c r="C24" s="9" t="s">
        <v>14</v>
      </c>
      <c r="D24" s="9" t="s">
        <v>15</v>
      </c>
      <c r="E24" s="9" t="s">
        <v>16</v>
      </c>
      <c r="F24" s="9" t="s">
        <v>17</v>
      </c>
      <c r="G24" s="10" t="s">
        <v>18</v>
      </c>
      <c r="H24" s="11" t="s">
        <v>19</v>
      </c>
      <c r="I24" s="11" t="s">
        <v>20</v>
      </c>
      <c r="J24" s="11" t="s">
        <v>21</v>
      </c>
      <c r="K24" s="11" t="s">
        <v>19</v>
      </c>
      <c r="L24" s="11" t="s">
        <v>20</v>
      </c>
      <c r="M24" s="11" t="s">
        <v>21</v>
      </c>
    </row>
    <row r="25" spans="1:13" s="20" customFormat="1" ht="30" x14ac:dyDescent="0.25">
      <c r="A25" s="12" t="s">
        <v>29</v>
      </c>
      <c r="B25" s="13" t="s">
        <v>30</v>
      </c>
      <c r="C25" s="58" t="s">
        <v>31</v>
      </c>
      <c r="D25" s="14">
        <v>6.0333333333333332</v>
      </c>
      <c r="E25" s="14">
        <v>20.386740331491712</v>
      </c>
      <c r="F25" s="14">
        <v>17.569060773480665</v>
      </c>
      <c r="G25" s="14">
        <v>35</v>
      </c>
      <c r="H25" s="14">
        <v>0.33149171270718231</v>
      </c>
      <c r="I25" s="14">
        <v>1.988950276243094</v>
      </c>
      <c r="J25" s="14">
        <v>18.066298342541437</v>
      </c>
      <c r="K25" s="14">
        <v>0.33149171270718231</v>
      </c>
      <c r="L25" s="14">
        <v>0.66298342541436461</v>
      </c>
      <c r="M25" s="14">
        <v>16.574585635359117</v>
      </c>
    </row>
    <row r="26" spans="1:13" s="20" customFormat="1" ht="30" x14ac:dyDescent="0.25">
      <c r="A26" s="22" t="s">
        <v>29</v>
      </c>
      <c r="B26" s="23" t="s">
        <v>32</v>
      </c>
      <c r="C26" s="58" t="s">
        <v>33</v>
      </c>
      <c r="D26" s="14">
        <v>6.0333333333333332</v>
      </c>
      <c r="E26" s="14">
        <v>20.055248618784532</v>
      </c>
      <c r="F26" s="14">
        <v>17.403314917127073</v>
      </c>
      <c r="G26" s="14">
        <v>26</v>
      </c>
      <c r="H26" s="14"/>
      <c r="I26" s="14">
        <v>2.1546961325966851</v>
      </c>
      <c r="J26" s="14">
        <v>17.900552486187845</v>
      </c>
      <c r="K26" s="14"/>
      <c r="L26" s="14">
        <v>0.99447513812154698</v>
      </c>
      <c r="M26" s="14">
        <v>16.408839779005525</v>
      </c>
    </row>
    <row r="27" spans="1:13" s="20" customFormat="1" ht="30" x14ac:dyDescent="0.25">
      <c r="A27" s="22" t="s">
        <v>29</v>
      </c>
      <c r="B27" s="23" t="s">
        <v>34</v>
      </c>
      <c r="C27" s="58" t="s">
        <v>35</v>
      </c>
      <c r="D27" s="14">
        <v>6.0333333333333332</v>
      </c>
      <c r="E27" s="14">
        <v>19.88950276243094</v>
      </c>
      <c r="F27" s="14">
        <v>17.237569060773481</v>
      </c>
      <c r="G27" s="14">
        <v>38</v>
      </c>
      <c r="H27" s="14"/>
      <c r="I27" s="14">
        <v>1.6574585635359116</v>
      </c>
      <c r="J27" s="14">
        <v>18.232044198895029</v>
      </c>
      <c r="K27" s="14"/>
      <c r="L27" s="14">
        <v>1.160220994475138</v>
      </c>
      <c r="M27" s="14">
        <v>16.077348066298342</v>
      </c>
    </row>
    <row r="28" spans="1:13" s="20" customFormat="1" ht="30" x14ac:dyDescent="0.25">
      <c r="A28" s="24" t="s">
        <v>36</v>
      </c>
      <c r="B28" s="24"/>
      <c r="C28" s="59"/>
      <c r="D28" s="26"/>
      <c r="E28" s="26">
        <v>20.11049723756906</v>
      </c>
      <c r="F28" s="26">
        <v>17.403314917127073</v>
      </c>
      <c r="G28" s="26">
        <v>99</v>
      </c>
      <c r="H28" s="26">
        <v>0.33149171270718231</v>
      </c>
      <c r="I28" s="26">
        <v>1.9337016574585635</v>
      </c>
      <c r="J28" s="26">
        <v>18.066298342541433</v>
      </c>
      <c r="K28" s="26">
        <v>0.33149171270718231</v>
      </c>
      <c r="L28" s="26">
        <v>0.93922651933701662</v>
      </c>
      <c r="M28" s="26">
        <v>16.353591160220997</v>
      </c>
    </row>
    <row r="29" spans="1:13" s="20" customFormat="1" ht="30" x14ac:dyDescent="0.25">
      <c r="A29" s="22" t="s">
        <v>22</v>
      </c>
      <c r="B29" s="23" t="s">
        <v>37</v>
      </c>
      <c r="C29" s="58" t="s">
        <v>38</v>
      </c>
      <c r="D29" s="14">
        <v>6.0333333333333332</v>
      </c>
      <c r="E29" s="14">
        <v>9.1160220994475125</v>
      </c>
      <c r="F29" s="14">
        <v>8.1215469613259668</v>
      </c>
      <c r="G29" s="14">
        <v>20</v>
      </c>
      <c r="H29" s="14"/>
      <c r="I29" s="14">
        <v>3.9779005524861879</v>
      </c>
      <c r="J29" s="14">
        <v>5.1381215469613259</v>
      </c>
      <c r="K29" s="14"/>
      <c r="L29" s="14">
        <v>3.8121546961325969</v>
      </c>
      <c r="M29" s="14">
        <v>4.3093922651933703</v>
      </c>
    </row>
    <row r="30" spans="1:13" s="3" customFormat="1" ht="30" x14ac:dyDescent="0.25">
      <c r="A30" s="22" t="s">
        <v>22</v>
      </c>
      <c r="B30" s="23" t="s">
        <v>39</v>
      </c>
      <c r="C30" s="58" t="s">
        <v>40</v>
      </c>
      <c r="D30" s="14">
        <v>6.0333333333333332</v>
      </c>
      <c r="E30" s="14">
        <v>8.4530386740331487</v>
      </c>
      <c r="F30" s="14">
        <v>8.1215469613259668</v>
      </c>
      <c r="G30" s="14">
        <v>18</v>
      </c>
      <c r="H30" s="14"/>
      <c r="I30" s="14">
        <v>3.4806629834254146</v>
      </c>
      <c r="J30" s="14">
        <v>4.972375690607735</v>
      </c>
      <c r="K30" s="14"/>
      <c r="L30" s="14">
        <v>4.6408839779005522</v>
      </c>
      <c r="M30" s="14">
        <v>3.4806629834254141</v>
      </c>
    </row>
    <row r="31" spans="1:13" s="3" customFormat="1" ht="30" x14ac:dyDescent="0.25">
      <c r="A31" s="22" t="s">
        <v>22</v>
      </c>
      <c r="B31" s="23" t="s">
        <v>41</v>
      </c>
      <c r="C31" s="58" t="s">
        <v>42</v>
      </c>
      <c r="D31" s="14">
        <v>6.0333333333333332</v>
      </c>
      <c r="E31" s="14">
        <v>8.1215469613259668</v>
      </c>
      <c r="F31" s="14">
        <v>7.9558011049723767</v>
      </c>
      <c r="G31" s="14">
        <v>26</v>
      </c>
      <c r="H31" s="14"/>
      <c r="I31" s="14">
        <v>3.6464088397790055</v>
      </c>
      <c r="J31" s="14">
        <v>4.4751381215469612</v>
      </c>
      <c r="K31" s="14"/>
      <c r="L31" s="14">
        <v>3.8121546961325969</v>
      </c>
      <c r="M31" s="14">
        <v>4.1436464088397793</v>
      </c>
    </row>
    <row r="32" spans="1:13" s="3" customFormat="1" ht="30" x14ac:dyDescent="0.25">
      <c r="A32" s="24" t="s">
        <v>43</v>
      </c>
      <c r="B32" s="24"/>
      <c r="C32" s="59"/>
      <c r="D32" s="26"/>
      <c r="E32" s="26">
        <v>8.5635359116022087</v>
      </c>
      <c r="F32" s="26">
        <v>8.0662983425414367</v>
      </c>
      <c r="G32" s="26">
        <v>64</v>
      </c>
      <c r="H32" s="26" t="s">
        <v>27</v>
      </c>
      <c r="I32" s="26">
        <v>3.701657458563536</v>
      </c>
      <c r="J32" s="26">
        <v>4.8618784530386741</v>
      </c>
      <c r="K32" s="26" t="s">
        <v>27</v>
      </c>
      <c r="L32" s="26">
        <v>4.0883977900552484</v>
      </c>
      <c r="M32" s="26">
        <v>3.9779005524861879</v>
      </c>
    </row>
    <row r="33" spans="1:13" s="3" customFormat="1" ht="30" x14ac:dyDescent="0.25">
      <c r="A33" s="22" t="s">
        <v>44</v>
      </c>
      <c r="B33" s="23" t="s">
        <v>45</v>
      </c>
      <c r="C33" s="58" t="s">
        <v>210</v>
      </c>
      <c r="D33" s="14">
        <v>6.0333333333333332</v>
      </c>
      <c r="E33" s="14">
        <v>8.1215469613259668</v>
      </c>
      <c r="F33" s="14">
        <v>6.1325966850828735</v>
      </c>
      <c r="G33" s="14">
        <v>40</v>
      </c>
      <c r="H33" s="14"/>
      <c r="I33" s="14">
        <v>4.1436464088397793</v>
      </c>
      <c r="J33" s="14">
        <v>3.9779005524861879</v>
      </c>
      <c r="K33" s="14"/>
      <c r="L33" s="14">
        <v>2.4861878453038675</v>
      </c>
      <c r="M33" s="14">
        <v>3.6464088397790055</v>
      </c>
    </row>
    <row r="34" spans="1:13" s="3" customFormat="1" ht="30" x14ac:dyDescent="0.25">
      <c r="A34" s="22" t="s">
        <v>44</v>
      </c>
      <c r="B34" s="23" t="s">
        <v>46</v>
      </c>
      <c r="C34" s="58" t="s">
        <v>47</v>
      </c>
      <c r="D34" s="14">
        <v>6.0333333333333332</v>
      </c>
      <c r="E34" s="14">
        <v>10.11049723756906</v>
      </c>
      <c r="F34" s="14">
        <v>5.9668508287292816</v>
      </c>
      <c r="G34" s="14">
        <v>67</v>
      </c>
      <c r="H34" s="14"/>
      <c r="I34" s="14">
        <v>4.1436464088397793</v>
      </c>
      <c r="J34" s="14">
        <v>5.9668508287292816</v>
      </c>
      <c r="K34" s="14"/>
      <c r="L34" s="14">
        <v>1.3259668508287292</v>
      </c>
      <c r="M34" s="14">
        <v>4.6408839779005522</v>
      </c>
    </row>
    <row r="35" spans="1:13" s="3" customFormat="1" ht="30" x14ac:dyDescent="0.25">
      <c r="A35" s="22" t="s">
        <v>44</v>
      </c>
      <c r="B35" s="23" t="s">
        <v>48</v>
      </c>
      <c r="C35" s="58" t="s">
        <v>49</v>
      </c>
      <c r="D35" s="14">
        <v>6.0333333333333332</v>
      </c>
      <c r="E35" s="14">
        <v>6.1325966850828726</v>
      </c>
      <c r="F35" s="14">
        <v>2.3204419889502761</v>
      </c>
      <c r="G35" s="14">
        <v>61</v>
      </c>
      <c r="H35" s="14">
        <v>0.16574585635359115</v>
      </c>
      <c r="I35" s="14">
        <v>5.9668508287292816</v>
      </c>
      <c r="J35" s="14"/>
      <c r="K35" s="14">
        <v>0.16574585635359115</v>
      </c>
      <c r="L35" s="14">
        <v>2.1546961325966851</v>
      </c>
      <c r="M35" s="14"/>
    </row>
    <row r="36" spans="1:13" s="3" customFormat="1" ht="30" x14ac:dyDescent="0.25">
      <c r="A36" s="24" t="s">
        <v>197</v>
      </c>
      <c r="B36" s="24"/>
      <c r="C36" s="59"/>
      <c r="D36" s="26"/>
      <c r="E36" s="26">
        <v>8.1215469613259668</v>
      </c>
      <c r="F36" s="26">
        <v>4.8066298342541431</v>
      </c>
      <c r="G36" s="26">
        <v>168</v>
      </c>
      <c r="H36" s="26">
        <v>0.16574585635359115</v>
      </c>
      <c r="I36" s="26">
        <v>4.7513812154696131</v>
      </c>
      <c r="J36" s="26">
        <v>4.972375690607735</v>
      </c>
      <c r="K36" s="26">
        <v>0.16574585635359115</v>
      </c>
      <c r="L36" s="26">
        <v>1.988950276243094</v>
      </c>
      <c r="M36" s="26">
        <v>4.1436464088397784</v>
      </c>
    </row>
    <row r="37" spans="1:13" s="3" customFormat="1" ht="30" x14ac:dyDescent="0.25">
      <c r="A37" s="22" t="s">
        <v>50</v>
      </c>
      <c r="B37" s="23" t="s">
        <v>51</v>
      </c>
      <c r="C37" s="58" t="s">
        <v>52</v>
      </c>
      <c r="D37" s="14">
        <v>6.0333333333333332</v>
      </c>
      <c r="E37" s="14">
        <v>4.1436464088397784</v>
      </c>
      <c r="F37" s="14">
        <v>5.1381215469613259</v>
      </c>
      <c r="G37" s="14">
        <v>45</v>
      </c>
      <c r="H37" s="14"/>
      <c r="I37" s="14">
        <v>1.8232044198895028</v>
      </c>
      <c r="J37" s="14">
        <v>2.3204419889502761</v>
      </c>
      <c r="K37" s="14"/>
      <c r="L37" s="14">
        <v>2.9834254143646408</v>
      </c>
      <c r="M37" s="14">
        <v>2.1546961325966851</v>
      </c>
    </row>
    <row r="38" spans="1:13" s="3" customFormat="1" ht="30" x14ac:dyDescent="0.25">
      <c r="A38" s="22" t="s">
        <v>50</v>
      </c>
      <c r="B38" s="23" t="s">
        <v>53</v>
      </c>
      <c r="C38" s="58" t="s">
        <v>211</v>
      </c>
      <c r="D38" s="14">
        <v>6.0333333333333332</v>
      </c>
      <c r="E38" s="14">
        <v>4.9723756906077341</v>
      </c>
      <c r="F38" s="14">
        <v>5.1381215469613251</v>
      </c>
      <c r="G38" s="14">
        <v>40</v>
      </c>
      <c r="H38" s="14"/>
      <c r="I38" s="14">
        <v>2.4861878453038675</v>
      </c>
      <c r="J38" s="14">
        <v>2.4861878453038666</v>
      </c>
      <c r="K38" s="14"/>
      <c r="L38" s="14">
        <v>1.8232044198895028</v>
      </c>
      <c r="M38" s="14">
        <v>3.3149171270718227</v>
      </c>
    </row>
    <row r="39" spans="1:13" s="3" customFormat="1" ht="30" x14ac:dyDescent="0.25">
      <c r="A39" s="22" t="s">
        <v>50</v>
      </c>
      <c r="B39" s="23" t="s">
        <v>54</v>
      </c>
      <c r="C39" s="58" t="s">
        <v>55</v>
      </c>
      <c r="D39" s="14">
        <v>6.0333333333333332</v>
      </c>
      <c r="E39" s="14">
        <v>3.6464088397790051</v>
      </c>
      <c r="F39" s="14">
        <v>2.4861878453038671</v>
      </c>
      <c r="G39" s="14">
        <v>7</v>
      </c>
      <c r="H39" s="14"/>
      <c r="I39" s="14">
        <v>1.988950276243094</v>
      </c>
      <c r="J39" s="14">
        <v>1.6574585635359116</v>
      </c>
      <c r="K39" s="14"/>
      <c r="L39" s="14">
        <v>0.82872928176795579</v>
      </c>
      <c r="M39" s="14">
        <v>1.6574585635359116</v>
      </c>
    </row>
    <row r="40" spans="1:13" s="3" customFormat="1" ht="30" x14ac:dyDescent="0.25">
      <c r="A40" s="24" t="s">
        <v>201</v>
      </c>
      <c r="B40" s="24"/>
      <c r="C40" s="59"/>
      <c r="D40" s="26"/>
      <c r="E40" s="26">
        <v>4.2541436464088394</v>
      </c>
      <c r="F40" s="26">
        <v>4.2541436464088394</v>
      </c>
      <c r="G40" s="26">
        <v>92</v>
      </c>
      <c r="H40" s="26" t="s">
        <v>27</v>
      </c>
      <c r="I40" s="26">
        <v>2.0994475138121547</v>
      </c>
      <c r="J40" s="26">
        <v>2.1546961325966847</v>
      </c>
      <c r="K40" s="26" t="s">
        <v>27</v>
      </c>
      <c r="L40" s="26">
        <v>1.8784530386740332</v>
      </c>
      <c r="M40" s="26">
        <v>2.3756906077348066</v>
      </c>
    </row>
    <row r="41" spans="1:13" s="3" customFormat="1" ht="30" x14ac:dyDescent="0.25">
      <c r="A41" s="22" t="s">
        <v>56</v>
      </c>
      <c r="B41" s="23" t="s">
        <v>57</v>
      </c>
      <c r="C41" s="58" t="s">
        <v>212</v>
      </c>
      <c r="D41" s="14">
        <v>6.0333333333333332</v>
      </c>
      <c r="E41" s="14">
        <v>4.3093922651933694</v>
      </c>
      <c r="F41" s="14">
        <v>4.3093922651933694</v>
      </c>
      <c r="G41" s="14">
        <v>21</v>
      </c>
      <c r="H41" s="14"/>
      <c r="I41" s="14">
        <v>2.1546961325966851</v>
      </c>
      <c r="J41" s="14">
        <v>2.1546961325966851</v>
      </c>
      <c r="K41" s="14"/>
      <c r="L41" s="14">
        <v>1.6574585635359116</v>
      </c>
      <c r="M41" s="14">
        <v>2.6519337016574585</v>
      </c>
    </row>
    <row r="42" spans="1:13" s="3" customFormat="1" ht="30" x14ac:dyDescent="0.25">
      <c r="A42" s="22" t="s">
        <v>56</v>
      </c>
      <c r="B42" s="23" t="s">
        <v>58</v>
      </c>
      <c r="C42" s="58" t="s">
        <v>59</v>
      </c>
      <c r="D42" s="14">
        <v>6.0333333333333332</v>
      </c>
      <c r="E42" s="14">
        <v>4.8066298342541431</v>
      </c>
      <c r="F42" s="14">
        <v>3.8121546961325961</v>
      </c>
      <c r="G42" s="14">
        <v>22</v>
      </c>
      <c r="H42" s="14"/>
      <c r="I42" s="14">
        <v>2.3204419889502761</v>
      </c>
      <c r="J42" s="14">
        <v>2.4861878453038671</v>
      </c>
      <c r="K42" s="14"/>
      <c r="L42" s="14">
        <v>1.160220994475138</v>
      </c>
      <c r="M42" s="14">
        <v>2.651933701657458</v>
      </c>
    </row>
    <row r="43" spans="1:13" s="3" customFormat="1" ht="30" x14ac:dyDescent="0.25">
      <c r="A43" s="22" t="s">
        <v>56</v>
      </c>
      <c r="B43" s="23" t="s">
        <v>60</v>
      </c>
      <c r="C43" s="58" t="s">
        <v>61</v>
      </c>
      <c r="D43" s="14">
        <v>6.0333333333333332</v>
      </c>
      <c r="E43" s="14">
        <v>3.977900552486187</v>
      </c>
      <c r="F43" s="14">
        <v>2.4861878453038671</v>
      </c>
      <c r="G43" s="14">
        <v>26</v>
      </c>
      <c r="H43" s="14"/>
      <c r="I43" s="14">
        <v>2.3204419889502761</v>
      </c>
      <c r="J43" s="14">
        <v>1.6574585635359116</v>
      </c>
      <c r="K43" s="14"/>
      <c r="L43" s="14">
        <v>1.160220994475138</v>
      </c>
      <c r="M43" s="14">
        <v>1.3259668508287292</v>
      </c>
    </row>
    <row r="44" spans="1:13" s="3" customFormat="1" ht="30" x14ac:dyDescent="0.25">
      <c r="A44" s="24" t="s">
        <v>199</v>
      </c>
      <c r="B44" s="24"/>
      <c r="C44" s="59"/>
      <c r="D44" s="26"/>
      <c r="E44" s="26">
        <v>4.3646408839778994</v>
      </c>
      <c r="F44" s="26">
        <v>3.5359116022099442</v>
      </c>
      <c r="G44" s="26">
        <v>69</v>
      </c>
      <c r="H44" s="26" t="s">
        <v>27</v>
      </c>
      <c r="I44" s="26">
        <v>2.2651933701657456</v>
      </c>
      <c r="J44" s="26">
        <v>2.0994475138121547</v>
      </c>
      <c r="K44" s="26" t="s">
        <v>27</v>
      </c>
      <c r="L44" s="26">
        <v>1.3259668508287292</v>
      </c>
      <c r="M44" s="26">
        <v>2.2099447513812152</v>
      </c>
    </row>
    <row r="45" spans="1:13" s="3" customFormat="1" ht="43.15" customHeight="1" x14ac:dyDescent="0.25">
      <c r="A45" s="62" t="s">
        <v>213</v>
      </c>
      <c r="B45" s="27"/>
      <c r="C45" s="56"/>
      <c r="D45" s="28"/>
      <c r="E45" s="28">
        <v>9</v>
      </c>
      <c r="F45" s="28">
        <v>8</v>
      </c>
      <c r="G45" s="28">
        <v>492</v>
      </c>
      <c r="H45" s="28">
        <v>0.49723756906077343</v>
      </c>
      <c r="I45" s="28">
        <v>3</v>
      </c>
      <c r="J45" s="28">
        <v>7</v>
      </c>
      <c r="K45" s="28">
        <v>0</v>
      </c>
      <c r="L45" s="28">
        <v>2</v>
      </c>
      <c r="M45" s="28">
        <v>6</v>
      </c>
    </row>
    <row r="46" spans="1:13" s="3" customFormat="1" ht="15.6" customHeight="1" x14ac:dyDescent="0.25">
      <c r="A46" s="69" t="s">
        <v>62</v>
      </c>
      <c r="B46" s="69"/>
      <c r="C46" s="60"/>
      <c r="D46" s="29"/>
      <c r="E46" s="30"/>
      <c r="F46" s="30"/>
      <c r="G46" s="31">
        <v>529</v>
      </c>
      <c r="H46" s="29">
        <v>1</v>
      </c>
      <c r="I46" s="29">
        <v>31</v>
      </c>
      <c r="J46" s="29">
        <v>7</v>
      </c>
      <c r="K46" s="29">
        <v>1</v>
      </c>
      <c r="L46" s="29">
        <v>22</v>
      </c>
      <c r="M46" s="29">
        <v>7</v>
      </c>
    </row>
    <row r="47" spans="1:13" s="3" customFormat="1" x14ac:dyDescent="0.25">
      <c r="A47" s="32" t="s">
        <v>63</v>
      </c>
      <c r="C47" s="61"/>
    </row>
    <row r="48" spans="1:13" s="3" customFormat="1" x14ac:dyDescent="0.25">
      <c r="A48" s="32" t="s">
        <v>64</v>
      </c>
      <c r="C48" s="61"/>
    </row>
    <row r="49" spans="1:1" s="3" customFormat="1" x14ac:dyDescent="0.25">
      <c r="A49" s="32" t="s">
        <v>65</v>
      </c>
    </row>
    <row r="50" spans="1:1" s="3" customFormat="1" x14ac:dyDescent="0.25"/>
    <row r="51" spans="1:1" s="3" customFormat="1" x14ac:dyDescent="0.25"/>
  </sheetData>
  <mergeCells count="11">
    <mergeCell ref="A46:B46"/>
    <mergeCell ref="A11:M11"/>
    <mergeCell ref="A13:J13"/>
    <mergeCell ref="H14:J14"/>
    <mergeCell ref="K14:M14"/>
    <mergeCell ref="A21:J21"/>
    <mergeCell ref="H23:J23"/>
    <mergeCell ref="K23:M23"/>
    <mergeCell ref="B2:M2"/>
    <mergeCell ref="B3:M3"/>
    <mergeCell ref="B4:M4"/>
  </mergeCells>
  <pageMargins left="0.23622047244094491" right="0.23622047244094491" top="0.4" bottom="0.54" header="0.31496062992125984" footer="0.31496062992125984"/>
  <pageSetup paperSize="14" scale="80" fitToHeight="0" orientation="landscape" r:id="rId1"/>
  <rowBreaks count="1" manualBreakCount="1">
    <brk id="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showGridLines="0" zoomScaleNormal="100" workbookViewId="0">
      <pane xSplit="3" ySplit="14" topLeftCell="J35" activePane="bottomRight" state="frozen"/>
      <selection pane="topRight" activeCell="E1" sqref="E1"/>
      <selection pane="bottomLeft" activeCell="A15" sqref="A15"/>
      <selection pane="bottomRight" activeCell="O39" sqref="O39"/>
    </sheetView>
  </sheetViews>
  <sheetFormatPr baseColWidth="10" defaultColWidth="11.42578125" defaultRowHeight="15" x14ac:dyDescent="0.25"/>
  <cols>
    <col min="1" max="1" width="13.7109375" style="3" customWidth="1"/>
    <col min="2" max="2" width="47.7109375" style="3" customWidth="1"/>
    <col min="3" max="3" width="38.85546875" style="34" customWidth="1"/>
    <col min="4" max="4" width="9.7109375" style="3" customWidth="1"/>
    <col min="5" max="5" width="11.140625" style="3" customWidth="1"/>
    <col min="6" max="6" width="11.5703125" style="3" customWidth="1"/>
    <col min="7" max="7" width="9.28515625" style="3" customWidth="1"/>
    <col min="8" max="8" width="10.85546875" style="3" customWidth="1"/>
    <col min="9" max="9" width="14.28515625" style="3" customWidth="1"/>
    <col min="10" max="10" width="7.42578125" style="3" customWidth="1"/>
    <col min="11" max="11" width="12.5703125" style="3" customWidth="1"/>
    <col min="12" max="16384" width="11.42578125" style="2"/>
  </cols>
  <sheetData>
    <row r="1" spans="1:11" x14ac:dyDescent="0.25">
      <c r="B1"/>
      <c r="C1" s="33"/>
      <c r="D1"/>
      <c r="E1"/>
      <c r="F1"/>
      <c r="G1"/>
      <c r="H1"/>
      <c r="I1"/>
      <c r="J1" s="2"/>
      <c r="K1" s="2"/>
    </row>
    <row r="2" spans="1:11" ht="15" customHeight="1" x14ac:dyDescent="0.25">
      <c r="A2"/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</row>
    <row r="3" spans="1:11" ht="22.5" customHeight="1" x14ac:dyDescent="0.25">
      <c r="A3"/>
      <c r="B3" s="68" t="s">
        <v>1</v>
      </c>
      <c r="C3" s="68"/>
      <c r="D3" s="68"/>
      <c r="E3" s="68"/>
      <c r="F3" s="68"/>
      <c r="G3" s="68"/>
      <c r="H3" s="68"/>
      <c r="I3" s="68"/>
      <c r="J3" s="68"/>
      <c r="K3" s="68"/>
    </row>
    <row r="4" spans="1:11" x14ac:dyDescent="0.25">
      <c r="A4"/>
      <c r="B4" s="68" t="s">
        <v>187</v>
      </c>
      <c r="C4" s="68"/>
      <c r="D4" s="68"/>
      <c r="E4" s="68"/>
      <c r="F4" s="68"/>
      <c r="G4" s="68"/>
      <c r="H4" s="68"/>
      <c r="I4" s="68"/>
      <c r="J4" s="68"/>
      <c r="K4" s="68"/>
    </row>
    <row r="5" spans="1:11" ht="24.75" customHeight="1" x14ac:dyDescent="0.25">
      <c r="A5" s="57" t="s">
        <v>2</v>
      </c>
      <c r="B5"/>
      <c r="C5" s="33"/>
      <c r="D5"/>
      <c r="E5"/>
      <c r="F5"/>
      <c r="G5"/>
      <c r="H5"/>
      <c r="I5"/>
      <c r="J5" s="2"/>
      <c r="K5" s="2"/>
    </row>
    <row r="6" spans="1:11" x14ac:dyDescent="0.25">
      <c r="A6" s="5" t="s">
        <v>3</v>
      </c>
      <c r="B6"/>
      <c r="C6" s="33"/>
      <c r="F6"/>
      <c r="G6"/>
      <c r="H6"/>
      <c r="I6"/>
      <c r="J6" s="2"/>
      <c r="K6" s="2"/>
    </row>
    <row r="7" spans="1:11" x14ac:dyDescent="0.25">
      <c r="A7" s="5" t="s">
        <v>66</v>
      </c>
      <c r="B7"/>
      <c r="C7" s="33"/>
      <c r="F7"/>
      <c r="G7"/>
      <c r="H7"/>
      <c r="I7"/>
      <c r="J7" s="2"/>
      <c r="K7" s="2"/>
    </row>
    <row r="8" spans="1:11" x14ac:dyDescent="0.25">
      <c r="A8" s="5" t="s">
        <v>188</v>
      </c>
      <c r="B8"/>
      <c r="C8" s="33"/>
      <c r="F8"/>
      <c r="G8"/>
      <c r="H8"/>
      <c r="I8"/>
      <c r="J8" s="2"/>
      <c r="K8" s="2"/>
    </row>
    <row r="9" spans="1:11" x14ac:dyDescent="0.25">
      <c r="A9" s="5" t="s">
        <v>6</v>
      </c>
      <c r="B9"/>
      <c r="C9" s="33"/>
      <c r="D9"/>
      <c r="F9"/>
      <c r="G9"/>
      <c r="I9"/>
      <c r="J9" s="2"/>
      <c r="K9" s="2"/>
    </row>
    <row r="10" spans="1:11" ht="17.25" hidden="1" customHeight="1" x14ac:dyDescent="0.25">
      <c r="A10" s="6" t="s">
        <v>7</v>
      </c>
      <c r="B10"/>
      <c r="C10" s="33"/>
      <c r="D10"/>
      <c r="E10"/>
      <c r="F10"/>
      <c r="G10"/>
      <c r="H10"/>
      <c r="I10"/>
      <c r="J10" s="2"/>
      <c r="K10" s="2"/>
    </row>
    <row r="11" spans="1:11" ht="50.45" hidden="1" customHeight="1" x14ac:dyDescent="0.25">
      <c r="A11" s="70" t="s">
        <v>8</v>
      </c>
      <c r="B11" s="70"/>
      <c r="C11" s="70"/>
      <c r="D11" s="70"/>
      <c r="E11" s="70"/>
      <c r="F11" s="70"/>
      <c r="G11" s="70"/>
      <c r="H11" s="70"/>
      <c r="I11" s="70"/>
      <c r="J11" s="70"/>
      <c r="K11" s="7"/>
    </row>
    <row r="12" spans="1:11" ht="50.45" customHeight="1" thickBot="1" x14ac:dyDescent="0.3">
      <c r="A12" s="71" t="s">
        <v>185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ht="49.15" customHeight="1" thickBot="1" x14ac:dyDescent="0.3">
      <c r="A13" s="4"/>
      <c r="B13"/>
      <c r="C13" s="33"/>
      <c r="D13" s="8"/>
      <c r="E13" s="8"/>
      <c r="F13" s="8"/>
      <c r="G13" s="8"/>
      <c r="H13" s="80" t="s">
        <v>10</v>
      </c>
      <c r="I13" s="81"/>
      <c r="J13" s="80" t="s">
        <v>11</v>
      </c>
      <c r="K13" s="82"/>
    </row>
    <row r="14" spans="1:11" ht="48.75" thickBot="1" x14ac:dyDescent="0.3">
      <c r="A14" s="35" t="s">
        <v>12</v>
      </c>
      <c r="B14" s="36" t="s">
        <v>13</v>
      </c>
      <c r="C14" s="36" t="s">
        <v>14</v>
      </c>
      <c r="D14" s="36" t="s">
        <v>15</v>
      </c>
      <c r="E14" s="36" t="s">
        <v>16</v>
      </c>
      <c r="F14" s="36" t="s">
        <v>17</v>
      </c>
      <c r="G14" s="36" t="s">
        <v>18</v>
      </c>
      <c r="H14" s="37" t="s">
        <v>20</v>
      </c>
      <c r="I14" s="37" t="s">
        <v>21</v>
      </c>
      <c r="J14" s="37" t="s">
        <v>20</v>
      </c>
      <c r="K14" s="63" t="s">
        <v>21</v>
      </c>
    </row>
    <row r="15" spans="1:11" ht="30" x14ac:dyDescent="0.25">
      <c r="A15" s="38" t="s">
        <v>72</v>
      </c>
      <c r="B15" s="40" t="s">
        <v>132</v>
      </c>
      <c r="C15" s="40" t="s">
        <v>75</v>
      </c>
      <c r="D15" s="43">
        <v>2.6333333333333333</v>
      </c>
      <c r="E15" s="43">
        <v>25.822784810126581</v>
      </c>
      <c r="F15" s="43">
        <v>0</v>
      </c>
      <c r="G15" s="43">
        <v>67</v>
      </c>
      <c r="H15" s="43">
        <v>25.822784810126581</v>
      </c>
      <c r="I15" s="43"/>
      <c r="J15" s="43">
        <v>0</v>
      </c>
      <c r="K15" s="64"/>
    </row>
    <row r="16" spans="1:11" ht="30" x14ac:dyDescent="0.25">
      <c r="A16" s="46" t="s">
        <v>189</v>
      </c>
      <c r="B16" s="24"/>
      <c r="C16" s="25"/>
      <c r="D16" s="26">
        <v>2.6333333333333333</v>
      </c>
      <c r="E16" s="26">
        <v>25.822784810126581</v>
      </c>
      <c r="F16" s="26">
        <v>0</v>
      </c>
      <c r="G16" s="26">
        <v>67</v>
      </c>
      <c r="H16" s="26">
        <v>25.822784810126581</v>
      </c>
      <c r="I16" s="26"/>
      <c r="J16" s="26">
        <v>0</v>
      </c>
      <c r="K16" s="47"/>
    </row>
    <row r="17" spans="1:11" ht="30" x14ac:dyDescent="0.25">
      <c r="A17" s="41" t="s">
        <v>85</v>
      </c>
      <c r="B17" s="13" t="s">
        <v>133</v>
      </c>
      <c r="C17" s="13" t="s">
        <v>86</v>
      </c>
      <c r="D17" s="21">
        <v>2.0333333333333332</v>
      </c>
      <c r="E17" s="21">
        <v>35.409836065573771</v>
      </c>
      <c r="F17" s="21">
        <v>3.4426229508196724</v>
      </c>
      <c r="G17" s="21">
        <v>62</v>
      </c>
      <c r="H17" s="21">
        <v>35.409836065573771</v>
      </c>
      <c r="I17" s="21"/>
      <c r="J17" s="21">
        <v>3.4426229508196724</v>
      </c>
      <c r="K17" s="65"/>
    </row>
    <row r="18" spans="1:11" ht="30" x14ac:dyDescent="0.25">
      <c r="A18" s="46" t="s">
        <v>190</v>
      </c>
      <c r="B18" s="24"/>
      <c r="C18" s="25"/>
      <c r="D18" s="26">
        <v>2.0333333333333332</v>
      </c>
      <c r="E18" s="26">
        <v>35.409836065573771</v>
      </c>
      <c r="F18" s="26">
        <v>3.4426229508196724</v>
      </c>
      <c r="G18" s="26">
        <v>62</v>
      </c>
      <c r="H18" s="26">
        <v>35.409836065573771</v>
      </c>
      <c r="I18" s="26"/>
      <c r="J18" s="26">
        <v>3.4426229508196724</v>
      </c>
      <c r="K18" s="47"/>
    </row>
    <row r="19" spans="1:11" ht="30" x14ac:dyDescent="0.25">
      <c r="A19" s="41" t="s">
        <v>88</v>
      </c>
      <c r="B19" s="13" t="s">
        <v>134</v>
      </c>
      <c r="C19" s="13" t="s">
        <v>89</v>
      </c>
      <c r="D19" s="21">
        <v>2.0333333333333332</v>
      </c>
      <c r="E19" s="21">
        <v>18.196721311475411</v>
      </c>
      <c r="F19" s="21">
        <v>0</v>
      </c>
      <c r="G19" s="21">
        <v>37</v>
      </c>
      <c r="H19" s="21">
        <v>18.196721311475411</v>
      </c>
      <c r="I19" s="21"/>
      <c r="J19" s="21">
        <v>0</v>
      </c>
      <c r="K19" s="65"/>
    </row>
    <row r="20" spans="1:11" ht="30" x14ac:dyDescent="0.25">
      <c r="A20" s="46" t="s">
        <v>191</v>
      </c>
      <c r="B20" s="24"/>
      <c r="C20" s="25"/>
      <c r="D20" s="26">
        <v>2.0333333333333332</v>
      </c>
      <c r="E20" s="26">
        <v>18.196721311475411</v>
      </c>
      <c r="F20" s="26">
        <v>0</v>
      </c>
      <c r="G20" s="26">
        <v>37</v>
      </c>
      <c r="H20" s="26">
        <v>18.196721311475411</v>
      </c>
      <c r="I20" s="26"/>
      <c r="J20" s="26">
        <v>0</v>
      </c>
      <c r="K20" s="47"/>
    </row>
    <row r="21" spans="1:11" ht="30" x14ac:dyDescent="0.25">
      <c r="A21" s="41" t="s">
        <v>93</v>
      </c>
      <c r="B21" s="13" t="s">
        <v>135</v>
      </c>
      <c r="C21" s="13" t="s">
        <v>95</v>
      </c>
      <c r="D21" s="21">
        <v>3.0333333333333332</v>
      </c>
      <c r="E21" s="21">
        <v>18.791208791208792</v>
      </c>
      <c r="F21" s="21">
        <v>13.516483516483516</v>
      </c>
      <c r="G21" s="21">
        <v>16</v>
      </c>
      <c r="H21" s="21">
        <v>18.791208791208792</v>
      </c>
      <c r="I21" s="21"/>
      <c r="J21" s="21">
        <v>13.516483516483516</v>
      </c>
      <c r="K21" s="65"/>
    </row>
    <row r="22" spans="1:11" ht="30" x14ac:dyDescent="0.25">
      <c r="A22" s="41" t="s">
        <v>93</v>
      </c>
      <c r="B22" s="13" t="s">
        <v>136</v>
      </c>
      <c r="C22" s="13" t="s">
        <v>96</v>
      </c>
      <c r="D22" s="21">
        <v>6.0333333333333332</v>
      </c>
      <c r="E22" s="21">
        <v>9.1160220994475143</v>
      </c>
      <c r="F22" s="21">
        <v>9.94475138121547</v>
      </c>
      <c r="G22" s="21">
        <v>17</v>
      </c>
      <c r="H22" s="21">
        <v>9.1160220994475143</v>
      </c>
      <c r="I22" s="21"/>
      <c r="J22" s="21">
        <v>9.94475138121547</v>
      </c>
      <c r="K22" s="65"/>
    </row>
    <row r="23" spans="1:11" ht="30" x14ac:dyDescent="0.25">
      <c r="A23" s="46" t="s">
        <v>192</v>
      </c>
      <c r="B23" s="24"/>
      <c r="C23" s="25"/>
      <c r="D23" s="26">
        <v>6.0333333333333332</v>
      </c>
      <c r="E23" s="26">
        <v>27.907230890656308</v>
      </c>
      <c r="F23" s="26">
        <v>23.461234897698986</v>
      </c>
      <c r="G23" s="26">
        <v>33</v>
      </c>
      <c r="H23" s="26">
        <v>27.907230890656308</v>
      </c>
      <c r="I23" s="26"/>
      <c r="J23" s="26">
        <v>23.461234897698986</v>
      </c>
      <c r="K23" s="47"/>
    </row>
    <row r="24" spans="1:11" ht="30" x14ac:dyDescent="0.25">
      <c r="A24" s="41" t="s">
        <v>101</v>
      </c>
      <c r="B24" s="13" t="s">
        <v>137</v>
      </c>
      <c r="C24" s="13" t="s">
        <v>102</v>
      </c>
      <c r="D24" s="21">
        <v>2.7666666666666666</v>
      </c>
      <c r="E24" s="21">
        <v>17.349397590361445</v>
      </c>
      <c r="F24" s="21">
        <v>10.481927710843374</v>
      </c>
      <c r="G24" s="21">
        <v>19</v>
      </c>
      <c r="H24" s="21">
        <v>17.349397590361445</v>
      </c>
      <c r="I24" s="21"/>
      <c r="J24" s="21">
        <v>10.481927710843374</v>
      </c>
      <c r="K24" s="65"/>
    </row>
    <row r="25" spans="1:11" ht="30" x14ac:dyDescent="0.25">
      <c r="A25" s="41" t="s">
        <v>101</v>
      </c>
      <c r="B25" s="13" t="s">
        <v>138</v>
      </c>
      <c r="C25" s="13" t="s">
        <v>103</v>
      </c>
      <c r="D25" s="21">
        <v>2.9666666666666668</v>
      </c>
      <c r="E25" s="21">
        <v>26.966292134831459</v>
      </c>
      <c r="F25" s="21">
        <v>10.112359550561797</v>
      </c>
      <c r="G25" s="21">
        <v>43</v>
      </c>
      <c r="H25" s="21">
        <v>26.966292134831459</v>
      </c>
      <c r="I25" s="21"/>
      <c r="J25" s="21">
        <v>10.112359550561797</v>
      </c>
      <c r="K25" s="65"/>
    </row>
    <row r="26" spans="1:11" ht="30" x14ac:dyDescent="0.25">
      <c r="A26" s="46" t="s">
        <v>193</v>
      </c>
      <c r="B26" s="24"/>
      <c r="C26" s="25"/>
      <c r="D26" s="26">
        <v>2.9666666666666668</v>
      </c>
      <c r="E26" s="26">
        <v>44.315689725192904</v>
      </c>
      <c r="F26" s="26">
        <v>20.594287261405171</v>
      </c>
      <c r="G26" s="26">
        <v>62</v>
      </c>
      <c r="H26" s="26">
        <v>44.315689725192904</v>
      </c>
      <c r="I26" s="26"/>
      <c r="J26" s="26">
        <v>20.594287261405171</v>
      </c>
      <c r="K26" s="47"/>
    </row>
    <row r="27" spans="1:11" ht="30" x14ac:dyDescent="0.25">
      <c r="A27" s="41" t="s">
        <v>108</v>
      </c>
      <c r="B27" s="13" t="s">
        <v>139</v>
      </c>
      <c r="C27" s="13" t="s">
        <v>110</v>
      </c>
      <c r="D27" s="21">
        <v>3.0333333333333332</v>
      </c>
      <c r="E27" s="21">
        <v>17.472527472527474</v>
      </c>
      <c r="F27" s="21">
        <v>4.6153846153846159</v>
      </c>
      <c r="G27" s="21">
        <v>36</v>
      </c>
      <c r="H27" s="21">
        <v>17.472527472527474</v>
      </c>
      <c r="I27" s="21"/>
      <c r="J27" s="21">
        <v>4.6153846153846159</v>
      </c>
      <c r="K27" s="65"/>
    </row>
    <row r="28" spans="1:11" ht="30" x14ac:dyDescent="0.25">
      <c r="A28" s="46" t="s">
        <v>194</v>
      </c>
      <c r="B28" s="24"/>
      <c r="C28" s="25"/>
      <c r="D28" s="26">
        <v>3.0333333333333332</v>
      </c>
      <c r="E28" s="26">
        <v>17.472527472527474</v>
      </c>
      <c r="F28" s="26">
        <v>4.6153846153846159</v>
      </c>
      <c r="G28" s="26">
        <v>36</v>
      </c>
      <c r="H28" s="26">
        <v>17.472527472527474</v>
      </c>
      <c r="I28" s="26"/>
      <c r="J28" s="26">
        <v>4.6153846153846159</v>
      </c>
      <c r="K28" s="47"/>
    </row>
    <row r="29" spans="1:11" ht="30" x14ac:dyDescent="0.25">
      <c r="A29" s="41" t="s">
        <v>115</v>
      </c>
      <c r="B29" s="13" t="s">
        <v>140</v>
      </c>
      <c r="C29" s="13" t="s">
        <v>118</v>
      </c>
      <c r="D29" s="21">
        <v>2.0333333333333332</v>
      </c>
      <c r="E29" s="21">
        <v>10.327868852459016</v>
      </c>
      <c r="F29" s="21">
        <v>0</v>
      </c>
      <c r="G29" s="21">
        <v>21</v>
      </c>
      <c r="H29" s="21">
        <v>10.327868852459016</v>
      </c>
      <c r="I29" s="21"/>
      <c r="J29" s="21">
        <v>0</v>
      </c>
      <c r="K29" s="65"/>
    </row>
    <row r="30" spans="1:11" ht="30" x14ac:dyDescent="0.25">
      <c r="A30" s="46" t="s">
        <v>195</v>
      </c>
      <c r="B30" s="24"/>
      <c r="C30" s="25"/>
      <c r="D30" s="26">
        <v>2.0333333333333332</v>
      </c>
      <c r="E30" s="26">
        <v>10.327868852459016</v>
      </c>
      <c r="F30" s="26">
        <v>0</v>
      </c>
      <c r="G30" s="26">
        <v>21</v>
      </c>
      <c r="H30" s="26">
        <v>10.327868852459016</v>
      </c>
      <c r="I30" s="26"/>
      <c r="J30" s="26">
        <v>0</v>
      </c>
      <c r="K30" s="47"/>
    </row>
    <row r="31" spans="1:11" ht="30" x14ac:dyDescent="0.25">
      <c r="A31" s="41" t="s">
        <v>128</v>
      </c>
      <c r="B31" s="13" t="s">
        <v>141</v>
      </c>
      <c r="C31" s="13" t="s">
        <v>131</v>
      </c>
      <c r="D31" s="21">
        <v>2.5333333333333332</v>
      </c>
      <c r="E31" s="21">
        <v>2.763157894736842</v>
      </c>
      <c r="F31" s="21">
        <v>0</v>
      </c>
      <c r="G31" s="21">
        <v>6</v>
      </c>
      <c r="H31" s="21">
        <v>2.763157894736842</v>
      </c>
      <c r="I31" s="21"/>
      <c r="J31" s="21">
        <v>0</v>
      </c>
      <c r="K31" s="65"/>
    </row>
    <row r="32" spans="1:11" ht="30.75" thickBot="1" x14ac:dyDescent="0.3">
      <c r="A32" s="51" t="s">
        <v>196</v>
      </c>
      <c r="B32" s="52"/>
      <c r="C32" s="53"/>
      <c r="D32" s="54">
        <v>2.5333333333333332</v>
      </c>
      <c r="E32" s="54">
        <v>2.763157894736842</v>
      </c>
      <c r="F32" s="54">
        <v>0</v>
      </c>
      <c r="G32" s="54">
        <v>6</v>
      </c>
      <c r="H32" s="54">
        <v>2.763157894736842</v>
      </c>
      <c r="I32" s="54"/>
      <c r="J32" s="54">
        <v>0</v>
      </c>
      <c r="K32" s="55"/>
    </row>
    <row r="33" spans="1:11" ht="15.75" thickBot="1" x14ac:dyDescent="0.3">
      <c r="A33" s="77" t="s">
        <v>184</v>
      </c>
      <c r="B33" s="78"/>
      <c r="C33" s="79"/>
      <c r="D33" s="45"/>
      <c r="E33" s="45">
        <v>18</v>
      </c>
      <c r="F33" s="45">
        <v>5</v>
      </c>
      <c r="G33" s="45">
        <v>324</v>
      </c>
      <c r="H33" s="45">
        <v>18</v>
      </c>
      <c r="I33" s="45"/>
      <c r="J33" s="45">
        <v>5</v>
      </c>
      <c r="K33" s="66"/>
    </row>
    <row r="34" spans="1:11" x14ac:dyDescent="0.25">
      <c r="G34" s="48"/>
    </row>
    <row r="36" spans="1:11" ht="21" x14ac:dyDescent="0.25">
      <c r="A36" s="71" t="s">
        <v>186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ht="15.75" thickBot="1" x14ac:dyDescent="0.3"/>
    <row r="38" spans="1:11" ht="40.9" customHeight="1" thickBot="1" x14ac:dyDescent="0.3">
      <c r="A38" s="4"/>
      <c r="B38"/>
      <c r="C38" s="33"/>
      <c r="D38" s="8"/>
      <c r="E38" s="8"/>
      <c r="F38" s="8"/>
      <c r="G38" s="8"/>
      <c r="H38" s="80" t="s">
        <v>10</v>
      </c>
      <c r="I38" s="81"/>
      <c r="J38" s="80" t="s">
        <v>11</v>
      </c>
      <c r="K38" s="82"/>
    </row>
    <row r="39" spans="1:11" ht="57.6" customHeight="1" thickBot="1" x14ac:dyDescent="0.3">
      <c r="A39" s="35" t="s">
        <v>12</v>
      </c>
      <c r="B39" s="36" t="s">
        <v>13</v>
      </c>
      <c r="C39" s="36" t="s">
        <v>14</v>
      </c>
      <c r="D39" s="36" t="s">
        <v>15</v>
      </c>
      <c r="E39" s="36" t="s">
        <v>16</v>
      </c>
      <c r="F39" s="36" t="s">
        <v>17</v>
      </c>
      <c r="G39" s="36" t="s">
        <v>18</v>
      </c>
      <c r="H39" s="37" t="s">
        <v>20</v>
      </c>
      <c r="I39" s="37" t="s">
        <v>21</v>
      </c>
      <c r="J39" s="37" t="s">
        <v>20</v>
      </c>
      <c r="K39" s="37" t="s">
        <v>21</v>
      </c>
    </row>
    <row r="40" spans="1:11" ht="30" x14ac:dyDescent="0.25">
      <c r="A40" s="39" t="s">
        <v>44</v>
      </c>
      <c r="B40" s="40" t="s">
        <v>143</v>
      </c>
      <c r="C40" s="40" t="s">
        <v>71</v>
      </c>
      <c r="D40" s="50">
        <v>5.833333333333333</v>
      </c>
      <c r="E40" s="50">
        <v>5.8285714285714292</v>
      </c>
      <c r="F40" s="50">
        <v>4.2857142857142856</v>
      </c>
      <c r="G40" s="50">
        <v>37</v>
      </c>
      <c r="H40" s="50">
        <v>5.6571428571428575</v>
      </c>
      <c r="I40" s="50">
        <v>0.17142857142857143</v>
      </c>
      <c r="J40" s="50">
        <v>4.2857142857142856</v>
      </c>
      <c r="K40" s="50">
        <v>0</v>
      </c>
    </row>
    <row r="41" spans="1:11" ht="30" x14ac:dyDescent="0.25">
      <c r="A41" s="42" t="s">
        <v>44</v>
      </c>
      <c r="B41" s="13" t="s">
        <v>144</v>
      </c>
      <c r="C41" s="13" t="s">
        <v>70</v>
      </c>
      <c r="D41" s="49">
        <v>6.0333333333333332</v>
      </c>
      <c r="E41" s="49">
        <v>5.3038674033149169</v>
      </c>
      <c r="F41" s="49">
        <v>5.6353591160220997</v>
      </c>
      <c r="G41" s="49">
        <v>37</v>
      </c>
      <c r="H41" s="49">
        <v>5.3038674033149169</v>
      </c>
      <c r="I41" s="49"/>
      <c r="J41" s="49">
        <v>5.6353591160220997</v>
      </c>
      <c r="K41" s="49"/>
    </row>
    <row r="42" spans="1:11" ht="45" x14ac:dyDescent="0.25">
      <c r="A42" s="42" t="s">
        <v>44</v>
      </c>
      <c r="B42" s="13" t="s">
        <v>145</v>
      </c>
      <c r="C42" s="13" t="s">
        <v>69</v>
      </c>
      <c r="D42" s="49">
        <v>6.0333333333333332</v>
      </c>
      <c r="E42" s="49">
        <v>14.751381215469614</v>
      </c>
      <c r="F42" s="49">
        <v>17.237569060773481</v>
      </c>
      <c r="G42" s="49">
        <v>15</v>
      </c>
      <c r="H42" s="49">
        <v>2.8176795580110499</v>
      </c>
      <c r="I42" s="49">
        <v>11.933701657458563</v>
      </c>
      <c r="J42" s="49">
        <v>6.2983425414364644</v>
      </c>
      <c r="K42" s="49">
        <v>10.939226519337018</v>
      </c>
    </row>
    <row r="43" spans="1:11" ht="30" x14ac:dyDescent="0.25">
      <c r="A43" s="42" t="s">
        <v>44</v>
      </c>
      <c r="B43" s="13" t="s">
        <v>146</v>
      </c>
      <c r="C43" s="13" t="s">
        <v>68</v>
      </c>
      <c r="D43" s="49">
        <v>6.0333333333333332</v>
      </c>
      <c r="E43" s="49">
        <v>34.640883977900543</v>
      </c>
      <c r="F43" s="49">
        <v>26.685082872928181</v>
      </c>
      <c r="G43" s="49">
        <v>96</v>
      </c>
      <c r="H43" s="49">
        <v>7.2928176795580111</v>
      </c>
      <c r="I43" s="49">
        <v>27.182320441988953</v>
      </c>
      <c r="J43" s="49">
        <v>0.33149171270718231</v>
      </c>
      <c r="K43" s="49">
        <v>26.187845303867405</v>
      </c>
    </row>
    <row r="44" spans="1:11" ht="30" x14ac:dyDescent="0.25">
      <c r="A44" s="42" t="s">
        <v>44</v>
      </c>
      <c r="B44" s="13" t="s">
        <v>147</v>
      </c>
      <c r="C44" s="13" t="s">
        <v>67</v>
      </c>
      <c r="D44" s="49">
        <v>6.0333333333333332</v>
      </c>
      <c r="E44" s="49">
        <v>37.292817679558013</v>
      </c>
      <c r="F44" s="49">
        <v>30.994475138121544</v>
      </c>
      <c r="G44" s="49">
        <v>127</v>
      </c>
      <c r="H44" s="49">
        <v>5.6353591160220997</v>
      </c>
      <c r="I44" s="49">
        <v>31.657458563535908</v>
      </c>
      <c r="J44" s="49">
        <v>0.33149171270718231</v>
      </c>
      <c r="K44" s="49">
        <v>30.66298342541436</v>
      </c>
    </row>
    <row r="45" spans="1:11" ht="30" x14ac:dyDescent="0.25">
      <c r="A45" s="24" t="s">
        <v>197</v>
      </c>
      <c r="B45" s="24"/>
      <c r="C45" s="25"/>
      <c r="D45" s="26"/>
      <c r="E45" s="26">
        <f>+AVERAGE(E40:E44)</f>
        <v>19.563504340962901</v>
      </c>
      <c r="F45" s="26">
        <f>+AVERAGE(F40:F44)</f>
        <v>16.967640094711918</v>
      </c>
      <c r="G45" s="26">
        <f t="shared" ref="G45:K45" si="0">+AVERAGE(G40:G44)</f>
        <v>62.4</v>
      </c>
      <c r="H45" s="26">
        <f t="shared" si="0"/>
        <v>5.3413733228097868</v>
      </c>
      <c r="I45" s="26">
        <f t="shared" si="0"/>
        <v>17.736227308602999</v>
      </c>
      <c r="J45" s="26">
        <f t="shared" si="0"/>
        <v>3.376479873717444</v>
      </c>
      <c r="K45" s="26">
        <f t="shared" si="0"/>
        <v>16.947513812154696</v>
      </c>
    </row>
    <row r="46" spans="1:11" ht="30" x14ac:dyDescent="0.25">
      <c r="A46" s="42" t="s">
        <v>72</v>
      </c>
      <c r="B46" s="13" t="s">
        <v>148</v>
      </c>
      <c r="C46" s="13" t="s">
        <v>73</v>
      </c>
      <c r="D46" s="21">
        <v>6.0333333333333332</v>
      </c>
      <c r="E46" s="21">
        <v>6.9613259668508274</v>
      </c>
      <c r="F46" s="21">
        <v>6.9613259668508274</v>
      </c>
      <c r="G46" s="21">
        <v>48</v>
      </c>
      <c r="H46" s="21">
        <v>0.82872928176795579</v>
      </c>
      <c r="I46" s="21">
        <v>6.1325966850828717</v>
      </c>
      <c r="J46" s="21">
        <v>0.49723756906077349</v>
      </c>
      <c r="K46" s="21">
        <v>6.4640883977900545</v>
      </c>
    </row>
    <row r="47" spans="1:11" ht="30" x14ac:dyDescent="0.25">
      <c r="A47" s="42" t="s">
        <v>72</v>
      </c>
      <c r="B47" s="13" t="s">
        <v>149</v>
      </c>
      <c r="C47" s="13" t="s">
        <v>74</v>
      </c>
      <c r="D47" s="21">
        <v>6.0333333333333332</v>
      </c>
      <c r="E47" s="21">
        <v>8.7845303867403324</v>
      </c>
      <c r="F47" s="21">
        <v>4.8066298342541431</v>
      </c>
      <c r="G47" s="21">
        <v>88</v>
      </c>
      <c r="H47" s="21">
        <v>3.8121546961325969</v>
      </c>
      <c r="I47" s="21">
        <v>4.9723756906077341</v>
      </c>
      <c r="J47" s="21">
        <v>0.16574585635359115</v>
      </c>
      <c r="K47" s="21">
        <v>4.6408839779005522</v>
      </c>
    </row>
    <row r="48" spans="1:11" ht="30" x14ac:dyDescent="0.25">
      <c r="A48" s="24" t="s">
        <v>189</v>
      </c>
      <c r="B48" s="24"/>
      <c r="C48" s="25"/>
      <c r="D48" s="26"/>
      <c r="E48" s="26">
        <f>+AVERAGE(E46:E47)</f>
        <v>7.8729281767955799</v>
      </c>
      <c r="F48" s="26">
        <f>+AVERAGE(F46:F47)</f>
        <v>5.8839779005524857</v>
      </c>
      <c r="G48" s="26">
        <f t="shared" ref="G48:K48" si="1">+AVERAGE(G46:G47)</f>
        <v>68</v>
      </c>
      <c r="H48" s="26">
        <f t="shared" si="1"/>
        <v>2.3204419889502765</v>
      </c>
      <c r="I48" s="26">
        <f t="shared" si="1"/>
        <v>5.5524861878453029</v>
      </c>
      <c r="J48" s="26">
        <f t="shared" si="1"/>
        <v>0.33149171270718231</v>
      </c>
      <c r="K48" s="26">
        <f t="shared" si="1"/>
        <v>5.5524861878453038</v>
      </c>
    </row>
    <row r="49" spans="1:11" ht="30" x14ac:dyDescent="0.25">
      <c r="A49" s="42" t="s">
        <v>76</v>
      </c>
      <c r="B49" s="13" t="s">
        <v>150</v>
      </c>
      <c r="C49" s="13" t="s">
        <v>77</v>
      </c>
      <c r="D49" s="21">
        <v>3</v>
      </c>
      <c r="E49" s="21">
        <v>7.0000000000000009</v>
      </c>
      <c r="F49" s="21">
        <v>6</v>
      </c>
      <c r="G49" s="21">
        <v>13</v>
      </c>
      <c r="H49" s="21">
        <v>0.66666666666666663</v>
      </c>
      <c r="I49" s="21">
        <v>6.3333333333333339</v>
      </c>
      <c r="J49" s="21">
        <v>0.33333333333333331</v>
      </c>
      <c r="K49" s="21">
        <v>5.666666666666667</v>
      </c>
    </row>
    <row r="50" spans="1:11" ht="30" x14ac:dyDescent="0.25">
      <c r="A50" s="24" t="s">
        <v>198</v>
      </c>
      <c r="B50" s="24"/>
      <c r="C50" s="25"/>
      <c r="D50" s="26"/>
      <c r="E50" s="26">
        <v>7.0000000000000009</v>
      </c>
      <c r="F50" s="26">
        <v>6</v>
      </c>
      <c r="G50" s="26">
        <v>13</v>
      </c>
      <c r="H50" s="26">
        <v>0.66666666666666663</v>
      </c>
      <c r="I50" s="26">
        <v>6.3333333333333339</v>
      </c>
      <c r="J50" s="26">
        <v>0.33333333333333331</v>
      </c>
      <c r="K50" s="26">
        <v>5.666666666666667</v>
      </c>
    </row>
    <row r="51" spans="1:11" ht="30" x14ac:dyDescent="0.25">
      <c r="A51" s="42" t="s">
        <v>56</v>
      </c>
      <c r="B51" s="13" t="s">
        <v>151</v>
      </c>
      <c r="C51" s="13" t="s">
        <v>78</v>
      </c>
      <c r="D51" s="49">
        <v>6.0333333333333332</v>
      </c>
      <c r="E51" s="49">
        <v>9.7790055248618799</v>
      </c>
      <c r="F51" s="49">
        <v>8.121546961325965</v>
      </c>
      <c r="G51" s="49">
        <v>16</v>
      </c>
      <c r="H51" s="49">
        <v>1.160220994475138</v>
      </c>
      <c r="I51" s="49">
        <v>8.6187845303867405</v>
      </c>
      <c r="J51" s="49">
        <v>0.33149171270718231</v>
      </c>
      <c r="K51" s="49">
        <v>7.7900552486187822</v>
      </c>
    </row>
    <row r="52" spans="1:11" ht="30" x14ac:dyDescent="0.25">
      <c r="A52" s="42" t="s">
        <v>56</v>
      </c>
      <c r="B52" s="13" t="s">
        <v>152</v>
      </c>
      <c r="C52" s="13" t="s">
        <v>77</v>
      </c>
      <c r="D52" s="49"/>
      <c r="E52" s="49">
        <v>7.9558011049723758</v>
      </c>
      <c r="F52" s="49">
        <v>7.2928176795580111</v>
      </c>
      <c r="G52" s="49">
        <v>13</v>
      </c>
      <c r="H52" s="49">
        <v>1.160220994475138</v>
      </c>
      <c r="I52" s="49">
        <v>6.7955801104972382</v>
      </c>
      <c r="J52" s="49">
        <v>0.99447513812154698</v>
      </c>
      <c r="K52" s="49">
        <v>6.2983425414364635</v>
      </c>
    </row>
    <row r="53" spans="1:11" ht="30" x14ac:dyDescent="0.25">
      <c r="A53" s="42" t="s">
        <v>56</v>
      </c>
      <c r="B53" s="13" t="s">
        <v>153</v>
      </c>
      <c r="C53" s="13" t="s">
        <v>79</v>
      </c>
      <c r="D53" s="49">
        <v>6.0333333333333332</v>
      </c>
      <c r="E53" s="49">
        <v>7.4585635359116012</v>
      </c>
      <c r="F53" s="49">
        <v>6.7955801104972373</v>
      </c>
      <c r="G53" s="49">
        <v>7</v>
      </c>
      <c r="H53" s="49">
        <v>1.3259668508287292</v>
      </c>
      <c r="I53" s="49">
        <v>6.1325966850828726</v>
      </c>
      <c r="J53" s="49">
        <v>0.49723756906077349</v>
      </c>
      <c r="K53" s="49">
        <v>6.2983425414364635</v>
      </c>
    </row>
    <row r="54" spans="1:11" ht="30" x14ac:dyDescent="0.25">
      <c r="A54" s="24" t="s">
        <v>199</v>
      </c>
      <c r="B54" s="24"/>
      <c r="C54" s="25"/>
      <c r="D54" s="26"/>
      <c r="E54" s="26">
        <f>+AVERAGE(E51:E53)</f>
        <v>8.3977900552486187</v>
      </c>
      <c r="F54" s="26">
        <f t="shared" ref="F54:K54" si="2">+AVERAGE(F51:F53)</f>
        <v>7.403314917127072</v>
      </c>
      <c r="G54" s="26">
        <f t="shared" si="2"/>
        <v>12</v>
      </c>
      <c r="H54" s="26">
        <f t="shared" si="2"/>
        <v>1.2154696132596685</v>
      </c>
      <c r="I54" s="26">
        <f t="shared" si="2"/>
        <v>7.1823204419889501</v>
      </c>
      <c r="J54" s="26">
        <f t="shared" si="2"/>
        <v>0.60773480662983426</v>
      </c>
      <c r="K54" s="26">
        <f t="shared" si="2"/>
        <v>6.7955801104972364</v>
      </c>
    </row>
    <row r="55" spans="1:11" ht="30" x14ac:dyDescent="0.25">
      <c r="A55" s="42" t="s">
        <v>22</v>
      </c>
      <c r="B55" s="13" t="s">
        <v>154</v>
      </c>
      <c r="C55" s="13" t="s">
        <v>82</v>
      </c>
      <c r="D55" s="21">
        <v>6.0333333333333332</v>
      </c>
      <c r="E55" s="21">
        <v>19.723756906077348</v>
      </c>
      <c r="F55" s="21">
        <v>16.077348066298342</v>
      </c>
      <c r="G55" s="21">
        <v>94</v>
      </c>
      <c r="H55" s="21">
        <v>3.4806629834254146</v>
      </c>
      <c r="I55" s="21">
        <v>16.243093922651934</v>
      </c>
      <c r="J55" s="21">
        <v>0.33149171270718231</v>
      </c>
      <c r="K55" s="21">
        <v>15.74585635359116</v>
      </c>
    </row>
    <row r="56" spans="1:11" ht="30" x14ac:dyDescent="0.25">
      <c r="A56" s="42" t="s">
        <v>22</v>
      </c>
      <c r="B56" s="13" t="s">
        <v>155</v>
      </c>
      <c r="C56" s="13" t="s">
        <v>80</v>
      </c>
      <c r="D56" s="21">
        <v>6.0333333333333332</v>
      </c>
      <c r="E56" s="21">
        <v>22.044198895027627</v>
      </c>
      <c r="F56" s="21">
        <v>17.569060773480665</v>
      </c>
      <c r="G56" s="21">
        <v>89</v>
      </c>
      <c r="H56" s="21">
        <v>4.6408839779005522</v>
      </c>
      <c r="I56" s="21">
        <v>17.403314917127073</v>
      </c>
      <c r="J56" s="21">
        <v>0.66298342541436461</v>
      </c>
      <c r="K56" s="21">
        <v>16.906077348066301</v>
      </c>
    </row>
    <row r="57" spans="1:11" ht="30" x14ac:dyDescent="0.25">
      <c r="A57" s="42" t="s">
        <v>22</v>
      </c>
      <c r="B57" s="13" t="s">
        <v>156</v>
      </c>
      <c r="C57" s="13" t="s">
        <v>81</v>
      </c>
      <c r="D57" s="21">
        <v>6.0333333333333332</v>
      </c>
      <c r="E57" s="21">
        <v>22.707182320441991</v>
      </c>
      <c r="F57" s="21">
        <v>16.574585635359114</v>
      </c>
      <c r="G57" s="21">
        <v>98</v>
      </c>
      <c r="H57" s="21">
        <v>4.972375690607735</v>
      </c>
      <c r="I57" s="21">
        <v>17.734806629834253</v>
      </c>
      <c r="J57" s="21">
        <v>0.82872928176795579</v>
      </c>
      <c r="K57" s="21">
        <v>15.74585635359116</v>
      </c>
    </row>
    <row r="58" spans="1:11" ht="30" x14ac:dyDescent="0.25">
      <c r="A58" s="24" t="s">
        <v>200</v>
      </c>
      <c r="B58" s="24"/>
      <c r="C58" s="25"/>
      <c r="D58" s="26"/>
      <c r="E58" s="26">
        <f>+AVERAGE(E55:E57)</f>
        <v>21.49171270718232</v>
      </c>
      <c r="F58" s="26">
        <f t="shared" ref="F58:K58" si="3">+AVERAGE(F55:F57)</f>
        <v>16.740331491712706</v>
      </c>
      <c r="G58" s="26">
        <f t="shared" si="3"/>
        <v>93.666666666666671</v>
      </c>
      <c r="H58" s="26">
        <f t="shared" si="3"/>
        <v>4.3646408839779012</v>
      </c>
      <c r="I58" s="26">
        <f t="shared" si="3"/>
        <v>17.127071823204421</v>
      </c>
      <c r="J58" s="26">
        <f t="shared" si="3"/>
        <v>0.60773480662983426</v>
      </c>
      <c r="K58" s="26">
        <f t="shared" si="3"/>
        <v>16.132596685082873</v>
      </c>
    </row>
    <row r="59" spans="1:11" ht="30" x14ac:dyDescent="0.25">
      <c r="A59" s="42" t="s">
        <v>50</v>
      </c>
      <c r="B59" s="13" t="s">
        <v>157</v>
      </c>
      <c r="C59" s="13" t="s">
        <v>83</v>
      </c>
      <c r="D59" s="21">
        <v>6.0333333333333332</v>
      </c>
      <c r="E59" s="21">
        <v>15.911602209944753</v>
      </c>
      <c r="F59" s="21">
        <v>13.425414364640883</v>
      </c>
      <c r="G59" s="21">
        <v>30</v>
      </c>
      <c r="H59" s="21">
        <v>2.8176795580110499</v>
      </c>
      <c r="I59" s="21">
        <v>13.093922651933703</v>
      </c>
      <c r="J59" s="21">
        <v>0.82872928176795579</v>
      </c>
      <c r="K59" s="21">
        <v>12.596685082872927</v>
      </c>
    </row>
    <row r="60" spans="1:11" ht="30" x14ac:dyDescent="0.25">
      <c r="A60" s="42" t="s">
        <v>50</v>
      </c>
      <c r="B60" s="13" t="s">
        <v>158</v>
      </c>
      <c r="C60" s="13" t="s">
        <v>84</v>
      </c>
      <c r="D60" s="21">
        <v>6.0333333333333332</v>
      </c>
      <c r="E60" s="21">
        <v>16.243093922651934</v>
      </c>
      <c r="F60" s="21">
        <v>12.596685082872927</v>
      </c>
      <c r="G60" s="21">
        <v>62</v>
      </c>
      <c r="H60" s="21">
        <v>3.6464088397790055</v>
      </c>
      <c r="I60" s="21">
        <v>12.596685082872927</v>
      </c>
      <c r="J60" s="21">
        <v>1.4917127071823204</v>
      </c>
      <c r="K60" s="21">
        <v>11.104972375690608</v>
      </c>
    </row>
    <row r="61" spans="1:11" ht="30" x14ac:dyDescent="0.25">
      <c r="A61" s="24" t="s">
        <v>201</v>
      </c>
      <c r="B61" s="24"/>
      <c r="C61" s="25"/>
      <c r="D61" s="26"/>
      <c r="E61" s="26">
        <f>+AVERAGE(E59:E60)</f>
        <v>16.077348066298342</v>
      </c>
      <c r="F61" s="26">
        <f t="shared" ref="F61:K61" si="4">+AVERAGE(F59:F60)</f>
        <v>13.011049723756905</v>
      </c>
      <c r="G61" s="26">
        <f t="shared" si="4"/>
        <v>46</v>
      </c>
      <c r="H61" s="26">
        <f t="shared" si="4"/>
        <v>3.2320441988950277</v>
      </c>
      <c r="I61" s="26">
        <f t="shared" si="4"/>
        <v>12.845303867403315</v>
      </c>
      <c r="J61" s="26">
        <f t="shared" si="4"/>
        <v>1.160220994475138</v>
      </c>
      <c r="K61" s="26">
        <f t="shared" si="4"/>
        <v>11.850828729281767</v>
      </c>
    </row>
    <row r="62" spans="1:11" ht="30" x14ac:dyDescent="0.25">
      <c r="A62" s="42" t="s">
        <v>85</v>
      </c>
      <c r="B62" s="13" t="s">
        <v>159</v>
      </c>
      <c r="C62" s="13" t="s">
        <v>87</v>
      </c>
      <c r="D62" s="21">
        <v>6.0333333333333332</v>
      </c>
      <c r="E62" s="21">
        <v>4.6408839779005522</v>
      </c>
      <c r="F62" s="21">
        <v>0</v>
      </c>
      <c r="G62" s="21">
        <v>55</v>
      </c>
      <c r="H62" s="21">
        <v>4.6408839779005522</v>
      </c>
      <c r="I62" s="21"/>
      <c r="J62" s="21">
        <v>0</v>
      </c>
      <c r="K62" s="21"/>
    </row>
    <row r="63" spans="1:11" ht="30" x14ac:dyDescent="0.25">
      <c r="A63" s="24" t="s">
        <v>190</v>
      </c>
      <c r="B63" s="24"/>
      <c r="C63" s="25"/>
      <c r="D63" s="26"/>
      <c r="E63" s="26">
        <v>4.6408839779005522</v>
      </c>
      <c r="F63" s="26">
        <v>0</v>
      </c>
      <c r="G63" s="26">
        <v>55</v>
      </c>
      <c r="H63" s="26">
        <v>4.6408839779005522</v>
      </c>
      <c r="I63" s="26"/>
      <c r="J63" s="26">
        <v>0</v>
      </c>
      <c r="K63" s="26"/>
    </row>
    <row r="64" spans="1:11" ht="30" x14ac:dyDescent="0.25">
      <c r="A64" s="42" t="s">
        <v>90</v>
      </c>
      <c r="B64" s="13" t="s">
        <v>160</v>
      </c>
      <c r="C64" s="13" t="s">
        <v>91</v>
      </c>
      <c r="D64" s="21">
        <v>6.0333333333333332</v>
      </c>
      <c r="E64" s="21">
        <v>11.436464088397789</v>
      </c>
      <c r="F64" s="21">
        <v>7.6243093922651921</v>
      </c>
      <c r="G64" s="21">
        <v>44</v>
      </c>
      <c r="H64" s="21">
        <v>4.806629834254144</v>
      </c>
      <c r="I64" s="21">
        <v>6.6298342541436455</v>
      </c>
      <c r="J64" s="21">
        <v>1.4917127071823204</v>
      </c>
      <c r="K64" s="21">
        <v>6.1325966850828717</v>
      </c>
    </row>
    <row r="65" spans="1:11" ht="30" x14ac:dyDescent="0.25">
      <c r="A65" s="42" t="s">
        <v>90</v>
      </c>
      <c r="B65" s="13" t="s">
        <v>161</v>
      </c>
      <c r="C65" s="13" t="s">
        <v>92</v>
      </c>
      <c r="D65" s="21">
        <v>6.0333333333333332</v>
      </c>
      <c r="E65" s="21">
        <v>12.265193370165747</v>
      </c>
      <c r="F65" s="21">
        <v>7.790055248618784</v>
      </c>
      <c r="G65" s="21">
        <v>34</v>
      </c>
      <c r="H65" s="21">
        <v>5.8011049723756907</v>
      </c>
      <c r="I65" s="21">
        <v>6.4640883977900554</v>
      </c>
      <c r="J65" s="21">
        <v>1.3259668508287292</v>
      </c>
      <c r="K65" s="21">
        <v>6.4640883977900545</v>
      </c>
    </row>
    <row r="66" spans="1:11" ht="30" x14ac:dyDescent="0.25">
      <c r="A66" s="24" t="s">
        <v>202</v>
      </c>
      <c r="B66" s="24"/>
      <c r="C66" s="25"/>
      <c r="D66" s="26"/>
      <c r="E66" s="26">
        <f>+AVERAGE(E64:E65)</f>
        <v>11.850828729281769</v>
      </c>
      <c r="F66" s="26">
        <f t="shared" ref="F66:K66" si="5">+AVERAGE(F64:F65)</f>
        <v>7.707182320441988</v>
      </c>
      <c r="G66" s="26">
        <f t="shared" si="5"/>
        <v>39</v>
      </c>
      <c r="H66" s="26">
        <f t="shared" si="5"/>
        <v>5.3038674033149178</v>
      </c>
      <c r="I66" s="26">
        <f t="shared" si="5"/>
        <v>6.5469613259668504</v>
      </c>
      <c r="J66" s="26">
        <f t="shared" si="5"/>
        <v>1.4088397790055249</v>
      </c>
      <c r="K66" s="26">
        <f t="shared" si="5"/>
        <v>6.2983425414364635</v>
      </c>
    </row>
    <row r="67" spans="1:11" ht="30" x14ac:dyDescent="0.25">
      <c r="A67" s="42" t="s">
        <v>93</v>
      </c>
      <c r="B67" s="13" t="s">
        <v>162</v>
      </c>
      <c r="C67" s="13" t="s">
        <v>94</v>
      </c>
      <c r="D67" s="21">
        <v>6.0333333333333332</v>
      </c>
      <c r="E67" s="21">
        <v>35.469613259668506</v>
      </c>
      <c r="F67" s="21">
        <v>20.718232044198896</v>
      </c>
      <c r="G67" s="21">
        <v>396</v>
      </c>
      <c r="H67" s="21">
        <v>14.585635359116022</v>
      </c>
      <c r="I67" s="21">
        <v>20.883977900552487</v>
      </c>
      <c r="J67" s="21">
        <v>0</v>
      </c>
      <c r="K67" s="21">
        <v>20.718232044198896</v>
      </c>
    </row>
    <row r="68" spans="1:11" ht="30" x14ac:dyDescent="0.25">
      <c r="A68" s="24" t="s">
        <v>192</v>
      </c>
      <c r="B68" s="24"/>
      <c r="C68" s="25"/>
      <c r="D68" s="26"/>
      <c r="E68" s="26">
        <f>+AVERAGE(E67)</f>
        <v>35.469613259668506</v>
      </c>
      <c r="F68" s="26">
        <f t="shared" ref="F68:K68" si="6">+AVERAGE(F67)</f>
        <v>20.718232044198896</v>
      </c>
      <c r="G68" s="26">
        <f t="shared" si="6"/>
        <v>396</v>
      </c>
      <c r="H68" s="26">
        <f t="shared" si="6"/>
        <v>14.585635359116022</v>
      </c>
      <c r="I68" s="26">
        <f t="shared" si="6"/>
        <v>20.883977900552487</v>
      </c>
      <c r="J68" s="26">
        <f t="shared" si="6"/>
        <v>0</v>
      </c>
      <c r="K68" s="26">
        <f t="shared" si="6"/>
        <v>20.718232044198896</v>
      </c>
    </row>
    <row r="69" spans="1:11" ht="30" x14ac:dyDescent="0.25">
      <c r="A69" s="42" t="s">
        <v>97</v>
      </c>
      <c r="B69" s="13" t="s">
        <v>163</v>
      </c>
      <c r="C69" s="13" t="s">
        <v>100</v>
      </c>
      <c r="D69" s="21">
        <v>6.0333333333333332</v>
      </c>
      <c r="E69" s="21">
        <v>18.397790055248624</v>
      </c>
      <c r="F69" s="21">
        <v>9.94475138121547</v>
      </c>
      <c r="G69" s="21">
        <v>57</v>
      </c>
      <c r="H69" s="21">
        <v>10.110497237569062</v>
      </c>
      <c r="I69" s="21">
        <v>8.2872928176795568</v>
      </c>
      <c r="J69" s="21">
        <v>1.8232044198895028</v>
      </c>
      <c r="K69" s="21">
        <v>8.1215469613259668</v>
      </c>
    </row>
    <row r="70" spans="1:11" ht="30" x14ac:dyDescent="0.25">
      <c r="A70" s="42" t="s">
        <v>97</v>
      </c>
      <c r="B70" s="13" t="s">
        <v>164</v>
      </c>
      <c r="C70" s="13" t="s">
        <v>98</v>
      </c>
      <c r="D70" s="21">
        <v>6.0333333333333332</v>
      </c>
      <c r="E70" s="21">
        <v>17.071823204419893</v>
      </c>
      <c r="F70" s="21">
        <v>10.773480662983427</v>
      </c>
      <c r="G70" s="21">
        <v>143</v>
      </c>
      <c r="H70" s="21">
        <v>8.1215469613259668</v>
      </c>
      <c r="I70" s="21">
        <v>8.9502762430939242</v>
      </c>
      <c r="J70" s="21">
        <v>2.6519337016574585</v>
      </c>
      <c r="K70" s="21">
        <v>8.1215469613259668</v>
      </c>
    </row>
    <row r="71" spans="1:11" ht="30" x14ac:dyDescent="0.25">
      <c r="A71" s="42" t="s">
        <v>97</v>
      </c>
      <c r="B71" s="13" t="s">
        <v>165</v>
      </c>
      <c r="C71" s="13" t="s">
        <v>99</v>
      </c>
      <c r="D71" s="21">
        <v>6.0333333333333332</v>
      </c>
      <c r="E71" s="21">
        <v>17.071823204419889</v>
      </c>
      <c r="F71" s="21">
        <v>10.11049723756906</v>
      </c>
      <c r="G71" s="21">
        <v>67</v>
      </c>
      <c r="H71" s="21">
        <v>8.7845303867403324</v>
      </c>
      <c r="I71" s="21">
        <v>8.2872928176795568</v>
      </c>
      <c r="J71" s="21">
        <v>2.3204419889502761</v>
      </c>
      <c r="K71" s="21">
        <v>7.7900552486187848</v>
      </c>
    </row>
    <row r="72" spans="1:11" ht="30" x14ac:dyDescent="0.25">
      <c r="A72" s="24" t="s">
        <v>203</v>
      </c>
      <c r="B72" s="24"/>
      <c r="C72" s="25"/>
      <c r="D72" s="26"/>
      <c r="E72" s="26">
        <f>+AVERAGE(E69:E71)</f>
        <v>17.513812154696137</v>
      </c>
      <c r="F72" s="26">
        <f t="shared" ref="F72:K72" si="7">+AVERAGE(F69:F71)</f>
        <v>10.276243093922654</v>
      </c>
      <c r="G72" s="26">
        <f t="shared" si="7"/>
        <v>89</v>
      </c>
      <c r="H72" s="26">
        <f t="shared" si="7"/>
        <v>9.0055248618784542</v>
      </c>
      <c r="I72" s="26">
        <f t="shared" si="7"/>
        <v>8.5082872928176787</v>
      </c>
      <c r="J72" s="26">
        <f t="shared" si="7"/>
        <v>2.2651933701657456</v>
      </c>
      <c r="K72" s="26">
        <f t="shared" si="7"/>
        <v>8.0110497237569067</v>
      </c>
    </row>
    <row r="73" spans="1:11" ht="30" x14ac:dyDescent="0.25">
      <c r="A73" s="42" t="s">
        <v>101</v>
      </c>
      <c r="B73" s="13" t="s">
        <v>166</v>
      </c>
      <c r="C73" s="13" t="s">
        <v>106</v>
      </c>
      <c r="D73" s="21">
        <v>6.0333333333333332</v>
      </c>
      <c r="E73" s="21">
        <v>9.6132596685082863</v>
      </c>
      <c r="F73" s="21">
        <v>5.9668508287292807</v>
      </c>
      <c r="G73" s="21">
        <v>67</v>
      </c>
      <c r="H73" s="21">
        <v>4.3093922651933703</v>
      </c>
      <c r="I73" s="21">
        <v>5.303867403314916</v>
      </c>
      <c r="J73" s="21">
        <v>1.160220994475138</v>
      </c>
      <c r="K73" s="21">
        <v>4.8066298342541431</v>
      </c>
    </row>
    <row r="74" spans="1:11" ht="30" x14ac:dyDescent="0.25">
      <c r="A74" s="42" t="s">
        <v>101</v>
      </c>
      <c r="B74" s="13" t="s">
        <v>167</v>
      </c>
      <c r="C74" s="13" t="s">
        <v>105</v>
      </c>
      <c r="D74" s="21">
        <v>6.0333333333333332</v>
      </c>
      <c r="E74" s="21">
        <v>11.933701657458563</v>
      </c>
      <c r="F74" s="21">
        <v>7.9558011049723749</v>
      </c>
      <c r="G74" s="21">
        <v>302</v>
      </c>
      <c r="H74" s="21">
        <v>4.972375690607735</v>
      </c>
      <c r="I74" s="21">
        <v>6.9613259668508274</v>
      </c>
      <c r="J74" s="21">
        <v>1.160220994475138</v>
      </c>
      <c r="K74" s="21">
        <v>6.7955801104972364</v>
      </c>
    </row>
    <row r="75" spans="1:11" ht="30" x14ac:dyDescent="0.25">
      <c r="A75" s="42" t="s">
        <v>101</v>
      </c>
      <c r="B75" s="13" t="s">
        <v>168</v>
      </c>
      <c r="C75" s="13" t="s">
        <v>104</v>
      </c>
      <c r="D75" s="21">
        <v>6.0333333333333332</v>
      </c>
      <c r="E75" s="21">
        <v>11.270718232044199</v>
      </c>
      <c r="F75" s="21">
        <v>8.6187845303867388</v>
      </c>
      <c r="G75" s="21">
        <v>162</v>
      </c>
      <c r="H75" s="21">
        <v>4.972375690607735</v>
      </c>
      <c r="I75" s="21">
        <v>6.2983425414364644</v>
      </c>
      <c r="J75" s="21">
        <v>3.3149171270718232</v>
      </c>
      <c r="K75" s="21">
        <v>5.3038674033149169</v>
      </c>
    </row>
    <row r="76" spans="1:11" ht="30" x14ac:dyDescent="0.25">
      <c r="A76" s="42" t="s">
        <v>101</v>
      </c>
      <c r="B76" s="13" t="s">
        <v>169</v>
      </c>
      <c r="C76" s="13" t="s">
        <v>107</v>
      </c>
      <c r="D76" s="21">
        <v>6.0333333333333332</v>
      </c>
      <c r="E76" s="21">
        <v>11.767955801104973</v>
      </c>
      <c r="F76" s="21">
        <v>5.3038674033149169</v>
      </c>
      <c r="G76" s="21">
        <v>111</v>
      </c>
      <c r="H76" s="21">
        <v>5.4696132596685079</v>
      </c>
      <c r="I76" s="21">
        <v>6.2983425414364635</v>
      </c>
      <c r="J76" s="21">
        <v>0.33149171270718231</v>
      </c>
      <c r="K76" s="21">
        <v>4.9723756906077341</v>
      </c>
    </row>
    <row r="77" spans="1:11" ht="30" x14ac:dyDescent="0.25">
      <c r="A77" s="24" t="s">
        <v>193</v>
      </c>
      <c r="B77" s="24"/>
      <c r="C77" s="25"/>
      <c r="D77" s="26"/>
      <c r="E77" s="26">
        <f>+AVERAGE(E73:E76)</f>
        <v>11.146408839779006</v>
      </c>
      <c r="F77" s="26">
        <f t="shared" ref="F77:K77" si="8">+AVERAGE(F73:F76)</f>
        <v>6.9613259668508274</v>
      </c>
      <c r="G77" s="26">
        <f t="shared" si="8"/>
        <v>160.5</v>
      </c>
      <c r="H77" s="26">
        <f t="shared" si="8"/>
        <v>4.930939226519337</v>
      </c>
      <c r="I77" s="26">
        <f t="shared" si="8"/>
        <v>6.2154696132596676</v>
      </c>
      <c r="J77" s="26">
        <f t="shared" si="8"/>
        <v>1.4917127071823204</v>
      </c>
      <c r="K77" s="26">
        <f t="shared" si="8"/>
        <v>5.4696132596685079</v>
      </c>
    </row>
    <row r="78" spans="1:11" ht="30" x14ac:dyDescent="0.25">
      <c r="A78" s="42" t="s">
        <v>108</v>
      </c>
      <c r="B78" s="13" t="s">
        <v>170</v>
      </c>
      <c r="C78" s="13" t="s">
        <v>109</v>
      </c>
      <c r="D78" s="21">
        <v>6.0333333333333332</v>
      </c>
      <c r="E78" s="21">
        <v>9.94475138121547</v>
      </c>
      <c r="F78" s="21">
        <v>9.4475138121546962</v>
      </c>
      <c r="G78" s="21">
        <v>56</v>
      </c>
      <c r="H78" s="21">
        <v>3.1491712707182318</v>
      </c>
      <c r="I78" s="21">
        <v>6.7955801104972373</v>
      </c>
      <c r="J78" s="21">
        <v>2.9834254143646408</v>
      </c>
      <c r="K78" s="21">
        <v>6.4640883977900554</v>
      </c>
    </row>
    <row r="79" spans="1:11" ht="30" x14ac:dyDescent="0.25">
      <c r="A79" s="24" t="s">
        <v>194</v>
      </c>
      <c r="B79" s="24"/>
      <c r="C79" s="25"/>
      <c r="D79" s="26"/>
      <c r="E79" s="26">
        <v>9.94475138121547</v>
      </c>
      <c r="F79" s="26">
        <v>9.4475138121546962</v>
      </c>
      <c r="G79" s="26">
        <v>56</v>
      </c>
      <c r="H79" s="26">
        <v>3.1491712707182318</v>
      </c>
      <c r="I79" s="26">
        <v>6.7955801104972373</v>
      </c>
      <c r="J79" s="26">
        <v>2.9834254143646408</v>
      </c>
      <c r="K79" s="26">
        <v>6.4640883977900554</v>
      </c>
    </row>
    <row r="80" spans="1:11" ht="30" x14ac:dyDescent="0.25">
      <c r="A80" s="42" t="s">
        <v>111</v>
      </c>
      <c r="B80" s="13" t="s">
        <v>171</v>
      </c>
      <c r="C80" s="13" t="s">
        <v>112</v>
      </c>
      <c r="D80" s="21">
        <v>6.0333333333333332</v>
      </c>
      <c r="E80" s="21">
        <v>13.591160220994473</v>
      </c>
      <c r="F80" s="21">
        <v>11.270718232044198</v>
      </c>
      <c r="G80" s="21">
        <v>60</v>
      </c>
      <c r="H80" s="21">
        <v>3.6464088397790055</v>
      </c>
      <c r="I80" s="21">
        <v>9.9447513812154682</v>
      </c>
      <c r="J80" s="21">
        <v>1.3259668508287292</v>
      </c>
      <c r="K80" s="21">
        <v>9.9447513812154682</v>
      </c>
    </row>
    <row r="81" spans="1:11" ht="30" x14ac:dyDescent="0.25">
      <c r="A81" s="24" t="s">
        <v>204</v>
      </c>
      <c r="B81" s="24"/>
      <c r="C81" s="25"/>
      <c r="D81" s="26"/>
      <c r="E81" s="26">
        <v>13.591160220994473</v>
      </c>
      <c r="F81" s="26">
        <v>11.270718232044198</v>
      </c>
      <c r="G81" s="26">
        <v>60</v>
      </c>
      <c r="H81" s="26">
        <v>3.6464088397790055</v>
      </c>
      <c r="I81" s="26">
        <v>9.9447513812154682</v>
      </c>
      <c r="J81" s="26">
        <v>1.3259668508287292</v>
      </c>
      <c r="K81" s="26">
        <v>9.9447513812154682</v>
      </c>
    </row>
    <row r="82" spans="1:11" ht="30" x14ac:dyDescent="0.25">
      <c r="A82" s="42" t="s">
        <v>113</v>
      </c>
      <c r="B82" s="13" t="s">
        <v>172</v>
      </c>
      <c r="C82" s="13" t="s">
        <v>114</v>
      </c>
      <c r="D82" s="21">
        <v>6.0333333333333332</v>
      </c>
      <c r="E82" s="21">
        <v>6.9613259668508283</v>
      </c>
      <c r="F82" s="21">
        <v>11.767955801104973</v>
      </c>
      <c r="G82" s="21">
        <v>55</v>
      </c>
      <c r="H82" s="21">
        <v>2.1546961325966851</v>
      </c>
      <c r="I82" s="21">
        <v>4.8066298342541431</v>
      </c>
      <c r="J82" s="21">
        <v>7.4585635359116029</v>
      </c>
      <c r="K82" s="21">
        <v>4.3093922651933703</v>
      </c>
    </row>
    <row r="83" spans="1:11" ht="30" x14ac:dyDescent="0.25">
      <c r="A83" s="24" t="s">
        <v>205</v>
      </c>
      <c r="B83" s="24"/>
      <c r="C83" s="25"/>
      <c r="D83" s="26"/>
      <c r="E83" s="26">
        <v>6.9613259668508283</v>
      </c>
      <c r="F83" s="26">
        <v>11.767955801104973</v>
      </c>
      <c r="G83" s="26">
        <v>55</v>
      </c>
      <c r="H83" s="26">
        <v>2.1546961325966851</v>
      </c>
      <c r="I83" s="26">
        <v>4.8066298342541431</v>
      </c>
      <c r="J83" s="26">
        <v>7.4585635359116029</v>
      </c>
      <c r="K83" s="26">
        <v>4.3093922651933703</v>
      </c>
    </row>
    <row r="84" spans="1:11" ht="30" x14ac:dyDescent="0.25">
      <c r="A84" s="42" t="s">
        <v>115</v>
      </c>
      <c r="B84" s="13" t="s">
        <v>173</v>
      </c>
      <c r="C84" s="13" t="s">
        <v>116</v>
      </c>
      <c r="D84" s="21">
        <v>6.0333333333333332</v>
      </c>
      <c r="E84" s="21">
        <v>8.1215469613259668</v>
      </c>
      <c r="F84" s="21">
        <v>6.9613259668508274</v>
      </c>
      <c r="G84" s="21">
        <v>42</v>
      </c>
      <c r="H84" s="21">
        <v>2.1546961325966851</v>
      </c>
      <c r="I84" s="21">
        <v>5.9668508287292816</v>
      </c>
      <c r="J84" s="21">
        <v>1.160220994475138</v>
      </c>
      <c r="K84" s="21">
        <v>5.8011049723756898</v>
      </c>
    </row>
    <row r="85" spans="1:11" ht="30" x14ac:dyDescent="0.25">
      <c r="A85" s="42" t="s">
        <v>115</v>
      </c>
      <c r="B85" s="13" t="s">
        <v>174</v>
      </c>
      <c r="C85" s="13" t="s">
        <v>117</v>
      </c>
      <c r="D85" s="21">
        <v>6</v>
      </c>
      <c r="E85" s="21">
        <v>8</v>
      </c>
      <c r="F85" s="21">
        <v>4.8333333333333339</v>
      </c>
      <c r="G85" s="21">
        <v>37</v>
      </c>
      <c r="H85" s="21">
        <v>3</v>
      </c>
      <c r="I85" s="21">
        <v>5.0000000000000009</v>
      </c>
      <c r="J85" s="21">
        <v>1</v>
      </c>
      <c r="K85" s="21">
        <v>3.8333333333333339</v>
      </c>
    </row>
    <row r="86" spans="1:11" ht="30" x14ac:dyDescent="0.25">
      <c r="A86" s="24" t="s">
        <v>195</v>
      </c>
      <c r="B86" s="24"/>
      <c r="C86" s="25"/>
      <c r="D86" s="26"/>
      <c r="E86" s="26">
        <f>+AVERAGE(E84:E85)</f>
        <v>8.0607734806629843</v>
      </c>
      <c r="F86" s="26">
        <f t="shared" ref="F86:K86" si="9">+AVERAGE(F84:F85)</f>
        <v>5.8973296500920807</v>
      </c>
      <c r="G86" s="26">
        <f t="shared" si="9"/>
        <v>39.5</v>
      </c>
      <c r="H86" s="26">
        <f t="shared" si="9"/>
        <v>2.5773480662983426</v>
      </c>
      <c r="I86" s="26">
        <f t="shared" si="9"/>
        <v>5.4834254143646408</v>
      </c>
      <c r="J86" s="26">
        <f t="shared" si="9"/>
        <v>1.080110497237569</v>
      </c>
      <c r="K86" s="26">
        <f t="shared" si="9"/>
        <v>4.8172191528545119</v>
      </c>
    </row>
    <row r="87" spans="1:11" ht="30" x14ac:dyDescent="0.25">
      <c r="A87" s="42" t="s">
        <v>119</v>
      </c>
      <c r="B87" s="13" t="s">
        <v>175</v>
      </c>
      <c r="C87" s="13" t="s">
        <v>120</v>
      </c>
      <c r="D87" s="21">
        <v>6.0333333333333332</v>
      </c>
      <c r="E87" s="21">
        <v>7.1270718232044183</v>
      </c>
      <c r="F87" s="21">
        <v>5.469613259668507</v>
      </c>
      <c r="G87" s="21">
        <v>66</v>
      </c>
      <c r="H87" s="21">
        <v>1.8232044198895028</v>
      </c>
      <c r="I87" s="21">
        <v>5.3038674033149169</v>
      </c>
      <c r="J87" s="21">
        <v>0.66298342541436461</v>
      </c>
      <c r="K87" s="21">
        <v>4.8066298342541423</v>
      </c>
    </row>
    <row r="88" spans="1:11" ht="30" x14ac:dyDescent="0.25">
      <c r="A88" s="42" t="s">
        <v>119</v>
      </c>
      <c r="B88" s="13" t="s">
        <v>176</v>
      </c>
      <c r="C88" s="13" t="s">
        <v>121</v>
      </c>
      <c r="D88" s="21">
        <v>6.0333333333333332</v>
      </c>
      <c r="E88" s="21">
        <v>6.2983425414364635</v>
      </c>
      <c r="F88" s="21">
        <v>4.6408839779005513</v>
      </c>
      <c r="G88" s="21">
        <v>41</v>
      </c>
      <c r="H88" s="21">
        <v>1.988950276243094</v>
      </c>
      <c r="I88" s="21">
        <v>4.3093922651933703</v>
      </c>
      <c r="J88" s="21">
        <v>0.99447513812154686</v>
      </c>
      <c r="K88" s="21">
        <v>3.6464088397790055</v>
      </c>
    </row>
    <row r="89" spans="1:11" ht="30" x14ac:dyDescent="0.25">
      <c r="A89" s="42" t="s">
        <v>119</v>
      </c>
      <c r="B89" s="13" t="s">
        <v>177</v>
      </c>
      <c r="C89" s="13" t="s">
        <v>122</v>
      </c>
      <c r="D89" s="21">
        <v>6.0333333333333332</v>
      </c>
      <c r="E89" s="21">
        <v>7.458563535911602</v>
      </c>
      <c r="F89" s="21">
        <v>4.4751381215469603</v>
      </c>
      <c r="G89" s="21">
        <v>47</v>
      </c>
      <c r="H89" s="21">
        <v>2.9834254143646408</v>
      </c>
      <c r="I89" s="21">
        <v>4.4751381215469612</v>
      </c>
      <c r="J89" s="21">
        <v>0.49723756906077343</v>
      </c>
      <c r="K89" s="21">
        <v>3.9779005524861875</v>
      </c>
    </row>
    <row r="90" spans="1:11" ht="30" x14ac:dyDescent="0.25">
      <c r="A90" s="42" t="s">
        <v>119</v>
      </c>
      <c r="B90" s="13" t="s">
        <v>178</v>
      </c>
      <c r="C90" s="13" t="s">
        <v>123</v>
      </c>
      <c r="D90" s="21">
        <v>6.0333333333333332</v>
      </c>
      <c r="E90" s="21">
        <v>4.8066298342541431</v>
      </c>
      <c r="F90" s="21">
        <v>3.9779005524861875</v>
      </c>
      <c r="G90" s="21">
        <v>29</v>
      </c>
      <c r="H90" s="21">
        <v>0.49723756906077349</v>
      </c>
      <c r="I90" s="21">
        <v>4.3093922651933703</v>
      </c>
      <c r="J90" s="21">
        <v>0.16574585635359115</v>
      </c>
      <c r="K90" s="21">
        <v>3.8121546961325965</v>
      </c>
    </row>
    <row r="91" spans="1:11" ht="30" x14ac:dyDescent="0.25">
      <c r="A91" s="24" t="s">
        <v>206</v>
      </c>
      <c r="B91" s="24"/>
      <c r="C91" s="25"/>
      <c r="D91" s="26"/>
      <c r="E91" s="26">
        <f>+AVERAGE(E87:E90)</f>
        <v>6.4226519337016565</v>
      </c>
      <c r="F91" s="26">
        <f t="shared" ref="F91:K91" si="10">+AVERAGE(F87:F90)</f>
        <v>4.6408839779005513</v>
      </c>
      <c r="G91" s="26">
        <f t="shared" si="10"/>
        <v>45.75</v>
      </c>
      <c r="H91" s="26">
        <f t="shared" si="10"/>
        <v>1.8232044198895028</v>
      </c>
      <c r="I91" s="26">
        <f t="shared" si="10"/>
        <v>4.5994475138121551</v>
      </c>
      <c r="J91" s="26">
        <f t="shared" si="10"/>
        <v>0.58011049723756891</v>
      </c>
      <c r="K91" s="26">
        <f t="shared" si="10"/>
        <v>4.0607734806629825</v>
      </c>
    </row>
    <row r="92" spans="1:11" ht="30" x14ac:dyDescent="0.25">
      <c r="A92" s="42" t="s">
        <v>124</v>
      </c>
      <c r="B92" s="13" t="s">
        <v>179</v>
      </c>
      <c r="C92" s="13" t="s">
        <v>127</v>
      </c>
      <c r="D92" s="21">
        <v>6.0333333333333332</v>
      </c>
      <c r="E92" s="21">
        <v>18.397790055248617</v>
      </c>
      <c r="F92" s="21">
        <v>7.2928176795580102</v>
      </c>
      <c r="G92" s="21">
        <v>91</v>
      </c>
      <c r="H92" s="21">
        <v>9.4475138121546962</v>
      </c>
      <c r="I92" s="21">
        <v>8.9502762430939224</v>
      </c>
      <c r="J92" s="21">
        <v>0.16574585635359115</v>
      </c>
      <c r="K92" s="21">
        <v>7.1270718232044192</v>
      </c>
    </row>
    <row r="93" spans="1:11" ht="30" x14ac:dyDescent="0.25">
      <c r="A93" s="42" t="s">
        <v>124</v>
      </c>
      <c r="B93" s="13" t="s">
        <v>180</v>
      </c>
      <c r="C93" s="13" t="s">
        <v>125</v>
      </c>
      <c r="D93" s="21">
        <v>6.0333333333333332</v>
      </c>
      <c r="E93" s="21">
        <v>21.546961325966851</v>
      </c>
      <c r="F93" s="21">
        <v>10.773480662983424</v>
      </c>
      <c r="G93" s="21">
        <v>175</v>
      </c>
      <c r="H93" s="21">
        <v>7.6243093922651939</v>
      </c>
      <c r="I93" s="21">
        <v>13.922651933701658</v>
      </c>
      <c r="J93" s="21">
        <v>0.82872928176795579</v>
      </c>
      <c r="K93" s="21">
        <v>9.94475138121547</v>
      </c>
    </row>
    <row r="94" spans="1:11" ht="30" x14ac:dyDescent="0.25">
      <c r="A94" s="42" t="s">
        <v>124</v>
      </c>
      <c r="B94" s="13" t="s">
        <v>181</v>
      </c>
      <c r="C94" s="13" t="s">
        <v>126</v>
      </c>
      <c r="D94" s="21">
        <v>6.0333333333333332</v>
      </c>
      <c r="E94" s="21">
        <v>19.392265193370164</v>
      </c>
      <c r="F94" s="21">
        <v>10.276243093922652</v>
      </c>
      <c r="G94" s="21">
        <v>114</v>
      </c>
      <c r="H94" s="21">
        <v>10.110497237569062</v>
      </c>
      <c r="I94" s="21">
        <v>9.2817679558011044</v>
      </c>
      <c r="J94" s="21">
        <v>2.9834254143646408</v>
      </c>
      <c r="K94" s="21">
        <v>7.2928176795580111</v>
      </c>
    </row>
    <row r="95" spans="1:11" ht="30" x14ac:dyDescent="0.25">
      <c r="A95" s="24" t="s">
        <v>207</v>
      </c>
      <c r="B95" s="24"/>
      <c r="C95" s="25"/>
      <c r="D95" s="26"/>
      <c r="E95" s="26">
        <f>+AVERAGE(E92:E94)</f>
        <v>19.779005524861876</v>
      </c>
      <c r="F95" s="26">
        <f t="shared" ref="F95:K95" si="11">+AVERAGE(F92:F94)</f>
        <v>9.4475138121546944</v>
      </c>
      <c r="G95" s="26">
        <f t="shared" si="11"/>
        <v>126.66666666666667</v>
      </c>
      <c r="H95" s="26">
        <f t="shared" si="11"/>
        <v>9.0607734806629825</v>
      </c>
      <c r="I95" s="26">
        <f t="shared" si="11"/>
        <v>10.718232044198894</v>
      </c>
      <c r="J95" s="26">
        <f t="shared" si="11"/>
        <v>1.3259668508287292</v>
      </c>
      <c r="K95" s="26">
        <f t="shared" si="11"/>
        <v>8.1215469613259668</v>
      </c>
    </row>
    <row r="96" spans="1:11" ht="30" x14ac:dyDescent="0.25">
      <c r="A96" s="42" t="s">
        <v>128</v>
      </c>
      <c r="B96" s="13" t="s">
        <v>182</v>
      </c>
      <c r="C96" s="13" t="s">
        <v>129</v>
      </c>
      <c r="D96" s="21">
        <v>6.0333333333333332</v>
      </c>
      <c r="E96" s="21">
        <v>11.270718232044198</v>
      </c>
      <c r="F96" s="21">
        <v>9.4475138121546962</v>
      </c>
      <c r="G96" s="21">
        <v>46</v>
      </c>
      <c r="H96" s="21">
        <v>1.3259668508287292</v>
      </c>
      <c r="I96" s="21">
        <v>9.94475138121547</v>
      </c>
      <c r="J96" s="21">
        <v>0.82872928176795579</v>
      </c>
      <c r="K96" s="21">
        <v>8.6187845303867405</v>
      </c>
    </row>
    <row r="97" spans="1:11" ht="30" x14ac:dyDescent="0.25">
      <c r="A97" s="42" t="s">
        <v>128</v>
      </c>
      <c r="B97" s="13" t="s">
        <v>183</v>
      </c>
      <c r="C97" s="13" t="s">
        <v>130</v>
      </c>
      <c r="D97" s="21">
        <v>6.0333333333333332</v>
      </c>
      <c r="E97" s="21">
        <v>13.425414364640886</v>
      </c>
      <c r="F97" s="21">
        <v>9.2817679558011044</v>
      </c>
      <c r="G97" s="21">
        <v>72</v>
      </c>
      <c r="H97" s="21">
        <v>3.6464088397790055</v>
      </c>
      <c r="I97" s="21">
        <v>9.2817679558011044</v>
      </c>
      <c r="J97" s="21">
        <v>0.49723756906077349</v>
      </c>
      <c r="K97" s="21">
        <v>8.2872928176795568</v>
      </c>
    </row>
    <row r="98" spans="1:11" ht="30.75" thickBot="1" x14ac:dyDescent="0.3">
      <c r="A98" s="24" t="s">
        <v>196</v>
      </c>
      <c r="B98" s="24"/>
      <c r="C98" s="25"/>
      <c r="D98" s="26"/>
      <c r="E98" s="26">
        <f>+AVERAGE(E96:E97)</f>
        <v>12.348066298342541</v>
      </c>
      <c r="F98" s="26">
        <f t="shared" ref="F98:K98" si="12">+AVERAGE(F96:F97)</f>
        <v>9.3646408839779003</v>
      </c>
      <c r="G98" s="26">
        <f t="shared" si="12"/>
        <v>59</v>
      </c>
      <c r="H98" s="26">
        <f t="shared" si="12"/>
        <v>2.4861878453038675</v>
      </c>
      <c r="I98" s="26">
        <f t="shared" si="12"/>
        <v>9.6132596685082881</v>
      </c>
      <c r="J98" s="26">
        <f t="shared" si="12"/>
        <v>0.66298342541436461</v>
      </c>
      <c r="K98" s="26">
        <f t="shared" si="12"/>
        <v>8.4530386740331487</v>
      </c>
    </row>
    <row r="99" spans="1:11" ht="15.75" thickBot="1" x14ac:dyDescent="0.3">
      <c r="A99" s="75" t="s">
        <v>142</v>
      </c>
      <c r="B99" s="76"/>
      <c r="C99" s="44"/>
      <c r="D99" s="45"/>
      <c r="E99" s="45">
        <v>14</v>
      </c>
      <c r="F99" s="45">
        <v>10</v>
      </c>
      <c r="G99" s="45">
        <v>3239</v>
      </c>
      <c r="H99" s="45">
        <v>5</v>
      </c>
      <c r="I99" s="45">
        <v>10</v>
      </c>
      <c r="J99" s="45">
        <v>1</v>
      </c>
      <c r="K99" s="45">
        <v>9</v>
      </c>
    </row>
    <row r="100" spans="1:11" x14ac:dyDescent="0.25">
      <c r="A100" s="32" t="s">
        <v>63</v>
      </c>
    </row>
    <row r="101" spans="1:11" x14ac:dyDescent="0.25">
      <c r="A101" s="32" t="s">
        <v>64</v>
      </c>
    </row>
    <row r="102" spans="1:11" x14ac:dyDescent="0.25">
      <c r="A102" s="32" t="s">
        <v>65</v>
      </c>
    </row>
  </sheetData>
  <mergeCells count="12">
    <mergeCell ref="B2:K2"/>
    <mergeCell ref="B3:K3"/>
    <mergeCell ref="B4:K4"/>
    <mergeCell ref="A11:J11"/>
    <mergeCell ref="A99:B99"/>
    <mergeCell ref="A33:C33"/>
    <mergeCell ref="A12:K12"/>
    <mergeCell ref="A36:K36"/>
    <mergeCell ref="H13:I13"/>
    <mergeCell ref="H38:I38"/>
    <mergeCell ref="J38:K38"/>
    <mergeCell ref="J13:K13"/>
  </mergeCells>
  <pageMargins left="0.23622047244094491" right="0.23622047244094491" top="0.39370078740157483" bottom="0.55118110236220474" header="0.31496062992125984" footer="0.31496062992125984"/>
  <pageSetup paperSize="14" scale="85" fitToHeight="0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Tribunales</vt:lpstr>
      <vt:lpstr>Juzgados</vt:lpstr>
      <vt:lpstr>Juzgados!Print_Area</vt:lpstr>
      <vt:lpstr>Tribunales!Print_Area</vt:lpstr>
      <vt:lpstr>Tribunales!Print_Titles</vt:lpstr>
      <vt:lpstr>Juzgados!Títulos_a_imprimir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2018-09-13T17:49:03Z</cp:lastPrinted>
  <dcterms:created xsi:type="dcterms:W3CDTF">2018-08-22T14:36:36Z</dcterms:created>
  <dcterms:modified xsi:type="dcterms:W3CDTF">2018-09-13T17:49:23Z</dcterms:modified>
</cp:coreProperties>
</file>