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3040" windowHeight="9225" tabRatio="724"/>
  </bookViews>
  <sheets>
    <sheet name="Sala Penal" sheetId="3" r:id="rId1"/>
    <sheet name="Sala Extinción Dominio" sheetId="4" r:id="rId2"/>
    <sheet name="Sala Foncolpuertos" sheetId="5" r:id="rId3"/>
    <sheet name="Especializado" sheetId="10" r:id="rId4"/>
    <sheet name="Especializado Extinción Dominio" sheetId="11" r:id="rId5"/>
    <sheet name="Foncolpuertos" sheetId="8" r:id="rId6"/>
    <sheet name="OIT" sheetId="18" r:id="rId7"/>
    <sheet name="Circuito" sheetId="9" r:id="rId8"/>
    <sheet name="Municipal" sheetId="17" r:id="rId9"/>
    <sheet name="Municipal Garantías" sheetId="14" r:id="rId10"/>
  </sheets>
  <definedNames>
    <definedName name="_xlnm._FilterDatabase" localSheetId="7" hidden="1">Circuito!$A$13:$M$13</definedName>
    <definedName name="_xlnm._FilterDatabase" localSheetId="3" hidden="1">Especializado!$A$13:$M$121</definedName>
    <definedName name="_xlnm._FilterDatabase" localSheetId="4" hidden="1">'Especializado Extinción Dominio'!$A$13:$K$13</definedName>
    <definedName name="_xlnm._FilterDatabase" localSheetId="5" hidden="1">Foncolpuertos!$A$13:$I$13</definedName>
    <definedName name="_xlnm._FilterDatabase" localSheetId="8" hidden="1">Municipal!$A$13:$M$13</definedName>
    <definedName name="_xlnm._FilterDatabase" localSheetId="9" hidden="1">'Municipal Garantías'!$A$13:$M$317</definedName>
    <definedName name="_xlnm._FilterDatabase" localSheetId="6" hidden="1">OIT!$A$13:$I$13</definedName>
    <definedName name="_xlnm._FilterDatabase" localSheetId="1" hidden="1">'Sala Extinción Dominio'!$A$13:$M$13</definedName>
    <definedName name="_xlnm._FilterDatabase" localSheetId="2" hidden="1">'Sala Foncolpuertos'!$A$14:$I$14</definedName>
    <definedName name="_xlnm._FilterDatabase" localSheetId="0" hidden="1">'Sala Penal'!$A$13:$M$175</definedName>
    <definedName name="Print_Area" localSheetId="7">Circuito!$A$1:$K$13</definedName>
    <definedName name="Print_Area" localSheetId="3">Especializado!$A$1:$K$13</definedName>
    <definedName name="Print_Area" localSheetId="4">'Especializado Extinción Dominio'!$A$1:$I$13</definedName>
    <definedName name="Print_Area" localSheetId="5">Foncolpuertos!$A$1:$H$13</definedName>
    <definedName name="Print_Area" localSheetId="8">Municipal!$A$1:$K$13</definedName>
    <definedName name="Print_Area" localSheetId="9">'Municipal Garantías'!$A$1:$K$13</definedName>
    <definedName name="Print_Area" localSheetId="6">OIT!$A$1:$H$13</definedName>
    <definedName name="Print_Area" localSheetId="1">'Sala Extinción Dominio'!$A$1:$K$13</definedName>
    <definedName name="Print_Area" localSheetId="2">'Sala Foncolpuertos'!$A$1:$H$14</definedName>
    <definedName name="Print_Area" localSheetId="0">'Sala Penal'!$A$1:$K$13</definedName>
    <definedName name="Print_Titles" localSheetId="7">Circuito!$12:$13</definedName>
    <definedName name="Print_Titles" localSheetId="3">Especializado!$12:$13</definedName>
    <definedName name="Print_Titles" localSheetId="4">'Especializado Extinción Dominio'!$12:$13</definedName>
    <definedName name="Print_Titles" localSheetId="5">Foncolpuertos!$12:$13</definedName>
    <definedName name="Print_Titles" localSheetId="8">Municipal!$12:$13</definedName>
    <definedName name="Print_Titles" localSheetId="9">'Municipal Garantías'!$12:$13</definedName>
    <definedName name="Print_Titles" localSheetId="6">OIT!$12:$13</definedName>
    <definedName name="Print_Titles" localSheetId="1">'Sala Extinción Dominio'!$12:$13</definedName>
    <definedName name="Print_Titles" localSheetId="2">'Sala Foncolpuertos'!$13:$14</definedName>
    <definedName name="Print_Titles" localSheetId="0">'Sala Penal'!$12:$13</definedName>
    <definedName name="_xlnm.Print_Titles" localSheetId="7">Circuito!$1:$13</definedName>
    <definedName name="_xlnm.Print_Titles" localSheetId="3">Especializado!$1:$13</definedName>
    <definedName name="_xlnm.Print_Titles" localSheetId="4">'Especializado Extinción Dominio'!$1:$13</definedName>
    <definedName name="_xlnm.Print_Titles" localSheetId="8">Municipal!$1:$13</definedName>
    <definedName name="_xlnm.Print_Titles" localSheetId="9">'Municipal Garantías'!$1:$13</definedName>
    <definedName name="_xlnm.Print_Titles" localSheetId="6">OIT!$1:$13</definedName>
    <definedName name="_xlnm.Print_Titles" localSheetId="0">'Sala Penal'!$1:$13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8" i="3" l="1"/>
  <c r="L158" i="3"/>
  <c r="J158" i="3"/>
  <c r="I158" i="3"/>
  <c r="G158" i="3"/>
  <c r="F158" i="3"/>
  <c r="E158" i="3"/>
  <c r="M147" i="3"/>
  <c r="L147" i="3"/>
  <c r="J147" i="3"/>
  <c r="I147" i="3"/>
  <c r="F147" i="3"/>
  <c r="E147" i="3"/>
  <c r="G147" i="3"/>
  <c r="M163" i="3"/>
  <c r="L163" i="3"/>
  <c r="J163" i="3"/>
  <c r="I163" i="3"/>
  <c r="G163" i="3"/>
  <c r="F163" i="3"/>
  <c r="E163" i="3"/>
  <c r="M144" i="3"/>
  <c r="L144" i="3"/>
  <c r="J144" i="3"/>
  <c r="I144" i="3"/>
  <c r="G144" i="3"/>
  <c r="F144" i="3"/>
  <c r="E144" i="3"/>
  <c r="M135" i="3"/>
  <c r="L135" i="3"/>
  <c r="J135" i="3"/>
  <c r="I135" i="3"/>
  <c r="G135" i="3"/>
  <c r="F135" i="3"/>
  <c r="E135" i="3"/>
  <c r="M130" i="3"/>
  <c r="L130" i="3"/>
  <c r="J130" i="3"/>
  <c r="I130" i="3"/>
  <c r="F130" i="3"/>
  <c r="E130" i="3"/>
  <c r="G130" i="3"/>
  <c r="M171" i="3"/>
  <c r="L171" i="3"/>
  <c r="K171" i="3"/>
  <c r="J171" i="3"/>
  <c r="I171" i="3"/>
  <c r="H171" i="3"/>
  <c r="G171" i="3"/>
  <c r="F171" i="3"/>
  <c r="E171" i="3"/>
  <c r="M167" i="3"/>
  <c r="L167" i="3"/>
  <c r="K167" i="3"/>
  <c r="J167" i="3"/>
  <c r="I167" i="3"/>
  <c r="H167" i="3"/>
  <c r="G167" i="3"/>
  <c r="F167" i="3"/>
  <c r="E167" i="3"/>
  <c r="M155" i="3"/>
  <c r="L155" i="3"/>
  <c r="K155" i="3"/>
  <c r="J155" i="3"/>
  <c r="I155" i="3"/>
  <c r="H155" i="3"/>
  <c r="G155" i="3"/>
  <c r="F155" i="3"/>
  <c r="E155" i="3"/>
  <c r="M151" i="3"/>
  <c r="L151" i="3"/>
  <c r="J151" i="3"/>
  <c r="I151" i="3"/>
  <c r="G151" i="3"/>
  <c r="F151" i="3"/>
  <c r="E151" i="3"/>
  <c r="M139" i="3"/>
  <c r="L139" i="3"/>
  <c r="J139" i="3"/>
  <c r="I139" i="3"/>
  <c r="G139" i="3"/>
  <c r="F139" i="3"/>
  <c r="E139" i="3"/>
  <c r="M125" i="3"/>
  <c r="L125" i="3"/>
  <c r="K125" i="3"/>
  <c r="J125" i="3"/>
  <c r="I125" i="3"/>
  <c r="H125" i="3"/>
  <c r="F125" i="3"/>
  <c r="E125" i="3"/>
  <c r="G125" i="3"/>
  <c r="M121" i="3"/>
  <c r="L121" i="3"/>
  <c r="K121" i="3"/>
  <c r="J121" i="3"/>
  <c r="I121" i="3"/>
  <c r="H121" i="3"/>
  <c r="F121" i="3"/>
  <c r="E121" i="3"/>
  <c r="G121" i="3"/>
  <c r="M105" i="3"/>
  <c r="L105" i="3"/>
  <c r="J105" i="3"/>
  <c r="I105" i="3"/>
  <c r="F105" i="3"/>
  <c r="E105" i="3"/>
  <c r="G105" i="3"/>
  <c r="M100" i="3"/>
  <c r="L100" i="3"/>
  <c r="K100" i="3"/>
  <c r="J100" i="3"/>
  <c r="I100" i="3"/>
  <c r="H100" i="3"/>
  <c r="F100" i="3"/>
  <c r="E100" i="3"/>
  <c r="G100" i="3"/>
  <c r="M93" i="3"/>
  <c r="L93" i="3"/>
  <c r="J93" i="3"/>
  <c r="I93" i="3"/>
  <c r="F93" i="3"/>
  <c r="E93" i="3"/>
  <c r="G93" i="3"/>
  <c r="M87" i="3"/>
  <c r="L87" i="3"/>
  <c r="J87" i="3"/>
  <c r="I87" i="3"/>
  <c r="G87" i="3"/>
  <c r="F87" i="3"/>
  <c r="E87" i="3"/>
  <c r="M83" i="3"/>
  <c r="L83" i="3"/>
  <c r="J83" i="3"/>
  <c r="I83" i="3"/>
  <c r="F83" i="3"/>
  <c r="E83" i="3"/>
  <c r="G83" i="3"/>
  <c r="M79" i="3"/>
  <c r="L79" i="3"/>
  <c r="K79" i="3"/>
  <c r="J79" i="3"/>
  <c r="I79" i="3"/>
  <c r="H79" i="3"/>
  <c r="F79" i="3"/>
  <c r="E79" i="3"/>
  <c r="G79" i="3"/>
  <c r="M69" i="3"/>
  <c r="L69" i="3"/>
  <c r="K69" i="3"/>
  <c r="J69" i="3"/>
  <c r="I69" i="3"/>
  <c r="H69" i="3"/>
  <c r="F69" i="3"/>
  <c r="E69" i="3"/>
  <c r="G69" i="3"/>
  <c r="M63" i="3"/>
  <c r="L63" i="3"/>
  <c r="K63" i="3"/>
  <c r="J63" i="3"/>
  <c r="I63" i="3"/>
  <c r="H63" i="3"/>
  <c r="F63" i="3"/>
  <c r="E63" i="3"/>
  <c r="G63" i="3"/>
  <c r="M56" i="3"/>
  <c r="L56" i="3"/>
  <c r="K56" i="3"/>
  <c r="J56" i="3"/>
  <c r="I56" i="3"/>
  <c r="H56" i="3"/>
  <c r="F56" i="3"/>
  <c r="E56" i="3"/>
  <c r="G56" i="3"/>
  <c r="M29" i="3"/>
  <c r="L29" i="3"/>
  <c r="K29" i="3"/>
  <c r="J29" i="3"/>
  <c r="I29" i="3"/>
  <c r="H29" i="3"/>
  <c r="F29" i="3"/>
  <c r="E29" i="3"/>
  <c r="G29" i="3"/>
  <c r="M24" i="3"/>
  <c r="L24" i="3"/>
  <c r="J24" i="3"/>
  <c r="I24" i="3"/>
  <c r="F24" i="3"/>
  <c r="E24" i="3"/>
  <c r="G24" i="3"/>
  <c r="M20" i="3"/>
  <c r="L20" i="3"/>
  <c r="K20" i="3"/>
  <c r="J20" i="3"/>
  <c r="I20" i="3"/>
  <c r="H20" i="3"/>
  <c r="F20" i="3"/>
  <c r="E20" i="3"/>
  <c r="G20" i="3"/>
  <c r="M57" i="10"/>
  <c r="L57" i="10"/>
  <c r="K57" i="10"/>
  <c r="J57" i="10"/>
  <c r="I57" i="10"/>
  <c r="H57" i="10"/>
  <c r="F57" i="10"/>
  <c r="E57" i="10"/>
  <c r="G57" i="10"/>
  <c r="M53" i="10"/>
  <c r="L53" i="10"/>
  <c r="K53" i="10"/>
  <c r="J53" i="10"/>
  <c r="I53" i="10"/>
  <c r="H53" i="10"/>
  <c r="F53" i="10"/>
  <c r="E53" i="10"/>
  <c r="G53" i="10"/>
  <c r="M50" i="10"/>
  <c r="L50" i="10"/>
  <c r="K50" i="10"/>
  <c r="J50" i="10"/>
  <c r="I50" i="10"/>
  <c r="H50" i="10"/>
  <c r="F50" i="10"/>
  <c r="E50" i="10"/>
  <c r="G50" i="10"/>
  <c r="M44" i="10"/>
  <c r="L44" i="10"/>
  <c r="J44" i="10"/>
  <c r="I44" i="10"/>
  <c r="F44" i="10"/>
  <c r="E44" i="10"/>
  <c r="G44" i="10"/>
  <c r="M40" i="10"/>
  <c r="L40" i="10"/>
  <c r="J40" i="10"/>
  <c r="I40" i="10"/>
  <c r="F40" i="10"/>
  <c r="E40" i="10"/>
  <c r="G40" i="10"/>
  <c r="M36" i="10"/>
  <c r="L36" i="10"/>
  <c r="K36" i="10"/>
  <c r="J36" i="10"/>
  <c r="I36" i="10"/>
  <c r="H36" i="10"/>
  <c r="F36" i="10"/>
  <c r="E36" i="10"/>
  <c r="G36" i="10"/>
  <c r="M117" i="10"/>
  <c r="L117" i="10"/>
  <c r="K117" i="10"/>
  <c r="J117" i="10"/>
  <c r="I117" i="10"/>
  <c r="H117" i="10"/>
  <c r="G117" i="10"/>
  <c r="F117" i="10"/>
  <c r="E117" i="10"/>
  <c r="M110" i="10"/>
  <c r="L110" i="10"/>
  <c r="K110" i="10"/>
  <c r="J110" i="10"/>
  <c r="I110" i="10"/>
  <c r="H110" i="10"/>
  <c r="G110" i="10"/>
  <c r="F110" i="10"/>
  <c r="E110" i="10"/>
  <c r="M108" i="10"/>
  <c r="L108" i="10"/>
  <c r="K108" i="10"/>
  <c r="J108" i="10"/>
  <c r="I108" i="10"/>
  <c r="H108" i="10"/>
  <c r="G108" i="10"/>
  <c r="F108" i="10"/>
  <c r="E108" i="10"/>
  <c r="M106" i="10"/>
  <c r="L106" i="10"/>
  <c r="K106" i="10"/>
  <c r="J106" i="10"/>
  <c r="I106" i="10"/>
  <c r="H106" i="10"/>
  <c r="G106" i="10"/>
  <c r="F106" i="10"/>
  <c r="E106" i="10"/>
  <c r="M104" i="10"/>
  <c r="L104" i="10"/>
  <c r="K104" i="10"/>
  <c r="J104" i="10"/>
  <c r="I104" i="10"/>
  <c r="H104" i="10"/>
  <c r="G104" i="10"/>
  <c r="F104" i="10"/>
  <c r="E104" i="10"/>
  <c r="M99" i="10"/>
  <c r="L99" i="10"/>
  <c r="K99" i="10"/>
  <c r="J99" i="10"/>
  <c r="I99" i="10"/>
  <c r="H99" i="10"/>
  <c r="G99" i="10"/>
  <c r="F99" i="10"/>
  <c r="E99" i="10"/>
  <c r="M97" i="10"/>
  <c r="L97" i="10"/>
  <c r="K97" i="10"/>
  <c r="J97" i="10"/>
  <c r="I97" i="10"/>
  <c r="H97" i="10"/>
  <c r="G97" i="10"/>
  <c r="F97" i="10"/>
  <c r="E97" i="10"/>
  <c r="M95" i="10"/>
  <c r="L95" i="10"/>
  <c r="K95" i="10"/>
  <c r="J95" i="10"/>
  <c r="I95" i="10"/>
  <c r="H95" i="10"/>
  <c r="G95" i="10"/>
  <c r="F95" i="10"/>
  <c r="E95" i="10"/>
  <c r="M79" i="10"/>
  <c r="L79" i="10"/>
  <c r="K79" i="10"/>
  <c r="J79" i="10"/>
  <c r="I79" i="10"/>
  <c r="H79" i="10"/>
  <c r="G79" i="10"/>
  <c r="F79" i="10"/>
  <c r="E79" i="10"/>
  <c r="M68" i="10"/>
  <c r="L68" i="10"/>
  <c r="K68" i="10"/>
  <c r="J68" i="10"/>
  <c r="I68" i="10"/>
  <c r="H68" i="10"/>
  <c r="G68" i="10"/>
  <c r="F68" i="10"/>
  <c r="E68" i="10"/>
  <c r="M24" i="10"/>
  <c r="L24" i="10"/>
  <c r="K24" i="10"/>
  <c r="J24" i="10"/>
  <c r="I24" i="10"/>
  <c r="H24" i="10"/>
  <c r="G24" i="10"/>
  <c r="F24" i="10"/>
  <c r="E24" i="10"/>
  <c r="M22" i="10"/>
  <c r="L22" i="10"/>
  <c r="K22" i="10"/>
  <c r="J22" i="10"/>
  <c r="I22" i="10"/>
  <c r="H22" i="10"/>
  <c r="G22" i="10"/>
  <c r="F22" i="10"/>
  <c r="E22" i="10"/>
  <c r="M20" i="10"/>
  <c r="L20" i="10"/>
  <c r="K20" i="10"/>
  <c r="J20" i="10"/>
  <c r="I20" i="10"/>
  <c r="H20" i="10"/>
  <c r="G20" i="10"/>
  <c r="F20" i="10"/>
  <c r="E20" i="10"/>
  <c r="M18" i="10"/>
  <c r="L18" i="10"/>
  <c r="K18" i="10"/>
  <c r="J18" i="10"/>
  <c r="I18" i="10"/>
  <c r="H18" i="10"/>
  <c r="F18" i="10"/>
  <c r="E18" i="10"/>
  <c r="G18" i="10"/>
  <c r="K118" i="10" l="1"/>
  <c r="M118" i="10"/>
  <c r="L172" i="3"/>
  <c r="K172" i="3"/>
  <c r="G172" i="3"/>
  <c r="H172" i="3"/>
  <c r="M172" i="3"/>
  <c r="J172" i="3"/>
  <c r="I172" i="3"/>
  <c r="I118" i="10"/>
  <c r="L118" i="10"/>
  <c r="G118" i="10"/>
  <c r="J118" i="10"/>
  <c r="H118" i="10"/>
</calcChain>
</file>

<file path=xl/sharedStrings.xml><?xml version="1.0" encoding="utf-8"?>
<sst xmlns="http://schemas.openxmlformats.org/spreadsheetml/2006/main" count="4256" uniqueCount="2415">
  <si>
    <t>NOMBRE DEL DESPACHO</t>
  </si>
  <si>
    <t>Despacho 001 de la Sala Penal del Tribunal Superior de Antioquia</t>
  </si>
  <si>
    <t>Plinio Mendieta Pacheco</t>
  </si>
  <si>
    <t>Despacho 002 de la Sala Penal del Tribunal Superior de Antioquia</t>
  </si>
  <si>
    <t>Edilberto Antonio Arenas Correa</t>
  </si>
  <si>
    <t>Despacho 003 de la Sala Penal del Tribunal Superior de Antioquia</t>
  </si>
  <si>
    <t>Despacho 004 de la Sala Penal del Tribunal Superior de Antioquia</t>
  </si>
  <si>
    <t>Despacho 005 de la Sala Penal del Tribunal Superior de Antioquia</t>
  </si>
  <si>
    <t>Despacho 006 de la Sala Penal del Tribunal Superior de Antioquia</t>
  </si>
  <si>
    <t>Despacho 002 de la Sala Penal del Tribunal Superior de Armenia</t>
  </si>
  <si>
    <t>Jhon Jairo Cardona Castaño</t>
  </si>
  <si>
    <t>Despacho 003 de la Sala Penal del Tribunal Superior de Armenia</t>
  </si>
  <si>
    <t>Despacho 004 de la Sala Penal del Tribunal Superior de Armenia</t>
  </si>
  <si>
    <t>Despacho 001 de la Sala Penal del Tribunal Superior de Barranquilla</t>
  </si>
  <si>
    <t>Despacho 002 de la Sala Penal del Tribunal Superior de Barranquilla</t>
  </si>
  <si>
    <t>Despacho 004 de la Sala Penal del Tribunal Superior de Barranquilla</t>
  </si>
  <si>
    <t>Despacho 001 de la Sala Penal del Tribunal Superior de Bogotá</t>
  </si>
  <si>
    <t>Despacho 002 de la Sala Penal del Tribunal Superior de Bogotá</t>
  </si>
  <si>
    <t>Despacho 003 de la Sala Penal del Tribunal Superior de Bogotá</t>
  </si>
  <si>
    <t>Despacho 004 de la Sala Penal del Tribunal Superior de Bogotá</t>
  </si>
  <si>
    <t>Gerson Chaverra Castro</t>
  </si>
  <si>
    <t>Despacho 005 de la Sala Penal del Tribunal Superior de Bogotá</t>
  </si>
  <si>
    <t>Ramiro Riaño Riaño</t>
  </si>
  <si>
    <t>Despacho 006 de la Sala Penal del Tribunal Superior de Bogotá</t>
  </si>
  <si>
    <t>Despacho 007 de la Sala Penal del Tribunal Superior de Bogotá</t>
  </si>
  <si>
    <t>Despacho 008 de la Sala Penal del Tribunal Superior de Bogotá</t>
  </si>
  <si>
    <t>Despacho 009 de la Sala Penal del Tribunal Superior de Bogotá</t>
  </si>
  <si>
    <t>Fernando Adolfo Pareja Reinemer</t>
  </si>
  <si>
    <t>Despacho 010 de la Sala Penal del Tribunal Superior de Bogotá</t>
  </si>
  <si>
    <t>Marco Antonio Rueda Soto</t>
  </si>
  <si>
    <t>Despacho 011 de la Sala Penal del Tribunal Superior de Bogotá</t>
  </si>
  <si>
    <t>Despacho 012 de la Sala Penal del Tribunal Superior de Bogotá</t>
  </si>
  <si>
    <t>Despacho 013 de la Sala Penal del Tribunal Superior de Bogotá</t>
  </si>
  <si>
    <t>Jorge Enrique Vallejo Jaramillo</t>
  </si>
  <si>
    <t>Despacho 014 de la Sala Penal del Tribunal Superior de Bogotá</t>
  </si>
  <si>
    <t>Guerthy Acevedo Romero</t>
  </si>
  <si>
    <t>Despacho 015 de la Sala Penal del Tribunal Superior de Bogotá</t>
  </si>
  <si>
    <t>Alberto Poveda Perdomo</t>
  </si>
  <si>
    <t>Despacho 016 de la Sala Penal del Tribunal Superior de Bogotá</t>
  </si>
  <si>
    <t>Despacho 017 de la Sala Penal del Tribunal Superior de Bogotá</t>
  </si>
  <si>
    <t>Despacho 018 de la Sala Penal del Tribunal Superior de Bogotá</t>
  </si>
  <si>
    <t>Martha Patricia Trujillo Quiroga</t>
  </si>
  <si>
    <t>Despacho 020 de la Sala Penal del Tribunal Superior de Bogotá</t>
  </si>
  <si>
    <t>William Salamanca Daza</t>
  </si>
  <si>
    <t>Despacho 022 de la Sala Penal del Tribunal Superior de Bogotá</t>
  </si>
  <si>
    <t>Despacho 023 de la Sala Penal del Tribunal Superior de Bogotá</t>
  </si>
  <si>
    <t>Juan Carlos Garrido Barrientos</t>
  </si>
  <si>
    <t>Despacho 024 de la Sala Penal del Tribunal Superior de Bogotá</t>
  </si>
  <si>
    <t>Despacho 025 de la Sala Penal del Tribunal Superior de Bogotá</t>
  </si>
  <si>
    <t>Despacho 026 de la Sala Penal del Tribunal Superior de Bogotá</t>
  </si>
  <si>
    <t>Despacho 027 de la Sala Penal del Tribunal Superior de Bogotá</t>
  </si>
  <si>
    <t>Luis Enrrique Bustos Bustos</t>
  </si>
  <si>
    <t>Despacho 028 de la Sala Penal del Tribunal Superior de Bogotá</t>
  </si>
  <si>
    <t>Javier Armando Fletscher Plazas</t>
  </si>
  <si>
    <t>Despacho 029 de la Sala Penal del Tribunal Superior de Bogotá</t>
  </si>
  <si>
    <t>Pedro Oriol Avella Franco</t>
  </si>
  <si>
    <t>Despacho 030 de la Sala Penal del Tribunal Superior de Bogotá</t>
  </si>
  <si>
    <t>Esperanza Najar Moreno</t>
  </si>
  <si>
    <t>Despacho 031 de la Sala Penal del Tribunal Superior de Bogotá</t>
  </si>
  <si>
    <t>Despacho 001 de la Sala Penal del Tribunal Superior de Bucaramanga</t>
  </si>
  <si>
    <t>Despacho 002 de la Sala Penal del Tribunal Superior de Bucaramanga</t>
  </si>
  <si>
    <t>Despacho 003 de la Sala Penal del Tribunal Superior de Bucaramanga</t>
  </si>
  <si>
    <t>Despacho 004 de la Sala Penal del Tribunal Superior de Bucaramanga</t>
  </si>
  <si>
    <t>Despacho 005 de la Sala Penal del Tribunal Superior de Bucaramanga</t>
  </si>
  <si>
    <t>Despacho 006 de la Sala Penal del Tribunal Superior de Bucaramanga</t>
  </si>
  <si>
    <t>Despacho 001 de la Sala Penal del Tribunal Superior de Buga</t>
  </si>
  <si>
    <t>Jaime Humberto Moreno Acero</t>
  </si>
  <si>
    <t>Despacho 002 de la Sala Penal del Tribunal Superior de Buga</t>
  </si>
  <si>
    <t>Despacho 003 de la Sala Penal del Tribunal Superior de Buga</t>
  </si>
  <si>
    <t>Despacho 004 de la Sala Penal del Tribunal Superior de Buga</t>
  </si>
  <si>
    <t>Despacho 005 de la Sala Penal del Tribunal Superior de Buga</t>
  </si>
  <si>
    <t>Despacho 001 de la Sala Penal del Tribunal Superior de Cali</t>
  </si>
  <si>
    <t>Orlando Echeverry Salazar</t>
  </si>
  <si>
    <t>Despacho 002 de la Sala Penal del Tribunal Superior de Cali</t>
  </si>
  <si>
    <t>Despacho 003 de la Sala Penal del Tribunal Superior de Cali</t>
  </si>
  <si>
    <t>Despacho 004 de la Sala Penal del Tribunal Superior de Cali</t>
  </si>
  <si>
    <t>Despacho 005 de la Sala Penal del Tribunal Superior de Cali</t>
  </si>
  <si>
    <t>Despacho 006 de la Sala Penal del Tribunal Superior de Cali</t>
  </si>
  <si>
    <t>Socorro Mora Insuasty</t>
  </si>
  <si>
    <t>Despacho 007 de la Sala Penal del Tribunal Superior de Cali</t>
  </si>
  <si>
    <t>Despacho 008 de la Sala Penal del Tribunal Superior de Cali</t>
  </si>
  <si>
    <t>Despacho 009 de la Sala Penal del Tribunal Superior de Cali</t>
  </si>
  <si>
    <t>Despacho 002 de la Sala Penal del Tribunal Superior de Cartagena</t>
  </si>
  <si>
    <t>Despacho 003 de la Sala Penal del Tribunal Superior de Cartagena</t>
  </si>
  <si>
    <t>Despacho 001 de la Sala Penal del Tribunal Superior de Cúcuta</t>
  </si>
  <si>
    <t>Edgar Manuel Caicedo Barrera</t>
  </si>
  <si>
    <t>Despacho 002 de la Sala Penal del Tribunal Superior de Cúcuta</t>
  </si>
  <si>
    <t>Juan Carlos Conde Serrano</t>
  </si>
  <si>
    <t>Despacho 003 de la Sala Penal del Tribunal Superior de Cúcuta</t>
  </si>
  <si>
    <t>Despacho 001 de la Sala Penal del Tribunal Superior de Cundinamarca</t>
  </si>
  <si>
    <t>Despacho 002 de la Sala Penal del Tribunal Superior de Cundinamarca</t>
  </si>
  <si>
    <t>Despacho 003 de la Sala Penal del Tribunal Superior de Cundinamarca</t>
  </si>
  <si>
    <t>Augusto Enrique Brunal Olarte</t>
  </si>
  <si>
    <t>Despacho 004 de la Sala Penal del Tribunal Superior de Cundinamarca</t>
  </si>
  <si>
    <t>James Sanz Herrera</t>
  </si>
  <si>
    <t>Despacho 005 de la Sala Penal del Tribunal Superior de Cundinamarca</t>
  </si>
  <si>
    <t>Despacho 001 de la Sala Penal del Tribunal Superior de Ibagué</t>
  </si>
  <si>
    <t>Despacho 002 de la Sala Penal del Tribunal Superior de Ibagué</t>
  </si>
  <si>
    <t>Despacho 003 de la Sala Penal del Tribunal Superior de Ibagué</t>
  </si>
  <si>
    <t>Despacho 004 de la Sala Penal del Tribunal Superior de Ibagué</t>
  </si>
  <si>
    <t>Despacho 005 de la Sala Penal del Tribunal Superior de Ibagué</t>
  </si>
  <si>
    <t>Despacho 006 de la Sala Penal del Tribunal Superior de Ibagué</t>
  </si>
  <si>
    <t>Julieta Isabel Mejía Arcila</t>
  </si>
  <si>
    <t>Despacho 001 de la Sala Penal del Tribunal Superior de Manizales</t>
  </si>
  <si>
    <t>Gloria Ligia Castaño Duque</t>
  </si>
  <si>
    <t>Despacho 002 de la Sala Penal del Tribunal Superior de Manizales</t>
  </si>
  <si>
    <t>Despacho 003 de la Sala Penal del Tribunal Superior de Manizales</t>
  </si>
  <si>
    <t>Antonio María Toro Ruiz</t>
  </si>
  <si>
    <t>Despacho 005 de la Sala Penal del Tribunal Superior de Manizales</t>
  </si>
  <si>
    <t>Cesar Augusto Castillo Taborda</t>
  </si>
  <si>
    <t>Despacho 001 de la Sala Penal del Tribunal Superior de Medellín</t>
  </si>
  <si>
    <t>Cesar Augusto Rengifo Cuello</t>
  </si>
  <si>
    <t>Despacho 002 de la Sala Penal del Tribunal Superior de Medellín</t>
  </si>
  <si>
    <t>Despacho 003 de la Sala Penal del Tribunal Superior de Medellín</t>
  </si>
  <si>
    <t>Despacho 004 de la Sala Penal del Tribunal Superior de Medellín</t>
  </si>
  <si>
    <t>Hender Augusto Andrade Becerra</t>
  </si>
  <si>
    <t>Despacho 005 de la Sala Penal del Tribunal Superior de Medellín</t>
  </si>
  <si>
    <t>Despacho 006 de la Sala Penal del Tribunal Superior de Medellín</t>
  </si>
  <si>
    <t>Despacho 007 de la Sala Penal del Tribunal Superior de Medellín</t>
  </si>
  <si>
    <t>Ricardo de La Pava Marulanda</t>
  </si>
  <si>
    <t>Despacho 008 de la Sala Penal del Tribunal Superior de Medellín</t>
  </si>
  <si>
    <t>Miguel Humberto Jaime Contreras</t>
  </si>
  <si>
    <t>Despacho 009 de la Sala Penal del Tribunal Superior de Medellín</t>
  </si>
  <si>
    <t>Despacho 010 de la Sala Penal del Tribunal Superior de Medellín</t>
  </si>
  <si>
    <t>Despacho 011 de la Sala Penal del Tribunal Superior de Medellín</t>
  </si>
  <si>
    <t>Despacho 012 de la Sala Penal del Tribunal Superior de Medellín</t>
  </si>
  <si>
    <t>Santiago Apraez Villota</t>
  </si>
  <si>
    <t>Despacho 013 de la Sala Penal del Tribunal Superior de Medellín</t>
  </si>
  <si>
    <t>Despacho 014 de la Sala Penal del Tribunal Superior de Medellín</t>
  </si>
  <si>
    <t>Nelson Saray Botero</t>
  </si>
  <si>
    <t>Despacho 015 de la Sala Penal del Tribunal Superior de Medellín</t>
  </si>
  <si>
    <t>Despacho 001 de la Sala Penal del Tribunal Superior de Montería</t>
  </si>
  <si>
    <t>Manuel Fidencio Torres Galeano</t>
  </si>
  <si>
    <t>Despacho 002 de la Sala Penal del Tribunal Superior de Montería</t>
  </si>
  <si>
    <t>Lia Cristina Ojeda Yepes</t>
  </si>
  <si>
    <t>Despacho 003 de la Sala Penal del Tribunal Superior de Montería</t>
  </si>
  <si>
    <t>Despacho 001 de la Sala Penal del Tribunal Superior de Neiva</t>
  </si>
  <si>
    <t>Despacho 002 de la Sala Penal del Tribunal Superior de Neiva</t>
  </si>
  <si>
    <t>Despacho 003 de la Sala Penal del Tribunal Superior de Neiva</t>
  </si>
  <si>
    <t>Despacho 004 de la Sala Penal del Tribunal Superior de Neiva</t>
  </si>
  <si>
    <t>Despacho 001 de la Sala Penal del Tribunal Superior de Pasto</t>
  </si>
  <si>
    <t>Franco Gerardo Solarte Portilla</t>
  </si>
  <si>
    <t>Despacho 002 de la Sala Penal del Tribunal Superior de Pasto</t>
  </si>
  <si>
    <t>Despacho 003 de la Sala Penal del Tribunal Superior de Pasto</t>
  </si>
  <si>
    <t>Blanca Lidia Arellano Moreno</t>
  </si>
  <si>
    <t>Despacho 004 de la Sala Penal del Tribunal Superior de Pasto</t>
  </si>
  <si>
    <t>Silvio Castrillón Paz</t>
  </si>
  <si>
    <t>Despacho 001 de la Sala Penal del Tribunal Superior de Pereira</t>
  </si>
  <si>
    <t>Manuel Antonio Yarzagaray Bandera</t>
  </si>
  <si>
    <t>Despacho 002 de la Sala Penal del Tribunal Superior de Pereira</t>
  </si>
  <si>
    <t>Jorge Castaño Duque</t>
  </si>
  <si>
    <t>Despacho 003 de la Sala Penal del Tribunal Superior de Pereira</t>
  </si>
  <si>
    <t>Jairo Ernesto Escobar Sanz</t>
  </si>
  <si>
    <t>Despacho 001 de la Sala Penal del Tribunal Superior de Popayán</t>
  </si>
  <si>
    <t>Ary Bernardo Ortega Plaza</t>
  </si>
  <si>
    <t>Despacho 002 de la Sala Penal del Tribunal Superior de Popayán</t>
  </si>
  <si>
    <t>Despacho 003 de la Sala Penal del Tribunal Superior de Popayán</t>
  </si>
  <si>
    <t>Despacho 004 de la Sala Penal del Tribunal Superior de Popayán</t>
  </si>
  <si>
    <t>Despacho 001 de la Sala Penal del Tribunal Superior de Riohacha</t>
  </si>
  <si>
    <t>Jaime Antonio Movil Melo</t>
  </si>
  <si>
    <t>Despacho 002 de la Sala Penal del Tribunal Superior de Riohacha</t>
  </si>
  <si>
    <t>Despacho 001 de la Sala Penal del Tribunal Superior de San Gil</t>
  </si>
  <si>
    <t>Despacho 002 de la Sala Penal del Tribunal Superior de San Gil</t>
  </si>
  <si>
    <t>Luis Elver Sánchez Sierra</t>
  </si>
  <si>
    <t>Despacho 003 de la Sala Penal del Tribunal Superior de San Gil</t>
  </si>
  <si>
    <t>Despacho 001 de la Sala Penal del Tribunal Superior de Santa Marta</t>
  </si>
  <si>
    <t>Carlos Milton Fonseca Lidueña</t>
  </si>
  <si>
    <t>Despacho 002 de la Sala Penal del Tribunal Superior de Santa Marta</t>
  </si>
  <si>
    <t>Despacho 003 de la Sala Penal del Tribunal Superior de Santa Marta</t>
  </si>
  <si>
    <t>Despacho 001 de la Sala Penal del Tribunal Superior de Sincelejo</t>
  </si>
  <si>
    <t>Despacho 002 de la Sala Penal del Tribunal Superior de Sincelejo</t>
  </si>
  <si>
    <t>Lucy Bejarano Maturana</t>
  </si>
  <si>
    <t>Despacho 001 de la Sala Penal del Tribunal Superior de Tunja</t>
  </si>
  <si>
    <t>Despacho 002 de la Sala Penal del Tribunal Superior de Tunja</t>
  </si>
  <si>
    <t>Candida Rosa Araque de Navas</t>
  </si>
  <si>
    <t>Despacho 003 de la Sala Penal del Tribunal Superior de Tunja</t>
  </si>
  <si>
    <t>Despacho 004 de la Sala Penal del Tribunal Superior de Tunja</t>
  </si>
  <si>
    <t>Despacho 001 de la Sala Penal del Tribunal Superior de Valledupar</t>
  </si>
  <si>
    <t>Despacho 002 de la Sala Penal del Tribunal Superior de Valledupar</t>
  </si>
  <si>
    <t>Despacho 003 de la Sala Penal del Tribunal Superior de Valledupar</t>
  </si>
  <si>
    <t>Despacho 001 de la Sala Penal del Tribunal Superior de Villavicencio</t>
  </si>
  <si>
    <t>Despacho 002 de la Sala Penal del Tribunal Superior de Villavicencio</t>
  </si>
  <si>
    <t>Despacho 003 de la Sala Penal del Tribunal Superior de Villavicencio</t>
  </si>
  <si>
    <t>Froilan Sanabria Naranjo</t>
  </si>
  <si>
    <t>DISTRITO</t>
  </si>
  <si>
    <t>Antioquia</t>
  </si>
  <si>
    <t>Gustavo Adolfo Pinzón Jacome</t>
  </si>
  <si>
    <t>Rene Molina Cárdenas</t>
  </si>
  <si>
    <t>Juan Carlos Cardona Ortíz</t>
  </si>
  <si>
    <t>Nancy Ávila de Miranda</t>
  </si>
  <si>
    <t>Armenia</t>
  </si>
  <si>
    <t>Jorge Humberto Coronado Puerto</t>
  </si>
  <si>
    <t>Henry Niño Méndez</t>
  </si>
  <si>
    <t>Barranquilla</t>
  </si>
  <si>
    <t>Jorge Eliécer Cabrera Jiménez</t>
  </si>
  <si>
    <t>Jorge Eliécer Mola Capera</t>
  </si>
  <si>
    <t>Despacho 003 de la Sala Penal del Tribunal Superior de Barranquilla</t>
  </si>
  <si>
    <t>Luis Felipe Colmenares Russo</t>
  </si>
  <si>
    <t>Bogotá</t>
  </si>
  <si>
    <t>Manuel Antonio Merchán Gutiérrez</t>
  </si>
  <si>
    <t>Jairo José Agudelo Parra</t>
  </si>
  <si>
    <t>Carlos Héctor Tamayo Medina</t>
  </si>
  <si>
    <t>Dagoberto Hernández Peña</t>
  </si>
  <si>
    <t>Hermens Darío Lara Acuña</t>
  </si>
  <si>
    <t>María Judith Duran Calderón</t>
  </si>
  <si>
    <t>Juan Carlos Arias López</t>
  </si>
  <si>
    <t>José Joaquín Urbano Martínez</t>
  </si>
  <si>
    <t>Fabio David Bernal Suárez</t>
  </si>
  <si>
    <t>María Stella Jara Gutiérrez</t>
  </si>
  <si>
    <t>Clara Inés Agudelo Mahecha</t>
  </si>
  <si>
    <t>Álvaro Valdivieso Reyes</t>
  </si>
  <si>
    <t>Bucaramanga</t>
  </si>
  <si>
    <t>Juan Carlos Diettes Luna</t>
  </si>
  <si>
    <t>Luis Jaime González Ardila</t>
  </si>
  <si>
    <t>María Lucía Rueda Soto</t>
  </si>
  <si>
    <t>Jesús Villabona Barajas</t>
  </si>
  <si>
    <t>Héctor Salas Mejía</t>
  </si>
  <si>
    <t>Luis Fernando Casas Miranda</t>
  </si>
  <si>
    <t>Buga</t>
  </si>
  <si>
    <t>Remigio Alirio Jiménez Bolaños</t>
  </si>
  <si>
    <t>Álvaro Augusto Navia Manquillo</t>
  </si>
  <si>
    <t>José Jaime Valencia Castro</t>
  </si>
  <si>
    <t>Cali</t>
  </si>
  <si>
    <t>Mónica Calderón Cruz</t>
  </si>
  <si>
    <t>Víctor Manuel Chaparro Borda</t>
  </si>
  <si>
    <t>Leoxmar Benjamín Muñoz Alvear</t>
  </si>
  <si>
    <t>Orlando de Jesús Pérez Bedoya</t>
  </si>
  <si>
    <t>Juan Manuel Tello Sánchez</t>
  </si>
  <si>
    <t>Roberto Felipe Muñoz Ortíz</t>
  </si>
  <si>
    <t>Carlos Antonio Barreto Pérez</t>
  </si>
  <si>
    <t>Cartagena</t>
  </si>
  <si>
    <t>Patricia Helena Corrales Hernández</t>
  </si>
  <si>
    <t>Despacho 001 de la Sala Penal del Tribunal Superior de Cartagena</t>
  </si>
  <si>
    <t>Francisco Antonio Pascuales Hernández</t>
  </si>
  <si>
    <t xml:space="preserve">José de Jesús Cumplido Montiel </t>
  </si>
  <si>
    <t>Cúcuta</t>
  </si>
  <si>
    <t>Luis Guiovanni Sánchez Córdoba</t>
  </si>
  <si>
    <t>Cundinamarca</t>
  </si>
  <si>
    <t>Israel Guerrero Hernández</t>
  </si>
  <si>
    <t>William Eduardo Romero Suárez</t>
  </si>
  <si>
    <t>Joselyn Gómez Granados</t>
  </si>
  <si>
    <t>Ibagué</t>
  </si>
  <si>
    <t>María Cristina Yepes Avivi</t>
  </si>
  <si>
    <t>Héctor Hernández Quintero</t>
  </si>
  <si>
    <t>Héctor Hugo Torres Vargas</t>
  </si>
  <si>
    <t>María Mercedes Mejía Botero</t>
  </si>
  <si>
    <t>Manizales</t>
  </si>
  <si>
    <t>Medellín</t>
  </si>
  <si>
    <t>Oscar Bustamante Hernández</t>
  </si>
  <si>
    <t>Jorge Enrique Ortíz Gómez</t>
  </si>
  <si>
    <t>Pio Nicolás Jaramillo Marín</t>
  </si>
  <si>
    <t>Maritza del Socorro Ortíz Castro</t>
  </si>
  <si>
    <t>John Jairo Gómez Jiménez</t>
  </si>
  <si>
    <t>Rafael María Delgado Ortíz</t>
  </si>
  <si>
    <t>José Ignacio Sánchez Calle</t>
  </si>
  <si>
    <t>Luis Enrique Restrepo Méndez</t>
  </si>
  <si>
    <t>Montería</t>
  </si>
  <si>
    <t>Víctor Ramón Diz Castro</t>
  </si>
  <si>
    <t>Neiva</t>
  </si>
  <si>
    <t>Álvaro Arce Tovar</t>
  </si>
  <si>
    <t>Javier Iván Chavarro Rojas</t>
  </si>
  <si>
    <t>Pasto</t>
  </si>
  <si>
    <t>Pereira</t>
  </si>
  <si>
    <t>Popayán</t>
  </si>
  <si>
    <t>María Consuelo Córdoba Muñoz</t>
  </si>
  <si>
    <t>Jesús Eduardo Navia Lame</t>
  </si>
  <si>
    <t>Jesús Alberto Gómez Gómez</t>
  </si>
  <si>
    <t>Riohacha</t>
  </si>
  <si>
    <t>Efraín Franco Gómez</t>
  </si>
  <si>
    <t>San Gil</t>
  </si>
  <si>
    <t>Nilka Guissela del Pilar Ortíz Cadena</t>
  </si>
  <si>
    <t>Santa Marta</t>
  </si>
  <si>
    <t>David Vanegas González</t>
  </si>
  <si>
    <t>José Alberto Dietes Luna</t>
  </si>
  <si>
    <t>Sincelejo</t>
  </si>
  <si>
    <t>Tunja</t>
  </si>
  <si>
    <t>Edgar Kurmen Gómez</t>
  </si>
  <si>
    <t>Luz Ángela Moncada Suárez</t>
  </si>
  <si>
    <t>Valledupar</t>
  </si>
  <si>
    <t xml:space="preserve">Luigui José Reyes Núñez </t>
  </si>
  <si>
    <t>Diego Andrés Ortega Narváez</t>
  </si>
  <si>
    <t>Edwar Enrique Martínez Pérez</t>
  </si>
  <si>
    <t>Villavicencio</t>
  </si>
  <si>
    <t>Patricia Rodríguez Torres</t>
  </si>
  <si>
    <t>Manuel Adolfo Rincón Barreiro</t>
  </si>
  <si>
    <t>Consejo Superior de la Judicatura</t>
  </si>
  <si>
    <t>Unidad de Desarrollo y Análisis Estadístico</t>
  </si>
  <si>
    <t>JURISDICCIÓN: ORDINARIA</t>
  </si>
  <si>
    <t>ESPECIALIDAD: PENAL</t>
  </si>
  <si>
    <t>COMPETENCIA: TRIBUNAL SUPERIOR</t>
  </si>
  <si>
    <t>DESAGREGADO DESPACHO A DESPACHO</t>
  </si>
  <si>
    <t>La información presentada no incluye las tutelas e impugnaciones reportadas en la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</si>
  <si>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</si>
  <si>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 xml:space="preserve"> PROMEDIO MENSUAL DE INGRESOS EFECTIVOS</t>
  </si>
  <si>
    <t xml:space="preserve"> PROMEDIO MENSUAL DE EGRESOS EFECTIVOS</t>
  </si>
  <si>
    <t>FUNCIONARIO DEL DESPACHO</t>
  </si>
  <si>
    <t>Meses reportados</t>
  </si>
  <si>
    <t>PROMEDIO MENSUAL DE INGRESOS EFECTIVOS</t>
  </si>
  <si>
    <t>PROMEDIO MENSUAL DE EGRESOS EFECTIVOS</t>
  </si>
  <si>
    <t>TOTAL INVENTARIO FINAL</t>
  </si>
  <si>
    <t xml:space="preserve">Otras Acciones Constitucionales </t>
  </si>
  <si>
    <t>Procesos</t>
  </si>
  <si>
    <t>Tutelas e impugnaciones</t>
  </si>
  <si>
    <t>-</t>
  </si>
  <si>
    <t>PROMEDIO GENERAL</t>
  </si>
  <si>
    <t>Fuente: UDAE-SIERJU</t>
  </si>
  <si>
    <t>ESTADÍSTICAS DE MOVIMIENTO DE PROCESOS AÑO 2018 - ENERO A JUNIO</t>
  </si>
  <si>
    <t>Corte: 24 de julio  de 2018</t>
  </si>
  <si>
    <t>Periodo: Enero a Junio de 2018</t>
  </si>
  <si>
    <t>ESPECIALIDAD: PENAL EXTINCIÓN DE DOMINIO</t>
  </si>
  <si>
    <t>N.R</t>
  </si>
  <si>
    <t>ESPECIALIDAD: PENAL FONCOLPUERTOS</t>
  </si>
  <si>
    <t>COMPETENCIA: JUZGADOS DEL CIRCUITO</t>
  </si>
  <si>
    <t>Juzgado 016 Penal del Circuito de Bogotá</t>
  </si>
  <si>
    <t>Carlos Rafael Masmela Andrade</t>
  </si>
  <si>
    <t>Juzgado 002 Penal del Circuito de Rionegro</t>
  </si>
  <si>
    <t>Ángela María Patiño Suaza</t>
  </si>
  <si>
    <t>Juzgado 002 Penal del Circuito de Apartadó</t>
  </si>
  <si>
    <t>Ricardo Isaac Noriega Hernández</t>
  </si>
  <si>
    <t>Juzgado 001 Penal del Circuito de Apartadó</t>
  </si>
  <si>
    <t>Juzgado 001 Penal del Circuito de Marinilla</t>
  </si>
  <si>
    <t>Juzgado 003 Penal del Circuito de Rionegro</t>
  </si>
  <si>
    <t>Juzgado 001 Penal del Circuito con Función de Conocimiento de Rionegro</t>
  </si>
  <si>
    <t>Ángela María Gómez Bastidas</t>
  </si>
  <si>
    <t>Juzgado 002 Penal del Circuito de Turbo</t>
  </si>
  <si>
    <t>Juzgado 001 Penal del Circuito de Turbo</t>
  </si>
  <si>
    <t>Judy Leany Mosquera López</t>
  </si>
  <si>
    <t>Beatriz Eugenia Arias Puerta</t>
  </si>
  <si>
    <t>Juzgado 001 Penal del Circuito de Caucasia</t>
  </si>
  <si>
    <t>Juan Carlos Álvarez Cardona</t>
  </si>
  <si>
    <t>Juzgado 001 Penal del Circuito de El Santuario</t>
  </si>
  <si>
    <t>Jorge Alberto Cardona Castaño</t>
  </si>
  <si>
    <t>Juzgado 001 Penal del Circuito de Yarumal</t>
  </si>
  <si>
    <t>Juzgado 001 Penal del Circuito de Fredonia</t>
  </si>
  <si>
    <t>Mario de Jesús Hoyos Ospina</t>
  </si>
  <si>
    <t>Juzgado 001 Penal del Circuito de Andes</t>
  </si>
  <si>
    <t>Juan David Palacio Vásquez</t>
  </si>
  <si>
    <t>Edinson Alonso Orozco Pérez</t>
  </si>
  <si>
    <t>Juzgado 001 Penal del Circuito de Sonsón</t>
  </si>
  <si>
    <t>Ciro Antonio Duarte Ardila</t>
  </si>
  <si>
    <t>Juzgado 001 Penal del Circuito de Bolívar</t>
  </si>
  <si>
    <t>María del Carmen Montoya Olaya</t>
  </si>
  <si>
    <t>Arauca</t>
  </si>
  <si>
    <t>Juzgado 001 Penal del Circuito de Saravena</t>
  </si>
  <si>
    <t>María Elena Torres Hernández</t>
  </si>
  <si>
    <t>Juzgado 002 Penal del Circuito de Arauca</t>
  </si>
  <si>
    <t xml:space="preserve">Oscar Gustavo Jaimes Villamizar </t>
  </si>
  <si>
    <t>Juzgado 001 Penal del Circuito de Arauca</t>
  </si>
  <si>
    <t>Víctor Hugo Hidalgo Hidalgo</t>
  </si>
  <si>
    <t>Juzgado 002 Penal del Circuito con Función de Conocimiento de Armenia</t>
  </si>
  <si>
    <t>Juzgado 003 Penal del Circuito con Función de Conocimiento de Armenia</t>
  </si>
  <si>
    <t>Humberto Ardila Téllez</t>
  </si>
  <si>
    <t>Juzgado 005 Penal del Circuito con Función de Conocimiento de Armenia</t>
  </si>
  <si>
    <t>Juzgado 004 Penal del Circuito con Función de Conocimiento de Armenia</t>
  </si>
  <si>
    <t>Juzgado 001 Penal del Circuito con Función de Conocimiento de Armenia</t>
  </si>
  <si>
    <t>Juzgado 001 Penal del Circuito de Calarcá</t>
  </si>
  <si>
    <t>Jaime Roberto Angulo de Castro</t>
  </si>
  <si>
    <t>Juzgado 006 Penal del Circuito con Función de Conocimiento de Barranquilla</t>
  </si>
  <si>
    <t>Farid West Ávila</t>
  </si>
  <si>
    <t>Greis María Villamil Martínez</t>
  </si>
  <si>
    <t>Juzgado 007 Penal del Circuito con Función de Conocimiento de Barranquilla</t>
  </si>
  <si>
    <t>Juzgado 010 Penal del Circuito con Función de Conocimiento de Barranquilla</t>
  </si>
  <si>
    <t>Juzgado 005 Penal del Circuito con Función de Conocimiento de Barranquilla</t>
  </si>
  <si>
    <t>Juzgado 009 Penal del Circuito con Función de Conocimiento de Barranquilla</t>
  </si>
  <si>
    <t>Alfredo Cristóbal de La Hoz Morales</t>
  </si>
  <si>
    <t>Juzgado 001 Penal del Circuito de Soledad</t>
  </si>
  <si>
    <t>N.R.</t>
  </si>
  <si>
    <t>Juzgado 019 Penal del Circuito con Función de Conocimiento de Bogotá</t>
  </si>
  <si>
    <t>Juzgado 012 Penal del Circuito con Función de Conocimiento de Bogotá</t>
  </si>
  <si>
    <t>Yenny Patricia García Otálora</t>
  </si>
  <si>
    <t>Juzgado 017 Penal del Circuito con Función de Conocimiento de Bogotá</t>
  </si>
  <si>
    <t>Juzgado 030 Penal del Circuito con Función de Conocimiento de Bogotá</t>
  </si>
  <si>
    <t>Wilson Ricardo Bernal Devia</t>
  </si>
  <si>
    <t>Juzgado 020 Penal del Circuito con Función de Conocimiento de Bogotá</t>
  </si>
  <si>
    <t>Wilson Henry Cadena Guerrero</t>
  </si>
  <si>
    <t>Juzgado 003 Penal del Circuito con Función de Conocimiento de Bogotá</t>
  </si>
  <si>
    <t>Juzgado 043 Penal del Circuito con Función de Conocimiento de Bogotá</t>
  </si>
  <si>
    <t>Carlos Enrique Camargo Carmona</t>
  </si>
  <si>
    <t>Juzgado 008 Penal del Circuito con Función de Conocimiento de Bogotá</t>
  </si>
  <si>
    <t>Sonia Mireya Sanabria Moreno</t>
  </si>
  <si>
    <t>Juzgado 014 Penal del Circuito con Función de Conocimiento de Bogotá</t>
  </si>
  <si>
    <t>Oscar Orlando Garzón Vega</t>
  </si>
  <si>
    <t>Juzgado 015 Penal del Circuito con Función de Conocimiento de Bogotá</t>
  </si>
  <si>
    <t>Carlos Alberto Moreno Arboleda</t>
  </si>
  <si>
    <t>Juzgado 025 Penal del Circuito con Función de Conocimiento de Bogotá</t>
  </si>
  <si>
    <t>Romel David Arévalo González</t>
  </si>
  <si>
    <t>Juzgado 036 Penal del Circuito con Función de Conocimiento de Bogotá</t>
  </si>
  <si>
    <t>Freddy Alexander León Castilla</t>
  </si>
  <si>
    <t>Juzgado 004 Penal del Circuito con Función de Conocimiento de Bogotá</t>
  </si>
  <si>
    <t>Carlos Julio Caviedes Hernández</t>
  </si>
  <si>
    <t>Juzgado 047 Penal del Circuito con Función de Conocimiento de Bogotá</t>
  </si>
  <si>
    <t>Juzgado 046 Penal del Circuito con Función de Conocimiento de Bogotá</t>
  </si>
  <si>
    <t>Fernando González Olave</t>
  </si>
  <si>
    <t>Juzgado 035 Penal del Circuito con Función de Conocimiento de Bogotá</t>
  </si>
  <si>
    <t>Liliana Patricia Bernal Moreno</t>
  </si>
  <si>
    <t>Juzgado 049 Penal del Circuito con Función de Conocimiento de Bogotá</t>
  </si>
  <si>
    <t>Juzgado 010 Penal del Circuito con Función de Conocimiento de Bogotá</t>
  </si>
  <si>
    <t>Lina María Eusse Torres</t>
  </si>
  <si>
    <t>Juzgado 039 Penal del Circuito con Función de Conocimiento de Bogotá</t>
  </si>
  <si>
    <t>Luz Ángela Cely Serrato</t>
  </si>
  <si>
    <t>Juzgado 041 Penal del Circuito con Función de Conocimiento de Bogotá</t>
  </si>
  <si>
    <t>Laura Estella Barrera Coronado</t>
  </si>
  <si>
    <t>Juzgado 042 Penal del Circuito con Función de Conocimiento de Bogotá</t>
  </si>
  <si>
    <t>Nuri Janet Lozano Cubillos</t>
  </si>
  <si>
    <t>Juzgado 056 Penal del Circuito con Función de Conocimiento de Bogotá</t>
  </si>
  <si>
    <t>Juzgado 038 Penal del Circuito con Función de Conocimiento de Bogotá</t>
  </si>
  <si>
    <t>Juzgado 028 Penal del Circuito con Función de Conocimiento de Bogotá</t>
  </si>
  <si>
    <t>Juzgado 013 Penal del Circuito con Función de Conocimiento de Bogotá</t>
  </si>
  <si>
    <t>Juzgado 037 Penal del Circuito con Función de Conocimiento de Bogotá</t>
  </si>
  <si>
    <t>Jarveir de Jesús Rodríguez González</t>
  </si>
  <si>
    <t>Juzgado 007 Penal del Circuito con Función de Conocimiento de Bogotá</t>
  </si>
  <si>
    <t>Oswaldo Mojica Quintero</t>
  </si>
  <si>
    <t>Juzgado 052 Penal del Circuito con Función de Conocimiento de Bogotá</t>
  </si>
  <si>
    <t>Juzgado 022 Penal del Circuito con Función de Conocimiento de Bogotá</t>
  </si>
  <si>
    <t>Rosa Tulia Ramos Villalobos</t>
  </si>
  <si>
    <t>Juzgado 005 Penal del Circuito con Función de Conocimiento de Bogotá</t>
  </si>
  <si>
    <t>Raúl Santacruz López</t>
  </si>
  <si>
    <t>Juzgado 027 Penal del Circuito con Función de Conocimiento de Bogotá</t>
  </si>
  <si>
    <t>Ramón Homero García Quiñones</t>
  </si>
  <si>
    <t>Juzgado 051 Penal del Circuito con Función de Conocimiento de Bogotá</t>
  </si>
  <si>
    <t>María Cristina Trejos Salazar</t>
  </si>
  <si>
    <t>Juzgado 024 Penal del Circuito con Función de Conocimiento de Bogotá</t>
  </si>
  <si>
    <t>Álvaro Laureano Gómez Luna</t>
  </si>
  <si>
    <t>Juzgado 009 Penal del Circuito con Función de Conocimiento de Bogotá</t>
  </si>
  <si>
    <t>Juzgado 055 Penal del Circuito con Función de Conocimiento de Bogotá</t>
  </si>
  <si>
    <t>Claudia Johanna Cáceres Mora</t>
  </si>
  <si>
    <t>Juzgado 021 Penal del Circuito con Función de Conocimiento de Bogotá</t>
  </si>
  <si>
    <t>Javier Rodrigo Pinzón Pinzón</t>
  </si>
  <si>
    <t>Juzgado 018 Penal del Circuito con Función de Conocimiento de Bogotá</t>
  </si>
  <si>
    <t>Sara Matilde Mateus Téllez</t>
  </si>
  <si>
    <t>Juzgado 056 Penal del Circuito de Bogotá</t>
  </si>
  <si>
    <t>Juzgado 023 Penal del Circuito con Función de Conocimiento de Bogotá</t>
  </si>
  <si>
    <t>Susan Jacqueline Tovar Bonilla</t>
  </si>
  <si>
    <t>Juzgado 034 Penal del Circuito con Función de Conocimiento de Bogotá</t>
  </si>
  <si>
    <t>Juzgado 044 Penal del Circuito con Función de Conocimiento de Bogotá</t>
  </si>
  <si>
    <t>Juzgado 016 Penal del Circuito con Función de Conocimiento de Bogotá</t>
  </si>
  <si>
    <t>Jacqueline Palomino Cervantes</t>
  </si>
  <si>
    <t>Juzgado 011 Penal del Circuito con Función de Conocimiento de Bogotá</t>
  </si>
  <si>
    <t>Juzgado 054 Penal del Circuito con Función de Conocimiento de Bogotá</t>
  </si>
  <si>
    <t>Rodrigo Javier Chaves Castiblanco</t>
  </si>
  <si>
    <t>Juzgado 033 Penal del Circuito con Función de Conocimiento de Bogotá</t>
  </si>
  <si>
    <t>Carmen Aliria Gualteros Candela</t>
  </si>
  <si>
    <t>Juzgado 050 Penal del Circuito de Bogotá</t>
  </si>
  <si>
    <t>Juzgado 049 Penal del Circuito de Bogotá</t>
  </si>
  <si>
    <t>Juzgado 002 Penal del Circuito con Función de Conocimiento de Bogotá</t>
  </si>
  <si>
    <t>Juzgado 006 Penal del Circuito con Función de Conocimiento de Bogotá</t>
  </si>
  <si>
    <t>Juzgado 026 Penal del Circuito con Función de Conocimiento de Bogotá</t>
  </si>
  <si>
    <t>Juzgado 029 Penal del Circuito con Función de Conocimiento de Bogotá</t>
  </si>
  <si>
    <t>Juzgado 031 Penal del Circuito con Función de Conocimiento de Bogotá</t>
  </si>
  <si>
    <t>Juzgado 040 Penal del Circuito con Función de Conocimiento de Bogotá</t>
  </si>
  <si>
    <t>Juzgado 048 Penal del Circuito con Función de Conocimiento de Bogotá</t>
  </si>
  <si>
    <t>Juzgado 050 Penal del Circuito con Función de Conocimiento de Bogotá</t>
  </si>
  <si>
    <t>Juzgado 001 Penal del Circuito con Función de Conocimiento de Bucaramanga</t>
  </si>
  <si>
    <t>Mercedes Rueda Niño</t>
  </si>
  <si>
    <t>Juzgado 002 Penal del Circuito de Bucaramanga</t>
  </si>
  <si>
    <t>Juzgado 003 Penal del Circuito de Bucaramanga</t>
  </si>
  <si>
    <t>Pedro Antonio Villamizar Giraldo</t>
  </si>
  <si>
    <t>Juzgado 009 Penal del Circuito de Bucaramanga</t>
  </si>
  <si>
    <t>Jaime Enrique Puentes Torrado</t>
  </si>
  <si>
    <t>Juzgado 006 Penal del Circuito de Bucaramanga</t>
  </si>
  <si>
    <t>Ileana Duarte Pulido</t>
  </si>
  <si>
    <t>Juzgado 008 Penal del Circuito de Bucaramanga</t>
  </si>
  <si>
    <t>Juzgado 007 Penal del Circuito de Bucaramanga</t>
  </si>
  <si>
    <t>Diana Carolina Vargas Esteban</t>
  </si>
  <si>
    <t>Juzgado 005 Penal del Circuito de Bucaramanga</t>
  </si>
  <si>
    <t>William Cala Calvete</t>
  </si>
  <si>
    <t>Juzgado 011 Penal del Circuito con Función de Conocimiento de Bucaramanga</t>
  </si>
  <si>
    <t>Teresita Barrera Madera</t>
  </si>
  <si>
    <t>Juzgado 004 Penal del Circuito de Bucaramanga</t>
  </si>
  <si>
    <t>Juzgado 001 Penal del Circuito de Barrancabermeja</t>
  </si>
  <si>
    <t>Cyndi Yidena Gómez Vargas</t>
  </si>
  <si>
    <t>Juzgado 012 Penal del Circuito con Función de Conocimiento de Bucaramanga</t>
  </si>
  <si>
    <t>Iván Darío Zambrano Roa</t>
  </si>
  <si>
    <t>Juzgado 010 Penal del Circuito de Bucaramanga</t>
  </si>
  <si>
    <t>Juzgado 002 Penal del Circuito de Barrancabermeja</t>
  </si>
  <si>
    <t>Juzgado 003 Penal del Circuito de Barrancabermeja</t>
  </si>
  <si>
    <t>Juzgado 006 Penal del Circuito con Función de Conocimiento de Palmira</t>
  </si>
  <si>
    <t>Omar Fabio Saa Valencia</t>
  </si>
  <si>
    <t>Juzgado 005 Penal del Circuito con Función de Conocimiento de Palmira</t>
  </si>
  <si>
    <t>Harold Humberto Gómez Gallego</t>
  </si>
  <si>
    <t>Juzgado 004 Penal del Circuito de Palmira</t>
  </si>
  <si>
    <t>Carolina García Fernández</t>
  </si>
  <si>
    <t>Juzgado 002 Penal del Circuito de Cartago</t>
  </si>
  <si>
    <t>Juzgado 003 Penal del Circuito con Función de Conocimiento de Palmira</t>
  </si>
  <si>
    <t>Judas Jairo Evelio Santa Parra</t>
  </si>
  <si>
    <t>Juzgado 003 Penal del Circuito de Cartago</t>
  </si>
  <si>
    <t>Freddy Alejandro Moreno Jaramillo</t>
  </si>
  <si>
    <t>Juzgado 001 Penal del Circuito con Función de Conocimiento de Palmira</t>
  </si>
  <si>
    <t>Juzgado 004 Penal del Circuito con Función de Conocimiento de Tuluá</t>
  </si>
  <si>
    <t>Jaime David Astaiza Zambrano</t>
  </si>
  <si>
    <t>Juzgado 003 Penal del Circuito de Buga</t>
  </si>
  <si>
    <t>Alba Nelly Rengifo Parra</t>
  </si>
  <si>
    <t>Juzgado 001 Penal del Circuito de Buga</t>
  </si>
  <si>
    <t>María Verónica Nieto Jaramillo</t>
  </si>
  <si>
    <t>Juzgado 001 Penal del Circuito de Cartago</t>
  </si>
  <si>
    <t>Juzgado 001 Penal del Circuito de Sevilla</t>
  </si>
  <si>
    <t>Gilma Rosa Rosero Caicedo</t>
  </si>
  <si>
    <t>Juzgado 002 Penal del Circuito con Función de Conocimiento de Palmira</t>
  </si>
  <si>
    <t>Albeiro Marín Cataño</t>
  </si>
  <si>
    <t>Juzgado 001 Penal del Circuito de Tuluá</t>
  </si>
  <si>
    <t>Ruby Gimena Vélez Gómez</t>
  </si>
  <si>
    <t>Juzgado 002 Penal del Circuito de Tuluá</t>
  </si>
  <si>
    <t>Juzgado 001 Penal del Circuito de Roldanillo</t>
  </si>
  <si>
    <t>Carlos Vadir Restrepo Franco</t>
  </si>
  <si>
    <t>Juzgado 003 Penal del Circuito de Buenaventura</t>
  </si>
  <si>
    <t>John Edward Romero Rincón</t>
  </si>
  <si>
    <t>Juzgado 002 Penal del Circuito de Buenaventura</t>
  </si>
  <si>
    <t>Ana Jazmín Rodríguez Rodríguez</t>
  </si>
  <si>
    <t>Juzgado 004 Penal del Circuito con Función de Conocimiento de Buenaventura</t>
  </si>
  <si>
    <t>Eder Arnoldo Guzmán Monroy</t>
  </si>
  <si>
    <t>Juzgado 003 Penal del Circuito de Tuluá</t>
  </si>
  <si>
    <t>Argerimo Flórez Arias</t>
  </si>
  <si>
    <t>Juzgado 001 Penal del Circuito de Buenaventura</t>
  </si>
  <si>
    <t>Hubert Vidal Orobio</t>
  </si>
  <si>
    <t>Juzgado 002 Penal del Circuito de Buga</t>
  </si>
  <si>
    <t>Ana Julieta Arguelles Daraviña</t>
  </si>
  <si>
    <t>Juzgado 014 Penal del Circuito con Función de Conocimiento de Cali</t>
  </si>
  <si>
    <t>Miguel Francisco Martínez Aparicio</t>
  </si>
  <si>
    <t>Juzgado 005 Penal del Circuito con Función de Conocimiento de Cali</t>
  </si>
  <si>
    <t xml:space="preserve">Rufilo Henoc Muñoz Bermeo </t>
  </si>
  <si>
    <t>Juzgado 001 Penal del Circuito con Función de Conocimiento de Cali</t>
  </si>
  <si>
    <t>Juzgado 019 Penal del Circuito con Función de Conocimiento de Cali</t>
  </si>
  <si>
    <t>Johana Esmuni Tatis Baizer</t>
  </si>
  <si>
    <t>Juzgado 017 Penal del Circuito con Función de Conocimiento de Cali</t>
  </si>
  <si>
    <t>Juzgado 016 Penal del Circuito con Función de Conocimiento de Cali</t>
  </si>
  <si>
    <t>Juzgado 006 Penal del Circuito con Función de Conocimiento de Cali</t>
  </si>
  <si>
    <t>Juzgado 021 Penal del Circuito con Función de Conocimiento de Cali</t>
  </si>
  <si>
    <t>Nazario Guzmán Hernández</t>
  </si>
  <si>
    <t>Juzgado 008 Penal del Circuito con Función de Conocimiento de Cali</t>
  </si>
  <si>
    <t>Juzgado 003 Penal del Circuito con Función de Conocimiento de Cali</t>
  </si>
  <si>
    <t>Nelly Amparo de La Cruz Gómez</t>
  </si>
  <si>
    <t>Juzgado 018 Penal del Circuito con Función de Conocimiento de Cali</t>
  </si>
  <si>
    <t>Juzgado 010 Penal del Circuito con Función de Conocimiento de Cali</t>
  </si>
  <si>
    <t>María Cecilia Valenzuela Rodríguez</t>
  </si>
  <si>
    <t>Juzgado 002 Penal del Circuito con Función de Conocimiento de Cali</t>
  </si>
  <si>
    <t>Fernando Esguerra Torres</t>
  </si>
  <si>
    <t>Juzgado 022 Penal del Circuito con Función de Conocimiento de Cali</t>
  </si>
  <si>
    <t>Carolina Becerra Herrera</t>
  </si>
  <si>
    <t>Juzgado 004 Penal del Circuito con Función de Conocimiento de Cali</t>
  </si>
  <si>
    <t>Juzgado 023 Penal del Circuito con Función de Conocimiento de Cali</t>
  </si>
  <si>
    <t>Andrés Fernando Muñoz Quintero</t>
  </si>
  <si>
    <t>Juzgado 020 Penal del Circuito con Función de Conocimiento de Cali</t>
  </si>
  <si>
    <t>Javier Alfonso Lenis</t>
  </si>
  <si>
    <t>Juzgado 013 Penal del Circuito con Función de Conocimiento de Cali</t>
  </si>
  <si>
    <t>Juzgado 012 Penal del Circuito de Cali</t>
  </si>
  <si>
    <t>Yolanda Arboleda Granada</t>
  </si>
  <si>
    <t>Juzgado 011 Penal del Circuito con Función de Conocimiento de Cali</t>
  </si>
  <si>
    <t>Juzgado 015 Penal del Circuito con Función de Conocimiento de Cali</t>
  </si>
  <si>
    <t>Freddy Andrés Velásquez Díaz</t>
  </si>
  <si>
    <t>Juzgado 007 Penal del Circuito con Función de Conocimiento de Cali</t>
  </si>
  <si>
    <t>Dolly Rocío Chávez Escobar</t>
  </si>
  <si>
    <t>Juzgado 009 Penal del Circuito con Función de Conocimiento de Cali</t>
  </si>
  <si>
    <t>Juzgado 006 Penal del Circuito de Cartagena</t>
  </si>
  <si>
    <t>Juzgado 005 Penal del Circuito de Cartagena</t>
  </si>
  <si>
    <t>Juzgado 001 Penal del Circuito de Cartagena</t>
  </si>
  <si>
    <t>Fredy Antonio Machado López</t>
  </si>
  <si>
    <t>Juzgado 003 Penal del Circuito de Cartagena</t>
  </si>
  <si>
    <t>Elizabeth Cenelia Araujo Arnedo</t>
  </si>
  <si>
    <t>Juzgado 004 Penal del Circuito de Cartagena</t>
  </si>
  <si>
    <t>Juzgado 001 Penal del Circuito de Magangué</t>
  </si>
  <si>
    <t>Beatriz Caballero Donado</t>
  </si>
  <si>
    <t>Juzgado 007 Penal del Circuito con Función de Conocimiento de Cartagena</t>
  </si>
  <si>
    <t>Domingo Rafael García Pérez</t>
  </si>
  <si>
    <t>Juzgado 002 Penal del Circuito de Cartagena</t>
  </si>
  <si>
    <t>Juzgado 002 Penal del Circuito de Cúcuta</t>
  </si>
  <si>
    <t>Juzgado 006 Penal del Circuito con Función de Conocimiento de Cúcuta</t>
  </si>
  <si>
    <t>Juzgado 003 Penal del Circuito con Función de Conocimiento de Cúcuta</t>
  </si>
  <si>
    <t>Luis Jesús Villamizar Mattos</t>
  </si>
  <si>
    <t>Juzgado 001 Penal del Circuito de Cúcuta</t>
  </si>
  <si>
    <t>Juzgado 004 Penal del Circuito con Función de Conocimiento de Cúcuta</t>
  </si>
  <si>
    <t>Carlos Javier Bernal Rivera</t>
  </si>
  <si>
    <t>Juzgado 001 Penal del Circuito de Ocaña</t>
  </si>
  <si>
    <t>Juzgado 002 Penal del Circuito de Ocaña</t>
  </si>
  <si>
    <t xml:space="preserve">Evaristo Ordoñez Santaella </t>
  </si>
  <si>
    <t>Juzgado 005 Penal del Circuito con Función de Conocimiento de Cúcuta</t>
  </si>
  <si>
    <t>Juzgado 001 Penal del Circuito de Zipaquirá</t>
  </si>
  <si>
    <t>Juzgado 001 Penal del Circuito de Fusagasugá</t>
  </si>
  <si>
    <t>Juan Carlos Merchán Meneses</t>
  </si>
  <si>
    <t>Juzgado 002 Penal del Circuito de Girardot</t>
  </si>
  <si>
    <t>Rodrigo Ignacio Huertas Daza</t>
  </si>
  <si>
    <t>Juzgado 001 Penal del Circuito de Girardot</t>
  </si>
  <si>
    <t>Luis Francisco Ballesteros Albarracín</t>
  </si>
  <si>
    <t>Juzgado 002 Penal del Circuito de Facatativá</t>
  </si>
  <si>
    <t>Ángela Yolima Rodríguez Zamudio</t>
  </si>
  <si>
    <t>Juzgado 001 Penal del Circuito de Soacha</t>
  </si>
  <si>
    <t>Juzgado 001 Penal del Circuito de Chocontá</t>
  </si>
  <si>
    <t>Ruth Emilce Cano Rojas</t>
  </si>
  <si>
    <t>Juzgado 001 Penal del Circuito de Facatativá</t>
  </si>
  <si>
    <t>María Esperanza Castillo Sánchez</t>
  </si>
  <si>
    <t>Juzgado 001 Penal del Circuito de la Mesa</t>
  </si>
  <si>
    <t>Daniel Lara López</t>
  </si>
  <si>
    <t>Juzgado 001 Penal del Circuito de Villeta</t>
  </si>
  <si>
    <t>Juzgado 001 Penal del Circuito de Ubaté</t>
  </si>
  <si>
    <t>Rubén Orlando Vargas</t>
  </si>
  <si>
    <t>Juzgado 001 Penal del Circuito de Cáqueza</t>
  </si>
  <si>
    <t>Edgar Sanabria Guerrero</t>
  </si>
  <si>
    <t>Juzgado 001 Penal del Circuito de Funza</t>
  </si>
  <si>
    <t>Juzgado 002 Penal del Circuito de Soacha</t>
  </si>
  <si>
    <t>Florencia</t>
  </si>
  <si>
    <t>Juzgado 002 Penal del Circuito de Florencia</t>
  </si>
  <si>
    <t>Martha Liliana Benavides Guevara</t>
  </si>
  <si>
    <t>Juzgado 001 Penal del Circuito de Florencia</t>
  </si>
  <si>
    <t>Johana Duque González</t>
  </si>
  <si>
    <t>Juzgado 003 Penal del Circuito de Florencia</t>
  </si>
  <si>
    <t>Juzgado 005 Penal del Circuito con Función de Conocimiento de Ibagué</t>
  </si>
  <si>
    <t>Hugo Ernesto Rubio Novoa</t>
  </si>
  <si>
    <t>Juzgado 006 Penal del Circuito con Función de Conocimiento de Ibagué</t>
  </si>
  <si>
    <t>Juzgado 002 Penal del Circuito con Función de Conocimiento de Ibagué</t>
  </si>
  <si>
    <t>Diego Alberto Prieto Duarte</t>
  </si>
  <si>
    <t>Juzgado 004 Penal del Circuito de Ibagué</t>
  </si>
  <si>
    <t>Jesús Orlando Quijano Gómez</t>
  </si>
  <si>
    <t>Juzgado 003 Penal del Circuito con Función de Conocimiento de Ibagué</t>
  </si>
  <si>
    <t>Henry Alexander Franco Arcila</t>
  </si>
  <si>
    <t>Juzgado 001 Penal del Circuito de Lérida</t>
  </si>
  <si>
    <t>Juzgado 001 Penal del Circuito de Espinal</t>
  </si>
  <si>
    <t>Cayetano Vásquez Sánchez</t>
  </si>
  <si>
    <t>Juzgado 002 Penal del Circuito de Espinal</t>
  </si>
  <si>
    <t>Roby Andrés Melo Arias</t>
  </si>
  <si>
    <t>Juzgado 001 Penal del Circuito de Chaparral</t>
  </si>
  <si>
    <t>Juzgado 001 Penal del Circuito de Líbano</t>
  </si>
  <si>
    <t>Cristhian Camilo Valderrama Reyes</t>
  </si>
  <si>
    <t>Juzgado 001 Penal del Circuito de Fresno</t>
  </si>
  <si>
    <t>Augusto Triana Reina</t>
  </si>
  <si>
    <t>Juzgado 001 Penal del Circuito de Honda</t>
  </si>
  <si>
    <t>Mauricio Iregui Torres</t>
  </si>
  <si>
    <t>Juzgado 001 Penal del Circuito de Guamo</t>
  </si>
  <si>
    <t>Melquisedec Villarreal Rosas</t>
  </si>
  <si>
    <t>Juzgado 007 Penal del Circuito de Ibagué</t>
  </si>
  <si>
    <t>Juzgado 001 Penal del Circuito de Melgar</t>
  </si>
  <si>
    <t>Diego María Triana Romero</t>
  </si>
  <si>
    <t>Juzgado 001 Penal del Circuito de Purificación</t>
  </si>
  <si>
    <t>Juzgado 001 Penal del Circuito con Función de Conocimiento de Ibagué</t>
  </si>
  <si>
    <t>Juzgado 008 Penal del Circuito de Ibagué</t>
  </si>
  <si>
    <t>Juzgado 001 Penal del Circuito de la Dorada</t>
  </si>
  <si>
    <t>Juan Mauricio Peña Salazar</t>
  </si>
  <si>
    <t>Juzgado 002 Penal del Circuito de Manizales</t>
  </si>
  <si>
    <t>Jairo Hugo Buritica Trujillo</t>
  </si>
  <si>
    <t>Juzgado 007 Penal del Circuito de Manizales</t>
  </si>
  <si>
    <t>Juzgado 003 Penal del Circuito de Manizales</t>
  </si>
  <si>
    <t>Paula Juliana Herrera Hoyos</t>
  </si>
  <si>
    <t>Juzgado 006 Penal del Circuito de Manizales</t>
  </si>
  <si>
    <t>Luis Gonzaga García Bedoya</t>
  </si>
  <si>
    <t>Juzgado 001 Penal del Circuito de Manizales</t>
  </si>
  <si>
    <t>Juzgado 001 Penal del Circuito de Chinchiná</t>
  </si>
  <si>
    <t>Martha Inés Candamil Calle</t>
  </si>
  <si>
    <t>Juzgado 004 Penal del Circuito de Manizales</t>
  </si>
  <si>
    <t>Gabriel Arturo González Escobar</t>
  </si>
  <si>
    <t>Juzgado 005 Penal del Circuito de Manizales</t>
  </si>
  <si>
    <t>Juzgado 001 Penal del Circuito de Anserma</t>
  </si>
  <si>
    <t>Yolanda Laverde Jaramillo</t>
  </si>
  <si>
    <t>Juzgado 001 Penal del Circuito de Riosucio</t>
  </si>
  <si>
    <t>Juzgado 002 Penal del Circuito de Chinchiná</t>
  </si>
  <si>
    <t>Juzgado 001 Penal del Circuito de Salamina</t>
  </si>
  <si>
    <t>Andrés Mauricio Montoya Betancur</t>
  </si>
  <si>
    <t>Juzgado 001 Penal del Circuito de Aguadas</t>
  </si>
  <si>
    <t>Oscar John Díaz Hernández</t>
  </si>
  <si>
    <t>Juzgado 001 Penal del Circuito con Función de Conocimiento de Bello</t>
  </si>
  <si>
    <t>Luis Armando Vásquez García</t>
  </si>
  <si>
    <t>Juzgado 001 Penal del Circuito de Itagüí</t>
  </si>
  <si>
    <t>Raúl Emiliano Ladino León</t>
  </si>
  <si>
    <t>Juzgado 025 Penal del Circuito con Función de Conocimiento de Medellín</t>
  </si>
  <si>
    <t>Santiago Garcés Ochoa</t>
  </si>
  <si>
    <t>Juzgado 017 Penal del Circuito con Función de Conocimiento de Medellín</t>
  </si>
  <si>
    <t>Juzgado 015 Penal del Circuito con Función de Conocimiento de Medellín</t>
  </si>
  <si>
    <t>Beatriz Elena Idarraga Gómez</t>
  </si>
  <si>
    <t>Juzgado 016 Penal del Circuito con Función de Conocimiento de Medellín</t>
  </si>
  <si>
    <t>Nicolás Alberto Molina Atehortua</t>
  </si>
  <si>
    <t>Juzgado 024 Penal del Circuito con Función de Conocimiento de Medellín</t>
  </si>
  <si>
    <t>Carlos Alberto Paz Zuñiga</t>
  </si>
  <si>
    <t>Juzgado 005 Penal del Circuito con Función de Conocimiento de Medellín</t>
  </si>
  <si>
    <t>Juzgado 027 Penal del Circuito con Función de Conocimiento de Medellín</t>
  </si>
  <si>
    <t>Juan Carlos Acevedo Velásquez</t>
  </si>
  <si>
    <t>Juzgado 029 Penal del Circuito con Función de Conocimiento de Medellín</t>
  </si>
  <si>
    <t>Rodrigo Antonio Bustamante Mora</t>
  </si>
  <si>
    <t>Juzgado 020 Penal del Circuito con Función de Conocimiento de Medellín</t>
  </si>
  <si>
    <t>Juzgado 011 Penal del Circuito con Función de Conocimiento de Medellín</t>
  </si>
  <si>
    <t>Ana Catalina Sánchez Gaviria</t>
  </si>
  <si>
    <t>Juzgado 007 Penal del Circuito con Función de Conocimiento de Medellín</t>
  </si>
  <si>
    <t>Juzgado 014 Penal del Circuito con Función de Conocimiento de Medellín</t>
  </si>
  <si>
    <t>Dora Elena Muñoz Pérez</t>
  </si>
  <si>
    <t>Juzgado 022 Penal del Circuito con Función de Conocimiento de Medellín</t>
  </si>
  <si>
    <t>John Alexander Rojas Duque</t>
  </si>
  <si>
    <t>Juzgado 013 Penal del Circuito con Función de Conocimiento de Medellín</t>
  </si>
  <si>
    <t xml:space="preserve">Juan Guillermo Osorio Zuluaga </t>
  </si>
  <si>
    <t>Juzgado 001 Penal del Circuito con Función de Conocimiento de Envigado</t>
  </si>
  <si>
    <t>Luis Alberto Duque Urrea</t>
  </si>
  <si>
    <t>Juzgado 012 Penal del Circuito con Función de Conocimiento de Medellín</t>
  </si>
  <si>
    <t>Juzgado 019 Penal del Circuito con Función de Conocimiento de Medellín</t>
  </si>
  <si>
    <t>Elizabeth Vélez Galvis</t>
  </si>
  <si>
    <t>Juzgado 003 Penal del Circuito con Función de Conocimiento de Medellín</t>
  </si>
  <si>
    <t>Juzgado 006 Penal del Circuito con Función de Conocimiento de Medellín</t>
  </si>
  <si>
    <t>Gabriel Jaime Salazar Giraldo</t>
  </si>
  <si>
    <t>Juzgado 002 Penal del Circuito con Función de Conocimiento de Medellín</t>
  </si>
  <si>
    <t>Gilberto Villa Vallejo</t>
  </si>
  <si>
    <t>Juzgado 003 Penal del Circuito de Bello</t>
  </si>
  <si>
    <t>Luis Alberto Arias Pino</t>
  </si>
  <si>
    <t>Juzgado 026 Penal del Circuito de Medellín</t>
  </si>
  <si>
    <t>Jhon Harvey Gómez Patiño</t>
  </si>
  <si>
    <t>Juzgado 028 Penal del Circuito con Función de Conocimiento de Medellín</t>
  </si>
  <si>
    <t>Sonia Esperanza Valencia Gómez</t>
  </si>
  <si>
    <t>Juzgado 004 Penal del Circuito con Función de Conocimiento de Medellín</t>
  </si>
  <si>
    <t>Juzgado 001 Penal del Circuito con Función de Conocimiento de Medellín</t>
  </si>
  <si>
    <t>Mónica A Quintero Tabares</t>
  </si>
  <si>
    <t>Juzgado 021 Penal del Circuito con Función de Conocimiento de Medellín</t>
  </si>
  <si>
    <t>Fabio Andrés Zuluaga Giraldo</t>
  </si>
  <si>
    <t>Juzgado 030 Penal del Circuito con Función de Conocimiento de Medellín</t>
  </si>
  <si>
    <t>Juzgado 010 Penal del Circuito con Función de Conocimiento de Medellín</t>
  </si>
  <si>
    <t>Jhon Darío Cadavid Ledesma</t>
  </si>
  <si>
    <t>Juzgado 008 Penal del Circuito con Función de Conocimiento de Medellín</t>
  </si>
  <si>
    <t>Isabel Álvarez Fernández</t>
  </si>
  <si>
    <t>Juzgado 018 Penal del Circuito con Función de Conocimiento de Medellín</t>
  </si>
  <si>
    <t>Juzgado 001 Penal del Circuito con Función de Conocimiento de Girardota</t>
  </si>
  <si>
    <t>Julia María Rivera Gómez</t>
  </si>
  <si>
    <t>Juzgado 002 Penal del Circuito de Bello</t>
  </si>
  <si>
    <t>Liliana María Arias Uribe</t>
  </si>
  <si>
    <t>Juzgado 001 Penal del Circuito de Caldas</t>
  </si>
  <si>
    <t>Juzgado 023 Penal del Circuito con Función de Conocimiento de Medellín</t>
  </si>
  <si>
    <t>Gloria Patricia Loaiza Guerra</t>
  </si>
  <si>
    <t>Juzgado 002 Penal del Circuito de Itagüí</t>
  </si>
  <si>
    <t>Juzgado 009 Penal del Circuito de Medellín</t>
  </si>
  <si>
    <t>Mocoa</t>
  </si>
  <si>
    <t>Juzgado 001 Penal del Circuito de Mocoa</t>
  </si>
  <si>
    <t>Andrea Carolina Arteaga Juajibioy</t>
  </si>
  <si>
    <t>Juzgado 002 Penal del Circuito de Mocoa</t>
  </si>
  <si>
    <t>Juzgado 002 Penal del Circuito de Montería</t>
  </si>
  <si>
    <t>Juzgado 004 Penal del Circuito de Montería</t>
  </si>
  <si>
    <t>Miguel Antonio Cabarcas Viellard</t>
  </si>
  <si>
    <t>Juzgado 001 Penal del Circuito de Montería</t>
  </si>
  <si>
    <t>Julia del Carmen Rodríguez Cabarcas</t>
  </si>
  <si>
    <t>Juzgado 003 Penal del Circuito de Montería</t>
  </si>
  <si>
    <t>Eliana Patricia Humanez Petro</t>
  </si>
  <si>
    <t>Juzgado 001 Penal del Circuito de Cereté</t>
  </si>
  <si>
    <t>Francisco Daza Ramírez</t>
  </si>
  <si>
    <t>Juzgado 001 Penal del Circuito de Lorica</t>
  </si>
  <si>
    <t>Ana Brigitte Verbel López</t>
  </si>
  <si>
    <t>Juzgado 001 Penal del Circuito de Sahagún</t>
  </si>
  <si>
    <t>Joaquín Guillermo Jaramillo Rojas</t>
  </si>
  <si>
    <t>Juzgado 003 Penal del Circuito con Función de Conocimiento de Neiva</t>
  </si>
  <si>
    <t>Jorge Enrique Luna Corrales</t>
  </si>
  <si>
    <t>Juzgado 002 Penal del Circuito con Función de Conocimiento de Neiva</t>
  </si>
  <si>
    <t>Juzgado 004 Penal del Circuito con Función de Conocimiento de Neiva</t>
  </si>
  <si>
    <t>Hermogenes Trujillo Salas</t>
  </si>
  <si>
    <t>Juzgado 001 Penal del Circuito con Función de Conocimiento de Neiva</t>
  </si>
  <si>
    <t>Juzgado 005 Penal del Circuito de Neiva</t>
  </si>
  <si>
    <t>Juzgado 001 Penal del Circuito con Función de Conocimiento de Garzón</t>
  </si>
  <si>
    <t>Juzgado 002 Penal del Circuito de Pitalito</t>
  </si>
  <si>
    <t>Juzgado 002 Penal del Circuito con Función de Conocimiento de Garzón</t>
  </si>
  <si>
    <t>Catalina María Manrique Calderón</t>
  </si>
  <si>
    <t>Juzgado 001 Penal del Circuito de Pitalito</t>
  </si>
  <si>
    <t>Pamplona</t>
  </si>
  <si>
    <t>Juzgado 001 Penal del Circuito de Pamplona</t>
  </si>
  <si>
    <t>Miguel Ángel Leal González</t>
  </si>
  <si>
    <t>Juzgado 004 Penal del Circuito de Pasto</t>
  </si>
  <si>
    <t>Glauco Iván Benavides Hernández</t>
  </si>
  <si>
    <t>Juzgado 003 Penal del Circuito de Pasto</t>
  </si>
  <si>
    <t>Nuvia Esmeralda Jaramillo Vallejo</t>
  </si>
  <si>
    <t>Juzgado 005 Penal del Circuito de Pasto</t>
  </si>
  <si>
    <t>Juzgado 002 Penal del Circuito de Pasto</t>
  </si>
  <si>
    <t>Constanza Muñoz Santander</t>
  </si>
  <si>
    <t>Juzgado 002 Penal del Circuito de Ipiales</t>
  </si>
  <si>
    <t>Magda Ximena Viteri Noguera</t>
  </si>
  <si>
    <t>Juzgado 001 Penal del Circuito de Túquerres</t>
  </si>
  <si>
    <t>Juzgado 001 Penal del Circuito de la Unión</t>
  </si>
  <si>
    <t>Juzgado 001 Penal del Circuito de Ipiales</t>
  </si>
  <si>
    <t>Juzgado 001 Penal del Circuito de Tumaco</t>
  </si>
  <si>
    <t>Jorge Roberto Alvarado Villarreal</t>
  </si>
  <si>
    <t>Juzgado 001 Penal del Circuito de Pasto</t>
  </si>
  <si>
    <t>Juzgado 002 Penal del Circuito de Tumaco</t>
  </si>
  <si>
    <t>Juzgado 003 Penal del Circuito con Función de Conocimiento de Pereira</t>
  </si>
  <si>
    <t>Juzgado 001 Penal del Circuito con Función de Conocimiento de Pereira</t>
  </si>
  <si>
    <t>Juzgado 006 Penal del Circuito con Función de Conocimiento de Pereira</t>
  </si>
  <si>
    <t>Marlon Laurence Cujia Vallejo</t>
  </si>
  <si>
    <t>Juzgado 004 Penal del Circuito con Función de Conocimiento de Pereira</t>
  </si>
  <si>
    <t>Luz Mery Henao Salgado</t>
  </si>
  <si>
    <t>Juzgado 007 Penal del Circuito con Función de Conocimiento de Pereira</t>
  </si>
  <si>
    <t>Diana Lorena Álzate Cifuentes</t>
  </si>
  <si>
    <t>Juzgado 002 Penal del Circuito con Función de Conocimiento de Pereira</t>
  </si>
  <si>
    <t>Juzgado 005 Penal del Circuito de Pereira</t>
  </si>
  <si>
    <t>Cesar Augusto Román Román</t>
  </si>
  <si>
    <t>Juzgado 001 Penal del Circuito de Dosquebradas</t>
  </si>
  <si>
    <t>Juzgado 001 Penal del Circuito de Santa Rosa de Cabal</t>
  </si>
  <si>
    <t>Juzgado 001 Penal del Circuito con Función de Conocimiento de Popayán</t>
  </si>
  <si>
    <t>Darío Castrillón Paz</t>
  </si>
  <si>
    <t>Juzgado 002 Penal del Circuito con Función de Conocimiento de Popayán</t>
  </si>
  <si>
    <t>Jaime Andrés Gerardo Velasco Muñoz</t>
  </si>
  <si>
    <t>Juzgado 001 Penal del Circuito de Puerto Tejada</t>
  </si>
  <si>
    <t>Juzgado 004 Penal del Circuito de Popayán</t>
  </si>
  <si>
    <t>Juzgado 003 Penal del Circuito con Función de Conocimiento de Popayán</t>
  </si>
  <si>
    <t>Fabio Alberto Burbano Vásquez</t>
  </si>
  <si>
    <t>Juzgado 002 Penal del Circuito de Santander de Quilichao</t>
  </si>
  <si>
    <t>Juzgado 001 Penal del Circuito de Santander de Quilichao</t>
  </si>
  <si>
    <t>Carlos Eduardo Barragán Maya</t>
  </si>
  <si>
    <t>Juzgado 006 Penal del Circuito con Función de Conocimiento de Popayán</t>
  </si>
  <si>
    <t>Rubén Darío Toledo Gómez</t>
  </si>
  <si>
    <t>Juzgado 001 Penal del Circuito de Patía-El Bordo</t>
  </si>
  <si>
    <t>Oriol Libardo Burbano Bazante</t>
  </si>
  <si>
    <t>Quibdó</t>
  </si>
  <si>
    <t>Juzgado 001 Penal del Circuito de Istmina</t>
  </si>
  <si>
    <t>Harold Palacios Guardia</t>
  </si>
  <si>
    <t>Juzgado 001 Penal del Circuito de Quibdó</t>
  </si>
  <si>
    <t>Benjamín Ferrer Mosquera</t>
  </si>
  <si>
    <t>Juzgado 002 Penal del Circuito de Quibdó</t>
  </si>
  <si>
    <t>Juzgado 001 Penal del Circuito de Riohacha</t>
  </si>
  <si>
    <t>Juzgado 002 Penal del Circuito de Riohacha</t>
  </si>
  <si>
    <t>Carlos de Jesús Altamiranda Baldiris</t>
  </si>
  <si>
    <t>San Andrés</t>
  </si>
  <si>
    <t>Gonzalo Bowie Gordon</t>
  </si>
  <si>
    <t>Gina María Puello Bowie</t>
  </si>
  <si>
    <t>Juzgado 001 Penal del Circuito de San Gil</t>
  </si>
  <si>
    <t>Juzgado 002 Penal del Circuito de Vélez</t>
  </si>
  <si>
    <t>Juzgado 002 Penal del Circuito de San Gil</t>
  </si>
  <si>
    <t>Nelson Mantilla Cadena</t>
  </si>
  <si>
    <t>Juzgado 002 Penal del Circuito de Socorro</t>
  </si>
  <si>
    <t>Juzgado 001 Penal del Circuito de Socorro</t>
  </si>
  <si>
    <t>Juzgado 003 Penal del Circuito de Socorro</t>
  </si>
  <si>
    <t>Víctor Hugo Andrade Garzón</t>
  </si>
  <si>
    <t>Juzgado 001 Penal del Circuito de Puente Nacional</t>
  </si>
  <si>
    <t>Juzgado 001 Penal del Circuito de Vélez</t>
  </si>
  <si>
    <t>Juzgado 004 Penal del Circuito de Santa Marta</t>
  </si>
  <si>
    <t>Ender de Jesús Egurrola Mendoza</t>
  </si>
  <si>
    <t>Juzgado 005 Penal del Circuito de Santa Marta</t>
  </si>
  <si>
    <t>Juzgado 003 Penal del Circuito de Santa Marta</t>
  </si>
  <si>
    <t>Juzgado 002 Penal del Circuito de Santa Marta</t>
  </si>
  <si>
    <t>Helder Said Duran Rodríguez</t>
  </si>
  <si>
    <t>Juzgado 001 Penal del Circuito de Fundación</t>
  </si>
  <si>
    <t>Alfonso Saade Marco</t>
  </si>
  <si>
    <t>Juzgado 001 Penal del Circuito de Santa Marta</t>
  </si>
  <si>
    <t>Carlos Julio Zagarra Silva</t>
  </si>
  <si>
    <t>Juzgado 002 Penal del Circuito de Ciénaga</t>
  </si>
  <si>
    <t>Carlos González Varela</t>
  </si>
  <si>
    <t>Juzgado 001 Penal del Circuito de Ciénaga</t>
  </si>
  <si>
    <t>Juzgado 001 Penal del Circuito de El Banco</t>
  </si>
  <si>
    <t>Santa Rosa de Viterbo</t>
  </si>
  <si>
    <t>Juzgado 002 Penal del Circuito de Duitama</t>
  </si>
  <si>
    <t>Juzgado 001 Penal del Circuito de Sogamoso</t>
  </si>
  <si>
    <t>Gloria Elena Rincón Vargas</t>
  </si>
  <si>
    <t>Juzgado 002 Penal del Circuito de Sogamoso</t>
  </si>
  <si>
    <t xml:space="preserve">Edna Maribel Condia Rincón </t>
  </si>
  <si>
    <t>Juzgado 001 Penal del Circuito con Función de Conocimiento de Duitama</t>
  </si>
  <si>
    <t>Álvaro Rincón Monroy</t>
  </si>
  <si>
    <t>Juzgado 001 Penal del Circuito de Sincelejo</t>
  </si>
  <si>
    <t>Juan Carlos Castilla Cruz</t>
  </si>
  <si>
    <t>Juzgado 004 Penal del Circuito de Sincelejo</t>
  </si>
  <si>
    <t>Giovany Alonso Arredondo Guerrero</t>
  </si>
  <si>
    <t>Juzgado 003 Penal del Circuito de Sincelejo</t>
  </si>
  <si>
    <t>Sandra Medina Paguana</t>
  </si>
  <si>
    <t>Juzgado 002 Penal del Circuito de Sincelejo</t>
  </si>
  <si>
    <t>Juzgado 002 Penal del Circuito con Función de Conocimiento de Tunja</t>
  </si>
  <si>
    <t>Juzgado 004 Penal del Circuito con Función de Conocimiento de Tunja</t>
  </si>
  <si>
    <t>Gladys Constanza Medina Brando</t>
  </si>
  <si>
    <t>Juzgado 003 Penal del Circuito con Función de Conocimiento de Tunja</t>
  </si>
  <si>
    <t>Juzgado 005 Penal del Circuito con Función de Conocimiento de Tunja</t>
  </si>
  <si>
    <t>Juzgado 001 Penal del Circuito de Tunja</t>
  </si>
  <si>
    <t>Juzgado 001 Penal del Circuito de Moniquirá</t>
  </si>
  <si>
    <t>Juzgado 001 Penal del Circuito de Chiquinquirá</t>
  </si>
  <si>
    <t>Juzgado 002 Penal del Circuito de Chiquinquirá</t>
  </si>
  <si>
    <t>Alma Gertrudis Chamat Lozano</t>
  </si>
  <si>
    <t>Juzgado 001 Penal del Circuito de Ramiriquí</t>
  </si>
  <si>
    <t>Javier Orlando García Angarita</t>
  </si>
  <si>
    <t>Juzgado 001 Penal del Circuito de Guateque</t>
  </si>
  <si>
    <t>Juzgado 001 Penal del Circuito de Garagoa</t>
  </si>
  <si>
    <t>Hugo Fernando Farfán Castro</t>
  </si>
  <si>
    <t>Juzgado 003 Penal del Circuito de Valledupar</t>
  </si>
  <si>
    <t>Nellys del Socorro Álvarez Ochoa</t>
  </si>
  <si>
    <t>Juzgado 002 Penal del Circuito con Función de Conocimiento de Valledupar</t>
  </si>
  <si>
    <t>Juzgado 004 Penal del Circuito con Función de Conocimiento de Valledupar</t>
  </si>
  <si>
    <t>Juzgado 003 Penal del Circuito con Función de Conocimiento de Valledupar</t>
  </si>
  <si>
    <t>Alex Movilla Andrade</t>
  </si>
  <si>
    <t>Juzgado 001 Penal del Circuito con Función de Conocimiento de Valledupar</t>
  </si>
  <si>
    <t>Rosario Villalobos Caamaño</t>
  </si>
  <si>
    <t>Juzgado 001 Penal del Circuito de Chiriguaná</t>
  </si>
  <si>
    <t>Juzgado 005 Penal del Circuito con Función de Conocimiento de Valledupar</t>
  </si>
  <si>
    <t>Andrés Palencia Fajardo</t>
  </si>
  <si>
    <t>Juzgado 004 Penal del Circuito de Villavicencio</t>
  </si>
  <si>
    <t>Juzgado 001 Penal del Circuito de Villavicencio</t>
  </si>
  <si>
    <t>Juzgado 002 Penal del Circuito de Villavicencio</t>
  </si>
  <si>
    <t>Luis Efrén Blanco López</t>
  </si>
  <si>
    <t>Juzgado 001 Penal del Circuito de Granada</t>
  </si>
  <si>
    <t>Luis Fernando Arciniegas Vargas</t>
  </si>
  <si>
    <t>Juzgado 003 Penal del Circuito de Villavicencio</t>
  </si>
  <si>
    <t>Oscar León Serrano Franco</t>
  </si>
  <si>
    <t>Juzgado 005 Penal del Circuito con Función de Conocimiento de Villavicencio</t>
  </si>
  <si>
    <t>Yopal</t>
  </si>
  <si>
    <t>Juzgado 003 Penal del Circuito de Yopal</t>
  </si>
  <si>
    <t>Jorge Eduardo Angarita Torres</t>
  </si>
  <si>
    <t>Juzgado 001 Penal del Circuito de Yopal</t>
  </si>
  <si>
    <t>Juzgado 002 Penal del Circuito de Yopal</t>
  </si>
  <si>
    <t>José Bernardo Ortega Murillo</t>
  </si>
  <si>
    <t>Arnulfo Serna Giraldo</t>
  </si>
  <si>
    <t>Aura del Pilar Suárez Cortés</t>
  </si>
  <si>
    <t>Juzgado 001 Penal del Circuito de Puerto Berrío</t>
  </si>
  <si>
    <t>Ángela Mercedes Meneses Osorio</t>
  </si>
  <si>
    <t>Julian Guillermo Cárdenas Restrepo</t>
  </si>
  <si>
    <t>Víctoria Eugenia Valencia Peña</t>
  </si>
  <si>
    <t>Jairo Miguel Moncayo Jiménez</t>
  </si>
  <si>
    <t>Juzgado 001 Penal del Circuito con Función de Conocimiento de Barranquilla</t>
  </si>
  <si>
    <t>Juzgado 004 Penal del Circuito con Función de Conocimiento de Barranquilla</t>
  </si>
  <si>
    <t>Juzgado 002 Penal del Circuito con Función de Conocimiento de Barranquilla</t>
  </si>
  <si>
    <t>Juzgado 003 Penal del Circuito con Función de Conocimiento de Barranquilla</t>
  </si>
  <si>
    <t>Julio Enrique de La Hoz Noriega</t>
  </si>
  <si>
    <t>José Fernando de La Cruz Rocha</t>
  </si>
  <si>
    <t>Juzgado 002 Penal del Circuito Mixto de Soledad</t>
  </si>
  <si>
    <t>Luigi Carlo Cianci Flórez</t>
  </si>
  <si>
    <t>Robinson Rafael Gómez Crespo</t>
  </si>
  <si>
    <t>Juzgado 008 Penal del Circuito con Función de Conocimiento de Barranquilla</t>
  </si>
  <si>
    <t>Álvaro Pajaro Guardo</t>
  </si>
  <si>
    <t>Juzgado 007 Penal del Circuito Mixto de Barranquilla</t>
  </si>
  <si>
    <t>Manuel Augusto López Noriega</t>
  </si>
  <si>
    <t>Janeth Liliana Martínez Palma</t>
  </si>
  <si>
    <t>Betty Ramírez Ramírez</t>
  </si>
  <si>
    <t>Paolo Francisco Nieto Aguacia</t>
  </si>
  <si>
    <t>Danilo Andrés Mosquera Ramírez</t>
  </si>
  <si>
    <t>Oscar José Castillo Alarcón</t>
  </si>
  <si>
    <t>Jennifer Moreno Suárez</t>
  </si>
  <si>
    <t>Carmen Helena Ortíz Rassa</t>
  </si>
  <si>
    <t>Patricia Medina Torres</t>
  </si>
  <si>
    <t>Jesús Ignacio Martínez Narváez</t>
  </si>
  <si>
    <t>Lilian Bastidas Huertas</t>
  </si>
  <si>
    <t>María de Jesús Méndez Molina</t>
  </si>
  <si>
    <t>Betulia Orduña Holguín</t>
  </si>
  <si>
    <t>Javier García Prieto Prieto</t>
  </si>
  <si>
    <t>Blanca Cecilia Gutiérrez Alba</t>
  </si>
  <si>
    <t>Manuel José Pulido Bravo</t>
  </si>
  <si>
    <t>Jorge Andrés Carreño Corredor</t>
  </si>
  <si>
    <t>Octavio Carrillo Carreño</t>
  </si>
  <si>
    <t>Giovanny Gutiérrez Medina</t>
  </si>
  <si>
    <t>Hugo Eleazar Martínez Marín</t>
  </si>
  <si>
    <t>Carlos Enrique Suárez Delgado</t>
  </si>
  <si>
    <t>Ana María del Kairo Jiménez</t>
  </si>
  <si>
    <t>Carlos Daniel Arias Lozano</t>
  </si>
  <si>
    <t>Duperly Isolina Riaño Acelas</t>
  </si>
  <si>
    <t>Luz Nelly Gutiérrez Arizabaleta</t>
  </si>
  <si>
    <t>Néstor Ramos Ortíz</t>
  </si>
  <si>
    <t>José Manuel Torres Vanegas</t>
  </si>
  <si>
    <t>Chrisstian Cabezas Martínez</t>
  </si>
  <si>
    <t>Julian Rivera Loaiza</t>
  </si>
  <si>
    <t>Julian Chica Díaz</t>
  </si>
  <si>
    <t>José Gregorio Torres Espitia</t>
  </si>
  <si>
    <t>José Germán Marín Castro</t>
  </si>
  <si>
    <t>Dolores Cecilia Martínez Riascos</t>
  </si>
  <si>
    <t>Jorge Enrique Ramírez Montoya</t>
  </si>
  <si>
    <t>Guillermo Adame Suárez</t>
  </si>
  <si>
    <t>Pericles Rodríguez Sehk</t>
  </si>
  <si>
    <t>María Claudia Delgado Martínez</t>
  </si>
  <si>
    <t>Guillermo José Martínez Ceballos</t>
  </si>
  <si>
    <t>Carlos Wilson Mora Rico</t>
  </si>
  <si>
    <t>Guillermo Gutiérrez</t>
  </si>
  <si>
    <t>Heidy Vivian Polania Franco</t>
  </si>
  <si>
    <t>Yamile Vergel Ortíz</t>
  </si>
  <si>
    <t xml:space="preserve">Fabio José Urrego Yañez </t>
  </si>
  <si>
    <t>Cesar Alejandro Ordoñez Ochoa</t>
  </si>
  <si>
    <t>Juzgado 003 Penal del Circuito Mixto de Ocaña</t>
  </si>
  <si>
    <t>Rigoberto Preciado</t>
  </si>
  <si>
    <t>Juzgado 007 Penal del Circuito Mixto de Cúcuta</t>
  </si>
  <si>
    <t>María Eugenia Avendaño Villamizar</t>
  </si>
  <si>
    <t>Rolando Bernal Suárez</t>
  </si>
  <si>
    <t>Ángel Serafín Orjuela Sánchez</t>
  </si>
  <si>
    <t>Gabriel Darío Hincapié Ortíz</t>
  </si>
  <si>
    <t>Ruth Eliana Torres Patiño</t>
  </si>
  <si>
    <t>Juzgado 001 Penal del Circuito de Gachetá</t>
  </si>
  <si>
    <t>José Manuel Aljure Echeverry</t>
  </si>
  <si>
    <t>Reinerio Ortíz Trujillo</t>
  </si>
  <si>
    <t xml:space="preserve">Isabel Indira Molina Ariza </t>
  </si>
  <si>
    <t>Marco Fidel Murcia Zapata</t>
  </si>
  <si>
    <t>Fermin Sánchez Gómez</t>
  </si>
  <si>
    <t>Néstor Jairo Betancourth Hicanpie</t>
  </si>
  <si>
    <t>Héctor Fernando Álzate Vélez</t>
  </si>
  <si>
    <t>Julian Marín Ocampo</t>
  </si>
  <si>
    <t>Germán Alberto Isaza Gómez</t>
  </si>
  <si>
    <t>Pedro María Toro Martínez</t>
  </si>
  <si>
    <t>Adalberto Díaz Espinosa</t>
  </si>
  <si>
    <t>Gustavo Adolfo Restrepo Bolívar</t>
  </si>
  <si>
    <t>Juan Guillermo Jiménez Moreno</t>
  </si>
  <si>
    <t>José Albeiro Trujillo Giraldo</t>
  </si>
  <si>
    <t>Luisa Fernanda Ramírez Barrera</t>
  </si>
  <si>
    <t>María Víctoria Gómez Botero</t>
  </si>
  <si>
    <t>Ingri Johana Jiménez Castro</t>
  </si>
  <si>
    <t>Cristian de Jesús Chavarria Muñoz</t>
  </si>
  <si>
    <t>Tania Marcela Martínez Muñoz</t>
  </si>
  <si>
    <t>Edwin José Rodelo Tapia</t>
  </si>
  <si>
    <t>María del Pilar Ochoa Jiménez</t>
  </si>
  <si>
    <t>Socorro Álvarez Meneses</t>
  </si>
  <si>
    <t>Piedad Elvira Rojas López</t>
  </si>
  <si>
    <t>Jairo Fernando Fierro Cabrera</t>
  </si>
  <si>
    <t>Eduardo Arturo Velasco Córdoba</t>
  </si>
  <si>
    <t>José Elías Piarquizan Tobar</t>
  </si>
  <si>
    <t>William Mauricio Molina España</t>
  </si>
  <si>
    <t>Germán Eduardo Ordoñez Osejo</t>
  </si>
  <si>
    <t>Olga Lucía Sanz Díaz</t>
  </si>
  <si>
    <t>Santiago Cuellar Ramirrez</t>
  </si>
  <si>
    <t>Luz Stella Ramírez Gutiérrez</t>
  </si>
  <si>
    <t>Lucelly Amparo Marín Martínez</t>
  </si>
  <si>
    <t>Juzgado 002 Penal del Circuito Mixto de Dosquebradas</t>
  </si>
  <si>
    <t>Jairo Alberto López Morales</t>
  </si>
  <si>
    <t>Lucía Verónica Uribe Ramírez</t>
  </si>
  <si>
    <t>Juzgado 005 Penal del Circuito con Función de Conocimiento de Popayán</t>
  </si>
  <si>
    <t>Lucy Damar Martínez Peña</t>
  </si>
  <si>
    <t>Rubén Darío Hurtado Girónza</t>
  </si>
  <si>
    <t>Gustavo Arley Córdoba Murillo</t>
  </si>
  <si>
    <t>Noreida Laudith Quintana Curiel</t>
  </si>
  <si>
    <t>Juzgado 001 Penal del Circuito de Arch. de San Andrés</t>
  </si>
  <si>
    <t>Juzgado 002 Penal del Circuito de Arch. de San Andrés</t>
  </si>
  <si>
    <t>Eduardo José Camacho Rojas</t>
  </si>
  <si>
    <t>Roberto Cortés Ponce</t>
  </si>
  <si>
    <t>Jorge Enrique Camacho Carvajal</t>
  </si>
  <si>
    <t>María Alejandra Niño Ardila</t>
  </si>
  <si>
    <t>Beatriz Elena Bautista Sánchez</t>
  </si>
  <si>
    <t>Rafael Emilio Manjarrez Bustos</t>
  </si>
  <si>
    <t>José Huber Herrera Rodríguez</t>
  </si>
  <si>
    <t>Obdulina García Fontalvo</t>
  </si>
  <si>
    <t>Gustavo Alberto Bustamante Gutiérrez</t>
  </si>
  <si>
    <t>Lucila Sierra Cely</t>
  </si>
  <si>
    <t>Gustavo Paez Espinoza</t>
  </si>
  <si>
    <t>Nel Julian Mojica Mojica</t>
  </si>
  <si>
    <t>Franklin Martínez Solano</t>
  </si>
  <si>
    <t>Héctor Hugo Puentes Mora</t>
  </si>
  <si>
    <t>Fernando Rincón Cortés</t>
  </si>
  <si>
    <t>Juzgado 001 Penal del Circuito de Acacías</t>
  </si>
  <si>
    <t>Benedicto Moreno Rodríguez</t>
  </si>
  <si>
    <t>Félix Andrés Suárez Saavedra</t>
  </si>
  <si>
    <t>Juan Alberto Pulido Prieto</t>
  </si>
  <si>
    <t>Juzgado 002 Penal de Circuito Especializado de Antioquia</t>
  </si>
  <si>
    <t>Juzgado 004 Penal de Circuito Especializado de Antioquia</t>
  </si>
  <si>
    <t>Jaime Alberto Nanclares Quintero</t>
  </si>
  <si>
    <t>Juzgado 003 Penal de Circuito Especializado de Antioquia</t>
  </si>
  <si>
    <t>Francisco Antonio Delgado Builes</t>
  </si>
  <si>
    <t>Juzgado 001 Penal de Circuito Especializado de Antioquia</t>
  </si>
  <si>
    <t>Jaime Herrera Niño</t>
  </si>
  <si>
    <t>Juzgado 001 Penal de Circuito Especializado de Arauca</t>
  </si>
  <si>
    <t>Alfonso Verdugo Ballesteros</t>
  </si>
  <si>
    <t>Juzgado 001 Penal de Circuito Especializado de Armenia</t>
  </si>
  <si>
    <t>Juzgado 001 Penal de Circuito Especializado de Barranquilla</t>
  </si>
  <si>
    <t>Juzgado 007 Penal de Circuito Especializado de Bogotá</t>
  </si>
  <si>
    <t xml:space="preserve">Ricardo Mojica Vargas </t>
  </si>
  <si>
    <t>Juzgado 004 Penal de Circuito Especializado de Bogotá</t>
  </si>
  <si>
    <t>Juzgado 008 Penal de Circuito Especializado de Bogotá</t>
  </si>
  <si>
    <t>Juzgado 001 Penal de Circuito Especializado de Bogotá</t>
  </si>
  <si>
    <t>Carlos Alberto Romero Guerrero</t>
  </si>
  <si>
    <t>Juzgado 006 Penal de Circuito Especializado de Bogotá</t>
  </si>
  <si>
    <t>Alexander Díaz Pedrozo</t>
  </si>
  <si>
    <t>Juzgado 009 Penal de Circuito Especializado de Bogotá</t>
  </si>
  <si>
    <t>Juzgado 002 Penal de Circuito Especializado de Bogotá</t>
  </si>
  <si>
    <t>Juzgado 005 Penal de Circuito Especializado de Bogotá</t>
  </si>
  <si>
    <t>Juan Carlos Pérez Galindo</t>
  </si>
  <si>
    <t>Juzgado 003 Penal de Circuito Especializado de Bogotá</t>
  </si>
  <si>
    <t>Juzgado 011 Penal de Circuito Especializado de Bogotá</t>
  </si>
  <si>
    <t>Juzgado 010 Penal de Circuito Especializado de Bogotá</t>
  </si>
  <si>
    <t>Juzgado 002 Penal de Circuito Especializado de Bucaramanga</t>
  </si>
  <si>
    <t>Lida Edme Rodríguez Rincón</t>
  </si>
  <si>
    <t>Juzgado 003 Penal de Circuito Especializado de Bucaramanga</t>
  </si>
  <si>
    <t>Juzgado 001 Penal de Circuito Especializado de Bucaramanga</t>
  </si>
  <si>
    <t>Orlando Gómez Avellaneda</t>
  </si>
  <si>
    <t>Juzgado 003 Penal de Circuito Especializado de Buga</t>
  </si>
  <si>
    <t>María Eugenia Correa Restrepo</t>
  </si>
  <si>
    <t>Juzgado 001 Penal de Circuito Especializado de Buga</t>
  </si>
  <si>
    <t>Juzgado 002 Penal de Circuito Especializado de Buga</t>
  </si>
  <si>
    <t>Juzgado 005 Penal de Circuito Especializado de Cali</t>
  </si>
  <si>
    <t>Marcela Cantillo Amaya</t>
  </si>
  <si>
    <t>Juzgado 004 Penal de Circuito Especializado de Cali</t>
  </si>
  <si>
    <t>Flor Mirian Nieto Herrera</t>
  </si>
  <si>
    <t>Juzgado 002 Penal de Circuito Especializado de Cali</t>
  </si>
  <si>
    <t>María Wbaldina Benítez Sarmiento</t>
  </si>
  <si>
    <t>Juzgado 003 Penal de Circuito Especializado de Cali</t>
  </si>
  <si>
    <t>Jorge David Mora Muñoz</t>
  </si>
  <si>
    <t>Juzgado 001 Penal de Circuito Especializado de Cali</t>
  </si>
  <si>
    <t>Elkin Darío Castañeda Duarte</t>
  </si>
  <si>
    <t>Juzgado 002 Penal de Circuito Especializado de Cartagena</t>
  </si>
  <si>
    <t>Mercedes Estela Bueno Bustos</t>
  </si>
  <si>
    <t>Juzgado 001 Penal de Circuito Especializado de Cartagena</t>
  </si>
  <si>
    <t>Juzgado 003 Penal de Circuito Especializado de Cúcuta</t>
  </si>
  <si>
    <t>Edgar Hernández Carrillo</t>
  </si>
  <si>
    <t>Juzgado 001 Penal de Circuito Especializado de Cúcuta</t>
  </si>
  <si>
    <t>Jhon Jairo Acevedo Puerto</t>
  </si>
  <si>
    <t>Juzgado 002 Penal de Circuito Especializado de Cúcuta</t>
  </si>
  <si>
    <t>Juzgado 001 Penal de Circuito Especializado de Cundinamarca</t>
  </si>
  <si>
    <t>Yuly Sáenz Berdugo</t>
  </si>
  <si>
    <t>Juzgado 002 Penal de Circuito Especializado de Cundinamarca</t>
  </si>
  <si>
    <t>Sandra Catalina Medina Sánchez</t>
  </si>
  <si>
    <t>Juzgado 002 Penal de Circuito Especializado de Florencia</t>
  </si>
  <si>
    <t>Juzgado 001 Penal de Circuito Especializado de Florencia</t>
  </si>
  <si>
    <t>Ayda Constanza López Rodríguez</t>
  </si>
  <si>
    <t>Juzgado 001 Penal de Circuito Especializado de Ibagué</t>
  </si>
  <si>
    <t>Juzgado 002 Penal de Circuito Especializado de Ibagué</t>
  </si>
  <si>
    <t>Juzgado 001 Penal de Circuito Especializado de Manizales</t>
  </si>
  <si>
    <t>Mauricio Bedoya Vidal</t>
  </si>
  <si>
    <t>Juzgado 004 Penal de Circuito Especializado de Medellín</t>
  </si>
  <si>
    <t>Claudia Patricia Vásquez Tobón</t>
  </si>
  <si>
    <t>Juzgado 001 Penal de Circuito Especializado de Medellín</t>
  </si>
  <si>
    <t>Ángela María Posada Hernández</t>
  </si>
  <si>
    <t>Juzgado 005 Penal de Circuito Especializado de Medellín</t>
  </si>
  <si>
    <t>Juan Sebastián Tisnes Palacio</t>
  </si>
  <si>
    <t>Juzgado 003 Penal de Circuito Especializado de Medellín</t>
  </si>
  <si>
    <t>Juzgado 002 Penal de Circuito Especializado de Medellín</t>
  </si>
  <si>
    <t>Elizabeth Mejía Vargas</t>
  </si>
  <si>
    <t>Juzgado 001 Penal de Circuito Especializado de Mocoa</t>
  </si>
  <si>
    <t>Juzgado 001 Penal de Circuito Especializado de Puerto Asís</t>
  </si>
  <si>
    <t>Carlos Henry Villalobos Ríos</t>
  </si>
  <si>
    <t>Juzgado 001 Penal de Circuito Especializado de Montería</t>
  </si>
  <si>
    <t>Carmen Cecilia Arrieta Burgos</t>
  </si>
  <si>
    <t>Juzgado 003 Penal de Circuito Especializado de Neiva</t>
  </si>
  <si>
    <t>Víctor Hugo Rubiano Macías</t>
  </si>
  <si>
    <t>Juzgado 001 Penal de Circuito Especializado de Neiva</t>
  </si>
  <si>
    <t>Armando González Torres</t>
  </si>
  <si>
    <t>Juzgado 002 Penal de Circuito Especializado de Neiva</t>
  </si>
  <si>
    <t>William Manuel Salazar Rodríguez</t>
  </si>
  <si>
    <t>Juzgado 001 Penal de Circuito Especializado de Tumaco</t>
  </si>
  <si>
    <t>Juzgado 001 Penal de Circuito Especializado de Pasto</t>
  </si>
  <si>
    <t>Juzgado 002 Penal de Circuito Especializado de Pasto</t>
  </si>
  <si>
    <t>Sandra Mónica Villota Insuasti</t>
  </si>
  <si>
    <t>Juzgado 002 Penal de Circuito Especializado de Pereira</t>
  </si>
  <si>
    <t>Luis Román Ardila Medina</t>
  </si>
  <si>
    <t>Juzgado 001 Penal de Circuito Especializado de Pereira</t>
  </si>
  <si>
    <t>Juzgado 002 Penal de Circuito Especializado de Popayán</t>
  </si>
  <si>
    <t>Juzgado 001 Penal de Circuito Especializado de Popayán</t>
  </si>
  <si>
    <t>Juzgado 001 Penal de Circuito Especializado de Quibdó</t>
  </si>
  <si>
    <t>Chelcy del Carmen Perea Conto</t>
  </si>
  <si>
    <t>Juzgado 001 Penal de Circuito Especializado de Riohacha</t>
  </si>
  <si>
    <t>Cielo María Armenta Ovalle</t>
  </si>
  <si>
    <t>Remo Areiza Taylor</t>
  </si>
  <si>
    <t>Juzgado 001 Penal de Circuito Especializado de Santa Marta</t>
  </si>
  <si>
    <t>Juzgado 002 Penal de Circuito Especializado de Santa Marta</t>
  </si>
  <si>
    <t>Juzgado 001 Penal de Circuito Especializado de Santa Rosa de Viterbo</t>
  </si>
  <si>
    <t>Luis Gerardo Torres Tibaduisa</t>
  </si>
  <si>
    <t>Juzgado 001 Penal de Circuito Especializado de Sincelejo</t>
  </si>
  <si>
    <t>Dalgy Esther Blanco Blanco</t>
  </si>
  <si>
    <t>Juzgado 001 Penal de Circuito Especializado de Tunja</t>
  </si>
  <si>
    <t>Juzgado 001 Penal de Circuito Especializado de Valledupar</t>
  </si>
  <si>
    <t>Ramiro Riaño Antolines</t>
  </si>
  <si>
    <t>Juzgado 001 Penal de Circuito Especializado de Villavicencio</t>
  </si>
  <si>
    <t>Juzgado 004 Penal de Circuito Especializado de Villavicencio</t>
  </si>
  <si>
    <t>Nivardo Melo Zarate</t>
  </si>
  <si>
    <t>Juzgado 003 Penal de Circuito Especializado de Villavicencio</t>
  </si>
  <si>
    <t>Juzgado 002 Penal de Circuito Especializado de Villavicencio</t>
  </si>
  <si>
    <t>Cesar Augusto Ramírez Poveda</t>
  </si>
  <si>
    <t>Andrés Giovanni Rosas Calvo</t>
  </si>
  <si>
    <t>Jorge Luis Torregroza Monsalve</t>
  </si>
  <si>
    <t>Milton Joel Bello Balcarcel</t>
  </si>
  <si>
    <t>Sergio León Martínez</t>
  </si>
  <si>
    <t>Natalia Sofía Ortíz Lemus</t>
  </si>
  <si>
    <t>Hernán Suárez Delgado</t>
  </si>
  <si>
    <t>Carlos Eduardo Rivera Borja</t>
  </si>
  <si>
    <t>Alba del Rosario Gutiérrez Yañez</t>
  </si>
  <si>
    <t>Hernándo Garzón Rodríguez</t>
  </si>
  <si>
    <t>Claudia Patricia Castro Murillo</t>
  </si>
  <si>
    <t>Claudia Marcela Castro Martínez</t>
  </si>
  <si>
    <t>Ovidio Javier Urbano Martínez</t>
  </si>
  <si>
    <t>Mirtha Lucía Ceballos Valencia</t>
  </si>
  <si>
    <t>Angélica Romero Sánchez</t>
  </si>
  <si>
    <t>Álvaro Fredy Ordoñez Sánchez</t>
  </si>
  <si>
    <t>Héctor Roveiro Agredo León</t>
  </si>
  <si>
    <t>Juzgado 001 Penal de Circuito Especializado de Arch. de San Andrés</t>
  </si>
  <si>
    <t xml:space="preserve">María Margarita Lozano Pérez </t>
  </si>
  <si>
    <t>Joaquín González Ortega</t>
  </si>
  <si>
    <t>Harold Mauricio Gutiérrez Romero</t>
  </si>
  <si>
    <t>María Betty Parrado Bermudez</t>
  </si>
  <si>
    <t>Héctor Alonso Martínez</t>
  </si>
  <si>
    <t>Juan de Dios Alfonso Garzón Valderrama</t>
  </si>
  <si>
    <t>Juzgado 001 Penal de Circuito Especializado de Yopal</t>
  </si>
  <si>
    <t>ESPECIALIDAD: PENAL ESPECIALIZADO - EXTINCIÓN DE DOMINIO</t>
  </si>
  <si>
    <t>Juzgado 002 Penal del Circuito Especializado en Extinción de Dominio de Antioquia</t>
  </si>
  <si>
    <t>Juzgado 001 Penal del Circuito Especializado en Extinción de Dominio de Antioquia</t>
  </si>
  <si>
    <t>Juan Felipe Cárdenas Restrepo</t>
  </si>
  <si>
    <t>Juzgado 001 Penal del Circuito Especializado en Extinción de Dominio de Barranquilla</t>
  </si>
  <si>
    <t>Ower Quiñones Gaona</t>
  </si>
  <si>
    <t>Juzgado 001 Penal del Circuito Especializado en Extinción de Dominio de Bogotá</t>
  </si>
  <si>
    <t>Freddy Miguel Joya Arguello</t>
  </si>
  <si>
    <t>Juzgado 002 Penal del Circuito Especializado en Extinción de Dominio de Bogotá</t>
  </si>
  <si>
    <t>Juzgado 003 Penal del Circuito Especializado en Extinción de Dominio de Bogotá</t>
  </si>
  <si>
    <t>Juzgado 001 Penal del Circuito Especializado en Extinción de Dominio de Cali</t>
  </si>
  <si>
    <t>Juzgado 001 Penal del Circuito Especializado en Extinción de Dominio de Cúcuta</t>
  </si>
  <si>
    <t>Luis Armando Mendoza Amado</t>
  </si>
  <si>
    <t>Juzgado 001 Penal del Circuito Especializado en Extinción de Dominio de Neiva</t>
  </si>
  <si>
    <t>Evedith Manrique Aranda</t>
  </si>
  <si>
    <t>Juzgado 001 Penal del Circuito Especializado en Extinción de Dominio de Pereira</t>
  </si>
  <si>
    <t>Iván Darío Castro Valencia</t>
  </si>
  <si>
    <t>Juzgado 001 Penal del Circuito Especializado en Extinción de Dominio de Villavicencio</t>
  </si>
  <si>
    <t>Mónica Jannett Fernández Corredor</t>
  </si>
  <si>
    <t>José Víctor Aldana Ortíz</t>
  </si>
  <si>
    <t>José Ramiro Guzmán Roa</t>
  </si>
  <si>
    <t>Myriam Stella Sánchez Camaro</t>
  </si>
  <si>
    <t>ESPECIALIDAD: PENAL FUNCION CONTROL DE GARANTIAS</t>
  </si>
  <si>
    <t>Juzgado 001 Penal Municipal con Función de Control de Garantías de Rionegro</t>
  </si>
  <si>
    <t>Gloria Elizabeth Madrid Serna</t>
  </si>
  <si>
    <t>Juzgado 002 Penal Municipal con Función de Control de Garantías de Armenia</t>
  </si>
  <si>
    <t>Olga Patricia Cáceres Loaiza</t>
  </si>
  <si>
    <t>Juzgado 003 Penal Municipal con Función de Control de Garantías de Armenia</t>
  </si>
  <si>
    <t>Carlos Alberto Arango Restrepo</t>
  </si>
  <si>
    <t>Juzgado 001 Penal Municipal con Función de Control de Garantías de Armenia</t>
  </si>
  <si>
    <t>Martha Lucelly Valencia Galvis</t>
  </si>
  <si>
    <t>Juzgado 004 Penal Municipal con Función de Control de Garantías de Armenia</t>
  </si>
  <si>
    <t>Fredy Alberto Mondragón</t>
  </si>
  <si>
    <t>Juzgado 005 Penal Municipal con Función de Control de Garantías de Armenia</t>
  </si>
  <si>
    <t>Juzgado 006 Penal Municipal con Función de Control de Garantías de Armenia</t>
  </si>
  <si>
    <t>Cristian Fernando Varela Fitzgeral</t>
  </si>
  <si>
    <t>Juzgado 019 Penal Municipal con Función de Control de Garantías de Barranquilla</t>
  </si>
  <si>
    <t>Crisanto Rhenals Correa</t>
  </si>
  <si>
    <t>Juzgado 015 Penal Municipal con Función de Control de Garantías de Barranquilla</t>
  </si>
  <si>
    <t>Daniel Eduardo Corrales Oviedo</t>
  </si>
  <si>
    <t>Juzgado 012 Penal Municipal con Función de Control de Garantías de Barranquilla</t>
  </si>
  <si>
    <t>Juzgado 016 Penal Municipal con Función de Control de Garantías de Barranquilla</t>
  </si>
  <si>
    <t>Harol Mesa Galván</t>
  </si>
  <si>
    <t>Juzgado 013 Penal Municipal con Función de Control de Garantías de Barranquilla</t>
  </si>
  <si>
    <t>Rafael de Jesús Uribe Enríquez</t>
  </si>
  <si>
    <t>Juzgado 017 Penal Municipal con Función de Control de Garantías de Barranquilla</t>
  </si>
  <si>
    <t>Delio Iván Nieto Omaña</t>
  </si>
  <si>
    <t>Juzgado 018 Penal Municipal con Función de Control de Garantías de Barranquilla</t>
  </si>
  <si>
    <t>Olga Cumplido Coronado</t>
  </si>
  <si>
    <t>Juzgado 029 Penal Municipal con Función de Control de Garantías de Bogotá</t>
  </si>
  <si>
    <t>Sandra Janneth Lugo Castro</t>
  </si>
  <si>
    <t>Juzgado 048 Penal Municipal con Función de Control de Garantías de Bogotá</t>
  </si>
  <si>
    <t>David Samuel Granados Maya</t>
  </si>
  <si>
    <t>Juzgado 061 Penal Municipal con Función de Control de Garantías de Bogotá</t>
  </si>
  <si>
    <t>Juzgado 036 Penal Municipal con Función de Control de Garantías de Bogotá</t>
  </si>
  <si>
    <t>Fabián Andrés Moreno García</t>
  </si>
  <si>
    <t>Juzgado 073 Penal Municipal con Función de Control de Garantías de Bogotá</t>
  </si>
  <si>
    <t>Juzgado 018 Penal Municipal con Función de Control de Garantías de Bogotá</t>
  </si>
  <si>
    <t>Katherinne Sotomonte Reyes</t>
  </si>
  <si>
    <t>Juzgado 055 Penal Municipal con Función de Control de Garantías de Bogotá</t>
  </si>
  <si>
    <t>Carlos Arturo Vidal Perdomo</t>
  </si>
  <si>
    <t>Juzgado 081 Penal Municipal con Función de Control de Garantías de Bogotá</t>
  </si>
  <si>
    <t>Fredy Murillo Orrego</t>
  </si>
  <si>
    <t>Juzgado 044 Penal Municipal con Función de Control de Garantías de Bogotá</t>
  </si>
  <si>
    <t>Ana Bertha Rojas Sanmiguel</t>
  </si>
  <si>
    <t>Juzgado 056 Penal Municipal con Función de Control de Garantías de Bogotá</t>
  </si>
  <si>
    <t>Juzgado 062 Penal Municipal con Función de Control de Garantías de Bogotá</t>
  </si>
  <si>
    <t>Andrea Patricia Rodríguez Torres</t>
  </si>
  <si>
    <t>Juzgado 017 Penal Municipal con Función de Control de Garantías de Bogotá</t>
  </si>
  <si>
    <t>Carlos Fernando Espinosa Rojas</t>
  </si>
  <si>
    <t>Juzgado 033 Penal Municipal con Función de Control de Garantías de Bogotá</t>
  </si>
  <si>
    <t>Juzgado 025 Penal Municipal con Función de Control de Garantías de Bogotá</t>
  </si>
  <si>
    <t>Mirian Mayerly Rodríguez Rodríguez</t>
  </si>
  <si>
    <t>Juzgado 069 Penal Municipal con Función de Control de Garantías de Bogotá</t>
  </si>
  <si>
    <t>Juzgado 030 Penal Municipal con Función de Control de Garantías de Bogotá</t>
  </si>
  <si>
    <t xml:space="preserve">Norma Ticiana Ospitia Useche </t>
  </si>
  <si>
    <t>Juzgado 053 Penal Municipal con Función de Control de Garantías de Bogotá</t>
  </si>
  <si>
    <t>Liliana Perdomo Gómez</t>
  </si>
  <si>
    <t>Juzgado 064 Penal Municipal con Función de Control de Garantías de Bogotá</t>
  </si>
  <si>
    <t>Eduardo Moyano Vargas</t>
  </si>
  <si>
    <t>Juzgado 058 Penal Municipal con Función de Control de Garantías de Bogotá</t>
  </si>
  <si>
    <t>Hugo Rafael Díaz Banquez</t>
  </si>
  <si>
    <t>Juzgado 038 Penal Municipal con Función de Control de Garantías de Bogotá</t>
  </si>
  <si>
    <t>Juzgado 041 Penal Municipal con Función de Control de Garantías de Bogotá</t>
  </si>
  <si>
    <t>Juzgado 076 Penal Municipal con Función de Control de Garantías de Bogotá</t>
  </si>
  <si>
    <t>Luz Ángela Corredor Collazos</t>
  </si>
  <si>
    <t>Juzgado 014 Penal Municipal con Función de Control de Garantías de Bogotá</t>
  </si>
  <si>
    <t>Luisa Fernanda Villalobos Olarte</t>
  </si>
  <si>
    <t>Juzgado 011 Penal Municipal con Función de Control de Garantías de Bogotá</t>
  </si>
  <si>
    <t>Rubén Darío de Jesús Forero Briceño</t>
  </si>
  <si>
    <t>Juzgado 051 Penal Municipal con Función de Control de Garantías de Bogotá</t>
  </si>
  <si>
    <t>Juzgado 075 Penal Municipal con Función de Control de Garantías de Bogotá</t>
  </si>
  <si>
    <t>Fernando Gómez Gómez</t>
  </si>
  <si>
    <t>Juzgado 079 Penal Municipal con Función de Control de Garantías de Bogotá</t>
  </si>
  <si>
    <t>Juzgado 070 Penal Municipal con Función de Control de Garantías de Bogotá</t>
  </si>
  <si>
    <t>Illiana Andrea Sánchez Gil</t>
  </si>
  <si>
    <t>Juzgado 007 Penal Municipal con Función de Control de Garantías de Bogotá</t>
  </si>
  <si>
    <t>Juzgado 019 Penal Municipal con Función de Control de Garantías de Bogotá</t>
  </si>
  <si>
    <t>Juzgado 037 Penal Municipal con Función de Control de Garantías de Bogotá</t>
  </si>
  <si>
    <t>Sandra Jimena Valencia Torres</t>
  </si>
  <si>
    <t>Juzgado 072 Penal Municipal con Función de Control de Garantías de Bogotá</t>
  </si>
  <si>
    <t>Lidia María Acosta Cárdenas</t>
  </si>
  <si>
    <t>Juzgado 040 Penal Municipal con Función de Control de Garantías de Bogotá</t>
  </si>
  <si>
    <t>Gueiler Andrea Quintero Osorio</t>
  </si>
  <si>
    <t>Juzgado 035 Penal Municipal con Función de Control de Garantías de Bogotá</t>
  </si>
  <si>
    <t>Juzgado 049 Penal Municipal con Función de Control de Garantías de Bogotá</t>
  </si>
  <si>
    <t>Juzgado 071 Penal Municipal con Función de Control de Garantías de Bogotá</t>
  </si>
  <si>
    <t>Juzgado 043 Penal Municipal con Función de Control de Garantías de Bogotá</t>
  </si>
  <si>
    <t>Juzgado 015 Penal Municipal con Función de Control de Garantías de Bogotá</t>
  </si>
  <si>
    <t>Juzgado 003 Penal Municipal con Función de Control de Garantías de Bogotá</t>
  </si>
  <si>
    <t>Juzgado 067 Penal Municipal con Función de Control de Garantías de Bogotá</t>
  </si>
  <si>
    <t>Yimy Patiño García</t>
  </si>
  <si>
    <t>Juzgado 004 Penal Municipal con Función de Control de Garantías de Bogotá</t>
  </si>
  <si>
    <t>Aura Luz Forero González</t>
  </si>
  <si>
    <t>Juzgado 078 Penal Municipal con Función de Control de Garantías de Bogotá</t>
  </si>
  <si>
    <t>Irma Francisca Cifuentes Prieto</t>
  </si>
  <si>
    <t>Juzgado 080 Penal Municipal con Función de Control de Garantías de Bogotá</t>
  </si>
  <si>
    <t>Maribel Concepción Correa Rodríguez</t>
  </si>
  <si>
    <t>Juzgado 046 Penal Municipal con Función de Control de Garantías de Bogotá</t>
  </si>
  <si>
    <t>Juzgado 042 Penal Municipal con Función de Control de Garantías de Bogotá</t>
  </si>
  <si>
    <t>Edgardo Alfonso Sánchez del Villar</t>
  </si>
  <si>
    <t>Juzgado 026 Penal Municipal con Función de Control de Garantías de Bogotá</t>
  </si>
  <si>
    <t>Diana Fernanda Baquero Betancourt</t>
  </si>
  <si>
    <t>Juzgado 034 Penal Municipal con Función de Control de Garantías de Bogotá</t>
  </si>
  <si>
    <t>Juzgado 077 Penal Municipal con Función de Control de Garantías de Bogotá</t>
  </si>
  <si>
    <t>Juzgado 060 Penal Municipal con Función de Control de Garantías de Bogotá</t>
  </si>
  <si>
    <t>Mery Elena Moreno Guerrero</t>
  </si>
  <si>
    <t>Juzgado 052 Penal Municipal con Función de Control de Garantías de Bogotá</t>
  </si>
  <si>
    <t>Oscar Alexander Buitrago Rivera</t>
  </si>
  <si>
    <t>Juzgado 008 Penal Municipal con Función de Control de Garantías de Bogotá</t>
  </si>
  <si>
    <t>Juzgado 047 Penal Municipal con Función de Control de Garantías de Bogotá</t>
  </si>
  <si>
    <t>Jaqueline Díaz Rodríguez</t>
  </si>
  <si>
    <t>Juzgado 022 Penal Municipal con Función de Control de Garantías de Bogotá</t>
  </si>
  <si>
    <t>Juzgado 059 Penal Municipal con Función de Control de Garantías de Bogotá</t>
  </si>
  <si>
    <t>Henry Francisco Camargo Buitrago</t>
  </si>
  <si>
    <t>Juzgado 039 Penal Municipal con Función de Control de Garantías de Bogotá</t>
  </si>
  <si>
    <t>Carlos Andrés Hernández Hoyos</t>
  </si>
  <si>
    <t>Juzgado 063 Penal Municipal con Función de Control de Garantías de Bogotá</t>
  </si>
  <si>
    <t>Luis García Forero</t>
  </si>
  <si>
    <t>Juzgado 010 Penal Municipal con Función de Control de Garantías de Bogotá</t>
  </si>
  <si>
    <t>Juzgado 045 Penal Municipal con Función de Control de Garantías de Bogotá</t>
  </si>
  <si>
    <t>Emerson Alejandro Espitia Castillo</t>
  </si>
  <si>
    <t>Juzgado 009 Penal Municipal con Función de Control de Garantías de Bogotá</t>
  </si>
  <si>
    <t>Juzgado 032 Penal Municipal con Función de Control de Garantías de Bogotá</t>
  </si>
  <si>
    <t>Juzgado 082 Penal Municipal con Función de Control de Garantías de Bogotá</t>
  </si>
  <si>
    <t>Juzgado 005 Penal Municipal con Función de Control de Garantías de Bogotá</t>
  </si>
  <si>
    <t>Juzgado 027 Penal Municipal con Función de Control de Garantías de Bogotá</t>
  </si>
  <si>
    <t>Juzgado 020 Penal Municipal con Función de Control de Garantías de Bogotá</t>
  </si>
  <si>
    <t>Juzgado 002 Penal Municipal con Función de Control de Garantías de Bogotá</t>
  </si>
  <si>
    <t>Juzgado 006 Penal Municipal con Función de Control de Garantías de Bogotá</t>
  </si>
  <si>
    <t>Juzgado 031 Penal Municipal con Función de Control de Garantías de Bogotá</t>
  </si>
  <si>
    <t>Juzgado 023 Penal Municipal con Función de Control de Garantías de Bogotá</t>
  </si>
  <si>
    <t>Rosa Esperanza Hernández Aguirre</t>
  </si>
  <si>
    <t>Juzgado 016 Penal Municipal con Función de Control de Garantías de Bogotá</t>
  </si>
  <si>
    <t>Juzgado 050 Penal Municipal con Función de Control de Garantías de Bogotá</t>
  </si>
  <si>
    <t>Horacio García Cuellar</t>
  </si>
  <si>
    <t>Juzgado 013 Penal Municipal con Función de Control de Garantías de Bogotá</t>
  </si>
  <si>
    <t>Claudia Eulalia Romero Silva</t>
  </si>
  <si>
    <t>Juzgado 065 Penal Municipal con Función de Control de Garantías de Bogotá</t>
  </si>
  <si>
    <t>Juzgado 068 Penal Municipal con Función de Control de Garantías de Bogotá</t>
  </si>
  <si>
    <t>Gabriel Lara Garzón</t>
  </si>
  <si>
    <t>Juzgado 024 Penal Municipal con Función de Control de Garantías de Bogotá</t>
  </si>
  <si>
    <t xml:space="preserve">Ana Mileydi Mendieta Galindo </t>
  </si>
  <si>
    <t>Juzgado 012 Penal Municipal con Función de Control de Garantías de Bogotá</t>
  </si>
  <si>
    <t>Juzgado 001 Penal Municipal con Función de Control de Garantías de Bogotá</t>
  </si>
  <si>
    <t>Juan Carlos Olmos Leal</t>
  </si>
  <si>
    <t>Juzgado 054 Penal Municipal con Función de Control de Garantías de Bogotá</t>
  </si>
  <si>
    <t>María Isabel Parada Ayala</t>
  </si>
  <si>
    <t>Juzgado 015 Penal Municipal con Función de Control de Garantías de Bucaramanga</t>
  </si>
  <si>
    <t>Juzgado 004 Penal Municipal con Función de Control de Garantías de Bucaramanga</t>
  </si>
  <si>
    <t>Sandra Yaneth Quijano Triana</t>
  </si>
  <si>
    <t>Juzgado 003 Penal Municipal con Función de Control de Garantías de Bucaramanga</t>
  </si>
  <si>
    <t>Ramiro Andrés Rivero Álvarez</t>
  </si>
  <si>
    <t>Juzgado 008 Penal Municipal con Función de Control de Garantías de Bucaramanga</t>
  </si>
  <si>
    <t>Pilar Emilia Rueda Castellanos</t>
  </si>
  <si>
    <t>Juzgado 012 Penal Municipal con Función de Control de Garantías de Bucaramanga</t>
  </si>
  <si>
    <t>Juzgado 016 Penal Municipal con Función de Control de Garantías de Bucaramanga</t>
  </si>
  <si>
    <t>Juzgado 101 Itinerante Penal Municipal con Función de Control de Garantías de Bucaramanga</t>
  </si>
  <si>
    <t>Carlos Norberto Solano Ardila</t>
  </si>
  <si>
    <t>Juzgado 001 Penal Municipal con Función de Control de Garantías de Bucaramanga</t>
  </si>
  <si>
    <t>Gloria Iza Gómez</t>
  </si>
  <si>
    <t>Juzgado 011 Penal Municipal con Función de Control de Garantías de Bucaramanga</t>
  </si>
  <si>
    <t>Gladys Vargas Miranda</t>
  </si>
  <si>
    <t>Juzgado 021 Penal Municipal con Función de Control de Garantías de Bucaramanga</t>
  </si>
  <si>
    <t>María Piedad Díaz Mateus</t>
  </si>
  <si>
    <t>Juzgado 102 Itinerante Penal Municipal con Función de Control de Garantías de Bucaramanga</t>
  </si>
  <si>
    <t>Sebastián Ordoñez Murillo</t>
  </si>
  <si>
    <t>Juzgado 009 Penal Municipal con Función de Control de Garantías de Bucaramanga</t>
  </si>
  <si>
    <t>Juzgado 013 Penal Municipal con Función de Control de Garantías de Bucaramanga</t>
  </si>
  <si>
    <t>Juzgado 007 Penal Municipal con Función de Control de Garantías de Bucaramanga</t>
  </si>
  <si>
    <t>Luz Amparo Puentes Torrado</t>
  </si>
  <si>
    <t>Juzgado 010 Penal Municipal con Función de Control de Garantías de Bucaramanga</t>
  </si>
  <si>
    <t>Ángela Castellanos Barajas</t>
  </si>
  <si>
    <t>Juzgado 005 Penal Municipal con Función de Control de Garantías de Bucaramanga</t>
  </si>
  <si>
    <t>María Inés Sánchez Castellanos</t>
  </si>
  <si>
    <t>Juzgado 002 Penal Municipal con Función de Control de Garantías de Tuluá</t>
  </si>
  <si>
    <t>Carlos Narváez Benavides</t>
  </si>
  <si>
    <t>Juzgado 005 Penal Municipal con Función de Control de Garantías de Buga</t>
  </si>
  <si>
    <t>Morís Alfonso Arce Quesada</t>
  </si>
  <si>
    <t>Juzgado 001 Penal Municipal con Función de Control de Garantías de Cartago</t>
  </si>
  <si>
    <t>Ima Xiomara Cardona Molina</t>
  </si>
  <si>
    <t>Juzgado 005 Penal Municipal con Función de Control de Garantías de Cartago</t>
  </si>
  <si>
    <t>Juzgado 003 Penal Municipal con Función de Control de Garantías de Palmira</t>
  </si>
  <si>
    <t>Paula Andrea Bedoya Villamil</t>
  </si>
  <si>
    <t>Juzgado 008 Penal Municipal con Función de Control de Garantías de Palmira</t>
  </si>
  <si>
    <t>Zully María Sandoval Álvarez</t>
  </si>
  <si>
    <t>Juzgado 002 Penal Municipal con Función de Control de Garantías de Roldanillo</t>
  </si>
  <si>
    <t>Sara Eugenia Madrid Solano</t>
  </si>
  <si>
    <t>Juzgado 002 Penal Municipal con Función de Control de Garantías de Palmira</t>
  </si>
  <si>
    <t>Juzgado 004 Penal Municipal con Función de Control de Garantías de Palmira</t>
  </si>
  <si>
    <t>Carlos Andrés Rodríguez Díaz</t>
  </si>
  <si>
    <t>Juzgado 007 Penal Municipal con Función de Control de Garantías de Buenaventura</t>
  </si>
  <si>
    <t>Juzgado 003 Penal Municipal con Función de Control de Garantías de Roldanillo</t>
  </si>
  <si>
    <t>María del Socorro Sandoval Rojas</t>
  </si>
  <si>
    <t>Juzgado 003 Penal Municipal con Función de Control de Garantías de Buenaventura</t>
  </si>
  <si>
    <t>Flor Aralith Molano Sánchez</t>
  </si>
  <si>
    <t>Juzgado 006 Penal Municipal con Función de Control de Garantías de Buenaventura</t>
  </si>
  <si>
    <t>Walter Mora Sánchez</t>
  </si>
  <si>
    <t>Juzgado 002 Penal Municipal con Función de Control de Garantías de Buenaventura</t>
  </si>
  <si>
    <t>Gerardo Mosquera Torres</t>
  </si>
  <si>
    <t>Juzgado 005 Penal Municipal con Función de Control de Garantías de Buenaventura</t>
  </si>
  <si>
    <t>Cristhiam Pavell Zapata</t>
  </si>
  <si>
    <t>Juzgado 101 Itinerante Penal Municipal con Función de Control de Garantías de Buga</t>
  </si>
  <si>
    <t>Néstor Fabián Carvajal Lotero</t>
  </si>
  <si>
    <t>Juzgado 002 Penal Municipal con Función de Control de Garantías de Sevilla</t>
  </si>
  <si>
    <t xml:space="preserve">Gilberto Arias Giraldo </t>
  </si>
  <si>
    <t>Juzgado 003 Penal Municipal con Función de Control de Garantías de Sevilla</t>
  </si>
  <si>
    <t>Juzgado 004 Penal Municipal con Función de Control de Garantías de Tuluá</t>
  </si>
  <si>
    <t>Sandra Karolina Barragán Rodríguez</t>
  </si>
  <si>
    <t>Juzgado 006 Penal Municipal con Función de Control de Garantías de Palmira</t>
  </si>
  <si>
    <t>Juzgado 004 Penal Municipal con Función de Control de Garantías de Buga</t>
  </si>
  <si>
    <t>Juzgado 025 Penal Municipal con Función de Control de Garantías de Cali</t>
  </si>
  <si>
    <t>Juan Guillermo Andrade Restrepo</t>
  </si>
  <si>
    <t>Juzgado 018 Penal Municipal con Función de Control de Garantías de Cali</t>
  </si>
  <si>
    <t>Fernando Ernesto Apraez Muñoz</t>
  </si>
  <si>
    <t>Juzgado 030 Penal Municipal con Función de Control de Garantías de Cali</t>
  </si>
  <si>
    <t>Juzgado 009 Penal Municipal con Función de Control de Garantías de Cali</t>
  </si>
  <si>
    <t>Martha Cecilia Paz Argoty</t>
  </si>
  <si>
    <t>Juzgado 027 Penal Municipal con Función de Control de Garantías de Cali</t>
  </si>
  <si>
    <t>Juzgado 004 Penal Municipal con Función de Control de Garantías de Cali</t>
  </si>
  <si>
    <t>Juzgado 028 Penal Municipal con Función de Control de Garantías de Cali</t>
  </si>
  <si>
    <t>Juzgado 026 Penal Municipal con Función de Control de Garantías de Cali</t>
  </si>
  <si>
    <t>Juzgado 003 Penal Municipal con Función de Control de Garantías de Cali</t>
  </si>
  <si>
    <t>Juzgado 021 Penal Municipal con Función de Control de Garantías de Cali</t>
  </si>
  <si>
    <t>Juzgado 014 Penal Municipal con Función de Control de Garantías de Cali</t>
  </si>
  <si>
    <t>Juzgado 020 Penal Municipal con Función de Control de Garantías de Cali</t>
  </si>
  <si>
    <t>Juzgado 033 Penal Municipal con Función de Control de Garantías de Cali</t>
  </si>
  <si>
    <t>Juzgado 017 Penal Municipal con Función de Control de Garantías de Cali</t>
  </si>
  <si>
    <t>Juzgado 006 Penal Municipal con Función de Control de Garantías de Cali</t>
  </si>
  <si>
    <t>Juzgado 012 Penal Municipal con Función de Control de Garantías de Cali</t>
  </si>
  <si>
    <t>Juzgado 024 Penal Municipal con Función de Control de Garantías de Cali</t>
  </si>
  <si>
    <t>Juzgado 002 Penal Municipal con Función de Control de Garantías de Cali</t>
  </si>
  <si>
    <t>Juzgado 034 Penal Municipal con Función de Control de Garantías de Cali</t>
  </si>
  <si>
    <t>Juzgado 035 Penal Municipal con Función de Control de Garantías de Cali</t>
  </si>
  <si>
    <t>Juzgado 016 Penal Municipal con Función de Control de Garantías de Cali</t>
  </si>
  <si>
    <t>Juzgado 031 Penal Municipal con Función de Control de Garantías de Cali</t>
  </si>
  <si>
    <t>Juzgado 013 Penal Municipal con Función de Control de Garantías de Cali</t>
  </si>
  <si>
    <t>Carlos Alonso Benavides Gamboa</t>
  </si>
  <si>
    <t>Juzgado 010 Penal Municipal con Función de Control de Garantías de Cartagena</t>
  </si>
  <si>
    <t>Juzgado 012 Penal Municipal con Función de Control de Garantías de Cartagena</t>
  </si>
  <si>
    <t>Juzgado 101 Itinerante Penal Municipal con Función de Control de Garantías de Cartagena</t>
  </si>
  <si>
    <t>Juzgado 102 Itinerante Penal Municipal con Función de Control de Garantías de Cartagena</t>
  </si>
  <si>
    <t>Juzgado 011 Penal Municipal con Función de Control de Garantías de Cartagena</t>
  </si>
  <si>
    <t>Juzgado 102 Itinerante Penal Municipal con Función de Control de Garantías de Cúcuta</t>
  </si>
  <si>
    <t xml:space="preserve">Juan Paulo Villada Arbelaez </t>
  </si>
  <si>
    <t>Juzgado 001 Penal Municipal con Función de Control de Garantías de Zipaquirá</t>
  </si>
  <si>
    <t>Martha Cecilia Trespalacios Rangel</t>
  </si>
  <si>
    <t>Juzgado 001 Penal Municipal con Función de Control de Garantías de Manizales</t>
  </si>
  <si>
    <t>Juzgado 003 Penal Municipal con Función de Control de Garantías de Manizales</t>
  </si>
  <si>
    <t>James Naranjo Castaño</t>
  </si>
  <si>
    <t>Juzgado 002 Penal Municipal con Función de Control de Garantías de Manizales</t>
  </si>
  <si>
    <t>Juzgado 005 Penal Municipal con Función de Control de Garantías de Manizales</t>
  </si>
  <si>
    <t>Juzgado 004 Penal Municipal con Función de Control de Garantías de Manizales</t>
  </si>
  <si>
    <t>Juzgado 006 Penal Municipal con Función de Control de Garantías de Manizales</t>
  </si>
  <si>
    <t>Juzgado 008 Penal Municipal con Función de Control de Garantías de Manizales</t>
  </si>
  <si>
    <t>Juzgado 007 Penal Municipal con Función de Control de Garantías de Manizales</t>
  </si>
  <si>
    <t>Cesar Augusto Grisales Grisales</t>
  </si>
  <si>
    <t>Juzgado 003 Penal Municipal con Función de Control de Garantías de Medellín</t>
  </si>
  <si>
    <t>Javier Quintero Berrio</t>
  </si>
  <si>
    <t>Juzgado 007 Penal Municipal con Función de Control de Garantías de Medellín</t>
  </si>
  <si>
    <t>Consuelo Cervera Cervera</t>
  </si>
  <si>
    <t>Juzgado 017 Penal Municipal con Función de Control de Garantías de Medellín</t>
  </si>
  <si>
    <t>Juzgado 028 Penal Municipal con Función de Control de Garantías de Medellín</t>
  </si>
  <si>
    <t>Mary Luz Salazar Arismendy</t>
  </si>
  <si>
    <t>Juzgado 042 Penal Municipal con Función de Control de Garantías de Medellín</t>
  </si>
  <si>
    <t>Juzgado 025 Penal Municipal con Función de Control de Garantías de Medellín</t>
  </si>
  <si>
    <t>Judy Paulina Zuluaga Zuluaga</t>
  </si>
  <si>
    <t>Juzgado 029 Penal Municipal con Función de Control de Garantías de Medellín</t>
  </si>
  <si>
    <t>Juzgado 035 Penal Municipal con Función de Control de Garantías de Medellín</t>
  </si>
  <si>
    <t>Juzgado 030 Penal Municipal con Función de Control de Garantías de Medellín</t>
  </si>
  <si>
    <t>Juzgado 006 Penal Municipal con Función de Control de Garantías de Medellín</t>
  </si>
  <si>
    <t>Juzgado 040 Penal Municipal con Función de Control de Garantías de Medellín</t>
  </si>
  <si>
    <t>Juan Fernando Agudelo Escobar</t>
  </si>
  <si>
    <t>Juzgado 018 Penal Municipal con Función de Control de Garantías de Medellín</t>
  </si>
  <si>
    <t xml:space="preserve">Jaime Henao Henao </t>
  </si>
  <si>
    <t>Juzgado 014 Penal Municipal con Función de Control de Garantías de Medellín</t>
  </si>
  <si>
    <t>Nadia Yamile Restrepo Zea</t>
  </si>
  <si>
    <t>Juzgado 008 Penal Municipal con Función de Control de Garantías de Medellín</t>
  </si>
  <si>
    <t>Damaris Henao Restrepo</t>
  </si>
  <si>
    <t>Juzgado 031 Penal Municipal con Función de Control de Garantías de Medellín</t>
  </si>
  <si>
    <t>Juzgado 027 Penal Municipal con Función de Control de Garantías de Medellín</t>
  </si>
  <si>
    <t>Juzgado 038 Penal Municipal con Función de Control de Garantías de Medellín</t>
  </si>
  <si>
    <t>Jorge Alberto Robledo Giraldo</t>
  </si>
  <si>
    <t>Juzgado 024 Penal Municipal con Función de Control de Garantías de Medellín</t>
  </si>
  <si>
    <t>Federico Giraldo Castaño</t>
  </si>
  <si>
    <t>Juzgado 011 Penal Municipal con Función de Control de Garantías de Medellín</t>
  </si>
  <si>
    <t>Juzgado 039 Penal Municipal con Función de Control de Garantías de Medellín</t>
  </si>
  <si>
    <t>Juzgado 012 Penal Municipal con Función de Control de Garantías de Medellín</t>
  </si>
  <si>
    <t>Gustavo Ardila Arrieta</t>
  </si>
  <si>
    <t>Juzgado 043 Penal Municipal con Función de Control de Garantías de Medellín</t>
  </si>
  <si>
    <t>Juzgado 016 Penal Municipal con Función de Control de Garantías de Medellín</t>
  </si>
  <si>
    <t>Juzgado 022 Penal Municipal con Función de Control de Garantías de Medellín</t>
  </si>
  <si>
    <t>Claudia Patricia Flórez Atehortúa</t>
  </si>
  <si>
    <t>Juzgado 102 Itinerante Penal Municipal con Función de Control de Garantías de Medellín</t>
  </si>
  <si>
    <t>Juzgado 010 Penal Municipal con Función de Control de Garantías de Medellín</t>
  </si>
  <si>
    <t>Juzgado 103 Itinerante Penal Municipal con Función de Control de Garantías de Medellín</t>
  </si>
  <si>
    <t>Nathalia Quintero Galvis</t>
  </si>
  <si>
    <t>Juzgado 001 Penal Municipal con Función de Control de Garantías de Envigado</t>
  </si>
  <si>
    <t>Sandra Maritza Franco Varela</t>
  </si>
  <si>
    <t>Juzgado 101 Itinerante Penal Municipal con Función de Control de Garantías de Medellín</t>
  </si>
  <si>
    <t>Juzgado 013 Penal Municipal con Función de Control de Garantías de Medellín</t>
  </si>
  <si>
    <t>Jorge Enrique Figueroa Morantes</t>
  </si>
  <si>
    <t>Juzgado 104 Itinerante Penal Municipal con Función de Control de Garantías de Medellín</t>
  </si>
  <si>
    <t>Juzgado 044 Penal Municipal con Función de Control de Garantías de Medellín</t>
  </si>
  <si>
    <t>Juzgado 002 Penal Municipal con Función de Control de Garantías de Medellín</t>
  </si>
  <si>
    <t>Juzgado 101 Itinerante Penal Municipal con Función de Control de Garantías de Montería</t>
  </si>
  <si>
    <t>Juzgado 008 Penal Municipal con Función de Control de Garantías de Neiva</t>
  </si>
  <si>
    <t>Juzgado 003 Penal Municipal con Función de Control de Garantías de Neiva</t>
  </si>
  <si>
    <t>Jorge Arcecio Hoyos Arias</t>
  </si>
  <si>
    <t>Juzgado 007 Penal Municipal con Función de Control de Garantías de Neiva</t>
  </si>
  <si>
    <t>Patricia Cruz Peña</t>
  </si>
  <si>
    <t>Juzgado 002 Penal Municipal con Función de Control de Garantías de Neiva</t>
  </si>
  <si>
    <t>Orlando Fierro Perdomo</t>
  </si>
  <si>
    <t>Juzgado 004 Penal Municipal con Función de Control de Garantías de Neiva</t>
  </si>
  <si>
    <t>Juzgado 001 Penal Municipal con Función de Control de Garantías de Pasto</t>
  </si>
  <si>
    <t>Juzgado 003 Penal Municipal con Función de Control de Garantías de Pasto</t>
  </si>
  <si>
    <t>Juzgado 101 Itinerante Penal Municipal con Función de Control de Garantías de Pasto</t>
  </si>
  <si>
    <t>Juzgado 002 Penal Municipal con Función de Control de Garantías de Pasto</t>
  </si>
  <si>
    <t>Juzgado 102 Itinerante Penal Municipal con Función de Control de Garantías de Pasto</t>
  </si>
  <si>
    <t>Magda Lorena Belalcazar Revelo</t>
  </si>
  <si>
    <t>Saulo Enrique Soto Fraga</t>
  </si>
  <si>
    <t>Juzgado 003 Penal Municipal con Función de Control de Garantías de Pereira</t>
  </si>
  <si>
    <t>Juzgado 002 Penal Municipal con Función de Control de Garantías de Pereira</t>
  </si>
  <si>
    <t>Juzgado 001 Penal Municipal con Función de Control de Garantías de Pereira</t>
  </si>
  <si>
    <t>Juzgado 005 Penal Municipal con Función de Control de Garantías de Pereira</t>
  </si>
  <si>
    <t>Juzgado 006 Penal Municipal con Función de Control de Garantías de Pereira</t>
  </si>
  <si>
    <t>Patricia Elena Zuluaga Delgado</t>
  </si>
  <si>
    <t>Juzgado 004 Penal Municipal con Función de Control de Garantías de Pereira</t>
  </si>
  <si>
    <t>Juzgado 007 Penal Municipal con Función de Control de Garantías de Pereira</t>
  </si>
  <si>
    <t>Juzgado 008 Penal Municipal con Función de Control de Garantías de Popayán</t>
  </si>
  <si>
    <t>Juzgado 005 Penal Municipal con Función de Control de Garantías de Popayán</t>
  </si>
  <si>
    <t>Juzgado 101 Itinerante Penal Municipal con Función de Control de Garantías de Popayán</t>
  </si>
  <si>
    <t>Juzgado 102 Itinerante Penal Municipal con Función de Control de Garantías de Popayán</t>
  </si>
  <si>
    <t>Juzgado 004 Penal Municipal con Función de Control de Garantías de Popayán</t>
  </si>
  <si>
    <t>Juzgado 003 Penal Municipal con Función de Control de Garantías de Popayán</t>
  </si>
  <si>
    <t>Juzgado 001 Penal Municipal con Función de Control de Garantías de Quibdó</t>
  </si>
  <si>
    <t>Islena Viviana Ferrer Bean</t>
  </si>
  <si>
    <t>Juzgado 101 Itinerante Penal Municipal con Función de Control de Garantías de Quibdó</t>
  </si>
  <si>
    <t>Lides Lozano Lozano</t>
  </si>
  <si>
    <t>Juzgado 102 Itinerante Penal Municipal con Función de Control de Garantías de Quibdó</t>
  </si>
  <si>
    <t>Elizabeth Quejada Mayo</t>
  </si>
  <si>
    <t>Juzgado 102 Itinerante Penal Municipal con Función de Control de Garantías de Santa Marta</t>
  </si>
  <si>
    <t>Francisco Javier Campo Mendoza</t>
  </si>
  <si>
    <t>Juzgado 101 Itinerante Penal Municipal con Función de Control de Garantías de Santa Marta</t>
  </si>
  <si>
    <t>Juzgado 002 Penal Municipal con Función de Control de Garantías de Sogamoso</t>
  </si>
  <si>
    <t>Jairo Enrique Angarita Alvarado</t>
  </si>
  <si>
    <t>Juzgado 101 Itinerante Penal Municipal con Función de Control de Garantías de Sincelejo</t>
  </si>
  <si>
    <t>Aura Milena Villaba Macea</t>
  </si>
  <si>
    <t>Juzgado 102 Itinerante Penal Municipal con Función de Control de Garantías de Sincelejo</t>
  </si>
  <si>
    <t>Juzgado 003 Penal Municipal con Función de Control de Garantías de Tunja</t>
  </si>
  <si>
    <t>Juzgado 004 Penal Municipal con Función de Control de Garantías de Valledupar</t>
  </si>
  <si>
    <t>Ivette Cecilia Lafaurie Perdomo</t>
  </si>
  <si>
    <t>Juzgado 003 Penal Municipal con Función de Control de Garantías de Valledupar</t>
  </si>
  <si>
    <t>Juzgado 001 Penal Municipal con Función de Control de Garantías de Valledupar</t>
  </si>
  <si>
    <t>Lourdes Toncell Pitre</t>
  </si>
  <si>
    <t>Juzgado 101 Itinerante Penal Municipal con Función de Control de Garantías de Valledupar</t>
  </si>
  <si>
    <t>Juzgado 002 Penal Municipal con Función de Control de Garantías de Valledupar</t>
  </si>
  <si>
    <t>Juzgado 102 Itinerante Penal Municipal con Función de Control de Garantías de Valledupar</t>
  </si>
  <si>
    <t>Juzgado 103 Itinerante Penal Municipal con Función de Control de Garantías de Villavicencio</t>
  </si>
  <si>
    <t>Juzgado 101 Itinerante Penal Municipal con Función de Control de Garantías de Villavicencio</t>
  </si>
  <si>
    <t>Juzgado 009 Penal Municipal con Función de Control de Garantías de Villavicencio</t>
  </si>
  <si>
    <t>Juzgado 002 Penal Municipal con Función de Control de Garantías de Villavicencio</t>
  </si>
  <si>
    <t>Juzgado 102 Itinerante Penal Municipal con Función de Control de Garantías de Villavicencio</t>
  </si>
  <si>
    <t>Juzgado 006 Penal Municipal con Función de Control de Garantías de Villavicencio</t>
  </si>
  <si>
    <t>Juzgado 001 Penal Municipal con Función de Control de Garantías de Villavicencio</t>
  </si>
  <si>
    <t>Andrea Granados Gallego</t>
  </si>
  <si>
    <t>Diego Giraldo López</t>
  </si>
  <si>
    <t>Juzgado 101 Itinerante Penal Municipal con Función de Control de Garantías Ambulante Bacrim de Barranquilla</t>
  </si>
  <si>
    <t>Ricardo Antonio Méndez Díaz</t>
  </si>
  <si>
    <t>Juzgado 014 Penal Municipal con Función de Control de Garantías de Barranquilla</t>
  </si>
  <si>
    <t>Diana Susana López García</t>
  </si>
  <si>
    <t>José de Jesús Vergara Otero</t>
  </si>
  <si>
    <t>Eduardo José Barrera Maestre</t>
  </si>
  <si>
    <t>Elizabeth Ortíz Méndez</t>
  </si>
  <si>
    <t>Juzgado 028 Penal Municipal con Función de Control de Garantías de Bogotá</t>
  </si>
  <si>
    <t>Jorge Polidoro Bernal Torres</t>
  </si>
  <si>
    <t>Carlos Eduardo Velásquez Rodríguez</t>
  </si>
  <si>
    <t>Martha Lucía Olaya Patiño</t>
  </si>
  <si>
    <t>Sandra Jeannethe Cubides Gamba</t>
  </si>
  <si>
    <t>María Cristina Ramírez Ardila</t>
  </si>
  <si>
    <t>María Teresa Vergara Gutiérrez</t>
  </si>
  <si>
    <t>Juan Fernando Gómez Zapata</t>
  </si>
  <si>
    <t>Olga Lucía Tinjaca Salazar</t>
  </si>
  <si>
    <t>Jorge Alberto Martínez Ibáñez</t>
  </si>
  <si>
    <t>Cristian Gabriel Torres Sáenz</t>
  </si>
  <si>
    <t>Elsa María González Porras</t>
  </si>
  <si>
    <t>David Gutiérrez Camacho</t>
  </si>
  <si>
    <t>José Orlando Monroy Ramírez</t>
  </si>
  <si>
    <t>Ricardo Martínez Quintero</t>
  </si>
  <si>
    <t>Juzgado 074 Penal Municipal con Función de Control de Garantías de Bogotá</t>
  </si>
  <si>
    <t>Carlos Arturo Peralta Mora</t>
  </si>
  <si>
    <t>Paula Astrid Jiménez Monroy</t>
  </si>
  <si>
    <t xml:space="preserve">John Jairo Zambrano Sánchez </t>
  </si>
  <si>
    <t>Jesús Alberto Castellanos Martínez</t>
  </si>
  <si>
    <t>Juzgado 021 Penal Municipal con Función de Control de Garantías de Bogotá</t>
  </si>
  <si>
    <t>Mary Alexandra Castillo Rodríguez</t>
  </si>
  <si>
    <t>Estefany Isabel Mejía Gómez</t>
  </si>
  <si>
    <t xml:space="preserve">JUZGADO 057 PENAL MUNICIPAL CON FUNCIÓN DE CONTROL DE GARANTÍAS DE BOGOTÁ </t>
  </si>
  <si>
    <t>José Alberto Plata Angarita</t>
  </si>
  <si>
    <t>Juzgado 002 Penal Municipal con Función de Control de Garantías de Bucaramanga</t>
  </si>
  <si>
    <t>Diana Carolina Alvarado Martínez</t>
  </si>
  <si>
    <t>Oscar Javier Serrano Villabona</t>
  </si>
  <si>
    <t>Jonh Alexander Ángel Ramírez</t>
  </si>
  <si>
    <t>Juzgado 014 Penal Municipal con Función de Control de Garantías de Bucaramanga</t>
  </si>
  <si>
    <t>Ana Josefa Villarreal Gómez</t>
  </si>
  <si>
    <t>Diego Fernando Méndez Ramírez</t>
  </si>
  <si>
    <t>María Consuelo Parodi Gámez</t>
  </si>
  <si>
    <t>Juzgado 006 Penal Municipal con Función de Control de Garantías de Bucaramanga</t>
  </si>
  <si>
    <t>Judy Mabel Muñiz Hernández</t>
  </si>
  <si>
    <t xml:space="preserve">JUZGADO 401 PENAL MUNICIPAL CON FUNCIÓN DE CONTROL DE GARANTÍAS DE BARRANCABERMEJA </t>
  </si>
  <si>
    <t>Juzgado 003 Penal Municipal con Función de Control de Garantías de Buga</t>
  </si>
  <si>
    <t>Henry Ramírez Castillo</t>
  </si>
  <si>
    <t>Juzgado 03 Penal Municipal con Función de Control de Garantías de Cartago</t>
  </si>
  <si>
    <t xml:space="preserve">Yenith Estela Ramírez Valencia </t>
  </si>
  <si>
    <t>Lilia Johanna Rodas Colorado</t>
  </si>
  <si>
    <t>Eiber Hernán Sendoya González</t>
  </si>
  <si>
    <t>Juzgado 007 Penal Municipal con Función de Control de Garantías de Palmira</t>
  </si>
  <si>
    <t>Jairo Alberto Yarce Granada</t>
  </si>
  <si>
    <t>Martha Ruth Grisales Jiménez</t>
  </si>
  <si>
    <t>Mario Germán Barón González</t>
  </si>
  <si>
    <t>Luis Fernando Hernández Suárez</t>
  </si>
  <si>
    <t>Emerson Giovany Álvarez Montaña</t>
  </si>
  <si>
    <t>Jorge Eliécer Ospina Tamayo</t>
  </si>
  <si>
    <t>Martha Ángela Ortíz Astudillo</t>
  </si>
  <si>
    <t>Maiby Lissette González Quintero</t>
  </si>
  <si>
    <t>José Moises Suárez Malaver</t>
  </si>
  <si>
    <t>Diana Fernanda Gómez Giraldo</t>
  </si>
  <si>
    <t>Sandra Margarita Montilla García</t>
  </si>
  <si>
    <t>Martha Ruth Girón Romero</t>
  </si>
  <si>
    <t>Juzgado 008 Penal Municipal con Función de Control de Garantías de Cali</t>
  </si>
  <si>
    <t>Jairo Gutiérrez Bonilla</t>
  </si>
  <si>
    <t>Rubén Darío Plazas Herrera</t>
  </si>
  <si>
    <t>Nelson Darío Roldan Sánchez</t>
  </si>
  <si>
    <t>Claudia Marcela Correa Martínez</t>
  </si>
  <si>
    <t>Carlos Eduardo Quintero Colonia</t>
  </si>
  <si>
    <t>Maryory Cardona Marín</t>
  </si>
  <si>
    <t>Juzgado 029 Penal Municipal con Función de Control de Garantías de Cali</t>
  </si>
  <si>
    <t>Lizeth Martínez Silva</t>
  </si>
  <si>
    <t>William González Muriel</t>
  </si>
  <si>
    <t>María Doris Molina Torres</t>
  </si>
  <si>
    <t>Juzgado 015 Penal Municipal con Función de Control de Garantías de Cali</t>
  </si>
  <si>
    <t>José Luis Sepúlveda Vargas</t>
  </si>
  <si>
    <t>Zoa Ester Pérez Torres</t>
  </si>
  <si>
    <t>Juzgado 016 Penal Municipal con Función de Control de Garantías de Cartagena</t>
  </si>
  <si>
    <t>Nelly del Rosario Rodríguez Flórez</t>
  </si>
  <si>
    <t>Juan David Flórez García</t>
  </si>
  <si>
    <t>Juzgado 017 Penal Municipal con Función de Control de Garantías de Cartagena</t>
  </si>
  <si>
    <t>Yesenia del Carmen Bonfante Segura</t>
  </si>
  <si>
    <t>Carmen Isabel Martínez Eljaiek</t>
  </si>
  <si>
    <t>Germán Gallón Jaramillo</t>
  </si>
  <si>
    <t>Oscar Castrillón León</t>
  </si>
  <si>
    <t>Carlos Alberto Vargas González</t>
  </si>
  <si>
    <t>Lucy Fabery Rojas Cortés</t>
  </si>
  <si>
    <t>María Angélica Botero Muñoz</t>
  </si>
  <si>
    <t>Juzgado 032 Penal Municipal con Función de Control de Garantías de Medellín</t>
  </si>
  <si>
    <t>Álvaro Diego Quintero Giraldo</t>
  </si>
  <si>
    <t>Lina Maryori Orozco Román</t>
  </si>
  <si>
    <t>Miguel Ángel Baudilio López Acevedo</t>
  </si>
  <si>
    <t>Lina María Mesa Espinosa</t>
  </si>
  <si>
    <t>Rafael Calle Benítez</t>
  </si>
  <si>
    <t>Germán Darío Bedoya Restrepo</t>
  </si>
  <si>
    <t>Jenny Helena Gaviria Flórez</t>
  </si>
  <si>
    <t>María del Carmen Escobar Jorge</t>
  </si>
  <si>
    <t>Camilo Gutiérrez González</t>
  </si>
  <si>
    <t>Hernán de Jesús Ospina Rodríguez</t>
  </si>
  <si>
    <t>Hernán Antonio Mejía Henao</t>
  </si>
  <si>
    <t>Carlos Andrés Mejía Maya</t>
  </si>
  <si>
    <t>Juzgado 004 Penal Municipal con Función de Control de Garantías de Medellín</t>
  </si>
  <si>
    <t>Francisco Javier Morales Díaz</t>
  </si>
  <si>
    <t>Carolina González Ramírez</t>
  </si>
  <si>
    <t>Rodrigo Alberto Mejía Arroyave</t>
  </si>
  <si>
    <t>Ayda Natalia Betancur Ríos</t>
  </si>
  <si>
    <t>María Fernanda Tejada Castaño</t>
  </si>
  <si>
    <t>Juzgado 021 Penal Municipal con Función de Control de Garantías de Medellín</t>
  </si>
  <si>
    <t>Marietta Cecilia Ospino Rodríguez</t>
  </si>
  <si>
    <t>Juzgado 102 Itinerante Penal Municipal con Función de Control de Garantías de Montería</t>
  </si>
  <si>
    <t>David Alonso Vélez Mendoza</t>
  </si>
  <si>
    <t>Elvira Inés Zamora Gnneco</t>
  </si>
  <si>
    <t>Angie Merihelen Córdoba Regalado</t>
  </si>
  <si>
    <t>John Jairo Rodríguez Salazar</t>
  </si>
  <si>
    <t>Veronika Nathaly Legarda Caicedo</t>
  </si>
  <si>
    <t>Álvaro Jaime Caicedo Guzmán</t>
  </si>
  <si>
    <t>Ana María Hincapié Flórez</t>
  </si>
  <si>
    <t>Olga Lucía Flórez Rendón</t>
  </si>
  <si>
    <t>Rubén Darío Amaya Camacho</t>
  </si>
  <si>
    <t>María Fernanda Trejos Pérez</t>
  </si>
  <si>
    <t>Diego Fernando López Valencia</t>
  </si>
  <si>
    <t>Efrén Vicente Urbano Muñoz</t>
  </si>
  <si>
    <t>Carlos Andrés Molano Ausecha</t>
  </si>
  <si>
    <t>Andrea Ximena Samboní Santander</t>
  </si>
  <si>
    <t>Julia María Camila Ramos Uribe</t>
  </si>
  <si>
    <t>Juzgado 001 Penal Municipal con Función de Control de Garantías de Popayán</t>
  </si>
  <si>
    <t>Carlos Eduardo López Alvear</t>
  </si>
  <si>
    <t>Juzgado 004 Penal Municipal con Función de Control de Garantías de Riohacha</t>
  </si>
  <si>
    <t>Nayke Yanine Reverol Pimienta</t>
  </si>
  <si>
    <t>Juzgado 001 Penal Municipal con Función de Control de Garantías de Riohacha</t>
  </si>
  <si>
    <t>Rosana Pava Turizo</t>
  </si>
  <si>
    <t>Laurentina Margarita Mindiola Vásquez</t>
  </si>
  <si>
    <t>Andrea Margarita Dueñas Vaca</t>
  </si>
  <si>
    <t>Carlos Andrés Morales Molina</t>
  </si>
  <si>
    <t>Fabián Enrioue Pumarejo Caro</t>
  </si>
  <si>
    <t>Juan José Castilla Barraza</t>
  </si>
  <si>
    <t>Raúl Hernán Ardila Baquero</t>
  </si>
  <si>
    <t>Álvaro Andrés Pinzón Jeréz</t>
  </si>
  <si>
    <t>Alfonso Marín Patiño</t>
  </si>
  <si>
    <t>Héctor Fabio Artunduaga Jiménez</t>
  </si>
  <si>
    <t>Sonia Monje Sogamoso</t>
  </si>
  <si>
    <t>Lizeth Paola Martínez Sierra</t>
  </si>
  <si>
    <t>ESPECIALIDAD: PENAL MUNICIPAL CON FUNCION DE CONOCIMIENTO</t>
  </si>
  <si>
    <t>Juzgado 001 Penal Municipal de Calarcá</t>
  </si>
  <si>
    <t>Juzgado 002 Penal Municipal de Calarcá</t>
  </si>
  <si>
    <t>Jairo Mauricio Carvajal Beltrán</t>
  </si>
  <si>
    <t>Juzgado 001 Penal Municipal con Función de Conocimiento de Armenia</t>
  </si>
  <si>
    <t>Melba Janneth López Gil</t>
  </si>
  <si>
    <t>Juzgado 002 Penal Municipal con Función de Conocimiento de Armenia</t>
  </si>
  <si>
    <t>Oscar Fernando Montalvo Fierro</t>
  </si>
  <si>
    <t>Juzgado 010 Penal Municipal de Barranquilla</t>
  </si>
  <si>
    <t>Juzgado 006 Penal Municipal de Barranquilla</t>
  </si>
  <si>
    <t>Carmen Cecilia Blanco Venecia</t>
  </si>
  <si>
    <t>Juzgado 003 Penal Municipal de Barranquilla</t>
  </si>
  <si>
    <t>Juzgado 001 Penal Municipal de Soledad</t>
  </si>
  <si>
    <t>Marco Fidel Peña Mazo</t>
  </si>
  <si>
    <t>Juzgado 008 Penal Municipal de Barranquilla</t>
  </si>
  <si>
    <t>Juzgado 007 Penal Municipal de Barranquilla</t>
  </si>
  <si>
    <t>Juzgado 011 Penal Municipal de Barranquilla</t>
  </si>
  <si>
    <t>Benjamín Jaimes Pérez</t>
  </si>
  <si>
    <t>Johana Paola Romero Zarante</t>
  </si>
  <si>
    <t>Juzgado 002 Penal Municipal de Barranquilla</t>
  </si>
  <si>
    <t>Juzgado 001 Penal Municipal de Barranquilla</t>
  </si>
  <si>
    <t>Juzgado 004 Penal Municipal de Barranquilla</t>
  </si>
  <si>
    <t>Juzgado 005 Penal Municipal de Barranquilla</t>
  </si>
  <si>
    <t>Juzgado 007 Penal Municipal con Función de Conocimiento de Bogotá</t>
  </si>
  <si>
    <t>Leyma Carolina Santos Parra</t>
  </si>
  <si>
    <t>Juzgado 030 Penal Municipal con Función de Conocimiento de Bogotá</t>
  </si>
  <si>
    <t>Neyder Pérez Navarro</t>
  </si>
  <si>
    <t>Juzgado 004 Penal Municipal con Función de Conocimiento de Bogotá</t>
  </si>
  <si>
    <t>Sandra Liliana Heredia Aranda</t>
  </si>
  <si>
    <t>Juzgado 016 Penal Municipal con Función de Conocimiento de Bogotá</t>
  </si>
  <si>
    <t>Juzgado 027 Penal Municipal con Función de Conocimiento de Bogotá</t>
  </si>
  <si>
    <t>Juzgado 034 Penal Municipal con Función de Conocimiento de Bogotá</t>
  </si>
  <si>
    <t>Juzgado 008 Penal Municipal con Función de Conocimiento de Bogotá</t>
  </si>
  <si>
    <t>Guido Ernesto González Botia</t>
  </si>
  <si>
    <t>Juzgado 010 Penal Municipal con Función de Conocimiento de Bogotá</t>
  </si>
  <si>
    <t>Juzgado 032 Penal Municipal con Función de Conocimiento de Bogotá</t>
  </si>
  <si>
    <t>Martha Ruth Trujillo Guzmán</t>
  </si>
  <si>
    <t>Juzgado 005 Penal Municipal con Función de Conocimiento de Bogotá</t>
  </si>
  <si>
    <t>Juzgado 029 Penal Municipal con Función de Conocimiento de Bogotá</t>
  </si>
  <si>
    <t>Juzgado 003 Penal Municipal con Función de Conocimiento de Bogotá</t>
  </si>
  <si>
    <t>Juzgado 031 Penal Municipal con Función de Conocimiento de Bogotá</t>
  </si>
  <si>
    <t>Hugo Ferney Fajardo Rodríguez</t>
  </si>
  <si>
    <t>Juzgado 022 Penal Municipal con Función de Conocimiento de Bogotá</t>
  </si>
  <si>
    <t>Aurora Alexandra Sánchez Torres</t>
  </si>
  <si>
    <t>Juzgado 001 Penal Municipal con Función de Conocimiento de Bogotá</t>
  </si>
  <si>
    <t>Juzgado 002 Penal Municipal con Función de Conocimiento de Bogotá</t>
  </si>
  <si>
    <t>Helver Gamboa Salazar</t>
  </si>
  <si>
    <t>Juzgado 024 Penal Municipal con Función de Conocimiento de Bogotá</t>
  </si>
  <si>
    <t>Juzgado 012 Penal Municipal con Función de Conocimiento de Bogotá</t>
  </si>
  <si>
    <t>Juzgado 019 Penal Municipal con Función de Conocimiento de Bogotá</t>
  </si>
  <si>
    <t>Ana Emilia Socha Manrique</t>
  </si>
  <si>
    <t>Juzgado 039 Penal Municipal con Función de Conocimiento de Bogotá</t>
  </si>
  <si>
    <t>Juzgado 009 Penal Municipal con Función de Conocimiento de Bogotá</t>
  </si>
  <si>
    <t>Juan Pablo Lozano Rojas</t>
  </si>
  <si>
    <t>Juzgado 014 Penal Municipal con Función de Conocimiento de Bogotá</t>
  </si>
  <si>
    <t>Juzgado 023 Penal Municipal con Función de Conocimiento de Bogotá</t>
  </si>
  <si>
    <t>Erika Juliette Bernal Rodríguez</t>
  </si>
  <si>
    <t>Juzgado 015 Penal Municipal con Función de Conocimiento de Bogotá</t>
  </si>
  <si>
    <t>Doris Rocío García Rincón</t>
  </si>
  <si>
    <t>Juzgado 011 Penal Municipal con Función de Conocimiento de Bogotá</t>
  </si>
  <si>
    <t>Juzgado 017 Penal Municipal con Función de Conocimiento de Bogotá</t>
  </si>
  <si>
    <t>Sandra Johanna Londoño Cuellar</t>
  </si>
  <si>
    <t>Juzgado 026 Penal Municipal con Función de Conocimiento de Bogotá</t>
  </si>
  <si>
    <t>Juzgado 013 Penal Municipal con Función de Conocimiento de Bogotá</t>
  </si>
  <si>
    <t>María del Pilar Rodríguez Montes</t>
  </si>
  <si>
    <t>Juzgado 021 Penal Municipal con Función de Conocimiento de Bogotá</t>
  </si>
  <si>
    <t>Juzgado 037 Penal Municipal de Bogotá</t>
  </si>
  <si>
    <t>Juzgado 028 Penal Municipal con Función de Conocimiento de Bogotá</t>
  </si>
  <si>
    <t>Juzgado 036 Penal Municipal con Función de Conocimiento de Bogotá</t>
  </si>
  <si>
    <t>Ivone Maritza Sorza Mora</t>
  </si>
  <si>
    <t>Juzgado 037 Penal Municipal con Función de Conocimiento de Bogotá</t>
  </si>
  <si>
    <t>Carmen Rocío Vásquez Villanueva</t>
  </si>
  <si>
    <t>Juzgado 018 Penal Municipal con Función de Conocimiento de Bogotá</t>
  </si>
  <si>
    <t>Juzgado 020 Penal Municipal con Función de Conocimiento de Bogotá</t>
  </si>
  <si>
    <t>Juzgado 033 Penal Municipal con Función de Conocimiento de Bogotá</t>
  </si>
  <si>
    <t>Juzgado 035 Penal Municipal con Función de Conocimiento de Bogotá</t>
  </si>
  <si>
    <t>Juzgado 038 Penal Municipal con Función de Conocimiento de Bogotá</t>
  </si>
  <si>
    <t>Juzgado 001 Penal Municipal de Barrancabermeja</t>
  </si>
  <si>
    <t>Juzgado 009 Penal Municipal con Función de Conocimiento de Bucaramanga</t>
  </si>
  <si>
    <t>Yahaira Teresa Pacheco González</t>
  </si>
  <si>
    <t>Juzgado 007 Penal Municipal con Función de Conocimiento de Bucaramanga</t>
  </si>
  <si>
    <t>Maritza Janeth Osorio Plata</t>
  </si>
  <si>
    <t>Juzgado 006 Penal Municipal con Función de Conocimiento de Bucaramanga</t>
  </si>
  <si>
    <t>Milena Ardila Salcedo</t>
  </si>
  <si>
    <t>Juzgado 004 Penal Municipal con Función de Conocimiento de Bucaramanga</t>
  </si>
  <si>
    <t>Mario Jesús Ortega León</t>
  </si>
  <si>
    <t>Juzgado 005 Penal Municipal con Función de Conocimiento de Bucaramanga</t>
  </si>
  <si>
    <t>Andrea Patricia Pérez Montoya</t>
  </si>
  <si>
    <t>Yaneth Medina Silva</t>
  </si>
  <si>
    <t>Juzgado 002 Penal Municipal con Función de Conocimiento de Bucaramanga</t>
  </si>
  <si>
    <t>Yolanda Ardila Pinto</t>
  </si>
  <si>
    <t>Juzgado 008 Penal Municipal con Función de Conocimiento de Bucaramanga</t>
  </si>
  <si>
    <t>Juzgado 003 Penal Municipal con Función de Conocimiento de Bucaramanga</t>
  </si>
  <si>
    <t>Elizabeth Galvis Villarreal</t>
  </si>
  <si>
    <t>Juzgado 001 Penal Municipal con Función de Conocimiento de Bucaramanga</t>
  </si>
  <si>
    <t>Juzgado 002 Penal Municipal de Barrancabermeja</t>
  </si>
  <si>
    <t>Juzgado 002 Penal Municipal con Función de Conocimiento de Cartago</t>
  </si>
  <si>
    <t>Amparo Bedoya Restrepo</t>
  </si>
  <si>
    <t>Juzgado 001 Penal Municipal de Tuluá</t>
  </si>
  <si>
    <t>Juzgado 003 Penal Municipal con Función de Conocimiento de Tuluá</t>
  </si>
  <si>
    <t>Juzgado 004 Penal Municipal de Cartago</t>
  </si>
  <si>
    <t>Juzgado 005 Penal Municipal de Palmira</t>
  </si>
  <si>
    <t>María Elena Parra García</t>
  </si>
  <si>
    <t>Juzgado 001 Penal Municipal de Buga</t>
  </si>
  <si>
    <t>Nancy Escalante Arias</t>
  </si>
  <si>
    <t>Juzgado 001 Penal Municipal con Función de Conocimiento de Palmira</t>
  </si>
  <si>
    <t>Juzgado 001 Penal Municipal de Sevilla</t>
  </si>
  <si>
    <t>Juzgado 004 Penal Municipal con Función de Conocimiento de Buenaventura</t>
  </si>
  <si>
    <t>Flor Susana Hinestroza García</t>
  </si>
  <si>
    <t>Juzgado 001 Penal Municipal de Buenaventura</t>
  </si>
  <si>
    <t>Mónica Andrea García Micolta</t>
  </si>
  <si>
    <t>Juzgado 002 Penal Municipal con Función de Conocimiento de Buga</t>
  </si>
  <si>
    <t>Ligia Izquierdo Ochoa</t>
  </si>
  <si>
    <t>Juzgado 001 Penal Municipal de Roldanillo</t>
  </si>
  <si>
    <t>Juzgado 001 Penal Municipal de Yumbo</t>
  </si>
  <si>
    <t>Alfonso Eliver Tabares Marín</t>
  </si>
  <si>
    <t>Juzgado 001 Penal Municipal de Cali</t>
  </si>
  <si>
    <t>Sandra Milena Cardona Piedrahita</t>
  </si>
  <si>
    <t>Juzgado 011 Penal Municipal de Cali</t>
  </si>
  <si>
    <t>Carmen Emilia Maldonado Navarro</t>
  </si>
  <si>
    <t>Juzgado 007 Penal Municipal con Función de Conocimiento de Cali</t>
  </si>
  <si>
    <t>Juzgado 010 Penal Municipal con Función de Conocimiento de Cali</t>
  </si>
  <si>
    <t>Juzgado 019 Penal Municipal de Cali</t>
  </si>
  <si>
    <t>Yohana Benavides Franco</t>
  </si>
  <si>
    <t>Juzgado 022 Penal Municipal de Cali</t>
  </si>
  <si>
    <t>Juzgado 002 Penal Municipal de Yumbo</t>
  </si>
  <si>
    <t>Iber James Moreno Hernández</t>
  </si>
  <si>
    <t>Juzgado 005 Penal Municipal con Función de Conocimiento de Cali</t>
  </si>
  <si>
    <t>Juzgado 007 Penal Municipal de Cartagena</t>
  </si>
  <si>
    <t>Juzgado 008 Penal Municipal de Cartagena</t>
  </si>
  <si>
    <t>Juzgado 006 Penal Municipal de Cartagena</t>
  </si>
  <si>
    <t>Alfredo Mercado Hernández</t>
  </si>
  <si>
    <t>Juzgado 004 Penal Municipal de Cartagena</t>
  </si>
  <si>
    <t>Juzgado 009 Penal Municipal de Cartagena</t>
  </si>
  <si>
    <t>Juzgado 015 Penal Municipal con Función de Conocimiento de Cartagena</t>
  </si>
  <si>
    <t>Luis Fernando Machado López</t>
  </si>
  <si>
    <t>Juzgado 001 Penal Municipal de Cartagena</t>
  </si>
  <si>
    <t>Reinaldo Cuadrado Marín</t>
  </si>
  <si>
    <t>Juzgado 014 Penal Municipal con Función de Conocimiento de Cartagena</t>
  </si>
  <si>
    <t>Beyson Andrés Ramos Mercado</t>
  </si>
  <si>
    <t>Juzgado 005 Penal Municipal de Cartagena</t>
  </si>
  <si>
    <t>Juzgado 013 Penal Municipal con Función de Conocimiento de Cartagena</t>
  </si>
  <si>
    <t>Joe Valiente Negrete</t>
  </si>
  <si>
    <t>Juzgado 002 Penal Municipal de Cartagena</t>
  </si>
  <si>
    <t>Juzgado 003 Penal Municipal de Cartagena</t>
  </si>
  <si>
    <t>Juzgado 001 Penal Municipal de Cúcuta</t>
  </si>
  <si>
    <t>Yant Karlo Moreno Cárdenas</t>
  </si>
  <si>
    <t>Juzgado 002 Penal Municipal de Cúcuta</t>
  </si>
  <si>
    <t>Eddy Pastora Gómez Peñaranda</t>
  </si>
  <si>
    <t>Juzgado 009 Penal Municipal de Cúcuta</t>
  </si>
  <si>
    <t>Juzgado 002 Penal Municipal de Ocaña</t>
  </si>
  <si>
    <t>Juzgado 005 Penal Municipal de Cúcuta</t>
  </si>
  <si>
    <t>Emi Jesús Ovallos Silva</t>
  </si>
  <si>
    <t>Juzgado 003 Penal Municipal de Ocaña</t>
  </si>
  <si>
    <t>Jairo Alonso Díaz Alba</t>
  </si>
  <si>
    <t>Juzgado 007 Penal Municipal de Cúcuta</t>
  </si>
  <si>
    <t>Trina Gladys Torres Salamanca</t>
  </si>
  <si>
    <t>Juzgado 002 Penal Municipal de Los Patios</t>
  </si>
  <si>
    <t>Luisa Beatriz Tarazona Gelvez</t>
  </si>
  <si>
    <t>Juzgado 004 Penal Municipal de Cúcuta</t>
  </si>
  <si>
    <t xml:space="preserve">Mauricio Andrés Rivera Mantilla </t>
  </si>
  <si>
    <t>Juzgado 001 Penal Municipal de Los Patios</t>
  </si>
  <si>
    <t>Juzgado 006 Penal Municipal de Cúcuta</t>
  </si>
  <si>
    <t>Juzgado 008 Penal Municipal de Cúcuta</t>
  </si>
  <si>
    <t>Jairo Augusto Ordoñez Peñaranda</t>
  </si>
  <si>
    <t>Juzgado 001 Penal Municipal de Ocaña</t>
  </si>
  <si>
    <t>Marcelino Angarita Cacua</t>
  </si>
  <si>
    <t>María Fernanda Gómez Álava</t>
  </si>
  <si>
    <t>Nayid Alarcón Andrade</t>
  </si>
  <si>
    <t>Juzgado 001 Penal Municipal de Girardot</t>
  </si>
  <si>
    <t>Juzgado 001 Penal Municipal de Funza</t>
  </si>
  <si>
    <t>Alexandra María Poveda Herrera</t>
  </si>
  <si>
    <t>Juzgado 003 Penal Municipal de Girardot</t>
  </si>
  <si>
    <t>Claudia Isabel Roncancio López</t>
  </si>
  <si>
    <t>Juzgado 001 Penal Municipal de Madrid</t>
  </si>
  <si>
    <t>Juzgado 002 Penal Municipal de Girardot</t>
  </si>
  <si>
    <t>Juzgado 002 Penal Municipal de Leticia</t>
  </si>
  <si>
    <t>Juzgado 001 Penal Municipal de Leticia</t>
  </si>
  <si>
    <t>Luis Carlos León Perico</t>
  </si>
  <si>
    <t>Juzgado 001 Penal Municipal de Mosquera</t>
  </si>
  <si>
    <t>Juan Carlos Pantoja Niño</t>
  </si>
  <si>
    <t>Juzgado 002 Penal Municipal de Facatativá</t>
  </si>
  <si>
    <t>Regina Sánchez León</t>
  </si>
  <si>
    <t>Hugo Mauricio Cepeda Sánchez</t>
  </si>
  <si>
    <t>Juzgado 004 Penal Municipal de Zipaquirá</t>
  </si>
  <si>
    <t>Juzgado 001 Penal Municipal de Ubaté</t>
  </si>
  <si>
    <t>Juzgado 001 Penal Municipal con Función de Conocimiento de Soacha</t>
  </si>
  <si>
    <t>Álvaro Forero Soto</t>
  </si>
  <si>
    <t>Juzgado 002 Penal Municipal con Función de Conocimiento de Soacha</t>
  </si>
  <si>
    <t>Diego Horacio Vásquez Téllez</t>
  </si>
  <si>
    <t>Juzgado 001 Penal Municipal de Chocontá</t>
  </si>
  <si>
    <t>Juzgado 001 Penal Municipal de la Mesa</t>
  </si>
  <si>
    <t>María del Pilar Bocarejo Rodríguez</t>
  </si>
  <si>
    <t>Juzgado 001 Penal Municipal de Facatativá</t>
  </si>
  <si>
    <t>Lilia Esperanza Figueredo Vivas</t>
  </si>
  <si>
    <t>Juzgado 003 Penal Municipal con Función de Conocimiento de Zipaquirá</t>
  </si>
  <si>
    <t>Juzgado 002 Penal Municipal de Zipaquirá</t>
  </si>
  <si>
    <t>Heladio Miguel Silva Montaña</t>
  </si>
  <si>
    <t>Juzgado 001 Penal Municipal de Florencia</t>
  </si>
  <si>
    <t>Juzgado 003 Penal Municipal de Florencia</t>
  </si>
  <si>
    <t>María Fernanda Amaya Díaz</t>
  </si>
  <si>
    <t>Juzgado 002 Penal Municipal de Florencia</t>
  </si>
  <si>
    <t>Libia Goretty Vargas Parrasi</t>
  </si>
  <si>
    <t>Juzgado 004 Penal Municipal de Florencia</t>
  </si>
  <si>
    <t>Juzgado 005 Penal Municipal con Función de Conocimiento de Florencia</t>
  </si>
  <si>
    <t>Angélica Viviana Sánchez Rodríguez</t>
  </si>
  <si>
    <t>Juzgado 006 Penal Municipal con Función de Conocimiento de Florencia</t>
  </si>
  <si>
    <t>Álvaro Parra Ramón</t>
  </si>
  <si>
    <t>Juzgado 007 Penal Municipal de Ibagué</t>
  </si>
  <si>
    <t>Marleny Murillo Sánchez</t>
  </si>
  <si>
    <t>Juzgado 001 Penal Municipal de Espinal</t>
  </si>
  <si>
    <t>Eliseo Osorio Caviedes</t>
  </si>
  <si>
    <t>Juzgado 002 Penal Municipal de Espinal</t>
  </si>
  <si>
    <t>Juzgado 003 Penal Municipal de Espinal</t>
  </si>
  <si>
    <t>Juzgado 004 Penal Municipal con Función de Conocimiento de Ibagué</t>
  </si>
  <si>
    <t>Juzgado 001 Penal Municipal de Chaparral</t>
  </si>
  <si>
    <t>Juzgado 002 Penal Municipal de Chaparral</t>
  </si>
  <si>
    <t>Jairo Arroyo Leal</t>
  </si>
  <si>
    <t>Juzgado 009 Penal Municipal con Función de Conocimiento de Ibagué</t>
  </si>
  <si>
    <t>Silvia Liliana Buitrago Burgos</t>
  </si>
  <si>
    <t>Juzgado 003 Penal Municipal con Función de Conocimiento de Ibagué</t>
  </si>
  <si>
    <t>Carmen Patricia Álvarez Gil</t>
  </si>
  <si>
    <t>Juzgado 011 Penal Municipal de Ibagué</t>
  </si>
  <si>
    <t>Juzgado 001 Penal Municipal de Honda</t>
  </si>
  <si>
    <t>Juzgado 010 Penal Municipal de Ibagué</t>
  </si>
  <si>
    <t>Juzgado 013 Penal Municipal de Ibagué</t>
  </si>
  <si>
    <t>Juzgado 008 Penal Municipal de Ibagué</t>
  </si>
  <si>
    <t>Juzgado 002 Penal Municipal de Honda</t>
  </si>
  <si>
    <t>Pedro Torres Lombana</t>
  </si>
  <si>
    <t>Juzgado 002 Penal Municipal de Ibagué</t>
  </si>
  <si>
    <t>Dora Alicia Salas Lentino</t>
  </si>
  <si>
    <t>Juzgado 006 Penal Municipal de Ibagué</t>
  </si>
  <si>
    <t>Norberto Ferrer Borja</t>
  </si>
  <si>
    <t>Juzgado 001 Penal Municipal de Ibagué</t>
  </si>
  <si>
    <t>Juzgado 012 Penal Municipal de Ibagué</t>
  </si>
  <si>
    <t>Juzgado 003 Penal Municipal con Función de Conocimiento de Manizales</t>
  </si>
  <si>
    <t>Lina Fernanda Aguirre Montes</t>
  </si>
  <si>
    <t>Juzgado 002 Penal Municipal con Función de Conocimiento de Manizales</t>
  </si>
  <si>
    <t>Sonia Patricia González Gómez</t>
  </si>
  <si>
    <t>Juzgado 001 Penal Municipal con Función de Conocimiento de Manizales</t>
  </si>
  <si>
    <t>Juzgado 009 Penal Municipal de Medellín</t>
  </si>
  <si>
    <t>Lina María Ossa Ríos</t>
  </si>
  <si>
    <t>Juzgado 020 Penal Municipal de Medellín</t>
  </si>
  <si>
    <t>Marleny Peláez Jurado</t>
  </si>
  <si>
    <t>Juzgado 015 Penal Municipal de Medellín</t>
  </si>
  <si>
    <t>Juzgado 002 Penal Municipal de Itagüí</t>
  </si>
  <si>
    <t>Juzgado 001 Penal Municipal de Itagüí</t>
  </si>
  <si>
    <t>Luz Stella Patiño Arango</t>
  </si>
  <si>
    <t>Juzgado 003 Penal Municipal de Bello</t>
  </si>
  <si>
    <t>Juzgado 002 Penal Municipal de Envigado</t>
  </si>
  <si>
    <t>Rogelio Arturo Sánchez Idarraga</t>
  </si>
  <si>
    <t>Juzgado 001 Penal Municipal de Bello</t>
  </si>
  <si>
    <t>Giovanny Oswaldo Peláez López</t>
  </si>
  <si>
    <t>Juzgado 002 Penal Municipal de Bello</t>
  </si>
  <si>
    <t>Luz Amparo Calad Idarraga</t>
  </si>
  <si>
    <t>Juzgado 023 Penal Municipal con Función de Conocimiento de Medellín</t>
  </si>
  <si>
    <t>Juzgado 047 Penal Municipal con Función de Conocimiento de Medellín</t>
  </si>
  <si>
    <t>Luisa Fernanda Franco Jaramillo</t>
  </si>
  <si>
    <t>Juzgado 037 Penal Municipal con Función de Conocimiento de Medellín</t>
  </si>
  <si>
    <t>Álvaro Restrepo González</t>
  </si>
  <si>
    <t>Juzgado 019 Penal Municipal con Función de Conocimiento de Medellín</t>
  </si>
  <si>
    <t>Carlos Mario Zapata Betancur</t>
  </si>
  <si>
    <t>Juzgado 036 Penal Municipal con Función de Conocimiento de Medellín</t>
  </si>
  <si>
    <t>Paula Andrea García Gómez</t>
  </si>
  <si>
    <t>Juzgado 046 Penal Municipal con Función de Conocimiento de Medellín</t>
  </si>
  <si>
    <t>Margarita Inés Gómez Jaramillo</t>
  </si>
  <si>
    <t>Juzgado 001 Penal Municipal con Función de Conocimiento de Medellín</t>
  </si>
  <si>
    <t>María Soledad Posada Arboleda</t>
  </si>
  <si>
    <t>Juzgado 026 Penal Municipal de Medellín</t>
  </si>
  <si>
    <t>Juan Nicolás Marín Botero</t>
  </si>
  <si>
    <t>Juzgado 045 Penal Municipal con Función de Conocimiento de Medellín</t>
  </si>
  <si>
    <t>Yudy Carolina Lozano Muriel</t>
  </si>
  <si>
    <t>Juzgado 002 Penal Municipal de Girardota</t>
  </si>
  <si>
    <t>Juan Francisco Álvarez Cardona</t>
  </si>
  <si>
    <t>Juzgado 001 Penal Municipal de Girardota</t>
  </si>
  <si>
    <t>Juzgado 005 Penal Municipal de Medellín</t>
  </si>
  <si>
    <t>Ana María Salazar Piedrahita</t>
  </si>
  <si>
    <t>Juzgado 033 Penal Municipal con Función de Conocimiento de Medellín</t>
  </si>
  <si>
    <t>Juzgado 002 Penal Municipal de Mocoa</t>
  </si>
  <si>
    <t>Ana Julia Gómez Romero</t>
  </si>
  <si>
    <t>Juzgado 003 Penal Municipal de Mocoa</t>
  </si>
  <si>
    <t xml:space="preserve">Jesús Alberto Cifuentes Guerrero </t>
  </si>
  <si>
    <t>Juzgado 001 Penal Municipal de Mocoa</t>
  </si>
  <si>
    <t>Juan Carlos Rosero García</t>
  </si>
  <si>
    <t>Juzgado 004 Penal Municipal de Montería</t>
  </si>
  <si>
    <t>Rafael Ricardo Zuluaga Ponce</t>
  </si>
  <si>
    <t>Juzgado 002 Penal Municipal de Montería</t>
  </si>
  <si>
    <t>Juzgado 003 Penal Municipal de Montería</t>
  </si>
  <si>
    <t>Rubén Darío Gómez Flórez</t>
  </si>
  <si>
    <t>Juzgado 001 Penal Municipal de Montería</t>
  </si>
  <si>
    <t>Mercedes Cecilia Usta de León</t>
  </si>
  <si>
    <t>Juzgado 001 Penal Municipal de Pitalito</t>
  </si>
  <si>
    <t>Juzgado 002 Penal Municipal de Pitalito</t>
  </si>
  <si>
    <t>Dilia Jaramillo Molina</t>
  </si>
  <si>
    <t>Juzgado 003 Penal Municipal de Pitalito</t>
  </si>
  <si>
    <t>Juzgado 001 Penal Municipal de Garzón</t>
  </si>
  <si>
    <t>Inés Rueda Fragua</t>
  </si>
  <si>
    <t>Juzgado 002 Penal Municipal de Garzón</t>
  </si>
  <si>
    <t>Juzgado 005 Penal Municipal con Función de Conocimiento de Neiva</t>
  </si>
  <si>
    <t>Oscar Hernández Castro</t>
  </si>
  <si>
    <t>Juzgado 009 Penal Municipal con Función de Conocimiento de Neiva</t>
  </si>
  <si>
    <t>Juzgado 001 Penal Municipal con Función de Conocimiento de Neiva</t>
  </si>
  <si>
    <t>Juzgado 006 Penal Municipal de Neiva</t>
  </si>
  <si>
    <t>Juzgado 002 Penal Municipal de la Plata</t>
  </si>
  <si>
    <t>Amparo Díaz Méndez</t>
  </si>
  <si>
    <t>Juzgado 001 Penal Municipal de la Plata</t>
  </si>
  <si>
    <t>Francisco Sotomayor González</t>
  </si>
  <si>
    <t>Juzgado 002 Penal Municipal de Pamplona</t>
  </si>
  <si>
    <t>Marleny Jacome Jaimes</t>
  </si>
  <si>
    <t>Juzgado 001 Penal Municipal de Pamplona</t>
  </si>
  <si>
    <t>Fabio Silva Carillo</t>
  </si>
  <si>
    <t>Juzgado 008 Penal Municipal de Pasto</t>
  </si>
  <si>
    <t>Juzgado 001 Penal Municipal de Tumaco</t>
  </si>
  <si>
    <t>Lorena Pérez Rosero</t>
  </si>
  <si>
    <t>Juzgado 002 Penal Municipal de Tumaco</t>
  </si>
  <si>
    <t>Jesús Armando Portilla Portilla</t>
  </si>
  <si>
    <t>Juzgado 003 Penal Municipal de Ipiales</t>
  </si>
  <si>
    <t>Juzgado 003 Penal Municipal de Tumaco</t>
  </si>
  <si>
    <t xml:space="preserve">Jhon Esteban Ortega Puertas </t>
  </si>
  <si>
    <t>Juzgado 002 Penal Municipal de Ipiales</t>
  </si>
  <si>
    <t>Claudia Patricia Padilla Rosero</t>
  </si>
  <si>
    <t>Juzgado 001 Penal Municipal de Pasto</t>
  </si>
  <si>
    <t>Juzgado 009 Penal Municipal de Pasto</t>
  </si>
  <si>
    <t>Juzgado 004 Penal Municipal de Pasto</t>
  </si>
  <si>
    <t>Juzgado 006 Penal Municipal de Pasto</t>
  </si>
  <si>
    <t>María Fernanda Navas Garzón</t>
  </si>
  <si>
    <t>Juzgado 001 Penal Municipal de Túquerres</t>
  </si>
  <si>
    <t>Aura Luz Rubio Narváez</t>
  </si>
  <si>
    <t>Juzgado 007 Penal Municipal de Pasto</t>
  </si>
  <si>
    <t>Juzgado 010 Penal Municipal de Pasto</t>
  </si>
  <si>
    <t>Juzgado 002 Penal Municipal de Túquerres</t>
  </si>
  <si>
    <t>Juzgado 001 Penal Municipal de Ipiales</t>
  </si>
  <si>
    <t>Juzgado 002 Penal Municipal de Dosquebradas</t>
  </si>
  <si>
    <t>María Esperanza Agudelo Marín</t>
  </si>
  <si>
    <t>Juzgado 001 Penal Municipal de Dosquebradas</t>
  </si>
  <si>
    <t>María Elena Ríos Vásquez</t>
  </si>
  <si>
    <t>Juzgado 001 Penal Municipal con Función de Conocimiento de Pereira</t>
  </si>
  <si>
    <t>Gloria Elena Vargas Botero</t>
  </si>
  <si>
    <t>Juzgado 002 Penal Municipal con Función de Conocimiento de Pereira</t>
  </si>
  <si>
    <t>Juzgado 001 Penal Municipal de Santa Rosa de Cabal</t>
  </si>
  <si>
    <t>Patricia del Pilar Díaz Molina</t>
  </si>
  <si>
    <t>Juzgado 003 Penal Municipal con Función de Conocimiento de Pereira</t>
  </si>
  <si>
    <t>Carmen Elisa Lozano Marín</t>
  </si>
  <si>
    <t>Juzgado 002 Penal Municipal de Santander de Quilichao</t>
  </si>
  <si>
    <t>Lucy Eugenia Orejuela Trujillo</t>
  </si>
  <si>
    <t>Juzgado 002 Penal Municipal con Función de Conocimiento de Popayán</t>
  </si>
  <si>
    <t>Juzgado 007 Penal Municipal con Función de Conocimiento de Popayán</t>
  </si>
  <si>
    <t>Juzgado 001 Penal Municipal de Puerto Tejada</t>
  </si>
  <si>
    <t>Juzgado 006 Penal Municipal con Función de Conocimiento de Popayán</t>
  </si>
  <si>
    <t>Juzgado 002 Penal Municipal de Puerto Tejada</t>
  </si>
  <si>
    <t>Hernán Darío Cajas Sarria</t>
  </si>
  <si>
    <t>Juzgado 001 Penal Municipal de Santander de Quilichao</t>
  </si>
  <si>
    <t>Juzgado 002 Penal Municipal de Quibdó</t>
  </si>
  <si>
    <t>Maritza del Carmen Córdoba Tello</t>
  </si>
  <si>
    <t>Juzgado 003 Penal Municipal de Quibdó</t>
  </si>
  <si>
    <t>Julio Elías Mosquera Dueñas</t>
  </si>
  <si>
    <t>Juzgado 002 Penal Municipal de Riohacha</t>
  </si>
  <si>
    <t>María del Pilar Sierra Mejía</t>
  </si>
  <si>
    <t>Jair Torres Díaz</t>
  </si>
  <si>
    <t>Juzgado 005 Penal Municipal de Santa Marta</t>
  </si>
  <si>
    <t>María Juliana Pérez Hernández</t>
  </si>
  <si>
    <t>Juzgado 008 Penal Municipal de Santa Marta</t>
  </si>
  <si>
    <t>Juzgado 007 Penal Municipal de Santa Marta</t>
  </si>
  <si>
    <t>Claudia Patricia Consuegra Carrillo</t>
  </si>
  <si>
    <t>Juzgado 001 Penal Municipal de Santa Marta</t>
  </si>
  <si>
    <t>Juzgado 004 Penal Municipal de Santa Marta</t>
  </si>
  <si>
    <t>Juzgado 006 Penal Municipal de Santa Marta</t>
  </si>
  <si>
    <t>Juzgado 001 Penal Municipal de Sogamoso</t>
  </si>
  <si>
    <t>Fabio Rafael Contreras Alvarado</t>
  </si>
  <si>
    <t>Juzgado 003 Penal Municipal de Duitama</t>
  </si>
  <si>
    <t>Lino Artemio Rodríguez Rodríguez</t>
  </si>
  <si>
    <t>Juzgado 002 Penal Municipal de Duitama</t>
  </si>
  <si>
    <t>Juzgado 001 Penal Municipal con Función de Conocimiento de Duitama</t>
  </si>
  <si>
    <t>Yanith Stella Gómez Pico</t>
  </si>
  <si>
    <t>Juzgado 001 Penal Municipal con Función de Conocimiento de Sogamoso</t>
  </si>
  <si>
    <t>Juzgado 002 Penal Municipal con Función de Conocimiento de Sogamoso</t>
  </si>
  <si>
    <t>Juzgado 004 Penal Municipal de Duitama</t>
  </si>
  <si>
    <t>Juzgado 001 Penal Municipal de Sincelejo</t>
  </si>
  <si>
    <t>Víctor Arturo Mercado del Castillo</t>
  </si>
  <si>
    <t>Juzgado 003 Penal Municipal de Sincelejo</t>
  </si>
  <si>
    <t>Juzgado 004 Penal Municipal de Sincelejo</t>
  </si>
  <si>
    <t>Juzgado 002 Penal Municipal de Sincelejo</t>
  </si>
  <si>
    <t>Juzgado 001 Penal Municipal de Tunja</t>
  </si>
  <si>
    <t>Juzgado 004 Penal Municipal con Función de Conocimiento de Tunja</t>
  </si>
  <si>
    <t>Martina Niño Pulido</t>
  </si>
  <si>
    <t>Juzgado 002 Penal Municipal de Chiquinquirá</t>
  </si>
  <si>
    <t>Ricardo Benjamín Granados Becerra</t>
  </si>
  <si>
    <t>Juzgado 001 Penal Municipal con Función de Conocimiento de Tunja</t>
  </si>
  <si>
    <t>Juzgado 003 Penal Municipal con Función de Conocimiento de Tunja</t>
  </si>
  <si>
    <t>Hernán Arias Borda</t>
  </si>
  <si>
    <t>Juzgado 002 Penal Municipal con Función de Conocimiento de Tunja</t>
  </si>
  <si>
    <t>Claudia Mayerli León Perdomo</t>
  </si>
  <si>
    <t>Juzgado 001 Penal Municipal de Chiquinquirá</t>
  </si>
  <si>
    <t>Jorge Humberto Rodríguez Pinzón</t>
  </si>
  <si>
    <t>Juzgado 003 Penal Municipal de Chiquinquirá</t>
  </si>
  <si>
    <t>Wilman Yesid Gómez Unriza</t>
  </si>
  <si>
    <t>Juzgado 002 Penal Municipal de Tunja</t>
  </si>
  <si>
    <t>Juzgado 002 Penal Municipal con Función de Conocimiento de Valledupar</t>
  </si>
  <si>
    <t>Juzgado 005 Penal Municipal con Función de Conocimiento de Valledupar</t>
  </si>
  <si>
    <t>Juzgado 005 Penal Municipal de Villavicencio</t>
  </si>
  <si>
    <t>Juzgado 003 Penal Municipal con Función de Conocimiento de Villavicencio</t>
  </si>
  <si>
    <t>Juzgado 004 Penal Municipal con Función de Conocimiento de Villavicencio</t>
  </si>
  <si>
    <t>Dagoberto Rubio González</t>
  </si>
  <si>
    <t>Juzgado 008 Penal Municipal con Función de Conocimiento de Villavicencio</t>
  </si>
  <si>
    <t>Juzgado 002 Penal Municipal de Yopal</t>
  </si>
  <si>
    <t>Juzgado 002 Penal Municipal de Rionegro</t>
  </si>
  <si>
    <t>Camilo Escobar Valencia</t>
  </si>
  <si>
    <t>Edgar Vargas</t>
  </si>
  <si>
    <t>Edgar Francisco Bonilla Polo</t>
  </si>
  <si>
    <t>Juzgado 009 Penal Municipal de Barranquilla</t>
  </si>
  <si>
    <t>Sulay Milena Vargas Reales</t>
  </si>
  <si>
    <t>Néstor Segundo Primera Ramírez</t>
  </si>
  <si>
    <t>Margarita Lucía Vélez Verbel</t>
  </si>
  <si>
    <t>Sandra María Carbonell Caballero</t>
  </si>
  <si>
    <t>Alberto Oyaga Machado</t>
  </si>
  <si>
    <t>Juzgado 002 Penal Municipal de Soledad</t>
  </si>
  <si>
    <t>Rafael Sofanor Cuentas Cervantes</t>
  </si>
  <si>
    <t>Doly Esperanza Giraldo Ricardo</t>
  </si>
  <si>
    <t>Georgina Esperanza Bayona Pérez</t>
  </si>
  <si>
    <t>Martha Saldarriaga Martínez</t>
  </si>
  <si>
    <t>Laura Patricia Melo Cristancho</t>
  </si>
  <si>
    <t>Alexander Kandia Ramírez</t>
  </si>
  <si>
    <t>Claudia Teresa Bolaños Calderón</t>
  </si>
  <si>
    <t>Julio Roberto Martínez Correa</t>
  </si>
  <si>
    <t>Carlos Bustos Fonseca</t>
  </si>
  <si>
    <t>Elsa Lucía Romero Santos</t>
  </si>
  <si>
    <t>Pablo Jorge Lozano Castro</t>
  </si>
  <si>
    <t>Ana Cristina Fuertes Chaves</t>
  </si>
  <si>
    <t>Cesar Armando Parra Rodríguez</t>
  </si>
  <si>
    <t>Karen Briggith Amado Gutiérrez</t>
  </si>
  <si>
    <t>Nancy Jeanet del Pilar Martínez Méndez</t>
  </si>
  <si>
    <t>Mardoqueo Martínez Vera</t>
  </si>
  <si>
    <t>Viviana Martínez Soler</t>
  </si>
  <si>
    <t>Juzgado 001 Penal Municipal Mixto de Floridablanca</t>
  </si>
  <si>
    <t>Juzgado 002 Penal Municipal Mixto de Floridablanca</t>
  </si>
  <si>
    <t>Yeisson Alexander Ramírez Joya</t>
  </si>
  <si>
    <t>Libia Cristina Torres Becerra</t>
  </si>
  <si>
    <t>Juzgado 004 Penal Municipal de Barrancabermeja</t>
  </si>
  <si>
    <t>Álvaro Russi Sierra</t>
  </si>
  <si>
    <t>Jairo Hernán Santafe Urrego</t>
  </si>
  <si>
    <t>Ana Lucía Chamorro Trejos</t>
  </si>
  <si>
    <t>María Teresa Mendoza Tascon</t>
  </si>
  <si>
    <t>José Romulo Olivares Escobar</t>
  </si>
  <si>
    <t>Diana Carolina Gutiérrez Herrera</t>
  </si>
  <si>
    <t>Beatriz Elena Madrid Ramírez</t>
  </si>
  <si>
    <t>José Ilario Núñez Bermeo</t>
  </si>
  <si>
    <t>Juzgado 023 Penal Municipal de Cali</t>
  </si>
  <si>
    <t>Víctoria Eugenia Patiño Osorio</t>
  </si>
  <si>
    <t>Yuris Esther Ponce Fernández</t>
  </si>
  <si>
    <t>Kevin José Díaz Lecompte</t>
  </si>
  <si>
    <t>Carlos Alberto Ferrer Medina</t>
  </si>
  <si>
    <t>Luis Germán Herrera Vanegas</t>
  </si>
  <si>
    <t>José Luis Robles Tolosa</t>
  </si>
  <si>
    <t>Marvin Javier Ayos Correa</t>
  </si>
  <si>
    <t>Alexander Eliécer Sierra Gutiérrez</t>
  </si>
  <si>
    <t>Bertha Elisa Trillos Hernández</t>
  </si>
  <si>
    <t>Lina Mercedes Ibáñez Navarro</t>
  </si>
  <si>
    <t>Marco Antonio Camacho González</t>
  </si>
  <si>
    <t>Carlos Humberto Gómez Arambula</t>
  </si>
  <si>
    <t>Juzgado 003 Penal Municipal de Cúcuta</t>
  </si>
  <si>
    <t>Juzgado 001 Penal Municipal Mixto de Soacha</t>
  </si>
  <si>
    <t>Juzgado 003 Penal Municipal Mixto de Soacha</t>
  </si>
  <si>
    <t>Juzgado 001 Penal Municipal Mixto de Fusagasugá</t>
  </si>
  <si>
    <t>Juzgado 002 Penal Municipal Mixto de Fusagasugá</t>
  </si>
  <si>
    <t>Alexander Caraballo Martínez</t>
  </si>
  <si>
    <t>Ayda Beatriz Velásquez López</t>
  </si>
  <si>
    <t>Gustavo Mauricio González Lizarazo</t>
  </si>
  <si>
    <t>Juzgado 001 Penal Municipal Mixto de Chía</t>
  </si>
  <si>
    <t>Juzgado 002 Penal Municipal Mixto de Chía</t>
  </si>
  <si>
    <t>José Alejandro Hofmann del Valle</t>
  </si>
  <si>
    <t>Holman Stuart Caycedo Beltrán</t>
  </si>
  <si>
    <t>Paul Oswaldo Santander Exquibel</t>
  </si>
  <si>
    <t>Juzgado 005 Penal Municipal Mixto de Soacha</t>
  </si>
  <si>
    <t>Diana Eneidy Muñoz Martínez</t>
  </si>
  <si>
    <t>Juzgado 006 Penal Municipal Mixto de Soacha</t>
  </si>
  <si>
    <t>Jennifer Constanza Aranda Ortíz</t>
  </si>
  <si>
    <t>José Alonso Santos Vásquez</t>
  </si>
  <si>
    <t>Jorge Alberto Sanabria Abril</t>
  </si>
  <si>
    <t>Julian Mauricio Sáenz Cárdenas</t>
  </si>
  <si>
    <t>Luis Carlos García Aranda</t>
  </si>
  <si>
    <t>Olga Patricia Vargas Gutiérrez</t>
  </si>
  <si>
    <t>Oscar Eduardo Godoy Aránzazu</t>
  </si>
  <si>
    <t>Camilo Andrés Cortés Colorado</t>
  </si>
  <si>
    <t>Raúl Humberto Trujillo Hernández</t>
  </si>
  <si>
    <t>Javier Tabares Ramírez</t>
  </si>
  <si>
    <t>José Luis Bustamante Hernández</t>
  </si>
  <si>
    <t>Aníbal de Jesús Ramírez Gómez</t>
  </si>
  <si>
    <t>Bertha Isabel González Jaramillo</t>
  </si>
  <si>
    <t>Mauricio Germán Montoya Vásquez</t>
  </si>
  <si>
    <t>Natalia Ramírez Rojas</t>
  </si>
  <si>
    <t>Yadira Eugenia Rojas Motta</t>
  </si>
  <si>
    <t>Gladys Díaz Perdomo</t>
  </si>
  <si>
    <t>Fabio Bello Ramírez</t>
  </si>
  <si>
    <t>Claudia Lorena Muñoz López</t>
  </si>
  <si>
    <t>Bernardo Alfredo Riascos Guerrero</t>
  </si>
  <si>
    <t>Aida Cristina Arteaga Ramos</t>
  </si>
  <si>
    <t>Juan Carlos González Ramírez</t>
  </si>
  <si>
    <t xml:space="preserve">Gerson Augusto Guerrero Otoya </t>
  </si>
  <si>
    <t>Fanny Esperanza León López</t>
  </si>
  <si>
    <t>José Manuel Velasco Palomino</t>
  </si>
  <si>
    <t>Geovanny Andrés Vega Ramírez</t>
  </si>
  <si>
    <t>Juzgado 001 Penal Municipal Mixto de San Andrés</t>
  </si>
  <si>
    <t>Juzgado 002 Penal Municipal Mixto de San Andrés</t>
  </si>
  <si>
    <t>Kellys Johanna Rodríguez Sarmiento</t>
  </si>
  <si>
    <t>Jairo de Jesús Ramos Lago</t>
  </si>
  <si>
    <t>Mónica Patricia Vivas Guerrero</t>
  </si>
  <si>
    <t>Gina Gómez Amaris</t>
  </si>
  <si>
    <t>Andrés David Lafaurie Baquero</t>
  </si>
  <si>
    <t>Carlos Andrés Otálora Fonseca</t>
  </si>
  <si>
    <t>Yamel del Pilar Forero Colmenares</t>
  </si>
  <si>
    <t>Julian Edgardo Tejedor Estupiñan</t>
  </si>
  <si>
    <t>Yinabel Tapia Pajaro</t>
  </si>
  <si>
    <t>Martha Lucía Rueda Camargo</t>
  </si>
  <si>
    <t>Claudia Patricia Mendieta Pineda</t>
  </si>
  <si>
    <t>Luis Alberto Aconcha Cuadrado</t>
  </si>
  <si>
    <t>Gabriel Eduardo Lascarro Pereira</t>
  </si>
  <si>
    <t>Jhoan Steve Aguilera Martínez</t>
  </si>
  <si>
    <t>Aniria Riscanevo Muñoz</t>
  </si>
  <si>
    <t>Carlos Alberto López López</t>
  </si>
  <si>
    <t>Luz Nidia del Socorro Tobón Gonalez</t>
  </si>
  <si>
    <t>División de Estadística</t>
  </si>
  <si>
    <t>ESPECIALIDAD: PENAL DE CIRCUITO ESPECIALIZADO</t>
  </si>
  <si>
    <t>Consolidado Antioquia</t>
  </si>
  <si>
    <t>Consolidado Arauca</t>
  </si>
  <si>
    <t>Consolidado Armenia</t>
  </si>
  <si>
    <t>Consolidado Barranquilla</t>
  </si>
  <si>
    <t>Consolidado Bogotá</t>
  </si>
  <si>
    <t>Consolidado Bucaramanga</t>
  </si>
  <si>
    <t>Consolidado Buga</t>
  </si>
  <si>
    <t>Consolidado Cali</t>
  </si>
  <si>
    <t>Consolidado Cartagena</t>
  </si>
  <si>
    <t>Consolidado Cúcuta</t>
  </si>
  <si>
    <t>Consolidado Cundinamarca</t>
  </si>
  <si>
    <t>Consolidado Florencia</t>
  </si>
  <si>
    <t>Consolidado Ibagué</t>
  </si>
  <si>
    <t>Consolidado Manizales</t>
  </si>
  <si>
    <t>Consolidado Medellín</t>
  </si>
  <si>
    <t>Consolidado Mocoa</t>
  </si>
  <si>
    <t>Consolidado Montería</t>
  </si>
  <si>
    <t>Consolidado Neiva</t>
  </si>
  <si>
    <t>Consolidado Pasto</t>
  </si>
  <si>
    <t>Consolidado Pereira</t>
  </si>
  <si>
    <t>Consolidado Popayán</t>
  </si>
  <si>
    <t>Consolidado Quibdó</t>
  </si>
  <si>
    <t>Consolidado Riohacha</t>
  </si>
  <si>
    <t>Consolidado San Andrés</t>
  </si>
  <si>
    <t>Consolidado Santa Marta</t>
  </si>
  <si>
    <t>Consolidado Santa Rosa de Viterbo</t>
  </si>
  <si>
    <t>Consolidado Sincelejo</t>
  </si>
  <si>
    <t>Consolidado Tunja</t>
  </si>
  <si>
    <t>Consolidado Valledupar</t>
  </si>
  <si>
    <t>Consolidado Villavicencio</t>
  </si>
  <si>
    <t>Consolidado Yopal</t>
  </si>
  <si>
    <t>CONSOLIDADO GENERAL</t>
  </si>
  <si>
    <t>Ximena de las Violetas Vidal Perdomo</t>
  </si>
  <si>
    <t>Luz Marina Álvarez Alfonso</t>
  </si>
  <si>
    <t>Martha Cecilia Artunduaga Guaraca</t>
  </si>
  <si>
    <t>William Andrés Castiblanco Castellanos</t>
  </si>
  <si>
    <t>Gerald Diego Chávez Bravo</t>
  </si>
  <si>
    <t>Efraín Vargas Márquez</t>
  </si>
  <si>
    <t>Diego Fernando Caballero Pirabán</t>
  </si>
  <si>
    <t>Leonel Díaz Mora</t>
  </si>
  <si>
    <t>Roberto Velandia Gómez</t>
  </si>
  <si>
    <t>Rafael Alirio Gómez Bermúdez</t>
  </si>
  <si>
    <t>ESPECIALIDAD: PENAL ESPECIALIZADO - FONCOLPUERTOS</t>
  </si>
  <si>
    <t>María Idalí Molina Guerrero</t>
  </si>
  <si>
    <t>Despacho 021 de la Sala Penal del Tribunal Superior de Bogotá</t>
  </si>
  <si>
    <t xml:space="preserve">N.R. </t>
  </si>
  <si>
    <t xml:space="preserve">Demóstenes Camargo de De Ávila </t>
  </si>
  <si>
    <t>Leonel Rogeles Moreno</t>
  </si>
  <si>
    <t>Julian Hernando Rodríguez Pinzón</t>
  </si>
  <si>
    <t>Martha Liliana Bertín Gallego</t>
  </si>
  <si>
    <t>Ivanov Arteaga Guzmán</t>
  </si>
  <si>
    <t>Dennys Marina Garzón Orduña</t>
  </si>
  <si>
    <t>Leonardo Efraín Cerón Eraso</t>
  </si>
  <si>
    <t>Hernando Quintero Delgado</t>
  </si>
  <si>
    <t xml:space="preserve">José Enrique Jesús Hernando Caballero Quintero </t>
  </si>
  <si>
    <t>José Anibal Mejía Camacho</t>
  </si>
  <si>
    <t>María Teresa García Santamaría</t>
  </si>
  <si>
    <t>Leandro Castrillón Ruíz</t>
  </si>
  <si>
    <t xml:space="preserve">José Alberto Pabón Ordoñez </t>
  </si>
  <si>
    <t>Consolidado San Gil</t>
  </si>
  <si>
    <t>Consolidado Pamplona</t>
  </si>
  <si>
    <t>Dinael Cortés Cuca</t>
  </si>
  <si>
    <t>Julio Martín Salazar Giraldo</t>
  </si>
  <si>
    <t>Juzgado 001 Penal del Circuito de La Ceja</t>
  </si>
  <si>
    <t>Carlos Alberto Gómez Bermúdez</t>
  </si>
  <si>
    <t>Gloria Amparo Giraldo Ruíz</t>
  </si>
  <si>
    <t>Jhon Fidel Rico Castro Rico</t>
  </si>
  <si>
    <t>María Patricia Hernández Jácome</t>
  </si>
  <si>
    <t>Martha Sofía Fernández Boyacá</t>
  </si>
  <si>
    <t>Carlos Enrique Torres Meléndez</t>
  </si>
  <si>
    <t>Luz Marina Ramírez Guío</t>
  </si>
  <si>
    <t>Jairo Alfonso Bustos Vásquez</t>
  </si>
  <si>
    <t>Daisy Katherine Niño Velázquez</t>
  </si>
  <si>
    <t>Juzgado 001 Penal del Circuito con función de Conocimiento de Bogotá</t>
  </si>
  <si>
    <t>Juzgado 032 Penal del Circuito con función de Conocimiento de Bogotá</t>
  </si>
  <si>
    <t>Juzgado 045 Penal del Circuito con función de Conocimiento de Bogotá</t>
  </si>
  <si>
    <t>Juzgado 053 Penal del Circuito con función de Conocimiento de Bogotá</t>
  </si>
  <si>
    <t>Adriana María Cañón Sánchez</t>
  </si>
  <si>
    <t>Maira Patricia Ramírez Aponte</t>
  </si>
  <si>
    <t>Sonia Esperanza Peña Manosalva</t>
  </si>
  <si>
    <t>Héctor Julio Rodríguez Hernández</t>
  </si>
  <si>
    <t>Andrés Hernando Luna Osorio</t>
  </si>
  <si>
    <t>Mario Fernando Manrique Palomino</t>
  </si>
  <si>
    <t xml:space="preserve">Ángela María Cortazar Giraldo </t>
  </si>
  <si>
    <t>Víctor Flover Ortíz Monguí</t>
  </si>
  <si>
    <t>Luis Hernando Rojas Isaza</t>
  </si>
  <si>
    <t>Sandro José Araújo Liñán</t>
  </si>
  <si>
    <t>Henry Hernán Beltrán Mayorquín</t>
  </si>
  <si>
    <t>Roger Adriano Rubio Molina</t>
  </si>
  <si>
    <t>Adriana del Pilar Guzmán Martínez</t>
  </si>
  <si>
    <t>José Ramiro Torrado Llaín</t>
  </si>
  <si>
    <t>Jorge Eliécer Osorio Ramírez</t>
  </si>
  <si>
    <t>Gabriel Fernando Roldán Restrepo</t>
  </si>
  <si>
    <t>María Cristina Zapata Ruíz</t>
  </si>
  <si>
    <t>Miguel Hernando Rodríguez Moreno</t>
  </si>
  <si>
    <t>Oscar Hernando García Ramos</t>
  </si>
  <si>
    <t>María Victoria Benavides Jurado</t>
  </si>
  <si>
    <t>Olga María Erazo Barrios</t>
  </si>
  <si>
    <t>Carlos Eduardo Martín Urrego</t>
  </si>
  <si>
    <t>Rodrigo Hernando Santacruz Ramírez</t>
  </si>
  <si>
    <t>Leonor Ayala Carreño</t>
  </si>
  <si>
    <t>Antonio Manuel Barrios Guardiola</t>
  </si>
  <si>
    <t>Jairo Rafael Villalba de Ángel</t>
  </si>
  <si>
    <t>Olmis Cenelia Cotes Rodríguez</t>
  </si>
  <si>
    <t>Oscar Benjamín Galán González</t>
  </si>
  <si>
    <t>José Neftalí Martínez Pulido</t>
  </si>
  <si>
    <t>Leonel Francisco Romero Ramírez</t>
  </si>
  <si>
    <t>Anibal Royero Sinning</t>
  </si>
  <si>
    <t>Fernando León Bolaños Palacios</t>
  </si>
  <si>
    <t>COMPETENCIA: JUZGADOS  MUNICIPALES</t>
  </si>
  <si>
    <t>Maxlinder Antonio Pichón Montaño</t>
  </si>
  <si>
    <t>Ninfa Inés Ruíz Fruto</t>
  </si>
  <si>
    <t>Gelber Alexander Pirabán Rodríguez</t>
  </si>
  <si>
    <t>Francisco Arturo Pabón Gómez</t>
  </si>
  <si>
    <t xml:space="preserve">Henry Gonzalo Guillén Martínez </t>
  </si>
  <si>
    <t>Luz Marina Garzón Sánchez</t>
  </si>
  <si>
    <t>Jesús Giovanni Álvarez Bermúdez</t>
  </si>
  <si>
    <t>Gloria Lucía González Ospina</t>
  </si>
  <si>
    <t>Luz Marina Arévalo Caviedes</t>
  </si>
  <si>
    <t>Adriana Amézquita Castro</t>
  </si>
  <si>
    <t>Rosarito Lozano Cerón</t>
  </si>
  <si>
    <t>María Eugenia Dávila Flórez</t>
  </si>
  <si>
    <t>José Jairo Henríquez Fernández</t>
  </si>
  <si>
    <t>Hernando Rafael Sarmiento Castro</t>
  </si>
  <si>
    <t>Clara Inés Casas Romero</t>
  </si>
  <si>
    <t>Gloria Esperanza Guerrero Guillén</t>
  </si>
  <si>
    <t>Diógenes Manchola Quintero</t>
  </si>
  <si>
    <t>Santiago Herran Barrios</t>
  </si>
  <si>
    <t>Luz Adriana Contreras Bautista</t>
  </si>
  <si>
    <t>Ana Lida Campos Ruíz</t>
  </si>
  <si>
    <t>Edgar Javier Vargas Menéses</t>
  </si>
  <si>
    <t>Helia Letty Piñeros Sánchez</t>
  </si>
  <si>
    <t>Isaías Cárdenas Cruz</t>
  </si>
  <si>
    <t>Luz Marina Olaya Rodríguez</t>
  </si>
  <si>
    <t>Luz Marina Medina Agudelo</t>
  </si>
  <si>
    <t>Claudia Janeth Toledo Duarte</t>
  </si>
  <si>
    <t>Justiniano Hernán Sierra Turiso</t>
  </si>
  <si>
    <t>Víctor Alcides Garzón Barrios</t>
  </si>
  <si>
    <t>Manuel Fernando Durán Gutiérrez</t>
  </si>
  <si>
    <t>Carlos Hernando Peñafiel Arévalo</t>
  </si>
  <si>
    <t>Nohora del Tránsito Unigarro Figueroa</t>
  </si>
  <si>
    <t>Albeiro Salomón Cuatín Navarrete</t>
  </si>
  <si>
    <t>María Elena Dávila Ortíz</t>
  </si>
  <si>
    <t>Christian Leonardo Pantoja Ortíz</t>
  </si>
  <si>
    <t>Piedad Victoria Paredes Vivas</t>
  </si>
  <si>
    <t>Rosa Adriana Dueñas Hernández</t>
  </si>
  <si>
    <t>María Margarita Támara Gómez</t>
  </si>
  <si>
    <t>Marina del Rosario Portacio Sierra</t>
  </si>
  <si>
    <t>Hernando de Jesús Valverde Ferrer</t>
  </si>
  <si>
    <t>Adriana Carolina Rojas García</t>
  </si>
  <si>
    <t>Luz Adriana Flórez Rodríguez</t>
  </si>
  <si>
    <t>Jaime Jair Pirabán Guarnizo</t>
  </si>
  <si>
    <t>Noél Ricardo Corte Bernal</t>
  </si>
  <si>
    <t>Jennyffer Adriana Rojas Mancipe</t>
  </si>
  <si>
    <t>Pedro Edilberto Villalobos</t>
  </si>
  <si>
    <t>Ana Victoria Hernández Sánchez</t>
  </si>
  <si>
    <t>Hernando Díaz Franco</t>
  </si>
  <si>
    <t>Luis Eduardo Gálvez Roa</t>
  </si>
  <si>
    <t>Cristian Leonardo Mojica González</t>
  </si>
  <si>
    <t>María del Carmen Vallejo</t>
  </si>
  <si>
    <t>Luz Marina Cataño Rico</t>
  </si>
  <si>
    <t>Marina Guzmán Hernández</t>
  </si>
  <si>
    <t>Andrés Fernando Ruíz Hernández</t>
  </si>
  <si>
    <t>Miladis de Jesús Campo Iglesias</t>
  </si>
  <si>
    <t>Pedro Luis Páez González</t>
  </si>
  <si>
    <t>Mercedes Pérez Roldán</t>
  </si>
  <si>
    <t>Clemente Tobías Torres Jiménez</t>
  </si>
  <si>
    <t>Julian Andrés Durán Puentes</t>
  </si>
  <si>
    <t>María Gilma López Pabón</t>
  </si>
  <si>
    <t xml:space="preserve">Lina María Salazar Moreno </t>
  </si>
  <si>
    <t>Cristhian Alberto Serna Muriel</t>
  </si>
  <si>
    <t>Juzgado 032 Penal Municipal con función de control de garantías de Cali</t>
  </si>
  <si>
    <t>Magdalena Otero Dávila</t>
  </si>
  <si>
    <t>Ismael Valbuena Ortega</t>
  </si>
  <si>
    <t>Juzgado 101 Penal Municipal Con Función de Control de Garantías de Cúcuta</t>
  </si>
  <si>
    <t xml:space="preserve">Hernando Londoño </t>
  </si>
  <si>
    <t>Arturo Castañeda Sanjuán</t>
  </si>
  <si>
    <t>Diego Herrera Lozano</t>
  </si>
  <si>
    <t>Lucelly Adriana Morales</t>
  </si>
  <si>
    <t>Juzgado 041 Penal Municipal con Función de Control de garantías de Medellín</t>
  </si>
  <si>
    <t>Juan fernando Silva Henao</t>
  </si>
  <si>
    <t>Jaime Hernando Lindo Espítia</t>
  </si>
  <si>
    <t>Amanda Gisella Ruíz Solano</t>
  </si>
  <si>
    <t>Jorge Alberto Ceballos Dávila</t>
  </si>
  <si>
    <t>Mario Ernesto Perafán</t>
  </si>
  <si>
    <t>Gerardo Ernesto Ruíz Quiñonez</t>
  </si>
  <si>
    <t>Juzgado 011 Penal Municipal con Función de Control de Garantías de Riohacha</t>
  </si>
  <si>
    <t>Juzgado 102 Penal Municipal con Función de Control de Garantías de Riohacha</t>
  </si>
  <si>
    <t>Gabriela Sofía Duarte Balcazar</t>
  </si>
  <si>
    <t>Roberto Carlos Rodríguez González</t>
  </si>
  <si>
    <t>Juan Carlos Ruíz Moreno</t>
  </si>
  <si>
    <t>Verónica Alejandra Velandia Soto</t>
  </si>
  <si>
    <t>Miguel Ángel Avella López</t>
  </si>
  <si>
    <t>Diego Alejandro Jiménez Ruiz</t>
  </si>
  <si>
    <t>Juzgado 007 Penal Municipal con Función de Conocimiento de Villavicencio</t>
  </si>
  <si>
    <t>FUNCIONARIO</t>
  </si>
  <si>
    <t>Juzgado 006 Penal Municipal con Función de Conocimiento de Bogotá</t>
  </si>
  <si>
    <t>Juzgado 025 Penal Municipal con Función de Conocimiento de Bogotá</t>
  </si>
  <si>
    <t>Aura Maritza Ríos Sanabria</t>
  </si>
  <si>
    <t>Víctor Hugo Forero Velandia</t>
  </si>
  <si>
    <t>Martha Patricia Cantor Alonso</t>
  </si>
  <si>
    <t>Juzgado 005 Penal Municipal de Ibagué</t>
  </si>
  <si>
    <t>Pablo Emilio Lozano Hernández</t>
  </si>
  <si>
    <t>Juzgado 034 Penal Municipal con Función de Conocimiento de Medellín</t>
  </si>
  <si>
    <t>María Antonieta Peláez Peláez</t>
  </si>
  <si>
    <t>Sandra Ramos Baquero</t>
  </si>
  <si>
    <t>Nancy Josefina Villareal Coral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</si>
</sst>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b/>
      <sz val="9"/>
      <name val="Calibri"/>
      <family val="2"/>
      <scheme val="minor"/>
    </font>
    <font>
      <b/>
      <sz val="11"/>
      <color rgb="FF000000"/>
      <name val="Calibri"/>
      <family val="2"/>
    </font>
    <font>
      <i/>
      <sz val="9"/>
      <color theme="3"/>
      <name val="Arial"/>
      <family val="2"/>
    </font>
    <font>
      <b/>
      <sz val="8"/>
      <name val="Calibri"/>
      <family val="2"/>
      <scheme val="minor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rgb="FFD9D9D9"/>
        <bgColor rgb="FF000000"/>
      </patternFill>
    </fill>
    <fill>
      <patternFill patternType="solid">
        <fgColor rgb="FFDCE6F1"/>
        <bgColor rgb="FFDCE6F1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5">
    <xf numFmtId="0" fontId="0" fillId="0" borderId="0" xfId="0"/>
    <xf numFmtId="0" fontId="0" fillId="0" borderId="0" xfId="0" applyAlignment="1">
      <alignment wrapText="1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1" fillId="0" borderId="0" xfId="0" applyFont="1"/>
    <xf numFmtId="0" fontId="4" fillId="3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3" fontId="9" fillId="6" borderId="8" xfId="0" applyNumberFormat="1" applyFont="1" applyFill="1" applyBorder="1" applyAlignment="1">
      <alignment horizontal="left" vertical="center" wrapText="1"/>
    </xf>
    <xf numFmtId="3" fontId="9" fillId="6" borderId="5" xfId="0" applyNumberFormat="1" applyFont="1" applyFill="1" applyBorder="1" applyAlignment="1">
      <alignment horizontal="left" vertical="center" wrapText="1"/>
    </xf>
    <xf numFmtId="3" fontId="9" fillId="6" borderId="5" xfId="0" applyNumberFormat="1" applyFont="1" applyFill="1" applyBorder="1" applyAlignment="1">
      <alignment horizontal="center" vertical="center"/>
    </xf>
    <xf numFmtId="3" fontId="9" fillId="7" borderId="9" xfId="0" applyNumberFormat="1" applyFont="1" applyFill="1" applyBorder="1" applyAlignment="1">
      <alignment vertical="center"/>
    </xf>
    <xf numFmtId="0" fontId="0" fillId="3" borderId="0" xfId="0" applyFill="1" applyAlignment="1">
      <alignment horizont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2" borderId="9" xfId="0" applyNumberFormat="1" applyFont="1" applyFill="1" applyBorder="1" applyAlignment="1">
      <alignment vertical="center" wrapText="1"/>
    </xf>
    <xf numFmtId="3" fontId="1" fillId="2" borderId="10" xfId="0" applyNumberFormat="1" applyFont="1" applyFill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0" fillId="0" borderId="7" xfId="0" applyNumberFormat="1" applyBorder="1" applyAlignment="1">
      <alignment vertical="center" wrapText="1"/>
    </xf>
    <xf numFmtId="3" fontId="0" fillId="0" borderId="7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10" fillId="3" borderId="0" xfId="0" applyFont="1" applyFill="1"/>
    <xf numFmtId="1" fontId="0" fillId="0" borderId="7" xfId="0" applyNumberFormat="1" applyBorder="1" applyAlignment="1">
      <alignment vertical="center" wrapText="1"/>
    </xf>
    <xf numFmtId="1" fontId="0" fillId="0" borderId="5" xfId="0" applyNumberFormat="1" applyBorder="1" applyAlignment="1">
      <alignment horizontal="center" vertical="center"/>
    </xf>
    <xf numFmtId="3" fontId="1" fillId="2" borderId="9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Alignment="1">
      <alignment wrapText="1"/>
    </xf>
    <xf numFmtId="3" fontId="1" fillId="2" borderId="10" xfId="0" applyNumberFormat="1" applyFont="1" applyFill="1" applyBorder="1" applyAlignment="1">
      <alignment horizontal="center" vertical="center"/>
    </xf>
    <xf numFmtId="1" fontId="1" fillId="0" borderId="6" xfId="0" applyNumberFormat="1" applyFont="1" applyBorder="1" applyAlignment="1">
      <alignment vertical="center"/>
    </xf>
    <xf numFmtId="3" fontId="0" fillId="0" borderId="5" xfId="0" applyNumberFormat="1" applyBorder="1" applyAlignment="1">
      <alignment horizontal="center" vertical="center"/>
    </xf>
    <xf numFmtId="3" fontId="1" fillId="3" borderId="8" xfId="0" applyNumberFormat="1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center" vertical="center" wrapText="1"/>
    </xf>
    <xf numFmtId="3" fontId="9" fillId="6" borderId="14" xfId="0" applyNumberFormat="1" applyFont="1" applyFill="1" applyBorder="1" applyAlignment="1">
      <alignment horizontal="left" vertical="center" wrapText="1"/>
    </xf>
    <xf numFmtId="3" fontId="9" fillId="6" borderId="1" xfId="0" applyNumberFormat="1" applyFont="1" applyFill="1" applyBorder="1" applyAlignment="1">
      <alignment horizontal="left" vertical="center" wrapText="1"/>
    </xf>
    <xf numFmtId="3" fontId="9" fillId="6" borderId="1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" fontId="0" fillId="0" borderId="7" xfId="0" applyNumberFormat="1" applyBorder="1" applyAlignment="1">
      <alignment wrapText="1"/>
    </xf>
    <xf numFmtId="3" fontId="0" fillId="0" borderId="7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 wrapText="1"/>
    </xf>
    <xf numFmtId="1" fontId="9" fillId="7" borderId="2" xfId="0" applyNumberFormat="1" applyFont="1" applyFill="1" applyBorder="1" applyAlignment="1">
      <alignment vertical="center" wrapText="1"/>
    </xf>
    <xf numFmtId="1" fontId="9" fillId="7" borderId="3" xfId="0" applyNumberFormat="1" applyFont="1" applyFill="1" applyBorder="1" applyAlignment="1">
      <alignment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1" fontId="9" fillId="7" borderId="3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3" fontId="9" fillId="6" borderId="5" xfId="0" applyNumberFormat="1" applyFont="1" applyFill="1" applyBorder="1" applyAlignment="1">
      <alignment horizontal="left" vertical="center" wrapText="1"/>
    </xf>
    <xf numFmtId="3" fontId="9" fillId="6" borderId="5" xfId="0" applyNumberFormat="1" applyFont="1" applyFill="1" applyBorder="1" applyAlignment="1">
      <alignment horizontal="center" vertical="center" wrapText="1"/>
    </xf>
    <xf numFmtId="3" fontId="0" fillId="3" borderId="5" xfId="0" applyNumberFormat="1" applyFill="1" applyBorder="1" applyAlignment="1">
      <alignment vertical="center" wrapText="1"/>
    </xf>
    <xf numFmtId="0" fontId="1" fillId="3" borderId="0" xfId="0" applyFont="1" applyFill="1"/>
    <xf numFmtId="3" fontId="0" fillId="3" borderId="5" xfId="0" applyNumberFormat="1" applyFill="1" applyBorder="1" applyAlignment="1">
      <alignment horizontal="center" vertical="center" wrapText="1"/>
    </xf>
    <xf numFmtId="1" fontId="9" fillId="3" borderId="8" xfId="0" applyNumberFormat="1" applyFont="1" applyFill="1" applyBorder="1" applyAlignment="1">
      <alignment horizontal="left" vertical="center" wrapText="1"/>
    </xf>
    <xf numFmtId="3" fontId="0" fillId="3" borderId="5" xfId="0" applyNumberFormat="1" applyFont="1" applyFill="1" applyBorder="1" applyAlignment="1">
      <alignment vertical="center" wrapText="1"/>
    </xf>
    <xf numFmtId="3" fontId="1" fillId="0" borderId="18" xfId="0" applyNumberFormat="1" applyFont="1" applyBorder="1" applyAlignment="1">
      <alignment vertical="center" wrapText="1"/>
    </xf>
    <xf numFmtId="3" fontId="0" fillId="0" borderId="19" xfId="0" applyNumberFormat="1" applyBorder="1" applyAlignment="1">
      <alignment vertical="center" wrapText="1"/>
    </xf>
    <xf numFmtId="0" fontId="0" fillId="3" borderId="0" xfId="0" applyFill="1" applyAlignment="1">
      <alignment wrapText="1"/>
    </xf>
    <xf numFmtId="3" fontId="0" fillId="0" borderId="19" xfId="0" applyNumberFormat="1" applyBorder="1" applyAlignment="1">
      <alignment horizontal="center" vertical="center" wrapText="1"/>
    </xf>
    <xf numFmtId="3" fontId="1" fillId="8" borderId="5" xfId="0" applyNumberFormat="1" applyFont="1" applyFill="1" applyBorder="1" applyAlignment="1">
      <alignment horizontal="left" vertical="center" wrapText="1"/>
    </xf>
    <xf numFmtId="3" fontId="1" fillId="8" borderId="5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left" vertical="center" wrapText="1"/>
    </xf>
    <xf numFmtId="3" fontId="0" fillId="3" borderId="5" xfId="0" applyNumberForma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4" fillId="3" borderId="0" xfId="0" applyFont="1" applyFill="1" applyAlignment="1"/>
    <xf numFmtId="3" fontId="9" fillId="6" borderId="5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3" fontId="1" fillId="8" borderId="8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3" fontId="1" fillId="3" borderId="8" xfId="0" applyNumberFormat="1" applyFont="1" applyFill="1" applyBorder="1" applyAlignment="1">
      <alignment horizontal="left" vertical="center" wrapText="1"/>
    </xf>
    <xf numFmtId="3" fontId="1" fillId="2" borderId="2" xfId="0" applyNumberFormat="1" applyFont="1" applyFill="1" applyBorder="1" applyAlignment="1">
      <alignment horizontal="left" vertical="center" wrapText="1"/>
    </xf>
    <xf numFmtId="3" fontId="1" fillId="2" borderId="3" xfId="0" applyNumberFormat="1" applyFont="1" applyFill="1" applyBorder="1" applyAlignment="1">
      <alignment horizontal="left" vertical="center" wrapText="1"/>
    </xf>
    <xf numFmtId="3" fontId="1" fillId="3" borderId="6" xfId="0" applyNumberFormat="1" applyFont="1" applyFill="1" applyBorder="1" applyAlignment="1">
      <alignment horizontal="left" vertical="center" wrapText="1"/>
    </xf>
    <xf numFmtId="3" fontId="0" fillId="0" borderId="7" xfId="0" applyNumberFormat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1" fontId="1" fillId="0" borderId="5" xfId="0" applyNumberFormat="1" applyFont="1" applyBorder="1" applyAlignment="1">
      <alignment vertical="center"/>
    </xf>
    <xf numFmtId="0" fontId="0" fillId="0" borderId="5" xfId="0" applyBorder="1"/>
    <xf numFmtId="0" fontId="2" fillId="3" borderId="0" xfId="0" applyFont="1" applyFill="1" applyAlignment="1">
      <alignment vertical="center"/>
    </xf>
    <xf numFmtId="0" fontId="12" fillId="3" borderId="5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133350</xdr:rowOff>
    </xdr:from>
    <xdr:to>
      <xdr:col>1</xdr:col>
      <xdr:colOff>1332994</xdr:colOff>
      <xdr:row>3</xdr:row>
      <xdr:rowOff>85725</xdr:rowOff>
    </xdr:to>
    <xdr:pic>
      <xdr:nvPicPr>
        <xdr:cNvPr id="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33350"/>
          <a:ext cx="2266443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85725</xdr:rowOff>
    </xdr:from>
    <xdr:to>
      <xdr:col>1</xdr:col>
      <xdr:colOff>1352550</xdr:colOff>
      <xdr:row>3</xdr:row>
      <xdr:rowOff>11962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85725"/>
          <a:ext cx="2076449" cy="592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152402</xdr:colOff>
      <xdr:row>1</xdr:row>
      <xdr:rowOff>76200</xdr:rowOff>
    </xdr:from>
    <xdr:to>
      <xdr:col>1</xdr:col>
      <xdr:colOff>1200150</xdr:colOff>
      <xdr:row>3</xdr:row>
      <xdr:rowOff>114300</xdr:rowOff>
    </xdr:to>
    <xdr:pic>
      <xdr:nvPicPr>
        <xdr:cNvPr id="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2" y="266700"/>
          <a:ext cx="212407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209552</xdr:colOff>
      <xdr:row>1</xdr:row>
      <xdr:rowOff>0</xdr:rowOff>
    </xdr:from>
    <xdr:to>
      <xdr:col>1</xdr:col>
      <xdr:colOff>1485900</xdr:colOff>
      <xdr:row>3</xdr:row>
      <xdr:rowOff>133350</xdr:rowOff>
    </xdr:to>
    <xdr:pic>
      <xdr:nvPicPr>
        <xdr:cNvPr id="5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2" y="190500"/>
          <a:ext cx="1981198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142877</xdr:colOff>
      <xdr:row>0</xdr:row>
      <xdr:rowOff>133350</xdr:rowOff>
    </xdr:from>
    <xdr:to>
      <xdr:col>1</xdr:col>
      <xdr:colOff>1400175</xdr:colOff>
      <xdr:row>2</xdr:row>
      <xdr:rowOff>285749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7" y="133350"/>
          <a:ext cx="2247898" cy="533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133350</xdr:rowOff>
    </xdr:from>
    <xdr:to>
      <xdr:col>1</xdr:col>
      <xdr:colOff>1104900</xdr:colOff>
      <xdr:row>3</xdr:row>
      <xdr:rowOff>209550</xdr:rowOff>
    </xdr:to>
    <xdr:pic>
      <xdr:nvPicPr>
        <xdr:cNvPr id="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" y="323850"/>
          <a:ext cx="2038348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133350</xdr:rowOff>
    </xdr:from>
    <xdr:to>
      <xdr:col>1</xdr:col>
      <xdr:colOff>1104900</xdr:colOff>
      <xdr:row>3</xdr:row>
      <xdr:rowOff>209550</xdr:rowOff>
    </xdr:to>
    <xdr:pic>
      <xdr:nvPicPr>
        <xdr:cNvPr id="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" y="133350"/>
          <a:ext cx="2038348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133350</xdr:rowOff>
    </xdr:from>
    <xdr:to>
      <xdr:col>1</xdr:col>
      <xdr:colOff>1104900</xdr:colOff>
      <xdr:row>2</xdr:row>
      <xdr:rowOff>209550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" y="133350"/>
          <a:ext cx="2038348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133350</xdr:rowOff>
    </xdr:from>
    <xdr:to>
      <xdr:col>1</xdr:col>
      <xdr:colOff>1019176</xdr:colOff>
      <xdr:row>2</xdr:row>
      <xdr:rowOff>285749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" y="133350"/>
          <a:ext cx="2143124" cy="533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47626</xdr:rowOff>
    </xdr:from>
    <xdr:to>
      <xdr:col>1</xdr:col>
      <xdr:colOff>885825</xdr:colOff>
      <xdr:row>2</xdr:row>
      <xdr:rowOff>200026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47626"/>
          <a:ext cx="2114549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6"/>
  <sheetViews>
    <sheetView showGridLines="0" tabSelected="1" zoomScaleNormal="100" workbookViewId="0">
      <pane ySplit="13" topLeftCell="A14" activePane="bottomLeft" state="frozen"/>
      <selection pane="bottomLeft" activeCell="A14" sqref="A14"/>
    </sheetView>
  </sheetViews>
  <sheetFormatPr baseColWidth="10" defaultColWidth="11.42578125" defaultRowHeight="15" x14ac:dyDescent="0.25"/>
  <cols>
    <col min="1" max="1" width="14" style="2" customWidth="1"/>
    <col min="2" max="2" width="46.85546875" style="19" customWidth="1"/>
    <col min="3" max="3" width="32.28515625" style="19" customWidth="1"/>
    <col min="4" max="4" width="9.28515625" style="4" customWidth="1"/>
    <col min="5" max="5" width="11.42578125" style="4" customWidth="1"/>
    <col min="6" max="6" width="11.140625" style="4" customWidth="1"/>
    <col min="7" max="7" width="10.28515625" style="4" customWidth="1"/>
    <col min="8" max="8" width="13.85546875" style="4" customWidth="1"/>
    <col min="9" max="9" width="7.7109375" style="4" customWidth="1"/>
    <col min="10" max="10" width="12.7109375" style="4" customWidth="1"/>
    <col min="11" max="11" width="13.140625" style="4" customWidth="1"/>
    <col min="12" max="12" width="8.7109375" style="4" customWidth="1"/>
    <col min="13" max="13" width="11.42578125" style="4"/>
    <col min="14" max="16384" width="11.42578125" style="5"/>
  </cols>
  <sheetData>
    <row r="1" spans="1:13" x14ac:dyDescent="0.25">
      <c r="B1" s="1"/>
      <c r="C1" s="1"/>
      <c r="D1" s="3"/>
      <c r="E1" s="3"/>
      <c r="F1" s="3"/>
      <c r="G1" s="3"/>
      <c r="H1" s="3"/>
      <c r="I1" s="3"/>
      <c r="J1" s="3"/>
    </row>
    <row r="2" spans="1:13" ht="15" customHeight="1" x14ac:dyDescent="0.25">
      <c r="A2" s="6"/>
      <c r="B2" s="107" t="s">
        <v>285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3" ht="22.5" customHeight="1" x14ac:dyDescent="0.25">
      <c r="A3" s="6"/>
      <c r="B3" s="107" t="s">
        <v>286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1:13" ht="14.45" customHeight="1" x14ac:dyDescent="0.25">
      <c r="A4" s="6"/>
      <c r="B4" s="107" t="s">
        <v>2206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spans="1:13" ht="30" customHeight="1" x14ac:dyDescent="0.25">
      <c r="A5" s="80" t="s">
        <v>306</v>
      </c>
      <c r="B5" s="1"/>
      <c r="C5" s="1"/>
      <c r="D5" s="3"/>
      <c r="E5" s="3"/>
      <c r="F5" s="3"/>
      <c r="G5" s="3"/>
      <c r="H5" s="3"/>
      <c r="I5" s="3"/>
      <c r="J5" s="3"/>
    </row>
    <row r="6" spans="1:13" x14ac:dyDescent="0.25">
      <c r="A6" s="8" t="s">
        <v>287</v>
      </c>
      <c r="B6" s="1"/>
      <c r="C6" s="1"/>
      <c r="D6" s="3"/>
      <c r="G6" s="3"/>
      <c r="H6" s="3"/>
      <c r="I6" s="3"/>
      <c r="J6" s="3"/>
    </row>
    <row r="7" spans="1:13" x14ac:dyDescent="0.25">
      <c r="A7" s="8" t="s">
        <v>288</v>
      </c>
      <c r="B7" s="1"/>
      <c r="C7" s="1"/>
      <c r="D7" s="3"/>
      <c r="G7" s="3"/>
      <c r="H7" s="3"/>
      <c r="I7" s="3"/>
      <c r="J7" s="3"/>
    </row>
    <row r="8" spans="1:13" x14ac:dyDescent="0.25">
      <c r="A8" s="8" t="s">
        <v>289</v>
      </c>
      <c r="B8" s="1"/>
      <c r="C8" s="1"/>
      <c r="D8" s="3"/>
      <c r="G8" s="3"/>
      <c r="H8" s="3"/>
      <c r="I8" s="3"/>
      <c r="J8" s="3"/>
    </row>
    <row r="9" spans="1:13" ht="15.75" thickBot="1" x14ac:dyDescent="0.3">
      <c r="A9" s="8" t="s">
        <v>290</v>
      </c>
      <c r="B9" s="1"/>
      <c r="C9" s="1"/>
      <c r="D9" s="3"/>
      <c r="E9" s="3"/>
      <c r="F9" s="3"/>
      <c r="G9" s="3"/>
      <c r="H9" s="3"/>
      <c r="I9" s="3"/>
      <c r="J9" s="3"/>
    </row>
    <row r="10" spans="1:13" ht="17.25" hidden="1" customHeight="1" x14ac:dyDescent="0.3">
      <c r="A10" s="9" t="s">
        <v>291</v>
      </c>
      <c r="B10" s="1"/>
      <c r="C10" s="1"/>
      <c r="D10" s="3"/>
      <c r="E10" s="3"/>
      <c r="F10" s="3"/>
      <c r="G10" s="3"/>
      <c r="H10" s="3"/>
      <c r="I10" s="3"/>
      <c r="J10" s="3"/>
    </row>
    <row r="11" spans="1:13" ht="50.45" hidden="1" customHeight="1" x14ac:dyDescent="0.3">
      <c r="A11" s="103" t="s">
        <v>292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</row>
    <row r="12" spans="1:13" ht="31.9" customHeight="1" thickBot="1" x14ac:dyDescent="0.3">
      <c r="A12" s="6"/>
      <c r="B12" s="1"/>
      <c r="C12" s="1"/>
      <c r="D12" s="10"/>
      <c r="E12" s="10"/>
      <c r="F12" s="10"/>
      <c r="G12" s="10"/>
      <c r="H12" s="104" t="s">
        <v>297</v>
      </c>
      <c r="I12" s="105"/>
      <c r="J12" s="105"/>
      <c r="K12" s="105" t="s">
        <v>298</v>
      </c>
      <c r="L12" s="105"/>
      <c r="M12" s="106"/>
    </row>
    <row r="13" spans="1:13" s="14" customFormat="1" ht="48.75" thickBot="1" x14ac:dyDescent="0.3">
      <c r="A13" s="11" t="s">
        <v>184</v>
      </c>
      <c r="B13" s="12" t="s">
        <v>0</v>
      </c>
      <c r="C13" s="12" t="s">
        <v>295</v>
      </c>
      <c r="D13" s="12" t="s">
        <v>296</v>
      </c>
      <c r="E13" s="12" t="s">
        <v>297</v>
      </c>
      <c r="F13" s="12" t="s">
        <v>298</v>
      </c>
      <c r="G13" s="12" t="s">
        <v>299</v>
      </c>
      <c r="H13" s="13" t="s">
        <v>300</v>
      </c>
      <c r="I13" s="13" t="s">
        <v>301</v>
      </c>
      <c r="J13" s="13" t="s">
        <v>302</v>
      </c>
      <c r="K13" s="13" t="s">
        <v>300</v>
      </c>
      <c r="L13" s="13" t="s">
        <v>301</v>
      </c>
      <c r="M13" s="13" t="s">
        <v>302</v>
      </c>
    </row>
    <row r="14" spans="1:13" s="24" customFormat="1" ht="30" customHeight="1" x14ac:dyDescent="0.25">
      <c r="A14" s="28" t="s">
        <v>185</v>
      </c>
      <c r="B14" s="29" t="s">
        <v>8</v>
      </c>
      <c r="C14" s="29" t="s">
        <v>186</v>
      </c>
      <c r="D14" s="30">
        <v>6.0333333333333332</v>
      </c>
      <c r="E14" s="30">
        <v>25.690607734806637</v>
      </c>
      <c r="F14" s="30">
        <v>24.530386740331497</v>
      </c>
      <c r="G14" s="30">
        <v>31</v>
      </c>
      <c r="H14" s="30"/>
      <c r="I14" s="30">
        <v>13.425414364640883</v>
      </c>
      <c r="J14" s="30">
        <v>12.265193370165745</v>
      </c>
      <c r="K14" s="30"/>
      <c r="L14" s="30">
        <v>12.762430939226519</v>
      </c>
      <c r="M14" s="30">
        <v>11.767955801104971</v>
      </c>
    </row>
    <row r="15" spans="1:13" s="24" customFormat="1" ht="30" customHeight="1" x14ac:dyDescent="0.25">
      <c r="A15" s="25" t="s">
        <v>185</v>
      </c>
      <c r="B15" s="23" t="s">
        <v>1</v>
      </c>
      <c r="C15" s="23" t="s">
        <v>2</v>
      </c>
      <c r="D15" s="31">
        <v>6.0333333333333332</v>
      </c>
      <c r="E15" s="31">
        <v>21.381215469613267</v>
      </c>
      <c r="F15" s="31">
        <v>22.209944751381215</v>
      </c>
      <c r="G15" s="31">
        <v>178</v>
      </c>
      <c r="H15" s="31">
        <v>0.16574585635359115</v>
      </c>
      <c r="I15" s="31">
        <v>11.270718232044199</v>
      </c>
      <c r="J15" s="31">
        <v>9.94475138121547</v>
      </c>
      <c r="K15" s="31">
        <v>0.16574585635359115</v>
      </c>
      <c r="L15" s="31">
        <v>12.596685082872927</v>
      </c>
      <c r="M15" s="31">
        <v>9.447513812154698</v>
      </c>
    </row>
    <row r="16" spans="1:13" s="24" customFormat="1" ht="30" customHeight="1" x14ac:dyDescent="0.25">
      <c r="A16" s="25" t="s">
        <v>185</v>
      </c>
      <c r="B16" s="23" t="s">
        <v>7</v>
      </c>
      <c r="C16" s="23" t="s">
        <v>187</v>
      </c>
      <c r="D16" s="31">
        <v>6.0333333333333332</v>
      </c>
      <c r="E16" s="31">
        <v>22.209944751381219</v>
      </c>
      <c r="F16" s="31">
        <v>20.386740331491715</v>
      </c>
      <c r="G16" s="31">
        <v>44</v>
      </c>
      <c r="H16" s="31"/>
      <c r="I16" s="31">
        <v>12.265193370165743</v>
      </c>
      <c r="J16" s="31">
        <v>9.94475138121547</v>
      </c>
      <c r="K16" s="31"/>
      <c r="L16" s="31">
        <v>12.430939226519337</v>
      </c>
      <c r="M16" s="31">
        <v>7.9558011049723749</v>
      </c>
    </row>
    <row r="17" spans="1:13" s="24" customFormat="1" ht="30" customHeight="1" x14ac:dyDescent="0.25">
      <c r="A17" s="25" t="s">
        <v>185</v>
      </c>
      <c r="B17" s="23" t="s">
        <v>6</v>
      </c>
      <c r="C17" s="23" t="s">
        <v>188</v>
      </c>
      <c r="D17" s="31">
        <v>6.0333333333333332</v>
      </c>
      <c r="E17" s="31">
        <v>20.055248618784532</v>
      </c>
      <c r="F17" s="31">
        <v>20.055248618784528</v>
      </c>
      <c r="G17" s="31">
        <v>63</v>
      </c>
      <c r="H17" s="31"/>
      <c r="I17" s="31">
        <v>10.939226519337016</v>
      </c>
      <c r="J17" s="31">
        <v>9.1160220994475125</v>
      </c>
      <c r="K17" s="31"/>
      <c r="L17" s="31">
        <v>12.430939226519339</v>
      </c>
      <c r="M17" s="31">
        <v>7.624309392265193</v>
      </c>
    </row>
    <row r="18" spans="1:13" s="24" customFormat="1" ht="30" customHeight="1" x14ac:dyDescent="0.25">
      <c r="A18" s="25" t="s">
        <v>185</v>
      </c>
      <c r="B18" s="23" t="s">
        <v>3</v>
      </c>
      <c r="C18" s="23" t="s">
        <v>4</v>
      </c>
      <c r="D18" s="31">
        <v>6.0333333333333332</v>
      </c>
      <c r="E18" s="31">
        <v>21.546961325966855</v>
      </c>
      <c r="F18" s="31">
        <v>17.900552486187841</v>
      </c>
      <c r="G18" s="31">
        <v>103</v>
      </c>
      <c r="H18" s="31"/>
      <c r="I18" s="31">
        <v>12.099447513812155</v>
      </c>
      <c r="J18" s="31">
        <v>9.4475138121546962</v>
      </c>
      <c r="K18" s="31"/>
      <c r="L18" s="31">
        <v>8.4530386740331487</v>
      </c>
      <c r="M18" s="31">
        <v>9.447513812154698</v>
      </c>
    </row>
    <row r="19" spans="1:13" s="24" customFormat="1" ht="30" customHeight="1" x14ac:dyDescent="0.25">
      <c r="A19" s="25" t="s">
        <v>185</v>
      </c>
      <c r="B19" s="23" t="s">
        <v>5</v>
      </c>
      <c r="C19" s="23" t="s">
        <v>189</v>
      </c>
      <c r="D19" s="31">
        <v>6.0333333333333332</v>
      </c>
      <c r="E19" s="31">
        <v>15.911602209944752</v>
      </c>
      <c r="F19" s="31">
        <v>15.745856353591162</v>
      </c>
      <c r="G19" s="31">
        <v>34</v>
      </c>
      <c r="H19" s="31"/>
      <c r="I19" s="31">
        <v>6.1325966850828708</v>
      </c>
      <c r="J19" s="31">
        <v>9.7790055248618764</v>
      </c>
      <c r="K19" s="31"/>
      <c r="L19" s="31">
        <v>7.624309392265193</v>
      </c>
      <c r="M19" s="31">
        <v>8.1215469613259668</v>
      </c>
    </row>
    <row r="20" spans="1:13" s="24" customFormat="1" ht="30" customHeight="1" x14ac:dyDescent="0.25">
      <c r="A20" s="15" t="s">
        <v>2208</v>
      </c>
      <c r="B20" s="16"/>
      <c r="C20" s="16"/>
      <c r="D20" s="17"/>
      <c r="E20" s="17">
        <f>+AVERAGE(E14:E19)</f>
        <v>21.132596685082877</v>
      </c>
      <c r="F20" s="17">
        <f>+AVERAGE(F14:F19)</f>
        <v>20.138121546961329</v>
      </c>
      <c r="G20" s="17">
        <f>+SUM(G14:G19)</f>
        <v>453</v>
      </c>
      <c r="H20" s="17">
        <f t="shared" ref="H20:M20" si="0">+AVERAGE(H14:H19)</f>
        <v>0.16574585635359115</v>
      </c>
      <c r="I20" s="17">
        <f t="shared" si="0"/>
        <v>11.02209944751381</v>
      </c>
      <c r="J20" s="17">
        <f t="shared" si="0"/>
        <v>10.082872928176796</v>
      </c>
      <c r="K20" s="17">
        <f t="shared" si="0"/>
        <v>0.16574585635359115</v>
      </c>
      <c r="L20" s="17">
        <f t="shared" si="0"/>
        <v>11.049723756906078</v>
      </c>
      <c r="M20" s="17">
        <f t="shared" si="0"/>
        <v>9.0607734806629843</v>
      </c>
    </row>
    <row r="21" spans="1:13" s="24" customFormat="1" ht="30" customHeight="1" x14ac:dyDescent="0.25">
      <c r="A21" s="25" t="s">
        <v>190</v>
      </c>
      <c r="B21" s="23" t="s">
        <v>12</v>
      </c>
      <c r="C21" s="23" t="s">
        <v>191</v>
      </c>
      <c r="D21" s="31">
        <v>6.0333333333333332</v>
      </c>
      <c r="E21" s="31">
        <v>12.928176795580109</v>
      </c>
      <c r="F21" s="31">
        <v>13.425414364640883</v>
      </c>
      <c r="G21" s="31">
        <v>16</v>
      </c>
      <c r="H21" s="31"/>
      <c r="I21" s="31">
        <v>4.6408839779005522</v>
      </c>
      <c r="J21" s="31">
        <v>8.2872928176795568</v>
      </c>
      <c r="K21" s="31"/>
      <c r="L21" s="31">
        <v>5.4696132596685088</v>
      </c>
      <c r="M21" s="31">
        <v>7.9558011049723758</v>
      </c>
    </row>
    <row r="22" spans="1:13" s="24" customFormat="1" ht="30" customHeight="1" x14ac:dyDescent="0.25">
      <c r="A22" s="25" t="s">
        <v>190</v>
      </c>
      <c r="B22" s="23" t="s">
        <v>11</v>
      </c>
      <c r="C22" s="23" t="s">
        <v>192</v>
      </c>
      <c r="D22" s="31">
        <v>6.0333333333333332</v>
      </c>
      <c r="E22" s="31">
        <v>12.928176795580114</v>
      </c>
      <c r="F22" s="31">
        <v>12.596685082872929</v>
      </c>
      <c r="G22" s="31">
        <v>18</v>
      </c>
      <c r="H22" s="31"/>
      <c r="I22" s="31">
        <v>5.4696132596685079</v>
      </c>
      <c r="J22" s="31">
        <v>7.458563535911602</v>
      </c>
      <c r="K22" s="31"/>
      <c r="L22" s="31">
        <v>6.1325966850828726</v>
      </c>
      <c r="M22" s="31">
        <v>6.4640883977900545</v>
      </c>
    </row>
    <row r="23" spans="1:13" s="24" customFormat="1" ht="30" customHeight="1" x14ac:dyDescent="0.25">
      <c r="A23" s="25" t="s">
        <v>190</v>
      </c>
      <c r="B23" s="23" t="s">
        <v>9</v>
      </c>
      <c r="C23" s="23" t="s">
        <v>10</v>
      </c>
      <c r="D23" s="31">
        <v>6.0333333333333332</v>
      </c>
      <c r="E23" s="31">
        <v>12.265193370165749</v>
      </c>
      <c r="F23" s="31">
        <v>12.265193370165745</v>
      </c>
      <c r="G23" s="31">
        <v>105</v>
      </c>
      <c r="H23" s="31"/>
      <c r="I23" s="31">
        <v>5.469613259668507</v>
      </c>
      <c r="J23" s="31">
        <v>6.7955801104972364</v>
      </c>
      <c r="K23" s="31"/>
      <c r="L23" s="31">
        <v>5.8011049723756898</v>
      </c>
      <c r="M23" s="31">
        <v>6.4640883977900545</v>
      </c>
    </row>
    <row r="24" spans="1:13" s="24" customFormat="1" ht="30" customHeight="1" x14ac:dyDescent="0.25">
      <c r="A24" s="15" t="s">
        <v>2210</v>
      </c>
      <c r="B24" s="16"/>
      <c r="C24" s="16"/>
      <c r="D24" s="17"/>
      <c r="E24" s="17">
        <f>+AVERAGE(E21:E23)</f>
        <v>12.707182320441989</v>
      </c>
      <c r="F24" s="17">
        <f>+AVERAGE(F21:F23)</f>
        <v>12.762430939226519</v>
      </c>
      <c r="G24" s="17">
        <f>+SUM(G21:G23)</f>
        <v>139</v>
      </c>
      <c r="H24" s="81" t="s">
        <v>303</v>
      </c>
      <c r="I24" s="17">
        <f t="shared" ref="I24:M24" si="1">+AVERAGE(I21:I23)</f>
        <v>5.1933701657458551</v>
      </c>
      <c r="J24" s="17">
        <f t="shared" si="1"/>
        <v>7.5138121546961321</v>
      </c>
      <c r="K24" s="81" t="s">
        <v>303</v>
      </c>
      <c r="L24" s="17">
        <f t="shared" si="1"/>
        <v>5.8011049723756898</v>
      </c>
      <c r="M24" s="17">
        <f t="shared" si="1"/>
        <v>6.9613259668508283</v>
      </c>
    </row>
    <row r="25" spans="1:13" s="24" customFormat="1" ht="30" customHeight="1" x14ac:dyDescent="0.25">
      <c r="A25" s="25" t="s">
        <v>193</v>
      </c>
      <c r="B25" s="23" t="s">
        <v>14</v>
      </c>
      <c r="C25" s="23" t="s">
        <v>2254</v>
      </c>
      <c r="D25" s="31">
        <v>6.0333333333333332</v>
      </c>
      <c r="E25" s="31">
        <v>22.872928176795579</v>
      </c>
      <c r="F25" s="31">
        <v>19.392265193370168</v>
      </c>
      <c r="G25" s="31">
        <v>32</v>
      </c>
      <c r="H25" s="31">
        <v>0.66298342541436461</v>
      </c>
      <c r="I25" s="31">
        <v>8.7845303867403324</v>
      </c>
      <c r="J25" s="31">
        <v>13.425414364640883</v>
      </c>
      <c r="K25" s="31">
        <v>0.66298342541436461</v>
      </c>
      <c r="L25" s="31">
        <v>6.7955801104972364</v>
      </c>
      <c r="M25" s="31">
        <v>11.933701657458565</v>
      </c>
    </row>
    <row r="26" spans="1:13" s="24" customFormat="1" ht="30" customHeight="1" x14ac:dyDescent="0.25">
      <c r="A26" s="25" t="s">
        <v>193</v>
      </c>
      <c r="B26" s="23" t="s">
        <v>15</v>
      </c>
      <c r="C26" s="23" t="s">
        <v>194</v>
      </c>
      <c r="D26" s="31">
        <v>6.0333333333333332</v>
      </c>
      <c r="E26" s="31">
        <v>18.06629834254144</v>
      </c>
      <c r="F26" s="31">
        <v>17.900552486187845</v>
      </c>
      <c r="G26" s="31">
        <v>13</v>
      </c>
      <c r="H26" s="31"/>
      <c r="I26" s="31">
        <v>6.9613259668508274</v>
      </c>
      <c r="J26" s="31">
        <v>11.104972375690608</v>
      </c>
      <c r="K26" s="31"/>
      <c r="L26" s="31">
        <v>5.8011049723756898</v>
      </c>
      <c r="M26" s="31">
        <v>12.099447513812153</v>
      </c>
    </row>
    <row r="27" spans="1:13" s="24" customFormat="1" ht="30" customHeight="1" x14ac:dyDescent="0.25">
      <c r="A27" s="25" t="s">
        <v>193</v>
      </c>
      <c r="B27" s="23" t="s">
        <v>13</v>
      </c>
      <c r="C27" s="23" t="s">
        <v>195</v>
      </c>
      <c r="D27" s="31">
        <v>6.0333333333333332</v>
      </c>
      <c r="E27" s="31">
        <v>19.723756906077352</v>
      </c>
      <c r="F27" s="31">
        <v>16.906077348066297</v>
      </c>
      <c r="G27" s="31">
        <v>27</v>
      </c>
      <c r="H27" s="31">
        <v>0.16574585635359115</v>
      </c>
      <c r="I27" s="31">
        <v>6.1325966850828726</v>
      </c>
      <c r="J27" s="31">
        <v>13.425414364640886</v>
      </c>
      <c r="K27" s="31">
        <v>0.16574585635359115</v>
      </c>
      <c r="L27" s="31">
        <v>4.8066298342541431</v>
      </c>
      <c r="M27" s="31">
        <v>11.933701657458563</v>
      </c>
    </row>
    <row r="28" spans="1:13" s="24" customFormat="1" ht="30" customHeight="1" x14ac:dyDescent="0.25">
      <c r="A28" s="25" t="s">
        <v>193</v>
      </c>
      <c r="B28" s="23" t="s">
        <v>196</v>
      </c>
      <c r="C28" s="23" t="s">
        <v>197</v>
      </c>
      <c r="D28" s="31">
        <v>3</v>
      </c>
      <c r="E28" s="31">
        <v>17</v>
      </c>
      <c r="F28" s="31">
        <v>11</v>
      </c>
      <c r="G28" s="31">
        <v>42</v>
      </c>
      <c r="H28" s="31"/>
      <c r="I28" s="31">
        <v>17</v>
      </c>
      <c r="J28" s="31"/>
      <c r="K28" s="31"/>
      <c r="L28" s="31">
        <v>11</v>
      </c>
      <c r="M28" s="31"/>
    </row>
    <row r="29" spans="1:13" s="24" customFormat="1" ht="30" customHeight="1" x14ac:dyDescent="0.25">
      <c r="A29" s="15" t="s">
        <v>2211</v>
      </c>
      <c r="B29" s="16"/>
      <c r="C29" s="16"/>
      <c r="D29" s="17"/>
      <c r="E29" s="17">
        <f>+AVERAGE(E25:E28)</f>
        <v>19.415745856353592</v>
      </c>
      <c r="F29" s="17">
        <f>+AVERAGE(F25:F28)</f>
        <v>16.299723756906076</v>
      </c>
      <c r="G29" s="17">
        <f>+SUM(G25:G28)</f>
        <v>114</v>
      </c>
      <c r="H29" s="17">
        <f t="shared" ref="H29:M29" si="2">+AVERAGE(H25:H28)</f>
        <v>0.4143646408839779</v>
      </c>
      <c r="I29" s="17">
        <f t="shared" si="2"/>
        <v>9.7196132596685079</v>
      </c>
      <c r="J29" s="17">
        <f t="shared" si="2"/>
        <v>12.651933701657461</v>
      </c>
      <c r="K29" s="17">
        <f t="shared" si="2"/>
        <v>0.4143646408839779</v>
      </c>
      <c r="L29" s="17">
        <f t="shared" si="2"/>
        <v>7.1008287292817673</v>
      </c>
      <c r="M29" s="17">
        <f t="shared" si="2"/>
        <v>11.988950276243093</v>
      </c>
    </row>
    <row r="30" spans="1:13" s="24" customFormat="1" ht="30" customHeight="1" x14ac:dyDescent="0.25">
      <c r="A30" s="25" t="s">
        <v>198</v>
      </c>
      <c r="B30" s="23" t="s">
        <v>52</v>
      </c>
      <c r="C30" s="23" t="s">
        <v>53</v>
      </c>
      <c r="D30" s="31">
        <v>6.0333333333333332</v>
      </c>
      <c r="E30" s="31">
        <v>34.30939226519336</v>
      </c>
      <c r="F30" s="31">
        <v>38.618784530386733</v>
      </c>
      <c r="G30" s="31">
        <v>448</v>
      </c>
      <c r="H30" s="31">
        <v>0.33149171270718231</v>
      </c>
      <c r="I30" s="31">
        <v>13.093922651933703</v>
      </c>
      <c r="J30" s="31">
        <v>20.883977900552487</v>
      </c>
      <c r="K30" s="31">
        <v>0.33149171270718231</v>
      </c>
      <c r="L30" s="31">
        <v>19.889502762430936</v>
      </c>
      <c r="M30" s="31">
        <v>18.39779005524862</v>
      </c>
    </row>
    <row r="31" spans="1:13" s="24" customFormat="1" ht="30" customHeight="1" x14ac:dyDescent="0.25">
      <c r="A31" s="25" t="s">
        <v>198</v>
      </c>
      <c r="B31" s="23" t="s">
        <v>34</v>
      </c>
      <c r="C31" s="23" t="s">
        <v>35</v>
      </c>
      <c r="D31" s="31">
        <v>6.0333333333333332</v>
      </c>
      <c r="E31" s="31">
        <v>37.95580110497238</v>
      </c>
      <c r="F31" s="31">
        <v>34.806629834254146</v>
      </c>
      <c r="G31" s="31">
        <v>107</v>
      </c>
      <c r="H31" s="31">
        <v>0.33149171270718231</v>
      </c>
      <c r="I31" s="31">
        <v>11.933701657458563</v>
      </c>
      <c r="J31" s="31">
        <v>25.69060773480663</v>
      </c>
      <c r="K31" s="31">
        <v>0.33149171270718231</v>
      </c>
      <c r="L31" s="31">
        <v>14.08839779005525</v>
      </c>
      <c r="M31" s="31">
        <v>20.386740331491712</v>
      </c>
    </row>
    <row r="32" spans="1:13" s="24" customFormat="1" ht="30" customHeight="1" x14ac:dyDescent="0.25">
      <c r="A32" s="25" t="s">
        <v>198</v>
      </c>
      <c r="B32" s="23" t="s">
        <v>36</v>
      </c>
      <c r="C32" s="23" t="s">
        <v>37</v>
      </c>
      <c r="D32" s="31">
        <v>6.0333333333333332</v>
      </c>
      <c r="E32" s="31">
        <v>32.320441988950286</v>
      </c>
      <c r="F32" s="31">
        <v>29.668508287292823</v>
      </c>
      <c r="G32" s="31">
        <v>11</v>
      </c>
      <c r="H32" s="31">
        <v>0.33149171270718231</v>
      </c>
      <c r="I32" s="31">
        <v>11.767955801104973</v>
      </c>
      <c r="J32" s="31">
        <v>20.22099447513812</v>
      </c>
      <c r="K32" s="31">
        <v>0.33149171270718231</v>
      </c>
      <c r="L32" s="31">
        <v>12.596685082872925</v>
      </c>
      <c r="M32" s="31">
        <v>16.740331491712713</v>
      </c>
    </row>
    <row r="33" spans="1:13" s="24" customFormat="1" ht="30" customHeight="1" x14ac:dyDescent="0.25">
      <c r="A33" s="25" t="s">
        <v>198</v>
      </c>
      <c r="B33" s="23" t="s">
        <v>28</v>
      </c>
      <c r="C33" s="23" t="s">
        <v>29</v>
      </c>
      <c r="D33" s="31">
        <v>6.0333333333333332</v>
      </c>
      <c r="E33" s="31">
        <v>32.320441988950279</v>
      </c>
      <c r="F33" s="31">
        <v>29.668508287292823</v>
      </c>
      <c r="G33" s="31">
        <v>22</v>
      </c>
      <c r="H33" s="31">
        <v>0.49723756906077349</v>
      </c>
      <c r="I33" s="31">
        <v>12.265193370165747</v>
      </c>
      <c r="J33" s="31">
        <v>19.558011049723753</v>
      </c>
      <c r="K33" s="31">
        <v>0.49723756906077349</v>
      </c>
      <c r="L33" s="31">
        <v>12.265193370165747</v>
      </c>
      <c r="M33" s="31">
        <v>16.906077348066297</v>
      </c>
    </row>
    <row r="34" spans="1:13" s="24" customFormat="1" ht="30" customHeight="1" x14ac:dyDescent="0.25">
      <c r="A34" s="25" t="s">
        <v>198</v>
      </c>
      <c r="B34" s="23" t="s">
        <v>30</v>
      </c>
      <c r="C34" s="23" t="s">
        <v>199</v>
      </c>
      <c r="D34" s="31">
        <v>6.0333333333333332</v>
      </c>
      <c r="E34" s="31">
        <v>32.320441988950286</v>
      </c>
      <c r="F34" s="31">
        <v>29.337016574585636</v>
      </c>
      <c r="G34" s="31">
        <v>35</v>
      </c>
      <c r="H34" s="31">
        <v>0.49723756906077349</v>
      </c>
      <c r="I34" s="31">
        <v>12.099447513812155</v>
      </c>
      <c r="J34" s="31">
        <v>19.723756906077352</v>
      </c>
      <c r="K34" s="31">
        <v>0.49723756906077349</v>
      </c>
      <c r="L34" s="31">
        <v>11.602209944751381</v>
      </c>
      <c r="M34" s="31">
        <v>17.237569060773481</v>
      </c>
    </row>
    <row r="35" spans="1:13" s="24" customFormat="1" ht="30" customHeight="1" x14ac:dyDescent="0.25">
      <c r="A35" s="25" t="s">
        <v>198</v>
      </c>
      <c r="B35" s="23" t="s">
        <v>21</v>
      </c>
      <c r="C35" s="23" t="s">
        <v>22</v>
      </c>
      <c r="D35" s="31">
        <v>6.0333333333333332</v>
      </c>
      <c r="E35" s="31">
        <v>31.491712707182316</v>
      </c>
      <c r="F35" s="31">
        <v>28.674033149171265</v>
      </c>
      <c r="G35" s="31">
        <v>51</v>
      </c>
      <c r="H35" s="31">
        <v>0.49723756906077349</v>
      </c>
      <c r="I35" s="31">
        <v>11.602209944751381</v>
      </c>
      <c r="J35" s="31">
        <v>19.392265193370164</v>
      </c>
      <c r="K35" s="31">
        <v>0.49723756906077349</v>
      </c>
      <c r="L35" s="31">
        <v>13.922651933701658</v>
      </c>
      <c r="M35" s="31">
        <v>14.25414364640884</v>
      </c>
    </row>
    <row r="36" spans="1:13" s="24" customFormat="1" ht="30" customHeight="1" x14ac:dyDescent="0.25">
      <c r="A36" s="25" t="s">
        <v>198</v>
      </c>
      <c r="B36" s="23" t="s">
        <v>31</v>
      </c>
      <c r="C36" s="23" t="s">
        <v>2255</v>
      </c>
      <c r="D36" s="31">
        <v>6.0333333333333332</v>
      </c>
      <c r="E36" s="31">
        <v>33.480662983425411</v>
      </c>
      <c r="F36" s="31">
        <v>28.508287292817684</v>
      </c>
      <c r="G36" s="31">
        <v>96</v>
      </c>
      <c r="H36" s="31"/>
      <c r="I36" s="31">
        <v>15.082872928176796</v>
      </c>
      <c r="J36" s="31">
        <v>18.397790055248617</v>
      </c>
      <c r="K36" s="31"/>
      <c r="L36" s="31">
        <v>14.751381215469612</v>
      </c>
      <c r="M36" s="31">
        <v>13.756906077348066</v>
      </c>
    </row>
    <row r="37" spans="1:13" s="24" customFormat="1" ht="30" customHeight="1" x14ac:dyDescent="0.25">
      <c r="A37" s="25" t="s">
        <v>198</v>
      </c>
      <c r="B37" s="23" t="s">
        <v>47</v>
      </c>
      <c r="C37" s="23" t="s">
        <v>200</v>
      </c>
      <c r="D37" s="31">
        <v>6.0333333333333332</v>
      </c>
      <c r="E37" s="31">
        <v>32.15469613259669</v>
      </c>
      <c r="F37" s="31">
        <v>28.342541436464099</v>
      </c>
      <c r="G37" s="31">
        <v>192</v>
      </c>
      <c r="H37" s="31"/>
      <c r="I37" s="31">
        <v>11.270718232044198</v>
      </c>
      <c r="J37" s="31">
        <v>20.552486187845304</v>
      </c>
      <c r="K37" s="31"/>
      <c r="L37" s="31">
        <v>10.441988950276242</v>
      </c>
      <c r="M37" s="31">
        <v>17.900552486187845</v>
      </c>
    </row>
    <row r="38" spans="1:13" s="24" customFormat="1" ht="30" customHeight="1" x14ac:dyDescent="0.25">
      <c r="A38" s="25" t="s">
        <v>198</v>
      </c>
      <c r="B38" s="23" t="s">
        <v>39</v>
      </c>
      <c r="C38" s="23" t="s">
        <v>201</v>
      </c>
      <c r="D38" s="31">
        <v>6.0333333333333332</v>
      </c>
      <c r="E38" s="31">
        <v>31.82320441988951</v>
      </c>
      <c r="F38" s="31">
        <v>28.342541436464096</v>
      </c>
      <c r="G38" s="31">
        <v>36</v>
      </c>
      <c r="H38" s="31"/>
      <c r="I38" s="31">
        <v>12.762430939226522</v>
      </c>
      <c r="J38" s="31">
        <v>19.392265193370168</v>
      </c>
      <c r="K38" s="31"/>
      <c r="L38" s="31">
        <v>11.270718232044196</v>
      </c>
      <c r="M38" s="31">
        <v>17.071823204419893</v>
      </c>
    </row>
    <row r="39" spans="1:13" s="24" customFormat="1" ht="30" customHeight="1" x14ac:dyDescent="0.25">
      <c r="A39" s="25" t="s">
        <v>198</v>
      </c>
      <c r="B39" s="23" t="s">
        <v>49</v>
      </c>
      <c r="C39" s="23" t="s">
        <v>2256</v>
      </c>
      <c r="D39" s="31">
        <v>6.0333333333333332</v>
      </c>
      <c r="E39" s="31">
        <v>30.165745856353592</v>
      </c>
      <c r="F39" s="31">
        <v>28.011049723756898</v>
      </c>
      <c r="G39" s="31">
        <v>58</v>
      </c>
      <c r="H39" s="31"/>
      <c r="I39" s="31">
        <v>10.939226519337018</v>
      </c>
      <c r="J39" s="31">
        <v>19.226519337016576</v>
      </c>
      <c r="K39" s="31"/>
      <c r="L39" s="31">
        <v>10.607734806629836</v>
      </c>
      <c r="M39" s="31">
        <v>17.403314917127069</v>
      </c>
    </row>
    <row r="40" spans="1:13" s="24" customFormat="1" ht="30" customHeight="1" x14ac:dyDescent="0.25">
      <c r="A40" s="25" t="s">
        <v>198</v>
      </c>
      <c r="B40" s="23" t="s">
        <v>23</v>
      </c>
      <c r="C40" s="23" t="s">
        <v>202</v>
      </c>
      <c r="D40" s="31">
        <v>3</v>
      </c>
      <c r="E40" s="31">
        <v>32</v>
      </c>
      <c r="F40" s="31">
        <v>27.999999999999996</v>
      </c>
      <c r="G40" s="31">
        <v>28</v>
      </c>
      <c r="H40" s="31">
        <v>0.66666666666666663</v>
      </c>
      <c r="I40" s="31">
        <v>12.666666666666666</v>
      </c>
      <c r="J40" s="31">
        <v>18.666666666666664</v>
      </c>
      <c r="K40" s="31">
        <v>0.66666666666666663</v>
      </c>
      <c r="L40" s="31">
        <v>9.6666666666666661</v>
      </c>
      <c r="M40" s="31">
        <v>17.666666666666664</v>
      </c>
    </row>
    <row r="41" spans="1:13" s="24" customFormat="1" ht="30" customHeight="1" x14ac:dyDescent="0.25">
      <c r="A41" s="25" t="s">
        <v>198</v>
      </c>
      <c r="B41" s="23" t="s">
        <v>16</v>
      </c>
      <c r="C41" s="23" t="s">
        <v>203</v>
      </c>
      <c r="D41" s="31">
        <v>6.0333333333333332</v>
      </c>
      <c r="E41" s="31">
        <v>32.817679558011051</v>
      </c>
      <c r="F41" s="31">
        <v>27.845303867403313</v>
      </c>
      <c r="G41" s="31">
        <v>50</v>
      </c>
      <c r="H41" s="31"/>
      <c r="I41" s="31">
        <v>12.928176795580107</v>
      </c>
      <c r="J41" s="31">
        <v>19.88950276243094</v>
      </c>
      <c r="K41" s="31"/>
      <c r="L41" s="31">
        <v>11.602209944751383</v>
      </c>
      <c r="M41" s="31">
        <v>16.243093922651934</v>
      </c>
    </row>
    <row r="42" spans="1:13" s="24" customFormat="1" ht="30" customHeight="1" x14ac:dyDescent="0.25">
      <c r="A42" s="25" t="s">
        <v>198</v>
      </c>
      <c r="B42" s="23" t="s">
        <v>24</v>
      </c>
      <c r="C42" s="23" t="s">
        <v>204</v>
      </c>
      <c r="D42" s="31">
        <v>6.0333333333333332</v>
      </c>
      <c r="E42" s="31">
        <v>31.8232044198895</v>
      </c>
      <c r="F42" s="31">
        <v>27.348066298342541</v>
      </c>
      <c r="G42" s="31">
        <v>130</v>
      </c>
      <c r="H42" s="31"/>
      <c r="I42" s="31">
        <v>11.436464088397788</v>
      </c>
      <c r="J42" s="31">
        <v>20.386740331491715</v>
      </c>
      <c r="K42" s="31"/>
      <c r="L42" s="31">
        <v>11.767955801104971</v>
      </c>
      <c r="M42" s="31">
        <v>15.58011049723757</v>
      </c>
    </row>
    <row r="43" spans="1:13" s="24" customFormat="1" ht="30" customHeight="1" x14ac:dyDescent="0.25">
      <c r="A43" s="25" t="s">
        <v>198</v>
      </c>
      <c r="B43" s="23" t="s">
        <v>50</v>
      </c>
      <c r="C43" s="23" t="s">
        <v>51</v>
      </c>
      <c r="D43" s="31">
        <v>6.0333333333333332</v>
      </c>
      <c r="E43" s="31">
        <v>28.508287292817684</v>
      </c>
      <c r="F43" s="31">
        <v>27.016574585635365</v>
      </c>
      <c r="G43" s="31">
        <v>20</v>
      </c>
      <c r="H43" s="31"/>
      <c r="I43" s="31">
        <v>13.259668508287294</v>
      </c>
      <c r="J43" s="31">
        <v>15.248618784530386</v>
      </c>
      <c r="K43" s="31"/>
      <c r="L43" s="31">
        <v>13.093922651933703</v>
      </c>
      <c r="M43" s="31">
        <v>13.922651933701658</v>
      </c>
    </row>
    <row r="44" spans="1:13" s="24" customFormat="1" ht="30" customHeight="1" x14ac:dyDescent="0.25">
      <c r="A44" s="25" t="s">
        <v>198</v>
      </c>
      <c r="B44" s="23" t="s">
        <v>25</v>
      </c>
      <c r="C44" s="23" t="s">
        <v>205</v>
      </c>
      <c r="D44" s="31">
        <v>6.0333333333333332</v>
      </c>
      <c r="E44" s="31">
        <v>30.828729281767959</v>
      </c>
      <c r="F44" s="31">
        <v>26.850828729281769</v>
      </c>
      <c r="G44" s="31">
        <v>41</v>
      </c>
      <c r="H44" s="31"/>
      <c r="I44" s="31">
        <v>10.939226519337018</v>
      </c>
      <c r="J44" s="31">
        <v>19.88950276243094</v>
      </c>
      <c r="K44" s="31"/>
      <c r="L44" s="31">
        <v>10.276243093922652</v>
      </c>
      <c r="M44" s="31">
        <v>16.574585635359117</v>
      </c>
    </row>
    <row r="45" spans="1:13" s="24" customFormat="1" ht="30" customHeight="1" x14ac:dyDescent="0.25">
      <c r="A45" s="25" t="s">
        <v>198</v>
      </c>
      <c r="B45" s="23" t="s">
        <v>19</v>
      </c>
      <c r="C45" s="23" t="s">
        <v>20</v>
      </c>
      <c r="D45" s="31">
        <v>6.0333333333333332</v>
      </c>
      <c r="E45" s="31">
        <v>30.828729281767959</v>
      </c>
      <c r="F45" s="31">
        <v>26.022099447513817</v>
      </c>
      <c r="G45" s="31">
        <v>37</v>
      </c>
      <c r="H45" s="31"/>
      <c r="I45" s="31">
        <v>10.607734806629836</v>
      </c>
      <c r="J45" s="31">
        <v>20.22099447513812</v>
      </c>
      <c r="K45" s="31"/>
      <c r="L45" s="31">
        <v>9.7790055248618799</v>
      </c>
      <c r="M45" s="31">
        <v>16.243093922651934</v>
      </c>
    </row>
    <row r="46" spans="1:13" s="24" customFormat="1" ht="30" customHeight="1" x14ac:dyDescent="0.25">
      <c r="A46" s="25" t="s">
        <v>198</v>
      </c>
      <c r="B46" s="23" t="s">
        <v>45</v>
      </c>
      <c r="C46" s="23" t="s">
        <v>46</v>
      </c>
      <c r="D46" s="31">
        <v>6.0333333333333332</v>
      </c>
      <c r="E46" s="31">
        <v>30</v>
      </c>
      <c r="F46" s="31">
        <v>26.022099447513813</v>
      </c>
      <c r="G46" s="31">
        <v>299</v>
      </c>
      <c r="H46" s="31"/>
      <c r="I46" s="31">
        <v>12.928176795580111</v>
      </c>
      <c r="J46" s="31">
        <v>17.071823204419889</v>
      </c>
      <c r="K46" s="31"/>
      <c r="L46" s="31">
        <v>12.762430939226517</v>
      </c>
      <c r="M46" s="31">
        <v>13.259668508287293</v>
      </c>
    </row>
    <row r="47" spans="1:13" s="24" customFormat="1" ht="30" customHeight="1" x14ac:dyDescent="0.25">
      <c r="A47" s="25" t="s">
        <v>198</v>
      </c>
      <c r="B47" s="23" t="s">
        <v>18</v>
      </c>
      <c r="C47" s="23" t="s">
        <v>206</v>
      </c>
      <c r="D47" s="31">
        <v>6.0333333333333332</v>
      </c>
      <c r="E47" s="31">
        <v>28.508287292817684</v>
      </c>
      <c r="F47" s="31">
        <v>25.690607734806633</v>
      </c>
      <c r="G47" s="31">
        <v>24</v>
      </c>
      <c r="H47" s="31"/>
      <c r="I47" s="31">
        <v>9.1160220994475107</v>
      </c>
      <c r="J47" s="31">
        <v>19.392265193370164</v>
      </c>
      <c r="K47" s="31"/>
      <c r="L47" s="31">
        <v>9.1160220994475107</v>
      </c>
      <c r="M47" s="31">
        <v>16.574585635359114</v>
      </c>
    </row>
    <row r="48" spans="1:13" s="24" customFormat="1" ht="30" customHeight="1" x14ac:dyDescent="0.25">
      <c r="A48" s="25" t="s">
        <v>198</v>
      </c>
      <c r="B48" s="23" t="s">
        <v>48</v>
      </c>
      <c r="C48" s="23" t="s">
        <v>207</v>
      </c>
      <c r="D48" s="31">
        <v>6.0333333333333332</v>
      </c>
      <c r="E48" s="31">
        <v>33.977900552486183</v>
      </c>
      <c r="F48" s="31">
        <v>25.524861878453038</v>
      </c>
      <c r="G48" s="31">
        <v>65</v>
      </c>
      <c r="H48" s="31"/>
      <c r="I48" s="31">
        <v>13.756906077348063</v>
      </c>
      <c r="J48" s="31">
        <v>20.22099447513812</v>
      </c>
      <c r="K48" s="31"/>
      <c r="L48" s="31">
        <v>7.790055248618784</v>
      </c>
      <c r="M48" s="31">
        <v>17.734806629834253</v>
      </c>
    </row>
    <row r="49" spans="1:13" s="24" customFormat="1" ht="30" customHeight="1" x14ac:dyDescent="0.25">
      <c r="A49" s="25" t="s">
        <v>198</v>
      </c>
      <c r="B49" s="23" t="s">
        <v>38</v>
      </c>
      <c r="C49" s="23" t="s">
        <v>208</v>
      </c>
      <c r="D49" s="31">
        <v>6.0333333333333332</v>
      </c>
      <c r="E49" s="31">
        <v>25.027624309392266</v>
      </c>
      <c r="F49" s="31">
        <v>25.359116022099442</v>
      </c>
      <c r="G49" s="31">
        <v>26</v>
      </c>
      <c r="H49" s="31">
        <v>1.3259668508287292</v>
      </c>
      <c r="I49" s="31">
        <v>10.939226519337016</v>
      </c>
      <c r="J49" s="31">
        <v>12.762430939226519</v>
      </c>
      <c r="K49" s="31">
        <v>1.3259668508287292</v>
      </c>
      <c r="L49" s="31">
        <v>12.762430939226519</v>
      </c>
      <c r="M49" s="31">
        <v>11.270718232044199</v>
      </c>
    </row>
    <row r="50" spans="1:13" s="24" customFormat="1" ht="30" customHeight="1" x14ac:dyDescent="0.25">
      <c r="A50" s="25" t="s">
        <v>198</v>
      </c>
      <c r="B50" s="23" t="s">
        <v>32</v>
      </c>
      <c r="C50" s="23" t="s">
        <v>33</v>
      </c>
      <c r="D50" s="31">
        <v>6.0333333333333332</v>
      </c>
      <c r="E50" s="31">
        <v>30.994475138121555</v>
      </c>
      <c r="F50" s="31">
        <v>24.861878453038681</v>
      </c>
      <c r="G50" s="31">
        <v>76</v>
      </c>
      <c r="H50" s="31"/>
      <c r="I50" s="31">
        <v>11.436464088397788</v>
      </c>
      <c r="J50" s="31">
        <v>19.558011049723756</v>
      </c>
      <c r="K50" s="31"/>
      <c r="L50" s="31">
        <v>8.9502762430939207</v>
      </c>
      <c r="M50" s="31">
        <v>15.911602209944752</v>
      </c>
    </row>
    <row r="51" spans="1:13" s="24" customFormat="1" ht="30" customHeight="1" x14ac:dyDescent="0.25">
      <c r="A51" s="25" t="s">
        <v>198</v>
      </c>
      <c r="B51" s="23" t="s">
        <v>44</v>
      </c>
      <c r="C51" s="23" t="s">
        <v>209</v>
      </c>
      <c r="D51" s="31">
        <v>6.0333333333333332</v>
      </c>
      <c r="E51" s="31">
        <v>32.983425414364653</v>
      </c>
      <c r="F51" s="31">
        <v>24.696132596685096</v>
      </c>
      <c r="G51" s="31">
        <v>115</v>
      </c>
      <c r="H51" s="31">
        <v>0.33149171270718231</v>
      </c>
      <c r="I51" s="31">
        <v>12.762430939226519</v>
      </c>
      <c r="J51" s="31">
        <v>19.889502762430947</v>
      </c>
      <c r="K51" s="31">
        <v>0.33149171270718231</v>
      </c>
      <c r="L51" s="31">
        <v>8.121546961325965</v>
      </c>
      <c r="M51" s="31">
        <v>16.243093922651934</v>
      </c>
    </row>
    <row r="52" spans="1:13" s="24" customFormat="1" ht="30" customHeight="1" x14ac:dyDescent="0.25">
      <c r="A52" s="25" t="s">
        <v>198</v>
      </c>
      <c r="B52" s="23" t="s">
        <v>40</v>
      </c>
      <c r="C52" s="23" t="s">
        <v>41</v>
      </c>
      <c r="D52" s="31">
        <v>6.0333333333333332</v>
      </c>
      <c r="E52" s="31">
        <v>32.320441988950272</v>
      </c>
      <c r="F52" s="31">
        <v>23.535911602209946</v>
      </c>
      <c r="G52" s="31">
        <v>178</v>
      </c>
      <c r="H52" s="31"/>
      <c r="I52" s="31">
        <v>11.767955801104973</v>
      </c>
      <c r="J52" s="31">
        <v>20.552486187845304</v>
      </c>
      <c r="K52" s="31"/>
      <c r="L52" s="31">
        <v>6.6298342541436455</v>
      </c>
      <c r="M52" s="31">
        <v>16.906077348066301</v>
      </c>
    </row>
    <row r="53" spans="1:13" s="24" customFormat="1" ht="30" customHeight="1" x14ac:dyDescent="0.25">
      <c r="A53" s="25" t="s">
        <v>198</v>
      </c>
      <c r="B53" s="23" t="s">
        <v>26</v>
      </c>
      <c r="C53" s="23" t="s">
        <v>27</v>
      </c>
      <c r="D53" s="31">
        <v>6.0333333333333332</v>
      </c>
      <c r="E53" s="31">
        <v>20.220994475138127</v>
      </c>
      <c r="F53" s="31">
        <v>23.204419889502766</v>
      </c>
      <c r="G53" s="31">
        <v>57</v>
      </c>
      <c r="H53" s="31"/>
      <c r="I53" s="31">
        <v>8.6187845303867388</v>
      </c>
      <c r="J53" s="31">
        <v>11.602209944751381</v>
      </c>
      <c r="K53" s="31"/>
      <c r="L53" s="31">
        <v>11.270718232044198</v>
      </c>
      <c r="M53" s="31">
        <v>11.933701657458565</v>
      </c>
    </row>
    <row r="54" spans="1:13" s="24" customFormat="1" ht="30" customHeight="1" x14ac:dyDescent="0.25">
      <c r="A54" s="25" t="s">
        <v>198</v>
      </c>
      <c r="B54" s="23" t="s">
        <v>17</v>
      </c>
      <c r="C54" s="23" t="s">
        <v>210</v>
      </c>
      <c r="D54" s="31">
        <v>6.0333333333333332</v>
      </c>
      <c r="E54" s="31">
        <v>30.000000000000004</v>
      </c>
      <c r="F54" s="31">
        <v>20.883977900552487</v>
      </c>
      <c r="G54" s="31">
        <v>53</v>
      </c>
      <c r="H54" s="31"/>
      <c r="I54" s="31">
        <v>10.110497237569058</v>
      </c>
      <c r="J54" s="31">
        <v>19.88950276243094</v>
      </c>
      <c r="K54" s="31"/>
      <c r="L54" s="31">
        <v>7.1270718232044192</v>
      </c>
      <c r="M54" s="31">
        <v>13.756906077348066</v>
      </c>
    </row>
    <row r="55" spans="1:13" s="24" customFormat="1" ht="30" customHeight="1" x14ac:dyDescent="0.25">
      <c r="A55" s="25" t="s">
        <v>198</v>
      </c>
      <c r="B55" s="23" t="s">
        <v>2252</v>
      </c>
      <c r="C55" s="23" t="s">
        <v>2316</v>
      </c>
      <c r="D55" s="31" t="s">
        <v>2253</v>
      </c>
      <c r="E55" s="31" t="s">
        <v>2253</v>
      </c>
      <c r="F55" s="31" t="s">
        <v>2253</v>
      </c>
      <c r="G55" s="31" t="s">
        <v>2253</v>
      </c>
      <c r="H55" s="31" t="s">
        <v>2253</v>
      </c>
      <c r="I55" s="31" t="s">
        <v>2253</v>
      </c>
      <c r="J55" s="31" t="s">
        <v>2253</v>
      </c>
      <c r="K55" s="31" t="s">
        <v>2253</v>
      </c>
      <c r="L55" s="31" t="s">
        <v>2253</v>
      </c>
      <c r="M55" s="31" t="s">
        <v>2253</v>
      </c>
    </row>
    <row r="56" spans="1:13" s="24" customFormat="1" ht="30" customHeight="1" x14ac:dyDescent="0.25">
      <c r="A56" s="15" t="s">
        <v>2212</v>
      </c>
      <c r="B56" s="16"/>
      <c r="C56" s="16"/>
      <c r="D56" s="17"/>
      <c r="E56" s="17">
        <f>+AVERAGE(E30:E55)</f>
        <v>31.167292817679563</v>
      </c>
      <c r="F56" s="17">
        <f>+AVERAGE(F30:F55)</f>
        <v>27.473591160220998</v>
      </c>
      <c r="G56" s="17">
        <f>+SUM(G30:G55)</f>
        <v>2255</v>
      </c>
      <c r="H56" s="17">
        <f t="shared" ref="H56:M56" si="3">+AVERAGE(H30:H55)</f>
        <v>0.53447923061182723</v>
      </c>
      <c r="I56" s="17">
        <f t="shared" si="3"/>
        <v>11.843683241252302</v>
      </c>
      <c r="J56" s="17">
        <f t="shared" si="3"/>
        <v>19.131197053407</v>
      </c>
      <c r="K56" s="17">
        <f t="shared" si="3"/>
        <v>0.53447923061182723</v>
      </c>
      <c r="L56" s="17">
        <f t="shared" si="3"/>
        <v>11.286114180478819</v>
      </c>
      <c r="M56" s="17">
        <f t="shared" si="3"/>
        <v>15.995064456721911</v>
      </c>
    </row>
    <row r="57" spans="1:13" s="24" customFormat="1" ht="30" customHeight="1" x14ac:dyDescent="0.25">
      <c r="A57" s="25" t="s">
        <v>211</v>
      </c>
      <c r="B57" s="23" t="s">
        <v>62</v>
      </c>
      <c r="C57" s="23" t="s">
        <v>212</v>
      </c>
      <c r="D57" s="31">
        <v>6.0333333333333332</v>
      </c>
      <c r="E57" s="31">
        <v>50.55248618784529</v>
      </c>
      <c r="F57" s="31">
        <v>39.944751381215468</v>
      </c>
      <c r="G57" s="31">
        <v>174</v>
      </c>
      <c r="H57" s="31"/>
      <c r="I57" s="31">
        <v>20.055248618784532</v>
      </c>
      <c r="J57" s="31">
        <v>30.497237569060779</v>
      </c>
      <c r="K57" s="31"/>
      <c r="L57" s="31">
        <v>12.430939226519335</v>
      </c>
      <c r="M57" s="31">
        <v>27.513812154696133</v>
      </c>
    </row>
    <row r="58" spans="1:13" s="24" customFormat="1" ht="30" customHeight="1" x14ac:dyDescent="0.25">
      <c r="A58" s="25" t="s">
        <v>211</v>
      </c>
      <c r="B58" s="23" t="s">
        <v>59</v>
      </c>
      <c r="C58" s="23" t="s">
        <v>213</v>
      </c>
      <c r="D58" s="31">
        <v>6.0333333333333332</v>
      </c>
      <c r="E58" s="31">
        <v>29.66850828729282</v>
      </c>
      <c r="F58" s="31">
        <v>28.839779005524864</v>
      </c>
      <c r="G58" s="31">
        <v>83</v>
      </c>
      <c r="H58" s="31">
        <v>0.16574585635359115</v>
      </c>
      <c r="I58" s="31">
        <v>10.11049723756906</v>
      </c>
      <c r="J58" s="31">
        <v>19.392265193370164</v>
      </c>
      <c r="K58" s="31">
        <v>0</v>
      </c>
      <c r="L58" s="31">
        <v>10.939226519337018</v>
      </c>
      <c r="M58" s="31">
        <v>17.900552486187845</v>
      </c>
    </row>
    <row r="59" spans="1:13" s="24" customFormat="1" ht="30" customHeight="1" x14ac:dyDescent="0.25">
      <c r="A59" s="25" t="s">
        <v>211</v>
      </c>
      <c r="B59" s="23" t="s">
        <v>64</v>
      </c>
      <c r="C59" s="23" t="s">
        <v>214</v>
      </c>
      <c r="D59" s="31">
        <v>6.0333333333333332</v>
      </c>
      <c r="E59" s="31">
        <v>30.331491712707187</v>
      </c>
      <c r="F59" s="31">
        <v>28.508287292817684</v>
      </c>
      <c r="G59" s="31">
        <v>57</v>
      </c>
      <c r="H59" s="31"/>
      <c r="I59" s="31">
        <v>10.939226519337018</v>
      </c>
      <c r="J59" s="31">
        <v>19.392265193370168</v>
      </c>
      <c r="K59" s="31"/>
      <c r="L59" s="31">
        <v>9.94475138121547</v>
      </c>
      <c r="M59" s="31">
        <v>18.563535911602209</v>
      </c>
    </row>
    <row r="60" spans="1:13" s="24" customFormat="1" ht="30" customHeight="1" x14ac:dyDescent="0.25">
      <c r="A60" s="25" t="s">
        <v>211</v>
      </c>
      <c r="B60" s="23" t="s">
        <v>63</v>
      </c>
      <c r="C60" s="23" t="s">
        <v>215</v>
      </c>
      <c r="D60" s="31">
        <v>6.0333333333333332</v>
      </c>
      <c r="E60" s="31">
        <v>36.961325966850829</v>
      </c>
      <c r="F60" s="31">
        <v>28.342541436464085</v>
      </c>
      <c r="G60" s="31">
        <v>116</v>
      </c>
      <c r="H60" s="31">
        <v>0.16574585635359115</v>
      </c>
      <c r="I60" s="31">
        <v>12.430939226519335</v>
      </c>
      <c r="J60" s="31">
        <v>24.364640883977902</v>
      </c>
      <c r="K60" s="31">
        <v>0.16574585635359115</v>
      </c>
      <c r="L60" s="31">
        <v>10.441988950276244</v>
      </c>
      <c r="M60" s="31">
        <v>17.734806629834253</v>
      </c>
    </row>
    <row r="61" spans="1:13" s="24" customFormat="1" ht="30" customHeight="1" x14ac:dyDescent="0.25">
      <c r="A61" s="25" t="s">
        <v>211</v>
      </c>
      <c r="B61" s="23" t="s">
        <v>61</v>
      </c>
      <c r="C61" s="23" t="s">
        <v>216</v>
      </c>
      <c r="D61" s="31">
        <v>6.0333333333333332</v>
      </c>
      <c r="E61" s="31">
        <v>30.497237569060776</v>
      </c>
      <c r="F61" s="31">
        <v>25.524861878453045</v>
      </c>
      <c r="G61" s="31">
        <v>117</v>
      </c>
      <c r="H61" s="31"/>
      <c r="I61" s="31">
        <v>10.110497237569062</v>
      </c>
      <c r="J61" s="31">
        <v>20.386740331491712</v>
      </c>
      <c r="K61" s="31"/>
      <c r="L61" s="31">
        <v>6.7955801104972364</v>
      </c>
      <c r="M61" s="31">
        <v>18.729281767955801</v>
      </c>
    </row>
    <row r="62" spans="1:13" s="24" customFormat="1" ht="30" customHeight="1" x14ac:dyDescent="0.25">
      <c r="A62" s="25" t="s">
        <v>211</v>
      </c>
      <c r="B62" s="23" t="s">
        <v>60</v>
      </c>
      <c r="C62" s="23" t="s">
        <v>217</v>
      </c>
      <c r="D62" s="31">
        <v>6.0333333333333332</v>
      </c>
      <c r="E62" s="31">
        <v>29.337016574585643</v>
      </c>
      <c r="F62" s="31">
        <v>24.861878453038678</v>
      </c>
      <c r="G62" s="31">
        <v>29</v>
      </c>
      <c r="H62" s="31"/>
      <c r="I62" s="31">
        <v>12.099447513812155</v>
      </c>
      <c r="J62" s="31">
        <v>17.237569060773481</v>
      </c>
      <c r="K62" s="31"/>
      <c r="L62" s="31">
        <v>10.11049723756906</v>
      </c>
      <c r="M62" s="31">
        <v>14.751381215469616</v>
      </c>
    </row>
    <row r="63" spans="1:13" s="24" customFormat="1" ht="30" customHeight="1" x14ac:dyDescent="0.25">
      <c r="A63" s="15" t="s">
        <v>2213</v>
      </c>
      <c r="B63" s="16"/>
      <c r="C63" s="16"/>
      <c r="D63" s="17"/>
      <c r="E63" s="17">
        <f>+AVERAGE(E57:E62)</f>
        <v>34.55801104972376</v>
      </c>
      <c r="F63" s="17">
        <f>+AVERAGE(F57:F62)</f>
        <v>29.337016574585636</v>
      </c>
      <c r="G63" s="17">
        <f>+SUM(G57:G62)</f>
        <v>576</v>
      </c>
      <c r="H63" s="17">
        <f t="shared" ref="H63:M63" si="4">+AVERAGE(H57:H62)</f>
        <v>0.16574585635359115</v>
      </c>
      <c r="I63" s="17">
        <f t="shared" si="4"/>
        <v>12.624309392265195</v>
      </c>
      <c r="J63" s="17">
        <f t="shared" si="4"/>
        <v>21.878453038674035</v>
      </c>
      <c r="K63" s="17">
        <f t="shared" si="4"/>
        <v>8.2872928176795577E-2</v>
      </c>
      <c r="L63" s="17">
        <f t="shared" si="4"/>
        <v>10.110497237569058</v>
      </c>
      <c r="M63" s="17">
        <f t="shared" si="4"/>
        <v>19.198895027624307</v>
      </c>
    </row>
    <row r="64" spans="1:13" s="24" customFormat="1" ht="30" customHeight="1" x14ac:dyDescent="0.25">
      <c r="A64" s="25" t="s">
        <v>218</v>
      </c>
      <c r="B64" s="23" t="s">
        <v>68</v>
      </c>
      <c r="C64" s="23" t="s">
        <v>219</v>
      </c>
      <c r="D64" s="31">
        <v>6.0333333333333332</v>
      </c>
      <c r="E64" s="31">
        <v>36.629834254143653</v>
      </c>
      <c r="F64" s="31">
        <v>35.469613259668513</v>
      </c>
      <c r="G64" s="31">
        <v>21</v>
      </c>
      <c r="H64" s="31">
        <v>0.82872928176795579</v>
      </c>
      <c r="I64" s="31">
        <v>14.254143646408835</v>
      </c>
      <c r="J64" s="31">
        <v>21.546961325966851</v>
      </c>
      <c r="K64" s="31">
        <v>0.82872928176795579</v>
      </c>
      <c r="L64" s="31">
        <v>14.58563535911602</v>
      </c>
      <c r="M64" s="31">
        <v>20.055248618784532</v>
      </c>
    </row>
    <row r="65" spans="1:13" s="24" customFormat="1" ht="30" customHeight="1" x14ac:dyDescent="0.25">
      <c r="A65" s="25" t="s">
        <v>218</v>
      </c>
      <c r="B65" s="23" t="s">
        <v>65</v>
      </c>
      <c r="C65" s="23" t="s">
        <v>66</v>
      </c>
      <c r="D65" s="31">
        <v>6.0333333333333332</v>
      </c>
      <c r="E65" s="31">
        <v>38.121546961325969</v>
      </c>
      <c r="F65" s="31">
        <v>34.475138121546969</v>
      </c>
      <c r="G65" s="31">
        <v>75</v>
      </c>
      <c r="H65" s="31">
        <v>0.82872928176795579</v>
      </c>
      <c r="I65" s="31">
        <v>10.110497237569058</v>
      </c>
      <c r="J65" s="31">
        <v>27.182320441988949</v>
      </c>
      <c r="K65" s="31">
        <v>0.82872928176795579</v>
      </c>
      <c r="L65" s="31">
        <v>8.9502762430939224</v>
      </c>
      <c r="M65" s="31">
        <v>24.696132596685082</v>
      </c>
    </row>
    <row r="66" spans="1:13" s="24" customFormat="1" ht="30" customHeight="1" x14ac:dyDescent="0.25">
      <c r="A66" s="25" t="s">
        <v>218</v>
      </c>
      <c r="B66" s="23" t="s">
        <v>69</v>
      </c>
      <c r="C66" s="23" t="s">
        <v>220</v>
      </c>
      <c r="D66" s="31">
        <v>6.0333333333333332</v>
      </c>
      <c r="E66" s="31">
        <v>27.182320441988953</v>
      </c>
      <c r="F66" s="31">
        <v>27.845303867403317</v>
      </c>
      <c r="G66" s="31">
        <v>13</v>
      </c>
      <c r="H66" s="31"/>
      <c r="I66" s="31">
        <v>7.7900552486187848</v>
      </c>
      <c r="J66" s="31">
        <v>19.392265193370168</v>
      </c>
      <c r="K66" s="31"/>
      <c r="L66" s="31">
        <v>8.9502762430939224</v>
      </c>
      <c r="M66" s="31">
        <v>18.895027624309396</v>
      </c>
    </row>
    <row r="67" spans="1:13" s="24" customFormat="1" ht="30" customHeight="1" x14ac:dyDescent="0.25">
      <c r="A67" s="25" t="s">
        <v>218</v>
      </c>
      <c r="B67" s="23" t="s">
        <v>70</v>
      </c>
      <c r="C67" s="23" t="s">
        <v>221</v>
      </c>
      <c r="D67" s="31">
        <v>6.0333333333333332</v>
      </c>
      <c r="E67" s="31">
        <v>21.712707182320447</v>
      </c>
      <c r="F67" s="31">
        <v>20.883977900552484</v>
      </c>
      <c r="G67" s="31">
        <v>19</v>
      </c>
      <c r="H67" s="31">
        <v>0.16574585635359115</v>
      </c>
      <c r="I67" s="31">
        <v>6.4640883977900536</v>
      </c>
      <c r="J67" s="31">
        <v>15.082872928176794</v>
      </c>
      <c r="K67" s="31">
        <v>0.16574585635359115</v>
      </c>
      <c r="L67" s="31">
        <v>7.2928176795580093</v>
      </c>
      <c r="M67" s="31">
        <v>13.425414364640881</v>
      </c>
    </row>
    <row r="68" spans="1:13" s="24" customFormat="1" ht="30" customHeight="1" x14ac:dyDescent="0.25">
      <c r="A68" s="25" t="s">
        <v>218</v>
      </c>
      <c r="B68" s="23" t="s">
        <v>67</v>
      </c>
      <c r="C68" s="23" t="s">
        <v>2257</v>
      </c>
      <c r="D68" s="31">
        <v>6.0333333333333332</v>
      </c>
      <c r="E68" s="31">
        <v>17.403314917127073</v>
      </c>
      <c r="F68" s="31">
        <v>16.906077348066297</v>
      </c>
      <c r="G68" s="31">
        <v>8</v>
      </c>
      <c r="H68" s="31"/>
      <c r="I68" s="31">
        <v>6.6298342541436455</v>
      </c>
      <c r="J68" s="31">
        <v>10.773480662983424</v>
      </c>
      <c r="K68" s="31"/>
      <c r="L68" s="31">
        <v>6.9613259668508274</v>
      </c>
      <c r="M68" s="31">
        <v>9.9447513812154682</v>
      </c>
    </row>
    <row r="69" spans="1:13" s="24" customFormat="1" ht="30" customHeight="1" x14ac:dyDescent="0.25">
      <c r="A69" s="15" t="s">
        <v>2214</v>
      </c>
      <c r="B69" s="16"/>
      <c r="C69" s="16"/>
      <c r="D69" s="17"/>
      <c r="E69" s="17">
        <f>+AVERAGE(E64:E68)</f>
        <v>28.209944751381215</v>
      </c>
      <c r="F69" s="17">
        <f>+AVERAGE(F64:F68)</f>
        <v>27.116022099447513</v>
      </c>
      <c r="G69" s="17">
        <f>+SUM(G64:G68)</f>
        <v>136</v>
      </c>
      <c r="H69" s="17">
        <f t="shared" ref="H69:M69" si="5">+AVERAGE(H64:H68)</f>
        <v>0.60773480662983426</v>
      </c>
      <c r="I69" s="17">
        <f t="shared" si="5"/>
        <v>9.0497237569060758</v>
      </c>
      <c r="J69" s="17">
        <f t="shared" si="5"/>
        <v>18.795580110497234</v>
      </c>
      <c r="K69" s="17">
        <f t="shared" si="5"/>
        <v>0.60773480662983426</v>
      </c>
      <c r="L69" s="17">
        <f t="shared" si="5"/>
        <v>9.3480662983425411</v>
      </c>
      <c r="M69" s="17">
        <f t="shared" si="5"/>
        <v>17.403314917127073</v>
      </c>
    </row>
    <row r="70" spans="1:13" s="24" customFormat="1" ht="30" customHeight="1" x14ac:dyDescent="0.25">
      <c r="A70" s="25" t="s">
        <v>222</v>
      </c>
      <c r="B70" s="23" t="s">
        <v>74</v>
      </c>
      <c r="C70" s="23" t="s">
        <v>223</v>
      </c>
      <c r="D70" s="31">
        <v>6.0333333333333332</v>
      </c>
      <c r="E70" s="31">
        <v>32.15469613259669</v>
      </c>
      <c r="F70" s="31">
        <v>27.845303867403317</v>
      </c>
      <c r="G70" s="31">
        <v>35</v>
      </c>
      <c r="H70" s="31"/>
      <c r="I70" s="31">
        <v>9.7790055248618764</v>
      </c>
      <c r="J70" s="31">
        <v>22.375690607734803</v>
      </c>
      <c r="K70" s="31"/>
      <c r="L70" s="31">
        <v>8.1215469613259668</v>
      </c>
      <c r="M70" s="31">
        <v>19.723756906077348</v>
      </c>
    </row>
    <row r="71" spans="1:13" s="24" customFormat="1" ht="30" customHeight="1" x14ac:dyDescent="0.25">
      <c r="A71" s="25" t="s">
        <v>222</v>
      </c>
      <c r="B71" s="23" t="s">
        <v>73</v>
      </c>
      <c r="C71" s="23" t="s">
        <v>224</v>
      </c>
      <c r="D71" s="31">
        <v>3</v>
      </c>
      <c r="E71" s="31">
        <v>27.333333333333336</v>
      </c>
      <c r="F71" s="31">
        <v>26.333333333333336</v>
      </c>
      <c r="G71" s="31">
        <v>71</v>
      </c>
      <c r="H71" s="31">
        <v>0.33333333333333331</v>
      </c>
      <c r="I71" s="31">
        <v>8.6666666666666661</v>
      </c>
      <c r="J71" s="31">
        <v>18.333333333333332</v>
      </c>
      <c r="K71" s="31">
        <v>0.33333333333333331</v>
      </c>
      <c r="L71" s="31">
        <v>9</v>
      </c>
      <c r="M71" s="31">
        <v>17</v>
      </c>
    </row>
    <row r="72" spans="1:13" s="24" customFormat="1" ht="30" customHeight="1" x14ac:dyDescent="0.25">
      <c r="A72" s="25" t="s">
        <v>222</v>
      </c>
      <c r="B72" s="23" t="s">
        <v>75</v>
      </c>
      <c r="C72" s="23" t="s">
        <v>225</v>
      </c>
      <c r="D72" s="31">
        <v>6.0333333333333332</v>
      </c>
      <c r="E72" s="31">
        <v>30.165745856353599</v>
      </c>
      <c r="F72" s="31">
        <v>24.530386740331494</v>
      </c>
      <c r="G72" s="31">
        <v>37</v>
      </c>
      <c r="H72" s="31"/>
      <c r="I72" s="31">
        <v>10.276243093922652</v>
      </c>
      <c r="J72" s="31">
        <v>19.88950276243094</v>
      </c>
      <c r="K72" s="31"/>
      <c r="L72" s="31">
        <v>8.9502762430939242</v>
      </c>
      <c r="M72" s="31">
        <v>15.58011049723757</v>
      </c>
    </row>
    <row r="73" spans="1:13" s="24" customFormat="1" ht="30" customHeight="1" x14ac:dyDescent="0.25">
      <c r="A73" s="25" t="s">
        <v>222</v>
      </c>
      <c r="B73" s="23" t="s">
        <v>79</v>
      </c>
      <c r="C73" s="23" t="s">
        <v>226</v>
      </c>
      <c r="D73" s="31">
        <v>6.0333333333333332</v>
      </c>
      <c r="E73" s="31">
        <v>29.171270718232044</v>
      </c>
      <c r="F73" s="31">
        <v>23.867403314917127</v>
      </c>
      <c r="G73" s="31">
        <v>50</v>
      </c>
      <c r="H73" s="31"/>
      <c r="I73" s="31">
        <v>10.441988950276246</v>
      </c>
      <c r="J73" s="31">
        <v>18.729281767955804</v>
      </c>
      <c r="K73" s="31"/>
      <c r="L73" s="31">
        <v>7.955801104972374</v>
      </c>
      <c r="M73" s="31">
        <v>15.911602209944752</v>
      </c>
    </row>
    <row r="74" spans="1:13" s="24" customFormat="1" ht="30" customHeight="1" x14ac:dyDescent="0.25">
      <c r="A74" s="25" t="s">
        <v>222</v>
      </c>
      <c r="B74" s="23" t="s">
        <v>80</v>
      </c>
      <c r="C74" s="23" t="s">
        <v>227</v>
      </c>
      <c r="D74" s="31">
        <v>6.0333333333333332</v>
      </c>
      <c r="E74" s="31">
        <v>26.187845303867402</v>
      </c>
      <c r="F74" s="31">
        <v>23.204419889502766</v>
      </c>
      <c r="G74" s="31">
        <v>87</v>
      </c>
      <c r="H74" s="31">
        <v>0.16574585635359115</v>
      </c>
      <c r="I74" s="31">
        <v>11.436464088397791</v>
      </c>
      <c r="J74" s="31">
        <v>14.585635359116022</v>
      </c>
      <c r="K74" s="31">
        <v>0.16574585635359115</v>
      </c>
      <c r="L74" s="31">
        <v>10.441988950276242</v>
      </c>
      <c r="M74" s="31">
        <v>12.596685082872929</v>
      </c>
    </row>
    <row r="75" spans="1:13" s="24" customFormat="1" ht="30" customHeight="1" x14ac:dyDescent="0.25">
      <c r="A75" s="25" t="s">
        <v>222</v>
      </c>
      <c r="B75" s="23" t="s">
        <v>71</v>
      </c>
      <c r="C75" s="23" t="s">
        <v>72</v>
      </c>
      <c r="D75" s="31">
        <v>6.0333333333333332</v>
      </c>
      <c r="E75" s="31">
        <v>27.51381215469614</v>
      </c>
      <c r="F75" s="31">
        <v>22.541436464088399</v>
      </c>
      <c r="G75" s="31">
        <v>37</v>
      </c>
      <c r="H75" s="31">
        <v>0.33149171270718231</v>
      </c>
      <c r="I75" s="31">
        <v>10.607734806629836</v>
      </c>
      <c r="J75" s="31">
        <v>16.574585635359117</v>
      </c>
      <c r="K75" s="31">
        <v>0.33149171270718231</v>
      </c>
      <c r="L75" s="31">
        <v>8.7845303867403306</v>
      </c>
      <c r="M75" s="31">
        <v>13.425414364640883</v>
      </c>
    </row>
    <row r="76" spans="1:13" s="24" customFormat="1" ht="30" customHeight="1" x14ac:dyDescent="0.25">
      <c r="A76" s="25" t="s">
        <v>222</v>
      </c>
      <c r="B76" s="23" t="s">
        <v>77</v>
      </c>
      <c r="C76" s="23" t="s">
        <v>78</v>
      </c>
      <c r="D76" s="31">
        <v>6.0333333333333332</v>
      </c>
      <c r="E76" s="31">
        <v>26.519337016574593</v>
      </c>
      <c r="F76" s="31">
        <v>22.209944751381219</v>
      </c>
      <c r="G76" s="31">
        <v>17</v>
      </c>
      <c r="H76" s="31"/>
      <c r="I76" s="31">
        <v>9.7790055248618799</v>
      </c>
      <c r="J76" s="31">
        <v>16.740331491712709</v>
      </c>
      <c r="K76" s="31"/>
      <c r="L76" s="31">
        <v>7.4585635359116003</v>
      </c>
      <c r="M76" s="31">
        <v>14.751381215469614</v>
      </c>
    </row>
    <row r="77" spans="1:13" s="24" customFormat="1" ht="30" customHeight="1" x14ac:dyDescent="0.25">
      <c r="A77" s="25" t="s">
        <v>222</v>
      </c>
      <c r="B77" s="23" t="s">
        <v>76</v>
      </c>
      <c r="C77" s="23" t="s">
        <v>228</v>
      </c>
      <c r="D77" s="31">
        <v>6.0333333333333332</v>
      </c>
      <c r="E77" s="31">
        <v>15.082872928176794</v>
      </c>
      <c r="F77" s="31">
        <v>18.729281767955801</v>
      </c>
      <c r="G77" s="31">
        <v>34</v>
      </c>
      <c r="H77" s="31"/>
      <c r="I77" s="31">
        <v>7.9558011049723749</v>
      </c>
      <c r="J77" s="31">
        <v>7.1270718232044192</v>
      </c>
      <c r="K77" s="31"/>
      <c r="L77" s="31">
        <v>10.27624309392265</v>
      </c>
      <c r="M77" s="31">
        <v>8.4530386740331469</v>
      </c>
    </row>
    <row r="78" spans="1:13" s="24" customFormat="1" ht="30" customHeight="1" x14ac:dyDescent="0.25">
      <c r="A78" s="25" t="s">
        <v>222</v>
      </c>
      <c r="B78" s="23" t="s">
        <v>81</v>
      </c>
      <c r="C78" s="23" t="s">
        <v>229</v>
      </c>
      <c r="D78" s="31">
        <v>6.0333333333333332</v>
      </c>
      <c r="E78" s="31">
        <v>15.414364640883978</v>
      </c>
      <c r="F78" s="31">
        <v>15.082872928176796</v>
      </c>
      <c r="G78" s="31">
        <v>77</v>
      </c>
      <c r="H78" s="31"/>
      <c r="I78" s="31">
        <v>6.6298342541436437</v>
      </c>
      <c r="J78" s="31">
        <v>8.7845303867403324</v>
      </c>
      <c r="K78" s="31"/>
      <c r="L78" s="31">
        <v>6.4640883977900545</v>
      </c>
      <c r="M78" s="31">
        <v>8.6187845303867405</v>
      </c>
    </row>
    <row r="79" spans="1:13" s="24" customFormat="1" ht="30" customHeight="1" x14ac:dyDescent="0.25">
      <c r="A79" s="15" t="s">
        <v>2215</v>
      </c>
      <c r="B79" s="16"/>
      <c r="C79" s="16"/>
      <c r="D79" s="17"/>
      <c r="E79" s="17">
        <f>+AVERAGE(E70:E78)</f>
        <v>25.504808676079392</v>
      </c>
      <c r="F79" s="17">
        <f>+AVERAGE(F70:F78)</f>
        <v>22.704931450787807</v>
      </c>
      <c r="G79" s="17">
        <f>+SUM(G70:G78)</f>
        <v>445</v>
      </c>
      <c r="H79" s="17">
        <f t="shared" ref="H79:M79" si="6">+AVERAGE(H70:H78)</f>
        <v>0.27685696746470229</v>
      </c>
      <c r="I79" s="17">
        <f t="shared" si="6"/>
        <v>9.5080826683036648</v>
      </c>
      <c r="J79" s="17">
        <f t="shared" si="6"/>
        <v>15.904440351954166</v>
      </c>
      <c r="K79" s="17">
        <f t="shared" si="6"/>
        <v>0.27685696746470229</v>
      </c>
      <c r="L79" s="17">
        <f t="shared" si="6"/>
        <v>8.6058931860036818</v>
      </c>
      <c r="M79" s="17">
        <f t="shared" si="6"/>
        <v>14.006752608962554</v>
      </c>
    </row>
    <row r="80" spans="1:13" s="24" customFormat="1" ht="30" customHeight="1" x14ac:dyDescent="0.25">
      <c r="A80" s="25" t="s">
        <v>230</v>
      </c>
      <c r="B80" s="23" t="s">
        <v>82</v>
      </c>
      <c r="C80" s="23" t="s">
        <v>231</v>
      </c>
      <c r="D80" s="31">
        <v>6.0333333333333332</v>
      </c>
      <c r="E80" s="31">
        <v>31.823204419889525</v>
      </c>
      <c r="F80" s="31">
        <v>32.486187845303867</v>
      </c>
      <c r="G80" s="31">
        <v>60</v>
      </c>
      <c r="H80" s="31"/>
      <c r="I80" s="31">
        <v>8.9502762430939207</v>
      </c>
      <c r="J80" s="31">
        <v>22.872928176795586</v>
      </c>
      <c r="K80" s="31"/>
      <c r="L80" s="31">
        <v>12.430939226519341</v>
      </c>
      <c r="M80" s="31">
        <v>20.055248618784535</v>
      </c>
    </row>
    <row r="81" spans="1:13" s="24" customFormat="1" ht="30" customHeight="1" x14ac:dyDescent="0.25">
      <c r="A81" s="25" t="s">
        <v>230</v>
      </c>
      <c r="B81" s="23" t="s">
        <v>232</v>
      </c>
      <c r="C81" s="23" t="s">
        <v>233</v>
      </c>
      <c r="D81" s="31">
        <v>6.0333333333333332</v>
      </c>
      <c r="E81" s="31">
        <v>28.342541436464106</v>
      </c>
      <c r="F81" s="31">
        <v>28.342541436464096</v>
      </c>
      <c r="G81" s="31">
        <v>35</v>
      </c>
      <c r="H81" s="31"/>
      <c r="I81" s="31">
        <v>6.1325966850828717</v>
      </c>
      <c r="J81" s="31">
        <v>22.209944751381219</v>
      </c>
      <c r="K81" s="31"/>
      <c r="L81" s="31">
        <v>6.2983425414364627</v>
      </c>
      <c r="M81" s="31">
        <v>22.044198895027623</v>
      </c>
    </row>
    <row r="82" spans="1:13" s="24" customFormat="1" ht="30" customHeight="1" x14ac:dyDescent="0.25">
      <c r="A82" s="25" t="s">
        <v>230</v>
      </c>
      <c r="B82" s="23" t="s">
        <v>83</v>
      </c>
      <c r="C82" s="23" t="s">
        <v>234</v>
      </c>
      <c r="D82" s="31">
        <v>6.0333333333333332</v>
      </c>
      <c r="E82" s="31">
        <v>15.082872928176798</v>
      </c>
      <c r="F82" s="31">
        <v>25.193370165745861</v>
      </c>
      <c r="G82" s="31">
        <v>69</v>
      </c>
      <c r="H82" s="31"/>
      <c r="I82" s="31">
        <v>2.3204419889502761</v>
      </c>
      <c r="J82" s="31">
        <v>12.762430939226519</v>
      </c>
      <c r="K82" s="31"/>
      <c r="L82" s="31">
        <v>16.077348066298338</v>
      </c>
      <c r="M82" s="31">
        <v>9.1160220994475125</v>
      </c>
    </row>
    <row r="83" spans="1:13" s="24" customFormat="1" ht="30" customHeight="1" x14ac:dyDescent="0.25">
      <c r="A83" s="15" t="s">
        <v>2216</v>
      </c>
      <c r="B83" s="16"/>
      <c r="C83" s="16"/>
      <c r="D83" s="17"/>
      <c r="E83" s="17">
        <f>+AVERAGE(E80:E82)</f>
        <v>25.082872928176812</v>
      </c>
      <c r="F83" s="17">
        <f>+AVERAGE(F80:F82)</f>
        <v>28.674033149171276</v>
      </c>
      <c r="G83" s="17">
        <f>+SUM(G80:G82)</f>
        <v>164</v>
      </c>
      <c r="H83" s="81" t="s">
        <v>303</v>
      </c>
      <c r="I83" s="17">
        <f t="shared" ref="I83:M83" si="7">+AVERAGE(I80:I82)</f>
        <v>5.8011049723756898</v>
      </c>
      <c r="J83" s="17">
        <f t="shared" si="7"/>
        <v>19.281767955801108</v>
      </c>
      <c r="K83" s="81" t="s">
        <v>303</v>
      </c>
      <c r="L83" s="17">
        <f t="shared" si="7"/>
        <v>11.60220994475138</v>
      </c>
      <c r="M83" s="17">
        <f t="shared" si="7"/>
        <v>17.071823204419889</v>
      </c>
    </row>
    <row r="84" spans="1:13" s="24" customFormat="1" ht="30" customHeight="1" x14ac:dyDescent="0.25">
      <c r="A84" s="25" t="s">
        <v>235</v>
      </c>
      <c r="B84" s="23" t="s">
        <v>86</v>
      </c>
      <c r="C84" s="23" t="s">
        <v>87</v>
      </c>
      <c r="D84" s="31">
        <v>6.0333333333333332</v>
      </c>
      <c r="E84" s="31">
        <v>45.248618784530386</v>
      </c>
      <c r="F84" s="31">
        <v>47.900552486187848</v>
      </c>
      <c r="G84" s="31">
        <v>30</v>
      </c>
      <c r="H84" s="31">
        <v>0.33149171270718231</v>
      </c>
      <c r="I84" s="31">
        <v>19.226519337016576</v>
      </c>
      <c r="J84" s="31">
        <v>25.690607734806626</v>
      </c>
      <c r="K84" s="31">
        <v>0.33149171270718231</v>
      </c>
      <c r="L84" s="31">
        <v>21.049723756906079</v>
      </c>
      <c r="M84" s="31">
        <v>26.519337016574585</v>
      </c>
    </row>
    <row r="85" spans="1:13" s="24" customFormat="1" ht="30" customHeight="1" x14ac:dyDescent="0.25">
      <c r="A85" s="25" t="s">
        <v>235</v>
      </c>
      <c r="B85" s="23" t="s">
        <v>88</v>
      </c>
      <c r="C85" s="23" t="s">
        <v>236</v>
      </c>
      <c r="D85" s="31">
        <v>6.0333333333333332</v>
      </c>
      <c r="E85" s="31">
        <v>46.906077348066297</v>
      </c>
      <c r="F85" s="31">
        <v>46.243093922651916</v>
      </c>
      <c r="G85" s="31">
        <v>58</v>
      </c>
      <c r="H85" s="31">
        <v>0.33149171270718231</v>
      </c>
      <c r="I85" s="31">
        <v>17.569060773480661</v>
      </c>
      <c r="J85" s="31">
        <v>29.005524861878456</v>
      </c>
      <c r="K85" s="31">
        <v>0.33149171270718231</v>
      </c>
      <c r="L85" s="31">
        <v>15.58011049723757</v>
      </c>
      <c r="M85" s="31">
        <v>30.331491712707184</v>
      </c>
    </row>
    <row r="86" spans="1:13" s="24" customFormat="1" ht="30" customHeight="1" x14ac:dyDescent="0.25">
      <c r="A86" s="25" t="s">
        <v>235</v>
      </c>
      <c r="B86" s="23" t="s">
        <v>84</v>
      </c>
      <c r="C86" s="23" t="s">
        <v>85</v>
      </c>
      <c r="D86" s="31">
        <v>6.0333333333333332</v>
      </c>
      <c r="E86" s="31">
        <v>44.585635359116026</v>
      </c>
      <c r="F86" s="31">
        <v>45.414364640883974</v>
      </c>
      <c r="G86" s="31">
        <v>63</v>
      </c>
      <c r="H86" s="31"/>
      <c r="I86" s="31">
        <v>20.552486187845307</v>
      </c>
      <c r="J86" s="31">
        <v>24.033149171270715</v>
      </c>
      <c r="K86" s="31"/>
      <c r="L86" s="31">
        <v>20.386740331491715</v>
      </c>
      <c r="M86" s="31">
        <v>25.027624309392266</v>
      </c>
    </row>
    <row r="87" spans="1:13" s="24" customFormat="1" ht="30" customHeight="1" x14ac:dyDescent="0.25">
      <c r="A87" s="15" t="s">
        <v>2217</v>
      </c>
      <c r="B87" s="16"/>
      <c r="C87" s="16"/>
      <c r="D87" s="17"/>
      <c r="E87" s="17">
        <f>+AVERAGE(E84:E86)</f>
        <v>45.58011049723757</v>
      </c>
      <c r="F87" s="17">
        <f>+AVERAGE(F84:F86)</f>
        <v>46.519337016574582</v>
      </c>
      <c r="G87" s="17">
        <f>+SUM(G84:G86)</f>
        <v>151</v>
      </c>
      <c r="H87" s="81" t="s">
        <v>303</v>
      </c>
      <c r="I87" s="17">
        <f t="shared" ref="I87" si="8">+AVERAGE(I84:I86)</f>
        <v>19.116022099447516</v>
      </c>
      <c r="J87" s="17">
        <f t="shared" ref="J87" si="9">+AVERAGE(J84:J86)</f>
        <v>26.243093922651934</v>
      </c>
      <c r="K87" s="81" t="s">
        <v>303</v>
      </c>
      <c r="L87" s="17">
        <f t="shared" ref="L87" si="10">+AVERAGE(L84:L86)</f>
        <v>19.005524861878452</v>
      </c>
      <c r="M87" s="17">
        <f t="shared" ref="M87" si="11">+AVERAGE(M84:M86)</f>
        <v>27.292817679558013</v>
      </c>
    </row>
    <row r="88" spans="1:13" s="24" customFormat="1" ht="30" customHeight="1" x14ac:dyDescent="0.25">
      <c r="A88" s="25" t="s">
        <v>237</v>
      </c>
      <c r="B88" s="23" t="s">
        <v>89</v>
      </c>
      <c r="C88" s="23" t="s">
        <v>238</v>
      </c>
      <c r="D88" s="31">
        <v>6.0333333333333332</v>
      </c>
      <c r="E88" s="31">
        <v>28.674033149171276</v>
      </c>
      <c r="F88" s="31">
        <v>27.182320441988953</v>
      </c>
      <c r="G88" s="31">
        <v>29</v>
      </c>
      <c r="H88" s="31"/>
      <c r="I88" s="31">
        <v>14.088397790055248</v>
      </c>
      <c r="J88" s="31">
        <v>14.585635359116022</v>
      </c>
      <c r="K88" s="31"/>
      <c r="L88" s="31">
        <v>13.591160220994476</v>
      </c>
      <c r="M88" s="31">
        <v>13.591160220994475</v>
      </c>
    </row>
    <row r="89" spans="1:13" s="24" customFormat="1" ht="30" customHeight="1" x14ac:dyDescent="0.25">
      <c r="A89" s="25" t="s">
        <v>237</v>
      </c>
      <c r="B89" s="23" t="s">
        <v>93</v>
      </c>
      <c r="C89" s="23" t="s">
        <v>94</v>
      </c>
      <c r="D89" s="31">
        <v>3</v>
      </c>
      <c r="E89" s="31">
        <v>32.999999999999993</v>
      </c>
      <c r="F89" s="31">
        <v>25.999999999999996</v>
      </c>
      <c r="G89" s="31">
        <v>45</v>
      </c>
      <c r="H89" s="31"/>
      <c r="I89" s="31">
        <v>13.666666666666668</v>
      </c>
      <c r="J89" s="31">
        <v>19.333333333333332</v>
      </c>
      <c r="K89" s="31"/>
      <c r="L89" s="31">
        <v>9.3333333333333339</v>
      </c>
      <c r="M89" s="31">
        <v>16.666666666666664</v>
      </c>
    </row>
    <row r="90" spans="1:13" s="24" customFormat="1" ht="30" customHeight="1" x14ac:dyDescent="0.25">
      <c r="A90" s="25" t="s">
        <v>237</v>
      </c>
      <c r="B90" s="23" t="s">
        <v>95</v>
      </c>
      <c r="C90" s="23" t="s">
        <v>239</v>
      </c>
      <c r="D90" s="31">
        <v>6.0333333333333332</v>
      </c>
      <c r="E90" s="31">
        <v>30.497237569060776</v>
      </c>
      <c r="F90" s="31">
        <v>25.856353591160222</v>
      </c>
      <c r="G90" s="31">
        <v>103</v>
      </c>
      <c r="H90" s="31"/>
      <c r="I90" s="31">
        <v>11.933701657458561</v>
      </c>
      <c r="J90" s="31">
        <v>18.563535911602212</v>
      </c>
      <c r="K90" s="31"/>
      <c r="L90" s="31">
        <v>10.773480662983424</v>
      </c>
      <c r="M90" s="31">
        <v>15.082872928176798</v>
      </c>
    </row>
    <row r="91" spans="1:13" s="24" customFormat="1" ht="30" customHeight="1" x14ac:dyDescent="0.25">
      <c r="A91" s="25" t="s">
        <v>237</v>
      </c>
      <c r="B91" s="23" t="s">
        <v>90</v>
      </c>
      <c r="C91" s="23" t="s">
        <v>240</v>
      </c>
      <c r="D91" s="31">
        <v>6.0333333333333332</v>
      </c>
      <c r="E91" s="31">
        <v>28.674033149171269</v>
      </c>
      <c r="F91" s="31">
        <v>25.35911602209945</v>
      </c>
      <c r="G91" s="31">
        <v>39</v>
      </c>
      <c r="H91" s="31"/>
      <c r="I91" s="31">
        <v>13.259668508287296</v>
      </c>
      <c r="J91" s="31">
        <v>15.414364640883978</v>
      </c>
      <c r="K91" s="31"/>
      <c r="L91" s="31">
        <v>10.441988950276242</v>
      </c>
      <c r="M91" s="31">
        <v>14.917127071823204</v>
      </c>
    </row>
    <row r="92" spans="1:13" s="24" customFormat="1" ht="30" customHeight="1" x14ac:dyDescent="0.25">
      <c r="A92" s="25" t="s">
        <v>237</v>
      </c>
      <c r="B92" s="23" t="s">
        <v>91</v>
      </c>
      <c r="C92" s="23" t="s">
        <v>92</v>
      </c>
      <c r="D92" s="31">
        <v>6.0333333333333332</v>
      </c>
      <c r="E92" s="31">
        <v>13.591160220994473</v>
      </c>
      <c r="F92" s="31">
        <v>10.441988950276244</v>
      </c>
      <c r="G92" s="31">
        <v>74</v>
      </c>
      <c r="H92" s="31"/>
      <c r="I92" s="31">
        <v>13.591160220994473</v>
      </c>
      <c r="J92" s="31"/>
      <c r="K92" s="31"/>
      <c r="L92" s="31">
        <v>10.441988950276244</v>
      </c>
      <c r="M92" s="31"/>
    </row>
    <row r="93" spans="1:13" s="24" customFormat="1" ht="30" customHeight="1" x14ac:dyDescent="0.25">
      <c r="A93" s="15" t="s">
        <v>2218</v>
      </c>
      <c r="B93" s="16"/>
      <c r="C93" s="16"/>
      <c r="D93" s="17"/>
      <c r="E93" s="17">
        <f>+AVERAGE(E88:E92)</f>
        <v>26.887292817679555</v>
      </c>
      <c r="F93" s="17">
        <f>+AVERAGE(F88:F92)</f>
        <v>22.967955801104971</v>
      </c>
      <c r="G93" s="17">
        <f>+SUM(G88:G92)</f>
        <v>290</v>
      </c>
      <c r="H93" s="81" t="s">
        <v>303</v>
      </c>
      <c r="I93" s="17">
        <f t="shared" ref="I93:M93" si="12">+AVERAGE(I88:I92)</f>
        <v>13.307918968692452</v>
      </c>
      <c r="J93" s="17">
        <f t="shared" si="12"/>
        <v>16.974217311233886</v>
      </c>
      <c r="K93" s="81" t="s">
        <v>303</v>
      </c>
      <c r="L93" s="17">
        <f t="shared" si="12"/>
        <v>10.916390423572745</v>
      </c>
      <c r="M93" s="17">
        <f t="shared" si="12"/>
        <v>15.064456721915285</v>
      </c>
    </row>
    <row r="94" spans="1:13" s="24" customFormat="1" ht="30" customHeight="1" x14ac:dyDescent="0.25">
      <c r="A94" s="25" t="s">
        <v>241</v>
      </c>
      <c r="B94" s="23" t="s">
        <v>98</v>
      </c>
      <c r="C94" s="23" t="s">
        <v>242</v>
      </c>
      <c r="D94" s="31">
        <v>6.0333333333333332</v>
      </c>
      <c r="E94" s="31">
        <v>32.817679558011044</v>
      </c>
      <c r="F94" s="31">
        <v>31.325966850828731</v>
      </c>
      <c r="G94" s="31">
        <v>76</v>
      </c>
      <c r="H94" s="31">
        <v>0.33149171270718231</v>
      </c>
      <c r="I94" s="31">
        <v>10.939226519337014</v>
      </c>
      <c r="J94" s="31">
        <v>21.546961325966851</v>
      </c>
      <c r="K94" s="31">
        <v>0.33149171270718231</v>
      </c>
      <c r="L94" s="31">
        <v>8.9502762430939207</v>
      </c>
      <c r="M94" s="31">
        <v>22.044198895027623</v>
      </c>
    </row>
    <row r="95" spans="1:13" s="24" customFormat="1" ht="30" customHeight="1" x14ac:dyDescent="0.25">
      <c r="A95" s="25" t="s">
        <v>241</v>
      </c>
      <c r="B95" s="23" t="s">
        <v>99</v>
      </c>
      <c r="C95" s="23" t="s">
        <v>2258</v>
      </c>
      <c r="D95" s="31">
        <v>6.0333333333333332</v>
      </c>
      <c r="E95" s="31">
        <v>27.679558011049728</v>
      </c>
      <c r="F95" s="31">
        <v>25.193370165745858</v>
      </c>
      <c r="G95" s="31">
        <v>55</v>
      </c>
      <c r="H95" s="31"/>
      <c r="I95" s="31">
        <v>11.933701657458563</v>
      </c>
      <c r="J95" s="31">
        <v>15.745856353591162</v>
      </c>
      <c r="K95" s="31"/>
      <c r="L95" s="31">
        <v>10.276243093922652</v>
      </c>
      <c r="M95" s="31">
        <v>14.917127071823204</v>
      </c>
    </row>
    <row r="96" spans="1:13" s="24" customFormat="1" ht="30" customHeight="1" x14ac:dyDescent="0.25">
      <c r="A96" s="25" t="s">
        <v>241</v>
      </c>
      <c r="B96" s="23" t="s">
        <v>100</v>
      </c>
      <c r="C96" s="23" t="s">
        <v>243</v>
      </c>
      <c r="D96" s="31">
        <v>6.0333333333333332</v>
      </c>
      <c r="E96" s="31">
        <v>26.187845303867398</v>
      </c>
      <c r="F96" s="31">
        <v>24.861878453038678</v>
      </c>
      <c r="G96" s="31">
        <v>18</v>
      </c>
      <c r="H96" s="31">
        <v>0.33149171270718231</v>
      </c>
      <c r="I96" s="31">
        <v>10.773480662983426</v>
      </c>
      <c r="J96" s="31">
        <v>15.082872928176796</v>
      </c>
      <c r="K96" s="31">
        <v>0.33149171270718231</v>
      </c>
      <c r="L96" s="31">
        <v>10.441988950276244</v>
      </c>
      <c r="M96" s="31">
        <v>14.088397790055248</v>
      </c>
    </row>
    <row r="97" spans="1:13" s="24" customFormat="1" ht="30" customHeight="1" x14ac:dyDescent="0.25">
      <c r="A97" s="25" t="s">
        <v>241</v>
      </c>
      <c r="B97" s="23" t="s">
        <v>97</v>
      </c>
      <c r="C97" s="23" t="s">
        <v>244</v>
      </c>
      <c r="D97" s="31">
        <v>6.0333333333333332</v>
      </c>
      <c r="E97" s="31">
        <v>25.856353591160225</v>
      </c>
      <c r="F97" s="31">
        <v>24.19889502762431</v>
      </c>
      <c r="G97" s="31">
        <v>48</v>
      </c>
      <c r="H97" s="31">
        <v>0.33149171270718231</v>
      </c>
      <c r="I97" s="31">
        <v>7.4585635359116012</v>
      </c>
      <c r="J97" s="31">
        <v>18.066298342541437</v>
      </c>
      <c r="K97" s="31">
        <v>0.33149171270718231</v>
      </c>
      <c r="L97" s="31">
        <v>7.458563535911602</v>
      </c>
      <c r="M97" s="31">
        <v>16.408839779005525</v>
      </c>
    </row>
    <row r="98" spans="1:13" s="24" customFormat="1" ht="30" customHeight="1" x14ac:dyDescent="0.25">
      <c r="A98" s="25" t="s">
        <v>241</v>
      </c>
      <c r="B98" s="23" t="s">
        <v>101</v>
      </c>
      <c r="C98" s="23" t="s">
        <v>102</v>
      </c>
      <c r="D98" s="31">
        <v>6.0333333333333332</v>
      </c>
      <c r="E98" s="31">
        <v>26.187845303867409</v>
      </c>
      <c r="F98" s="31">
        <v>22.209944751381229</v>
      </c>
      <c r="G98" s="31">
        <v>91</v>
      </c>
      <c r="H98" s="31">
        <v>0.16574585635359115</v>
      </c>
      <c r="I98" s="31">
        <v>9.94475138121547</v>
      </c>
      <c r="J98" s="31">
        <v>16.077348066298345</v>
      </c>
      <c r="K98" s="31">
        <v>0.16574585635359115</v>
      </c>
      <c r="L98" s="31">
        <v>7.1270718232044183</v>
      </c>
      <c r="M98" s="31">
        <v>14.917127071823206</v>
      </c>
    </row>
    <row r="99" spans="1:13" s="24" customFormat="1" ht="30" customHeight="1" x14ac:dyDescent="0.25">
      <c r="A99" s="25" t="s">
        <v>241</v>
      </c>
      <c r="B99" s="23" t="s">
        <v>96</v>
      </c>
      <c r="C99" s="23" t="s">
        <v>245</v>
      </c>
      <c r="D99" s="31">
        <v>6.0333333333333332</v>
      </c>
      <c r="E99" s="31">
        <v>20.552486187845307</v>
      </c>
      <c r="F99" s="31">
        <v>17.403314917127073</v>
      </c>
      <c r="G99" s="31">
        <v>56</v>
      </c>
      <c r="H99" s="31">
        <v>0.33149171270718231</v>
      </c>
      <c r="I99" s="31">
        <v>9.6132596685082863</v>
      </c>
      <c r="J99" s="31">
        <v>10.607734806629832</v>
      </c>
      <c r="K99" s="31">
        <v>0.16574585635359115</v>
      </c>
      <c r="L99" s="31">
        <v>9.2817679558011026</v>
      </c>
      <c r="M99" s="31">
        <v>7.955801104972374</v>
      </c>
    </row>
    <row r="100" spans="1:13" s="24" customFormat="1" ht="30" customHeight="1" x14ac:dyDescent="0.25">
      <c r="A100" s="15" t="s">
        <v>2220</v>
      </c>
      <c r="B100" s="16"/>
      <c r="C100" s="16"/>
      <c r="D100" s="17"/>
      <c r="E100" s="17">
        <f>+AVERAGE(E94:E99)</f>
        <v>26.546961325966858</v>
      </c>
      <c r="F100" s="17">
        <f>+AVERAGE(F94:F99)</f>
        <v>24.198895027624314</v>
      </c>
      <c r="G100" s="17">
        <f>+SUM(G94:G99)</f>
        <v>344</v>
      </c>
      <c r="H100" s="17">
        <f t="shared" ref="H100:M100" si="13">+AVERAGE(H94:H99)</f>
        <v>0.2983425414364641</v>
      </c>
      <c r="I100" s="17">
        <f t="shared" si="13"/>
        <v>10.110497237569058</v>
      </c>
      <c r="J100" s="17">
        <f t="shared" si="13"/>
        <v>16.187845303867405</v>
      </c>
      <c r="K100" s="17">
        <f t="shared" si="13"/>
        <v>0.26519337016574585</v>
      </c>
      <c r="L100" s="17">
        <f t="shared" si="13"/>
        <v>8.9226519337016565</v>
      </c>
      <c r="M100" s="17">
        <f t="shared" si="13"/>
        <v>15.05524861878453</v>
      </c>
    </row>
    <row r="101" spans="1:13" s="24" customFormat="1" ht="30" customHeight="1" x14ac:dyDescent="0.25">
      <c r="A101" s="25" t="s">
        <v>246</v>
      </c>
      <c r="B101" s="23" t="s">
        <v>108</v>
      </c>
      <c r="C101" s="23" t="s">
        <v>109</v>
      </c>
      <c r="D101" s="31">
        <v>6.0333333333333332</v>
      </c>
      <c r="E101" s="31">
        <v>31.657458563535911</v>
      </c>
      <c r="F101" s="31">
        <v>28.011049723756905</v>
      </c>
      <c r="G101" s="31">
        <v>96</v>
      </c>
      <c r="H101" s="31"/>
      <c r="I101" s="31">
        <v>12.928176795580111</v>
      </c>
      <c r="J101" s="31">
        <v>18.729281767955804</v>
      </c>
      <c r="K101" s="31"/>
      <c r="L101" s="31">
        <v>9.9447513812154682</v>
      </c>
      <c r="M101" s="31">
        <v>18.066298342541437</v>
      </c>
    </row>
    <row r="102" spans="1:13" s="24" customFormat="1" ht="30" customHeight="1" x14ac:dyDescent="0.25">
      <c r="A102" s="25" t="s">
        <v>246</v>
      </c>
      <c r="B102" s="23" t="s">
        <v>105</v>
      </c>
      <c r="C102" s="23" t="s">
        <v>2259</v>
      </c>
      <c r="D102" s="31">
        <v>6.0333333333333332</v>
      </c>
      <c r="E102" s="31">
        <v>30</v>
      </c>
      <c r="F102" s="31">
        <v>26.685082872928181</v>
      </c>
      <c r="G102" s="31">
        <v>65</v>
      </c>
      <c r="H102" s="31"/>
      <c r="I102" s="31">
        <v>11.602209944751381</v>
      </c>
      <c r="J102" s="31">
        <v>18.397790055248617</v>
      </c>
      <c r="K102" s="31"/>
      <c r="L102" s="31">
        <v>9.6132596685082863</v>
      </c>
      <c r="M102" s="31">
        <v>17.071823204419889</v>
      </c>
    </row>
    <row r="103" spans="1:13" s="24" customFormat="1" ht="30" customHeight="1" x14ac:dyDescent="0.25">
      <c r="A103" s="25" t="s">
        <v>246</v>
      </c>
      <c r="B103" s="23" t="s">
        <v>103</v>
      </c>
      <c r="C103" s="23" t="s">
        <v>104</v>
      </c>
      <c r="D103" s="31">
        <v>6.0333333333333332</v>
      </c>
      <c r="E103" s="31">
        <v>29.005524861878452</v>
      </c>
      <c r="F103" s="31">
        <v>26.022099447513813</v>
      </c>
      <c r="G103" s="31">
        <v>67</v>
      </c>
      <c r="H103" s="31"/>
      <c r="I103" s="31">
        <v>11.104972375690609</v>
      </c>
      <c r="J103" s="31">
        <v>17.900552486187845</v>
      </c>
      <c r="K103" s="31"/>
      <c r="L103" s="31">
        <v>10.276243093922654</v>
      </c>
      <c r="M103" s="31">
        <v>15.745856353591162</v>
      </c>
    </row>
    <row r="104" spans="1:13" s="24" customFormat="1" ht="30" customHeight="1" x14ac:dyDescent="0.25">
      <c r="A104" s="25" t="s">
        <v>246</v>
      </c>
      <c r="B104" s="23" t="s">
        <v>106</v>
      </c>
      <c r="C104" s="23" t="s">
        <v>107</v>
      </c>
      <c r="D104" s="31">
        <v>6.0333333333333332</v>
      </c>
      <c r="E104" s="31">
        <v>29.337016574585636</v>
      </c>
      <c r="F104" s="31">
        <v>22.872928176795586</v>
      </c>
      <c r="G104" s="31">
        <v>110</v>
      </c>
      <c r="H104" s="31"/>
      <c r="I104" s="31">
        <v>12.099447513812153</v>
      </c>
      <c r="J104" s="31">
        <v>17.237569060773481</v>
      </c>
      <c r="K104" s="31"/>
      <c r="L104" s="31">
        <v>8.2872928176795568</v>
      </c>
      <c r="M104" s="31">
        <v>14.585635359116022</v>
      </c>
    </row>
    <row r="105" spans="1:13" s="24" customFormat="1" ht="30" customHeight="1" x14ac:dyDescent="0.25">
      <c r="A105" s="15" t="s">
        <v>2221</v>
      </c>
      <c r="B105" s="16"/>
      <c r="C105" s="16"/>
      <c r="D105" s="17"/>
      <c r="E105" s="17">
        <f>+AVERAGE(E101:E104)</f>
        <v>30</v>
      </c>
      <c r="F105" s="17">
        <f>+AVERAGE(F101:F104)</f>
        <v>25.89779005524862</v>
      </c>
      <c r="G105" s="17">
        <f>+SUM(G101:G104)</f>
        <v>338</v>
      </c>
      <c r="H105" s="81" t="s">
        <v>303</v>
      </c>
      <c r="I105" s="17">
        <f t="shared" ref="I105:M105" si="14">+AVERAGE(I101:I104)</f>
        <v>11.933701657458563</v>
      </c>
      <c r="J105" s="17">
        <f t="shared" si="14"/>
        <v>18.066298342541437</v>
      </c>
      <c r="K105" s="81" t="s">
        <v>303</v>
      </c>
      <c r="L105" s="17">
        <f t="shared" si="14"/>
        <v>9.5303867403314904</v>
      </c>
      <c r="M105" s="17">
        <f t="shared" si="14"/>
        <v>16.36740331491713</v>
      </c>
    </row>
    <row r="106" spans="1:13" s="24" customFormat="1" ht="30" customHeight="1" x14ac:dyDescent="0.25">
      <c r="A106" s="25" t="s">
        <v>247</v>
      </c>
      <c r="B106" s="23" t="s">
        <v>123</v>
      </c>
      <c r="C106" s="23" t="s">
        <v>248</v>
      </c>
      <c r="D106" s="31">
        <v>6.0333333333333332</v>
      </c>
      <c r="E106" s="31">
        <v>27.182320441988949</v>
      </c>
      <c r="F106" s="31">
        <v>28.011049723756908</v>
      </c>
      <c r="G106" s="31">
        <v>32</v>
      </c>
      <c r="H106" s="31"/>
      <c r="I106" s="31">
        <v>6.4640883977900545</v>
      </c>
      <c r="J106" s="31">
        <v>20.718232044198896</v>
      </c>
      <c r="K106" s="31"/>
      <c r="L106" s="31">
        <v>6.7955801104972373</v>
      </c>
      <c r="M106" s="31">
        <v>21.215469613259671</v>
      </c>
    </row>
    <row r="107" spans="1:13" s="24" customFormat="1" ht="30" customHeight="1" x14ac:dyDescent="0.25">
      <c r="A107" s="25" t="s">
        <v>247</v>
      </c>
      <c r="B107" s="23" t="s">
        <v>130</v>
      </c>
      <c r="C107" s="23" t="s">
        <v>249</v>
      </c>
      <c r="D107" s="31">
        <v>6.0333333333333332</v>
      </c>
      <c r="E107" s="31">
        <v>26.85082872928178</v>
      </c>
      <c r="F107" s="31">
        <v>26.353591160220997</v>
      </c>
      <c r="G107" s="31">
        <v>69</v>
      </c>
      <c r="H107" s="31">
        <v>0.49723756906077349</v>
      </c>
      <c r="I107" s="31">
        <v>5.9668508287292799</v>
      </c>
      <c r="J107" s="31">
        <v>20.386740331491712</v>
      </c>
      <c r="K107" s="31">
        <v>0.49723756906077349</v>
      </c>
      <c r="L107" s="31">
        <v>5.9668508287292816</v>
      </c>
      <c r="M107" s="31">
        <v>19.889502762430944</v>
      </c>
    </row>
    <row r="108" spans="1:13" s="24" customFormat="1" ht="30" customHeight="1" x14ac:dyDescent="0.25">
      <c r="A108" s="25" t="s">
        <v>247</v>
      </c>
      <c r="B108" s="23" t="s">
        <v>128</v>
      </c>
      <c r="C108" s="23" t="s">
        <v>129</v>
      </c>
      <c r="D108" s="31">
        <v>6.0333333333333332</v>
      </c>
      <c r="E108" s="31">
        <v>27.679558011049732</v>
      </c>
      <c r="F108" s="31">
        <v>25.524861878453045</v>
      </c>
      <c r="G108" s="31">
        <v>40</v>
      </c>
      <c r="H108" s="31">
        <v>0.16574585635359115</v>
      </c>
      <c r="I108" s="31">
        <v>7.2928176795580102</v>
      </c>
      <c r="J108" s="31">
        <v>19.558011049723756</v>
      </c>
      <c r="K108" s="31">
        <v>0.16574585635359115</v>
      </c>
      <c r="L108" s="31">
        <v>6.9613259668508274</v>
      </c>
      <c r="M108" s="31">
        <v>18.39779005524862</v>
      </c>
    </row>
    <row r="109" spans="1:13" s="24" customFormat="1" ht="30" customHeight="1" x14ac:dyDescent="0.25">
      <c r="A109" s="25" t="s">
        <v>247</v>
      </c>
      <c r="B109" s="23" t="s">
        <v>127</v>
      </c>
      <c r="C109" s="23" t="s">
        <v>250</v>
      </c>
      <c r="D109" s="31">
        <v>6.0333333333333332</v>
      </c>
      <c r="E109" s="31">
        <v>27.016574585635357</v>
      </c>
      <c r="F109" s="31">
        <v>25.524861878453038</v>
      </c>
      <c r="G109" s="31">
        <v>54</v>
      </c>
      <c r="H109" s="31"/>
      <c r="I109" s="31">
        <v>7.4585635359116012</v>
      </c>
      <c r="J109" s="31">
        <v>20.220994475138124</v>
      </c>
      <c r="K109" s="31"/>
      <c r="L109" s="31">
        <v>6.6298342541436446</v>
      </c>
      <c r="M109" s="31">
        <v>18.895027624309396</v>
      </c>
    </row>
    <row r="110" spans="1:13" s="24" customFormat="1" ht="30" customHeight="1" x14ac:dyDescent="0.25">
      <c r="A110" s="25" t="s">
        <v>247</v>
      </c>
      <c r="B110" s="23" t="s">
        <v>125</v>
      </c>
      <c r="C110" s="23" t="s">
        <v>126</v>
      </c>
      <c r="D110" s="31">
        <v>6.0333333333333332</v>
      </c>
      <c r="E110" s="31">
        <v>27.51381215469614</v>
      </c>
      <c r="F110" s="31">
        <v>25.193370165745861</v>
      </c>
      <c r="G110" s="31">
        <v>36</v>
      </c>
      <c r="H110" s="31"/>
      <c r="I110" s="31">
        <v>7.6243093922651921</v>
      </c>
      <c r="J110" s="31">
        <v>19.88950276243094</v>
      </c>
      <c r="K110" s="31"/>
      <c r="L110" s="31">
        <v>7.1270718232044183</v>
      </c>
      <c r="M110" s="31">
        <v>18.066298342541437</v>
      </c>
    </row>
    <row r="111" spans="1:13" s="24" customFormat="1" ht="30" customHeight="1" x14ac:dyDescent="0.25">
      <c r="A111" s="25" t="s">
        <v>247</v>
      </c>
      <c r="B111" s="23" t="s">
        <v>114</v>
      </c>
      <c r="C111" s="23" t="s">
        <v>115</v>
      </c>
      <c r="D111" s="31">
        <v>6.0333333333333332</v>
      </c>
      <c r="E111" s="31">
        <v>26.187845303867409</v>
      </c>
      <c r="F111" s="31">
        <v>24.530386740331505</v>
      </c>
      <c r="G111" s="31">
        <v>27</v>
      </c>
      <c r="H111" s="31"/>
      <c r="I111" s="31">
        <v>7.1270718232044183</v>
      </c>
      <c r="J111" s="31">
        <v>19.060773480662988</v>
      </c>
      <c r="K111" s="31"/>
      <c r="L111" s="31">
        <v>6.1325966850828717</v>
      </c>
      <c r="M111" s="31">
        <v>18.397790055248624</v>
      </c>
    </row>
    <row r="112" spans="1:13" s="24" customFormat="1" ht="30" customHeight="1" x14ac:dyDescent="0.25">
      <c r="A112" s="25" t="s">
        <v>247</v>
      </c>
      <c r="B112" s="23" t="s">
        <v>122</v>
      </c>
      <c r="C112" s="23" t="s">
        <v>251</v>
      </c>
      <c r="D112" s="31">
        <v>6.0333333333333332</v>
      </c>
      <c r="E112" s="31">
        <v>26.022099447513813</v>
      </c>
      <c r="F112" s="31">
        <v>24.53038674033149</v>
      </c>
      <c r="G112" s="31">
        <v>27</v>
      </c>
      <c r="H112" s="31"/>
      <c r="I112" s="31">
        <v>5.8011049723756889</v>
      </c>
      <c r="J112" s="31">
        <v>20.22099447513812</v>
      </c>
      <c r="K112" s="31"/>
      <c r="L112" s="31">
        <v>5.635359116022097</v>
      </c>
      <c r="M112" s="31">
        <v>18.895027624309392</v>
      </c>
    </row>
    <row r="113" spans="1:13" s="24" customFormat="1" ht="30" customHeight="1" x14ac:dyDescent="0.25">
      <c r="A113" s="25" t="s">
        <v>247</v>
      </c>
      <c r="B113" s="23" t="s">
        <v>110</v>
      </c>
      <c r="C113" s="23" t="s">
        <v>111</v>
      </c>
      <c r="D113" s="31">
        <v>6.0333333333333332</v>
      </c>
      <c r="E113" s="31">
        <v>27.182320441988949</v>
      </c>
      <c r="F113" s="31">
        <v>24.19889502762431</v>
      </c>
      <c r="G113" s="31">
        <v>18</v>
      </c>
      <c r="H113" s="31"/>
      <c r="I113" s="31">
        <v>6.6298342541436455</v>
      </c>
      <c r="J113" s="31">
        <v>20.552486187845304</v>
      </c>
      <c r="K113" s="31"/>
      <c r="L113" s="31">
        <v>6.4640883977900536</v>
      </c>
      <c r="M113" s="31">
        <v>17.734806629834253</v>
      </c>
    </row>
    <row r="114" spans="1:13" s="24" customFormat="1" ht="30" customHeight="1" x14ac:dyDescent="0.25">
      <c r="A114" s="25" t="s">
        <v>247</v>
      </c>
      <c r="B114" s="23" t="s">
        <v>118</v>
      </c>
      <c r="C114" s="23" t="s">
        <v>119</v>
      </c>
      <c r="D114" s="31">
        <v>6.0333333333333332</v>
      </c>
      <c r="E114" s="31">
        <v>25.027624309392269</v>
      </c>
      <c r="F114" s="31">
        <v>23.204419889502766</v>
      </c>
      <c r="G114" s="31">
        <v>32</v>
      </c>
      <c r="H114" s="31"/>
      <c r="I114" s="31">
        <v>5.6353591160220979</v>
      </c>
      <c r="J114" s="31">
        <v>19.392265193370168</v>
      </c>
      <c r="K114" s="31"/>
      <c r="L114" s="31">
        <v>4.9723756906077341</v>
      </c>
      <c r="M114" s="31">
        <v>18.232044198895032</v>
      </c>
    </row>
    <row r="115" spans="1:13" s="24" customFormat="1" ht="30" customHeight="1" x14ac:dyDescent="0.25">
      <c r="A115" s="25" t="s">
        <v>247</v>
      </c>
      <c r="B115" s="23" t="s">
        <v>120</v>
      </c>
      <c r="C115" s="23" t="s">
        <v>121</v>
      </c>
      <c r="D115" s="31">
        <v>6.0333333333333332</v>
      </c>
      <c r="E115" s="31">
        <v>27.182320441988949</v>
      </c>
      <c r="F115" s="31">
        <v>23.038674033149171</v>
      </c>
      <c r="G115" s="31">
        <v>51</v>
      </c>
      <c r="H115" s="31"/>
      <c r="I115" s="31">
        <v>7.6243093922651912</v>
      </c>
      <c r="J115" s="31">
        <v>19.558011049723756</v>
      </c>
      <c r="K115" s="31"/>
      <c r="L115" s="31">
        <v>5.1381215469613259</v>
      </c>
      <c r="M115" s="31">
        <v>17.900552486187848</v>
      </c>
    </row>
    <row r="116" spans="1:13" s="24" customFormat="1" ht="30" customHeight="1" x14ac:dyDescent="0.25">
      <c r="A116" s="25" t="s">
        <v>247</v>
      </c>
      <c r="B116" s="23" t="s">
        <v>124</v>
      </c>
      <c r="C116" s="23" t="s">
        <v>252</v>
      </c>
      <c r="D116" s="31">
        <v>6.0333333333333332</v>
      </c>
      <c r="E116" s="31">
        <v>23.535911602209953</v>
      </c>
      <c r="F116" s="31">
        <v>21.215469613259668</v>
      </c>
      <c r="G116" s="31">
        <v>36</v>
      </c>
      <c r="H116" s="31"/>
      <c r="I116" s="31">
        <v>6.2983425414364635</v>
      </c>
      <c r="J116" s="31">
        <v>17.237569060773481</v>
      </c>
      <c r="K116" s="31"/>
      <c r="L116" s="31">
        <v>4.6408839779005522</v>
      </c>
      <c r="M116" s="31">
        <v>16.574585635359117</v>
      </c>
    </row>
    <row r="117" spans="1:13" s="24" customFormat="1" ht="30" customHeight="1" x14ac:dyDescent="0.25">
      <c r="A117" s="25" t="s">
        <v>247</v>
      </c>
      <c r="B117" s="23" t="s">
        <v>112</v>
      </c>
      <c r="C117" s="23" t="s">
        <v>253</v>
      </c>
      <c r="D117" s="31">
        <v>6.0333333333333332</v>
      </c>
      <c r="E117" s="31">
        <v>24.861878453038674</v>
      </c>
      <c r="F117" s="31">
        <v>20.220994475138124</v>
      </c>
      <c r="G117" s="31">
        <v>32</v>
      </c>
      <c r="H117" s="31">
        <v>0.49723756906077349</v>
      </c>
      <c r="I117" s="31">
        <v>6.4640883977900536</v>
      </c>
      <c r="J117" s="31">
        <v>17.900552486187845</v>
      </c>
      <c r="K117" s="31">
        <v>0</v>
      </c>
      <c r="L117" s="31">
        <v>5.3038674033149151</v>
      </c>
      <c r="M117" s="31">
        <v>14.917127071823204</v>
      </c>
    </row>
    <row r="118" spans="1:13" s="24" customFormat="1" ht="30" customHeight="1" x14ac:dyDescent="0.25">
      <c r="A118" s="25" t="s">
        <v>247</v>
      </c>
      <c r="B118" s="23" t="s">
        <v>117</v>
      </c>
      <c r="C118" s="23" t="s">
        <v>254</v>
      </c>
      <c r="D118" s="31">
        <v>6.0333333333333332</v>
      </c>
      <c r="E118" s="31">
        <v>21.381215469613259</v>
      </c>
      <c r="F118" s="31">
        <v>19.226519337016576</v>
      </c>
      <c r="G118" s="31">
        <v>39</v>
      </c>
      <c r="H118" s="31"/>
      <c r="I118" s="31">
        <v>5.3038674033149169</v>
      </c>
      <c r="J118" s="31">
        <v>16.077348066298342</v>
      </c>
      <c r="K118" s="31"/>
      <c r="L118" s="31">
        <v>5.4696132596685079</v>
      </c>
      <c r="M118" s="31">
        <v>13.756906077348066</v>
      </c>
    </row>
    <row r="119" spans="1:13" s="24" customFormat="1" ht="30" customHeight="1" x14ac:dyDescent="0.25">
      <c r="A119" s="25" t="s">
        <v>247</v>
      </c>
      <c r="B119" s="23" t="s">
        <v>116</v>
      </c>
      <c r="C119" s="23" t="s">
        <v>2260</v>
      </c>
      <c r="D119" s="31">
        <v>6.0333333333333332</v>
      </c>
      <c r="E119" s="31">
        <v>17.734806629834253</v>
      </c>
      <c r="F119" s="31">
        <v>17.071823204419889</v>
      </c>
      <c r="G119" s="31">
        <v>42</v>
      </c>
      <c r="H119" s="31"/>
      <c r="I119" s="31">
        <v>17.734806629834253</v>
      </c>
      <c r="J119" s="31"/>
      <c r="K119" s="31"/>
      <c r="L119" s="31">
        <v>17.071823204419889</v>
      </c>
      <c r="M119" s="31"/>
    </row>
    <row r="120" spans="1:13" s="24" customFormat="1" ht="30" customHeight="1" x14ac:dyDescent="0.25">
      <c r="A120" s="25" t="s">
        <v>247</v>
      </c>
      <c r="B120" s="23" t="s">
        <v>113</v>
      </c>
      <c r="C120" s="23" t="s">
        <v>255</v>
      </c>
      <c r="D120" s="31">
        <v>6.0333333333333332</v>
      </c>
      <c r="E120" s="31">
        <v>13.425414364640883</v>
      </c>
      <c r="F120" s="31">
        <v>14.917127071823202</v>
      </c>
      <c r="G120" s="31">
        <v>6</v>
      </c>
      <c r="H120" s="31"/>
      <c r="I120" s="31">
        <v>4.1436464088397784</v>
      </c>
      <c r="J120" s="31">
        <v>9.2817679558011044</v>
      </c>
      <c r="K120" s="31"/>
      <c r="L120" s="31">
        <v>4.6408839779005522</v>
      </c>
      <c r="M120" s="31">
        <v>10.276243093922652</v>
      </c>
    </row>
    <row r="121" spans="1:13" s="24" customFormat="1" ht="30" customHeight="1" x14ac:dyDescent="0.25">
      <c r="A121" s="15" t="s">
        <v>2222</v>
      </c>
      <c r="B121" s="16"/>
      <c r="C121" s="16"/>
      <c r="D121" s="17"/>
      <c r="E121" s="17">
        <f>+AVERAGE(E106:E120)</f>
        <v>24.585635359116029</v>
      </c>
      <c r="F121" s="17">
        <f>+AVERAGE(F106:F120)</f>
        <v>22.850828729281766</v>
      </c>
      <c r="G121" s="17">
        <f>+SUM(G106:G120)</f>
        <v>541</v>
      </c>
      <c r="H121" s="17">
        <f t="shared" ref="H121:M121" si="15">+AVERAGE(H106:H120)</f>
        <v>0.38674033149171266</v>
      </c>
      <c r="I121" s="17">
        <f t="shared" si="15"/>
        <v>7.1712707182320417</v>
      </c>
      <c r="J121" s="17">
        <f t="shared" si="15"/>
        <v>18.57537490134175</v>
      </c>
      <c r="K121" s="17">
        <f t="shared" si="15"/>
        <v>0.22099447513812154</v>
      </c>
      <c r="L121" s="17">
        <f t="shared" si="15"/>
        <v>6.5966850828729271</v>
      </c>
      <c r="M121" s="17">
        <f t="shared" si="15"/>
        <v>17.36779794790845</v>
      </c>
    </row>
    <row r="122" spans="1:13" s="24" customFormat="1" ht="30" customHeight="1" x14ac:dyDescent="0.25">
      <c r="A122" s="25" t="s">
        <v>256</v>
      </c>
      <c r="B122" s="23" t="s">
        <v>131</v>
      </c>
      <c r="C122" s="23" t="s">
        <v>132</v>
      </c>
      <c r="D122" s="31">
        <v>6.0333333333333332</v>
      </c>
      <c r="E122" s="31">
        <v>17.569060773480665</v>
      </c>
      <c r="F122" s="31">
        <v>17.237569060773478</v>
      </c>
      <c r="G122" s="31">
        <v>26</v>
      </c>
      <c r="H122" s="31">
        <v>0.16574585635359115</v>
      </c>
      <c r="I122" s="31">
        <v>4.6408839779005513</v>
      </c>
      <c r="J122" s="31">
        <v>12.762430939226517</v>
      </c>
      <c r="K122" s="31">
        <v>0.16574585635359115</v>
      </c>
      <c r="L122" s="31">
        <v>4.6408839779005531</v>
      </c>
      <c r="M122" s="31">
        <v>12.430939226519339</v>
      </c>
    </row>
    <row r="123" spans="1:13" s="24" customFormat="1" ht="30" customHeight="1" x14ac:dyDescent="0.25">
      <c r="A123" s="25" t="s">
        <v>256</v>
      </c>
      <c r="B123" s="23" t="s">
        <v>135</v>
      </c>
      <c r="C123" s="23" t="s">
        <v>257</v>
      </c>
      <c r="D123" s="31">
        <v>6.0333333333333332</v>
      </c>
      <c r="E123" s="31">
        <v>16.574585635359117</v>
      </c>
      <c r="F123" s="31">
        <v>14.751381215469612</v>
      </c>
      <c r="G123" s="31">
        <v>22</v>
      </c>
      <c r="H123" s="31">
        <v>0.33149171270718231</v>
      </c>
      <c r="I123" s="31">
        <v>5.6353591160220988</v>
      </c>
      <c r="J123" s="31">
        <v>10.607734806629836</v>
      </c>
      <c r="K123" s="31">
        <v>0.33149171270718231</v>
      </c>
      <c r="L123" s="31">
        <v>5.1381215469613259</v>
      </c>
      <c r="M123" s="31">
        <v>9.2817679558011044</v>
      </c>
    </row>
    <row r="124" spans="1:13" s="24" customFormat="1" ht="30" customHeight="1" x14ac:dyDescent="0.25">
      <c r="A124" s="25" t="s">
        <v>256</v>
      </c>
      <c r="B124" s="23" t="s">
        <v>133</v>
      </c>
      <c r="C124" s="23" t="s">
        <v>134</v>
      </c>
      <c r="D124" s="31">
        <v>6.0333333333333332</v>
      </c>
      <c r="E124" s="31">
        <v>16.243093922651934</v>
      </c>
      <c r="F124" s="31">
        <v>14.58563535911602</v>
      </c>
      <c r="G124" s="31">
        <v>65</v>
      </c>
      <c r="H124" s="31">
        <v>0.33149171270718231</v>
      </c>
      <c r="I124" s="31">
        <v>5.1381215469613259</v>
      </c>
      <c r="J124" s="31">
        <v>10.773480662983426</v>
      </c>
      <c r="K124" s="31">
        <v>0.16574585635359115</v>
      </c>
      <c r="L124" s="31">
        <v>3.6464088397790055</v>
      </c>
      <c r="M124" s="31">
        <v>10.773480662983424</v>
      </c>
    </row>
    <row r="125" spans="1:13" s="24" customFormat="1" ht="30" customHeight="1" x14ac:dyDescent="0.25">
      <c r="A125" s="15" t="s">
        <v>2224</v>
      </c>
      <c r="B125" s="16"/>
      <c r="C125" s="16"/>
      <c r="D125" s="17"/>
      <c r="E125" s="17">
        <f>+AVERAGE(E122:E124)</f>
        <v>16.795580110497241</v>
      </c>
      <c r="F125" s="17">
        <f>+AVERAGE(F122:F124)</f>
        <v>15.524861878453036</v>
      </c>
      <c r="G125" s="17">
        <f>+SUM(G122:G124)</f>
        <v>113</v>
      </c>
      <c r="H125" s="17">
        <f t="shared" ref="H125:M125" si="16">+AVERAGE(H122:H124)</f>
        <v>0.27624309392265189</v>
      </c>
      <c r="I125" s="17">
        <f t="shared" si="16"/>
        <v>5.1381215469613251</v>
      </c>
      <c r="J125" s="17">
        <f t="shared" si="16"/>
        <v>11.381215469613259</v>
      </c>
      <c r="K125" s="17">
        <f t="shared" si="16"/>
        <v>0.22099447513812154</v>
      </c>
      <c r="L125" s="17">
        <f t="shared" si="16"/>
        <v>4.4751381215469621</v>
      </c>
      <c r="M125" s="17">
        <f t="shared" si="16"/>
        <v>10.828729281767956</v>
      </c>
    </row>
    <row r="126" spans="1:13" s="24" customFormat="1" ht="30" customHeight="1" x14ac:dyDescent="0.25">
      <c r="A126" s="25" t="s">
        <v>258</v>
      </c>
      <c r="B126" s="23" t="s">
        <v>139</v>
      </c>
      <c r="C126" s="23" t="s">
        <v>2261</v>
      </c>
      <c r="D126" s="31">
        <v>6.0333333333333332</v>
      </c>
      <c r="E126" s="31">
        <v>25.856353591160222</v>
      </c>
      <c r="F126" s="31">
        <v>26.353591160220994</v>
      </c>
      <c r="G126" s="31">
        <v>83</v>
      </c>
      <c r="H126" s="31"/>
      <c r="I126" s="31">
        <v>10.276243093922652</v>
      </c>
      <c r="J126" s="31">
        <v>15.580110497237568</v>
      </c>
      <c r="K126" s="31"/>
      <c r="L126" s="31">
        <v>12.596685082872927</v>
      </c>
      <c r="M126" s="31">
        <v>13.756906077348065</v>
      </c>
    </row>
    <row r="127" spans="1:13" s="24" customFormat="1" ht="30" customHeight="1" x14ac:dyDescent="0.25">
      <c r="A127" s="25" t="s">
        <v>258</v>
      </c>
      <c r="B127" s="23" t="s">
        <v>136</v>
      </c>
      <c r="C127" s="23" t="s">
        <v>259</v>
      </c>
      <c r="D127" s="31">
        <v>6.0333333333333332</v>
      </c>
      <c r="E127" s="31">
        <v>28.342541436464089</v>
      </c>
      <c r="F127" s="31">
        <v>24.364640883977902</v>
      </c>
      <c r="G127" s="31">
        <v>40</v>
      </c>
      <c r="H127" s="31"/>
      <c r="I127" s="31">
        <v>12.430939226519337</v>
      </c>
      <c r="J127" s="31">
        <v>15.911602209944753</v>
      </c>
      <c r="K127" s="31"/>
      <c r="L127" s="31">
        <v>9.4475138121546962</v>
      </c>
      <c r="M127" s="31">
        <v>14.917127071823206</v>
      </c>
    </row>
    <row r="128" spans="1:13" s="24" customFormat="1" ht="30" customHeight="1" x14ac:dyDescent="0.25">
      <c r="A128" s="25" t="s">
        <v>258</v>
      </c>
      <c r="B128" s="23" t="s">
        <v>137</v>
      </c>
      <c r="C128" s="23" t="s">
        <v>260</v>
      </c>
      <c r="D128" s="31">
        <v>6.0333333333333332</v>
      </c>
      <c r="E128" s="31">
        <v>23.86740331491713</v>
      </c>
      <c r="F128" s="31">
        <v>22.04419889502763</v>
      </c>
      <c r="G128" s="31">
        <v>27</v>
      </c>
      <c r="H128" s="31"/>
      <c r="I128" s="31">
        <v>8.2872928176795568</v>
      </c>
      <c r="J128" s="31">
        <v>15.58011049723757</v>
      </c>
      <c r="K128" s="31"/>
      <c r="L128" s="31">
        <v>8.1215469613259668</v>
      </c>
      <c r="M128" s="31">
        <v>13.922651933701658</v>
      </c>
    </row>
    <row r="129" spans="1:13" s="24" customFormat="1" ht="30" customHeight="1" x14ac:dyDescent="0.25">
      <c r="A129" s="25" t="s">
        <v>258</v>
      </c>
      <c r="B129" s="23" t="s">
        <v>138</v>
      </c>
      <c r="C129" s="23" t="s">
        <v>2262</v>
      </c>
      <c r="D129" s="31">
        <v>6.0333333333333332</v>
      </c>
      <c r="E129" s="31">
        <v>20.220994475138127</v>
      </c>
      <c r="F129" s="31">
        <v>19.55801104972376</v>
      </c>
      <c r="G129" s="31">
        <v>69</v>
      </c>
      <c r="H129" s="31"/>
      <c r="I129" s="31">
        <v>10.11049723756906</v>
      </c>
      <c r="J129" s="31">
        <v>10.11049723756906</v>
      </c>
      <c r="K129" s="31"/>
      <c r="L129" s="31">
        <v>8.9502762430939242</v>
      </c>
      <c r="M129" s="31">
        <v>10.607734806629834</v>
      </c>
    </row>
    <row r="130" spans="1:13" s="24" customFormat="1" ht="30" customHeight="1" x14ac:dyDescent="0.25">
      <c r="A130" s="15" t="s">
        <v>2225</v>
      </c>
      <c r="B130" s="16"/>
      <c r="C130" s="16"/>
      <c r="D130" s="17"/>
      <c r="E130" s="17">
        <f>+AVERAGE(E126:E129)</f>
        <v>24.571823204419893</v>
      </c>
      <c r="F130" s="17">
        <f>+AVERAGE(F126:F129)</f>
        <v>23.080110497237573</v>
      </c>
      <c r="G130" s="17">
        <f>+SUM(G126:G129)</f>
        <v>219</v>
      </c>
      <c r="H130" s="81" t="s">
        <v>303</v>
      </c>
      <c r="I130" s="17">
        <f t="shared" ref="I130:M130" si="17">+AVERAGE(I126:I129)</f>
        <v>10.276243093922652</v>
      </c>
      <c r="J130" s="17">
        <f t="shared" si="17"/>
        <v>14.295580110497237</v>
      </c>
      <c r="K130" s="81" t="s">
        <v>303</v>
      </c>
      <c r="L130" s="17">
        <f t="shared" si="17"/>
        <v>9.7790055248618781</v>
      </c>
      <c r="M130" s="17">
        <f t="shared" si="17"/>
        <v>13.301104972375692</v>
      </c>
    </row>
    <row r="131" spans="1:13" s="24" customFormat="1" ht="30" customHeight="1" x14ac:dyDescent="0.25">
      <c r="A131" s="25" t="s">
        <v>261</v>
      </c>
      <c r="B131" s="23" t="s">
        <v>140</v>
      </c>
      <c r="C131" s="23" t="s">
        <v>141</v>
      </c>
      <c r="D131" s="31">
        <v>6.0333333333333332</v>
      </c>
      <c r="E131" s="31">
        <v>16.740331491712706</v>
      </c>
      <c r="F131" s="31">
        <v>14.41988950276243</v>
      </c>
      <c r="G131" s="31">
        <v>45</v>
      </c>
      <c r="H131" s="31"/>
      <c r="I131" s="31">
        <v>4.1436464088397784</v>
      </c>
      <c r="J131" s="31">
        <v>12.596685082872931</v>
      </c>
      <c r="K131" s="31"/>
      <c r="L131" s="31">
        <v>3.3149171270718227</v>
      </c>
      <c r="M131" s="31">
        <v>11.104972375690608</v>
      </c>
    </row>
    <row r="132" spans="1:13" s="24" customFormat="1" ht="30" customHeight="1" x14ac:dyDescent="0.25">
      <c r="A132" s="25" t="s">
        <v>261</v>
      </c>
      <c r="B132" s="23" t="s">
        <v>143</v>
      </c>
      <c r="C132" s="23" t="s">
        <v>144</v>
      </c>
      <c r="D132" s="31">
        <v>6.0333333333333332</v>
      </c>
      <c r="E132" s="31">
        <v>19.723756906077348</v>
      </c>
      <c r="F132" s="31">
        <v>13.756906077348072</v>
      </c>
      <c r="G132" s="31">
        <v>61</v>
      </c>
      <c r="H132" s="31">
        <v>0.16574585635359115</v>
      </c>
      <c r="I132" s="31">
        <v>7.458563535911602</v>
      </c>
      <c r="J132" s="31">
        <v>12.099447513812157</v>
      </c>
      <c r="K132" s="31">
        <v>0.16574585635359115</v>
      </c>
      <c r="L132" s="31">
        <v>3.6464088397790042</v>
      </c>
      <c r="M132" s="31">
        <v>9.94475138121547</v>
      </c>
    </row>
    <row r="133" spans="1:13" s="24" customFormat="1" ht="30" customHeight="1" x14ac:dyDescent="0.25">
      <c r="A133" s="25" t="s">
        <v>261</v>
      </c>
      <c r="B133" s="23" t="s">
        <v>142</v>
      </c>
      <c r="C133" s="23" t="s">
        <v>2263</v>
      </c>
      <c r="D133" s="31">
        <v>6.0333333333333332</v>
      </c>
      <c r="E133" s="31">
        <v>17.071823204419893</v>
      </c>
      <c r="F133" s="31">
        <v>13.259668508287294</v>
      </c>
      <c r="G133" s="31">
        <v>55</v>
      </c>
      <c r="H133" s="31"/>
      <c r="I133" s="31">
        <v>5.303867403314916</v>
      </c>
      <c r="J133" s="31">
        <v>11.767955801104971</v>
      </c>
      <c r="K133" s="31"/>
      <c r="L133" s="31">
        <v>2.9834254143646408</v>
      </c>
      <c r="M133" s="31">
        <v>10.276243093922652</v>
      </c>
    </row>
    <row r="134" spans="1:13" s="24" customFormat="1" ht="30" customHeight="1" x14ac:dyDescent="0.25">
      <c r="A134" s="25" t="s">
        <v>261</v>
      </c>
      <c r="B134" s="23" t="s">
        <v>145</v>
      </c>
      <c r="C134" s="23" t="s">
        <v>146</v>
      </c>
      <c r="D134" s="31">
        <v>6.0333333333333332</v>
      </c>
      <c r="E134" s="31">
        <v>15.082872928176798</v>
      </c>
      <c r="F134" s="31">
        <v>11.270718232044203</v>
      </c>
      <c r="G134" s="31">
        <v>32</v>
      </c>
      <c r="H134" s="31"/>
      <c r="I134" s="31">
        <v>3.8121546961325965</v>
      </c>
      <c r="J134" s="31">
        <v>11.270718232044199</v>
      </c>
      <c r="K134" s="31"/>
      <c r="L134" s="31">
        <v>3.4806629834254132</v>
      </c>
      <c r="M134" s="31">
        <v>7.790055248618784</v>
      </c>
    </row>
    <row r="135" spans="1:13" s="24" customFormat="1" ht="30" customHeight="1" x14ac:dyDescent="0.25">
      <c r="A135" s="15" t="s">
        <v>2226</v>
      </c>
      <c r="B135" s="16"/>
      <c r="C135" s="16"/>
      <c r="D135" s="17"/>
      <c r="E135" s="17">
        <f>+AVERAGE(E131:E134)</f>
        <v>17.154696132596683</v>
      </c>
      <c r="F135" s="17">
        <f>+AVERAGE(F131:F134)</f>
        <v>13.1767955801105</v>
      </c>
      <c r="G135" s="17">
        <f>+SUM(G131:G134)</f>
        <v>193</v>
      </c>
      <c r="H135" s="81" t="s">
        <v>303</v>
      </c>
      <c r="I135" s="17">
        <f t="shared" ref="I135" si="18">+AVERAGE(I131:I134)</f>
        <v>5.179558011049723</v>
      </c>
      <c r="J135" s="17">
        <f t="shared" ref="J135" si="19">+AVERAGE(J131:J134)</f>
        <v>11.933701657458567</v>
      </c>
      <c r="K135" s="81" t="s">
        <v>303</v>
      </c>
      <c r="L135" s="17">
        <f t="shared" ref="L135" si="20">+AVERAGE(L131:L134)</f>
        <v>3.3563535911602203</v>
      </c>
      <c r="M135" s="17">
        <f t="shared" ref="M135" si="21">+AVERAGE(M131:M134)</f>
        <v>9.7790055248618781</v>
      </c>
    </row>
    <row r="136" spans="1:13" s="24" customFormat="1" ht="30" customHeight="1" x14ac:dyDescent="0.25">
      <c r="A136" s="25" t="s">
        <v>262</v>
      </c>
      <c r="B136" s="23" t="s">
        <v>147</v>
      </c>
      <c r="C136" s="23" t="s">
        <v>148</v>
      </c>
      <c r="D136" s="31">
        <v>6.0333333333333332</v>
      </c>
      <c r="E136" s="31">
        <v>26.519337016574585</v>
      </c>
      <c r="F136" s="31">
        <v>23.701657458563538</v>
      </c>
      <c r="G136" s="31">
        <v>125</v>
      </c>
      <c r="H136" s="31"/>
      <c r="I136" s="31">
        <v>10.441988950276244</v>
      </c>
      <c r="J136" s="31">
        <v>16.077348066298342</v>
      </c>
      <c r="K136" s="31"/>
      <c r="L136" s="31">
        <v>9.7790055248618764</v>
      </c>
      <c r="M136" s="31">
        <v>13.922651933701657</v>
      </c>
    </row>
    <row r="137" spans="1:13" s="24" customFormat="1" ht="30" customHeight="1" x14ac:dyDescent="0.25">
      <c r="A137" s="25" t="s">
        <v>262</v>
      </c>
      <c r="B137" s="23" t="s">
        <v>151</v>
      </c>
      <c r="C137" s="23" t="s">
        <v>152</v>
      </c>
      <c r="D137" s="31">
        <v>6.0333333333333332</v>
      </c>
      <c r="E137" s="31">
        <v>27.182320441988953</v>
      </c>
      <c r="F137" s="31">
        <v>21.878453038674035</v>
      </c>
      <c r="G137" s="31">
        <v>453</v>
      </c>
      <c r="H137" s="31"/>
      <c r="I137" s="31">
        <v>11.767955801104973</v>
      </c>
      <c r="J137" s="31">
        <v>15.414364640883978</v>
      </c>
      <c r="K137" s="31"/>
      <c r="L137" s="31">
        <v>10.11049723756906</v>
      </c>
      <c r="M137" s="31">
        <v>11.767955801104973</v>
      </c>
    </row>
    <row r="138" spans="1:13" s="24" customFormat="1" ht="30" customHeight="1" x14ac:dyDescent="0.25">
      <c r="A138" s="25" t="s">
        <v>262</v>
      </c>
      <c r="B138" s="23" t="s">
        <v>149</v>
      </c>
      <c r="C138" s="23" t="s">
        <v>150</v>
      </c>
      <c r="D138" s="31">
        <v>6.0333333333333332</v>
      </c>
      <c r="E138" s="31">
        <v>22.541436464088402</v>
      </c>
      <c r="F138" s="31">
        <v>20.552486187845304</v>
      </c>
      <c r="G138" s="31">
        <v>109</v>
      </c>
      <c r="H138" s="31"/>
      <c r="I138" s="31">
        <v>8.7845303867403288</v>
      </c>
      <c r="J138" s="31">
        <v>13.756906077348068</v>
      </c>
      <c r="K138" s="31"/>
      <c r="L138" s="31">
        <v>5.9668508287292816</v>
      </c>
      <c r="M138" s="31">
        <v>14.585635359116022</v>
      </c>
    </row>
    <row r="139" spans="1:13" s="24" customFormat="1" ht="30" customHeight="1" x14ac:dyDescent="0.25">
      <c r="A139" s="15" t="s">
        <v>2227</v>
      </c>
      <c r="B139" s="16"/>
      <c r="C139" s="16"/>
      <c r="D139" s="17"/>
      <c r="E139" s="17">
        <f>+AVERAGE(E136:E138)</f>
        <v>25.414364640883978</v>
      </c>
      <c r="F139" s="17">
        <f>+AVERAGE(F136:F138)</f>
        <v>22.044198895027623</v>
      </c>
      <c r="G139" s="17">
        <f>+SUM(G136:G138)</f>
        <v>687</v>
      </c>
      <c r="H139" s="17"/>
      <c r="I139" s="17">
        <f t="shared" ref="I139" si="22">+AVERAGE(I136:I138)</f>
        <v>10.331491712707182</v>
      </c>
      <c r="J139" s="17">
        <f t="shared" ref="J139" si="23">+AVERAGE(J136:J138)</f>
        <v>15.082872928176796</v>
      </c>
      <c r="K139" s="17"/>
      <c r="L139" s="17">
        <f t="shared" ref="L139" si="24">+AVERAGE(L136:L138)</f>
        <v>8.6187845303867388</v>
      </c>
      <c r="M139" s="17">
        <f t="shared" ref="M139" si="25">+AVERAGE(M136:M138)</f>
        <v>13.425414364640885</v>
      </c>
    </row>
    <row r="140" spans="1:13" s="24" customFormat="1" ht="30" customHeight="1" x14ac:dyDescent="0.25">
      <c r="A140" s="25" t="s">
        <v>263</v>
      </c>
      <c r="B140" s="23" t="s">
        <v>156</v>
      </c>
      <c r="C140" s="23" t="s">
        <v>264</v>
      </c>
      <c r="D140" s="31">
        <v>6.0333333333333332</v>
      </c>
      <c r="E140" s="31">
        <v>27.51381215469614</v>
      </c>
      <c r="F140" s="31">
        <v>24.696132596685089</v>
      </c>
      <c r="G140" s="31">
        <v>24</v>
      </c>
      <c r="H140" s="31"/>
      <c r="I140" s="31">
        <v>10.441988950276244</v>
      </c>
      <c r="J140" s="31">
        <v>17.071823204419886</v>
      </c>
      <c r="K140" s="31"/>
      <c r="L140" s="31">
        <v>7.9558011049723731</v>
      </c>
      <c r="M140" s="31">
        <v>16.740331491712706</v>
      </c>
    </row>
    <row r="141" spans="1:13" s="24" customFormat="1" ht="30" customHeight="1" x14ac:dyDescent="0.25">
      <c r="A141" s="25" t="s">
        <v>263</v>
      </c>
      <c r="B141" s="23" t="s">
        <v>157</v>
      </c>
      <c r="C141" s="23" t="s">
        <v>265</v>
      </c>
      <c r="D141" s="31">
        <v>6.0333333333333332</v>
      </c>
      <c r="E141" s="31">
        <v>26.850828729281762</v>
      </c>
      <c r="F141" s="31">
        <v>24.19889502762431</v>
      </c>
      <c r="G141" s="31">
        <v>36</v>
      </c>
      <c r="H141" s="31"/>
      <c r="I141" s="31">
        <v>9.1160220994475125</v>
      </c>
      <c r="J141" s="31">
        <v>17.734806629834257</v>
      </c>
      <c r="K141" s="31"/>
      <c r="L141" s="31">
        <v>8.9502762430939224</v>
      </c>
      <c r="M141" s="31">
        <v>15.248618784530386</v>
      </c>
    </row>
    <row r="142" spans="1:13" s="24" customFormat="1" ht="30" customHeight="1" x14ac:dyDescent="0.25">
      <c r="A142" s="25" t="s">
        <v>263</v>
      </c>
      <c r="B142" s="23" t="s">
        <v>155</v>
      </c>
      <c r="C142" s="23" t="s">
        <v>266</v>
      </c>
      <c r="D142" s="31">
        <v>6.0333333333333332</v>
      </c>
      <c r="E142" s="31">
        <v>27.348066298342541</v>
      </c>
      <c r="F142" s="31">
        <v>23.535911602209953</v>
      </c>
      <c r="G142" s="31">
        <v>39</v>
      </c>
      <c r="H142" s="31"/>
      <c r="I142" s="31">
        <v>9.1160220994475143</v>
      </c>
      <c r="J142" s="31">
        <v>18.232044198895029</v>
      </c>
      <c r="K142" s="31"/>
      <c r="L142" s="31">
        <v>7.4585635359116003</v>
      </c>
      <c r="M142" s="31">
        <v>16.077348066298342</v>
      </c>
    </row>
    <row r="143" spans="1:13" s="24" customFormat="1" ht="30" customHeight="1" x14ac:dyDescent="0.25">
      <c r="A143" s="25" t="s">
        <v>263</v>
      </c>
      <c r="B143" s="23" t="s">
        <v>153</v>
      </c>
      <c r="C143" s="23" t="s">
        <v>154</v>
      </c>
      <c r="D143" s="31">
        <v>6.0333333333333332</v>
      </c>
      <c r="E143" s="31">
        <v>23.86740331491713</v>
      </c>
      <c r="F143" s="31">
        <v>22.044198895027627</v>
      </c>
      <c r="G143" s="31">
        <v>30</v>
      </c>
      <c r="H143" s="31"/>
      <c r="I143" s="31">
        <v>7.2928176795580093</v>
      </c>
      <c r="J143" s="31">
        <v>16.574585635359114</v>
      </c>
      <c r="K143" s="31"/>
      <c r="L143" s="31">
        <v>5.8011049723756898</v>
      </c>
      <c r="M143" s="31">
        <v>16.243093922651934</v>
      </c>
    </row>
    <row r="144" spans="1:13" s="24" customFormat="1" ht="30" customHeight="1" x14ac:dyDescent="0.25">
      <c r="A144" s="15" t="s">
        <v>2228</v>
      </c>
      <c r="B144" s="16"/>
      <c r="C144" s="16"/>
      <c r="D144" s="17"/>
      <c r="E144" s="17">
        <f>+AVERAGE(E140:E143)</f>
        <v>26.395027624309392</v>
      </c>
      <c r="F144" s="17">
        <f>+AVERAGE(F140:F143)</f>
        <v>23.618784530386748</v>
      </c>
      <c r="G144" s="17">
        <f>+SUM(G140:G143)</f>
        <v>129</v>
      </c>
      <c r="H144" s="81" t="s">
        <v>303</v>
      </c>
      <c r="I144" s="17">
        <f t="shared" ref="I144" si="26">+AVERAGE(I140:I143)</f>
        <v>8.9917127071823195</v>
      </c>
      <c r="J144" s="17">
        <f t="shared" ref="J144" si="27">+AVERAGE(J140:J143)</f>
        <v>17.403314917127069</v>
      </c>
      <c r="K144" s="81" t="s">
        <v>303</v>
      </c>
      <c r="L144" s="17">
        <f t="shared" ref="L144" si="28">+AVERAGE(L140:L143)</f>
        <v>7.5414364640883971</v>
      </c>
      <c r="M144" s="17">
        <f t="shared" ref="M144" si="29">+AVERAGE(M140:M143)</f>
        <v>16.077348066298342</v>
      </c>
    </row>
    <row r="145" spans="1:13" s="24" customFormat="1" ht="30" customHeight="1" x14ac:dyDescent="0.25">
      <c r="A145" s="25" t="s">
        <v>267</v>
      </c>
      <c r="B145" s="23" t="s">
        <v>160</v>
      </c>
      <c r="C145" s="23" t="s">
        <v>268</v>
      </c>
      <c r="D145" s="31">
        <v>6.0333333333333332</v>
      </c>
      <c r="E145" s="31">
        <v>10.276243093922652</v>
      </c>
      <c r="F145" s="31">
        <v>10.607734806629834</v>
      </c>
      <c r="G145" s="31">
        <v>30</v>
      </c>
      <c r="H145" s="31"/>
      <c r="I145" s="31">
        <v>3.1491712707182318</v>
      </c>
      <c r="J145" s="31">
        <v>7.1270718232044201</v>
      </c>
      <c r="K145" s="31"/>
      <c r="L145" s="31">
        <v>4.3093922651933694</v>
      </c>
      <c r="M145" s="31">
        <v>6.2983425414364635</v>
      </c>
    </row>
    <row r="146" spans="1:13" s="24" customFormat="1" ht="30" customHeight="1" x14ac:dyDescent="0.25">
      <c r="A146" s="25" t="s">
        <v>267</v>
      </c>
      <c r="B146" s="23" t="s">
        <v>158</v>
      </c>
      <c r="C146" s="23" t="s">
        <v>159</v>
      </c>
      <c r="D146" s="31">
        <v>6.0333333333333332</v>
      </c>
      <c r="E146" s="31">
        <v>9.6132596685082881</v>
      </c>
      <c r="F146" s="31">
        <v>10.110497237569064</v>
      </c>
      <c r="G146" s="31">
        <v>38</v>
      </c>
      <c r="H146" s="31"/>
      <c r="I146" s="31">
        <v>1.988950276243094</v>
      </c>
      <c r="J146" s="31">
        <v>7.624309392265193</v>
      </c>
      <c r="K146" s="31"/>
      <c r="L146" s="31">
        <v>2.9834254143646404</v>
      </c>
      <c r="M146" s="31">
        <v>7.1270718232044201</v>
      </c>
    </row>
    <row r="147" spans="1:13" s="24" customFormat="1" ht="30" customHeight="1" x14ac:dyDescent="0.25">
      <c r="A147" s="15" t="s">
        <v>2230</v>
      </c>
      <c r="B147" s="16"/>
      <c r="C147" s="16"/>
      <c r="D147" s="17"/>
      <c r="E147" s="17">
        <f>+AVERAGE(E145:E146)</f>
        <v>9.94475138121547</v>
      </c>
      <c r="F147" s="17">
        <f>+AVERAGE(F145:F146)</f>
        <v>10.35911602209945</v>
      </c>
      <c r="G147" s="17">
        <f>+SUM(G145:G146)</f>
        <v>68</v>
      </c>
      <c r="H147" s="81" t="s">
        <v>303</v>
      </c>
      <c r="I147" s="17">
        <f t="shared" ref="I147:M147" si="30">+AVERAGE(I145:I146)</f>
        <v>2.569060773480663</v>
      </c>
      <c r="J147" s="17">
        <f t="shared" si="30"/>
        <v>7.375690607734807</v>
      </c>
      <c r="K147" s="81" t="s">
        <v>303</v>
      </c>
      <c r="L147" s="17">
        <f t="shared" si="30"/>
        <v>3.6464088397790047</v>
      </c>
      <c r="M147" s="17">
        <f t="shared" si="30"/>
        <v>6.7127071823204414</v>
      </c>
    </row>
    <row r="148" spans="1:13" s="24" customFormat="1" ht="30" customHeight="1" x14ac:dyDescent="0.25">
      <c r="A148" s="25" t="s">
        <v>269</v>
      </c>
      <c r="B148" s="23" t="s">
        <v>164</v>
      </c>
      <c r="C148" s="23" t="s">
        <v>270</v>
      </c>
      <c r="D148" s="31">
        <v>6.0333333333333332</v>
      </c>
      <c r="E148" s="31">
        <v>8.7845303867403306</v>
      </c>
      <c r="F148" s="31">
        <v>11.104972375690608</v>
      </c>
      <c r="G148" s="31">
        <v>8</v>
      </c>
      <c r="H148" s="31"/>
      <c r="I148" s="31">
        <v>5.6353591160220988</v>
      </c>
      <c r="J148" s="31">
        <v>3.1491712707182318</v>
      </c>
      <c r="K148" s="31"/>
      <c r="L148" s="31">
        <v>8.2872928176795568</v>
      </c>
      <c r="M148" s="31">
        <v>2.8176795580110499</v>
      </c>
    </row>
    <row r="149" spans="1:13" s="24" customFormat="1" ht="30" customHeight="1" x14ac:dyDescent="0.25">
      <c r="A149" s="25" t="s">
        <v>269</v>
      </c>
      <c r="B149" s="23" t="s">
        <v>162</v>
      </c>
      <c r="C149" s="23" t="s">
        <v>163</v>
      </c>
      <c r="D149" s="31">
        <v>6.0333333333333332</v>
      </c>
      <c r="E149" s="31">
        <v>10.276243093922654</v>
      </c>
      <c r="F149" s="31">
        <v>9.6132596685082845</v>
      </c>
      <c r="G149" s="31">
        <v>76</v>
      </c>
      <c r="H149" s="31"/>
      <c r="I149" s="31">
        <v>5.469613259668507</v>
      </c>
      <c r="J149" s="31">
        <v>4.8066298342541431</v>
      </c>
      <c r="K149" s="31"/>
      <c r="L149" s="31">
        <v>5.303867403314916</v>
      </c>
      <c r="M149" s="31">
        <v>4.3093922651933694</v>
      </c>
    </row>
    <row r="150" spans="1:13" s="24" customFormat="1" ht="30" customHeight="1" x14ac:dyDescent="0.25">
      <c r="A150" s="25" t="s">
        <v>269</v>
      </c>
      <c r="B150" s="23" t="s">
        <v>161</v>
      </c>
      <c r="C150" s="23" t="s">
        <v>2264</v>
      </c>
      <c r="D150" s="31">
        <v>6.0333333333333332</v>
      </c>
      <c r="E150" s="31">
        <v>9.4475138121546944</v>
      </c>
      <c r="F150" s="31">
        <v>9.2817679558011008</v>
      </c>
      <c r="G150" s="31">
        <v>22</v>
      </c>
      <c r="H150" s="31"/>
      <c r="I150" s="31">
        <v>5.3038674033149169</v>
      </c>
      <c r="J150" s="31">
        <v>4.1436464088397784</v>
      </c>
      <c r="K150" s="31"/>
      <c r="L150" s="31">
        <v>6.1325966850828708</v>
      </c>
      <c r="M150" s="31">
        <v>3.1491712707182322</v>
      </c>
    </row>
    <row r="151" spans="1:13" s="24" customFormat="1" ht="30" customHeight="1" x14ac:dyDescent="0.25">
      <c r="A151" s="15" t="s">
        <v>2267</v>
      </c>
      <c r="B151" s="16"/>
      <c r="C151" s="16"/>
      <c r="D151" s="17"/>
      <c r="E151" s="17">
        <f>+AVERAGE(E148:E150)</f>
        <v>9.5027624309392262</v>
      </c>
      <c r="F151" s="17">
        <f>+AVERAGE(F148:F150)</f>
        <v>9.9999999999999982</v>
      </c>
      <c r="G151" s="17">
        <f>+SUM(G148:G150)</f>
        <v>106</v>
      </c>
      <c r="H151" s="17"/>
      <c r="I151" s="17">
        <f t="shared" ref="I151" si="31">+AVERAGE(I148:I150)</f>
        <v>5.469613259668507</v>
      </c>
      <c r="J151" s="17">
        <f t="shared" ref="J151" si="32">+AVERAGE(J148:J150)</f>
        <v>4.0331491712707175</v>
      </c>
      <c r="K151" s="17"/>
      <c r="L151" s="17">
        <f t="shared" ref="L151" si="33">+AVERAGE(L148:L150)</f>
        <v>6.5745856353591146</v>
      </c>
      <c r="M151" s="17">
        <f t="shared" ref="M151" si="34">+AVERAGE(M148:M150)</f>
        <v>3.4254143646408841</v>
      </c>
    </row>
    <row r="152" spans="1:13" s="24" customFormat="1" ht="30" customHeight="1" x14ac:dyDescent="0.25">
      <c r="A152" s="25" t="s">
        <v>271</v>
      </c>
      <c r="B152" s="23" t="s">
        <v>167</v>
      </c>
      <c r="C152" s="23" t="s">
        <v>272</v>
      </c>
      <c r="D152" s="31">
        <v>6.0333333333333332</v>
      </c>
      <c r="E152" s="31">
        <v>16.906077348066297</v>
      </c>
      <c r="F152" s="31">
        <v>14.419889502762434</v>
      </c>
      <c r="G152" s="31">
        <v>201</v>
      </c>
      <c r="H152" s="31">
        <v>0.33149171270718231</v>
      </c>
      <c r="I152" s="31">
        <v>5.9668508287292807</v>
      </c>
      <c r="J152" s="31">
        <v>10.607734806629834</v>
      </c>
      <c r="K152" s="31">
        <v>0.33149171270718231</v>
      </c>
      <c r="L152" s="31">
        <v>5.469613259668507</v>
      </c>
      <c r="M152" s="31">
        <v>8.6187845303867405</v>
      </c>
    </row>
    <row r="153" spans="1:13" s="24" customFormat="1" ht="30" customHeight="1" x14ac:dyDescent="0.25">
      <c r="A153" s="25" t="s">
        <v>271</v>
      </c>
      <c r="B153" s="23" t="s">
        <v>168</v>
      </c>
      <c r="C153" s="23" t="s">
        <v>273</v>
      </c>
      <c r="D153" s="31">
        <v>6.0333333333333332</v>
      </c>
      <c r="E153" s="31">
        <v>16.740331491712709</v>
      </c>
      <c r="F153" s="31">
        <v>14.254143646408842</v>
      </c>
      <c r="G153" s="31">
        <v>42</v>
      </c>
      <c r="H153" s="31"/>
      <c r="I153" s="31">
        <v>5.6353591160220997</v>
      </c>
      <c r="J153" s="31">
        <v>11.104972375690608</v>
      </c>
      <c r="K153" s="31"/>
      <c r="L153" s="31">
        <v>5.303867403314916</v>
      </c>
      <c r="M153" s="31">
        <v>8.9502762430939224</v>
      </c>
    </row>
    <row r="154" spans="1:13" s="24" customFormat="1" ht="30" customHeight="1" x14ac:dyDescent="0.25">
      <c r="A154" s="25" t="s">
        <v>271</v>
      </c>
      <c r="B154" s="23" t="s">
        <v>165</v>
      </c>
      <c r="C154" s="23" t="s">
        <v>166</v>
      </c>
      <c r="D154" s="31">
        <v>6.0333333333333332</v>
      </c>
      <c r="E154" s="31">
        <v>16.740331491712713</v>
      </c>
      <c r="F154" s="31">
        <v>13.591160220994473</v>
      </c>
      <c r="G154" s="31">
        <v>61</v>
      </c>
      <c r="H154" s="31">
        <v>0.33149171270718231</v>
      </c>
      <c r="I154" s="31">
        <v>5.1381215469613251</v>
      </c>
      <c r="J154" s="31">
        <v>11.270718232044199</v>
      </c>
      <c r="K154" s="31">
        <v>0.33149171270718231</v>
      </c>
      <c r="L154" s="31">
        <v>4.8066298342541423</v>
      </c>
      <c r="M154" s="31">
        <v>8.4530386740331487</v>
      </c>
    </row>
    <row r="155" spans="1:13" s="24" customFormat="1" ht="30" customHeight="1" x14ac:dyDescent="0.25">
      <c r="A155" s="15" t="s">
        <v>2232</v>
      </c>
      <c r="B155" s="16"/>
      <c r="C155" s="16"/>
      <c r="D155" s="17"/>
      <c r="E155" s="17">
        <f>+AVERAGE(E152:E154)</f>
        <v>16.795580110497241</v>
      </c>
      <c r="F155" s="17">
        <f>+AVERAGE(F152:F154)</f>
        <v>14.088397790055248</v>
      </c>
      <c r="G155" s="17">
        <f>+SUM(G152:G154)</f>
        <v>304</v>
      </c>
      <c r="H155" s="17">
        <f t="shared" ref="H155" si="35">+AVERAGE(H152:H154)</f>
        <v>0.33149171270718231</v>
      </c>
      <c r="I155" s="17">
        <f t="shared" ref="I155" si="36">+AVERAGE(I152:I154)</f>
        <v>5.5801104972375688</v>
      </c>
      <c r="J155" s="17">
        <f t="shared" ref="J155" si="37">+AVERAGE(J152:J154)</f>
        <v>10.994475138121549</v>
      </c>
      <c r="K155" s="17">
        <f t="shared" ref="K155" si="38">+AVERAGE(K152:K154)</f>
        <v>0.33149171270718231</v>
      </c>
      <c r="L155" s="17">
        <f t="shared" ref="L155" si="39">+AVERAGE(L152:L154)</f>
        <v>5.1933701657458551</v>
      </c>
      <c r="M155" s="17">
        <f t="shared" ref="M155" si="40">+AVERAGE(M152:M154)</f>
        <v>8.6740331491712706</v>
      </c>
    </row>
    <row r="156" spans="1:13" s="24" customFormat="1" ht="30" customHeight="1" x14ac:dyDescent="0.25">
      <c r="A156" s="25" t="s">
        <v>274</v>
      </c>
      <c r="B156" s="23" t="s">
        <v>169</v>
      </c>
      <c r="C156" s="23" t="s">
        <v>2265</v>
      </c>
      <c r="D156" s="31">
        <v>6.0333333333333332</v>
      </c>
      <c r="E156" s="31">
        <v>16.24309392265193</v>
      </c>
      <c r="F156" s="31">
        <v>15.745856353591162</v>
      </c>
      <c r="G156" s="31">
        <v>19</v>
      </c>
      <c r="H156" s="31"/>
      <c r="I156" s="31">
        <v>6.6298342541436455</v>
      </c>
      <c r="J156" s="31">
        <v>9.6132596685082863</v>
      </c>
      <c r="K156" s="31"/>
      <c r="L156" s="31">
        <v>6.4640883977900536</v>
      </c>
      <c r="M156" s="31">
        <v>9.2817679558011044</v>
      </c>
    </row>
    <row r="157" spans="1:13" s="24" customFormat="1" ht="30" customHeight="1" x14ac:dyDescent="0.25">
      <c r="A157" s="25" t="s">
        <v>274</v>
      </c>
      <c r="B157" s="23" t="s">
        <v>170</v>
      </c>
      <c r="C157" s="23" t="s">
        <v>171</v>
      </c>
      <c r="D157" s="31">
        <v>6.0333333333333332</v>
      </c>
      <c r="E157" s="31">
        <v>13.756906077348065</v>
      </c>
      <c r="F157" s="31">
        <v>14.585635359116024</v>
      </c>
      <c r="G157" s="31">
        <v>32</v>
      </c>
      <c r="H157" s="31">
        <v>0.16574585635359115</v>
      </c>
      <c r="I157" s="31">
        <v>4.9723756906077332</v>
      </c>
      <c r="J157" s="31">
        <v>8.6187845303867388</v>
      </c>
      <c r="K157" s="31">
        <v>0.16574585635359115</v>
      </c>
      <c r="L157" s="31">
        <v>5.4696132596685061</v>
      </c>
      <c r="M157" s="31">
        <v>8.9502762430939224</v>
      </c>
    </row>
    <row r="158" spans="1:13" s="24" customFormat="1" ht="30" customHeight="1" x14ac:dyDescent="0.25">
      <c r="A158" s="15" t="s">
        <v>2234</v>
      </c>
      <c r="B158" s="16"/>
      <c r="C158" s="16"/>
      <c r="D158" s="17"/>
      <c r="E158" s="17">
        <f>+AVERAGE(E156:E157)</f>
        <v>14.999999999999996</v>
      </c>
      <c r="F158" s="17">
        <f>+AVERAGE(F156:F157)</f>
        <v>15.165745856353592</v>
      </c>
      <c r="G158" s="17">
        <f>+SUM(G156:G157)</f>
        <v>51</v>
      </c>
      <c r="H158" s="81" t="s">
        <v>303</v>
      </c>
      <c r="I158" s="17">
        <f t="shared" ref="I158" si="41">+AVERAGE(I156:I157)</f>
        <v>5.8011049723756898</v>
      </c>
      <c r="J158" s="17">
        <f t="shared" ref="J158" si="42">+AVERAGE(J156:J157)</f>
        <v>9.1160220994475125</v>
      </c>
      <c r="K158" s="81" t="s">
        <v>303</v>
      </c>
      <c r="L158" s="17">
        <f t="shared" ref="L158" si="43">+AVERAGE(L156:L157)</f>
        <v>5.9668508287292799</v>
      </c>
      <c r="M158" s="17">
        <f t="shared" ref="M158" si="44">+AVERAGE(M156:M157)</f>
        <v>9.1160220994475125</v>
      </c>
    </row>
    <row r="159" spans="1:13" s="24" customFormat="1" ht="30" customHeight="1" x14ac:dyDescent="0.25">
      <c r="A159" s="25" t="s">
        <v>275</v>
      </c>
      <c r="B159" s="23" t="s">
        <v>175</v>
      </c>
      <c r="C159" s="23" t="s">
        <v>2266</v>
      </c>
      <c r="D159" s="31">
        <v>6.0333333333333332</v>
      </c>
      <c r="E159" s="31">
        <v>20.220994475138127</v>
      </c>
      <c r="F159" s="31">
        <v>17.734806629834257</v>
      </c>
      <c r="G159" s="31">
        <v>50</v>
      </c>
      <c r="H159" s="31"/>
      <c r="I159" s="31">
        <v>7.7900552486187831</v>
      </c>
      <c r="J159" s="31">
        <v>12.430939226519339</v>
      </c>
      <c r="K159" s="31"/>
      <c r="L159" s="31">
        <v>7.2928176795580084</v>
      </c>
      <c r="M159" s="31">
        <v>10.441988950276244</v>
      </c>
    </row>
    <row r="160" spans="1:13" s="24" customFormat="1" ht="30" customHeight="1" x14ac:dyDescent="0.25">
      <c r="A160" s="25" t="s">
        <v>275</v>
      </c>
      <c r="B160" s="23" t="s">
        <v>172</v>
      </c>
      <c r="C160" s="23" t="s">
        <v>276</v>
      </c>
      <c r="D160" s="31">
        <v>6.0333333333333332</v>
      </c>
      <c r="E160" s="31">
        <v>19.88950276243094</v>
      </c>
      <c r="F160" s="31">
        <v>17.237569060773485</v>
      </c>
      <c r="G160" s="31">
        <v>39</v>
      </c>
      <c r="H160" s="31"/>
      <c r="I160" s="31">
        <v>6.9613259668508274</v>
      </c>
      <c r="J160" s="31">
        <v>12.928176795580113</v>
      </c>
      <c r="K160" s="31"/>
      <c r="L160" s="31">
        <v>5.8011049723756898</v>
      </c>
      <c r="M160" s="31">
        <v>11.436464088397791</v>
      </c>
    </row>
    <row r="161" spans="1:13" s="24" customFormat="1" ht="30" customHeight="1" x14ac:dyDescent="0.25">
      <c r="A161" s="25" t="s">
        <v>275</v>
      </c>
      <c r="B161" s="23" t="s">
        <v>176</v>
      </c>
      <c r="C161" s="23" t="s">
        <v>277</v>
      </c>
      <c r="D161" s="31">
        <v>6.0333333333333332</v>
      </c>
      <c r="E161" s="31">
        <v>18.895027624309392</v>
      </c>
      <c r="F161" s="31">
        <v>14.917127071823208</v>
      </c>
      <c r="G161" s="31">
        <v>88</v>
      </c>
      <c r="H161" s="31"/>
      <c r="I161" s="31">
        <v>7.6243093922651939</v>
      </c>
      <c r="J161" s="31">
        <v>11.270718232044199</v>
      </c>
      <c r="K161" s="31"/>
      <c r="L161" s="31">
        <v>5.8011049723756889</v>
      </c>
      <c r="M161" s="31">
        <v>9.1160220994475161</v>
      </c>
    </row>
    <row r="162" spans="1:13" s="24" customFormat="1" ht="30" customHeight="1" x14ac:dyDescent="0.25">
      <c r="A162" s="25" t="s">
        <v>275</v>
      </c>
      <c r="B162" s="23" t="s">
        <v>173</v>
      </c>
      <c r="C162" s="23" t="s">
        <v>174</v>
      </c>
      <c r="D162" s="31">
        <v>6.0333333333333332</v>
      </c>
      <c r="E162" s="31">
        <v>19.226519337016576</v>
      </c>
      <c r="F162" s="31">
        <v>13.756906077348066</v>
      </c>
      <c r="G162" s="31">
        <v>34</v>
      </c>
      <c r="H162" s="31"/>
      <c r="I162" s="31">
        <v>7.2928176795580093</v>
      </c>
      <c r="J162" s="31">
        <v>11.933701657458563</v>
      </c>
      <c r="K162" s="31"/>
      <c r="L162" s="31">
        <v>5.1381215469613251</v>
      </c>
      <c r="M162" s="31">
        <v>8.6187845303867388</v>
      </c>
    </row>
    <row r="163" spans="1:13" s="24" customFormat="1" ht="30" customHeight="1" x14ac:dyDescent="0.25">
      <c r="A163" s="15" t="s">
        <v>2235</v>
      </c>
      <c r="B163" s="16"/>
      <c r="C163" s="16"/>
      <c r="D163" s="17"/>
      <c r="E163" s="17">
        <f>+AVERAGE(E159:E162)</f>
        <v>19.55801104972376</v>
      </c>
      <c r="F163" s="17">
        <f>+AVERAGE(F159:F162)</f>
        <v>15.911602209944753</v>
      </c>
      <c r="G163" s="17">
        <f>+SUM(G159:G162)</f>
        <v>211</v>
      </c>
      <c r="H163" s="81" t="s">
        <v>303</v>
      </c>
      <c r="I163" s="17">
        <f t="shared" ref="I163" si="45">+AVERAGE(I159:I162)</f>
        <v>7.4171270718232032</v>
      </c>
      <c r="J163" s="17">
        <f t="shared" ref="J163" si="46">+AVERAGE(J159:J162)</f>
        <v>12.140883977900552</v>
      </c>
      <c r="K163" s="81" t="s">
        <v>303</v>
      </c>
      <c r="L163" s="17">
        <f t="shared" ref="L163" si="47">+AVERAGE(L159:L162)</f>
        <v>6.0082872928176787</v>
      </c>
      <c r="M163" s="17">
        <f t="shared" ref="M163" si="48">+AVERAGE(M159:M162)</f>
        <v>9.9033149171270729</v>
      </c>
    </row>
    <row r="164" spans="1:13" s="24" customFormat="1" ht="30" customHeight="1" x14ac:dyDescent="0.25">
      <c r="A164" s="25" t="s">
        <v>278</v>
      </c>
      <c r="B164" s="23" t="s">
        <v>179</v>
      </c>
      <c r="C164" s="23" t="s">
        <v>279</v>
      </c>
      <c r="D164" s="31">
        <v>6.0333333333333332</v>
      </c>
      <c r="E164" s="31">
        <v>34.143646408839771</v>
      </c>
      <c r="F164" s="31">
        <v>31.49171270718233</v>
      </c>
      <c r="G164" s="31">
        <v>44</v>
      </c>
      <c r="H164" s="31"/>
      <c r="I164" s="31">
        <v>10.11049723756906</v>
      </c>
      <c r="J164" s="31">
        <v>24.033149171270718</v>
      </c>
      <c r="K164" s="31"/>
      <c r="L164" s="31">
        <v>8.7845303867403306</v>
      </c>
      <c r="M164" s="31">
        <v>22.707182320441987</v>
      </c>
    </row>
    <row r="165" spans="1:13" s="24" customFormat="1" ht="30" customHeight="1" x14ac:dyDescent="0.25">
      <c r="A165" s="25" t="s">
        <v>278</v>
      </c>
      <c r="B165" s="23" t="s">
        <v>177</v>
      </c>
      <c r="C165" s="23" t="s">
        <v>280</v>
      </c>
      <c r="D165" s="31">
        <v>6.0333333333333332</v>
      </c>
      <c r="E165" s="31">
        <v>33.314917127071823</v>
      </c>
      <c r="F165" s="31">
        <v>31.325966850828731</v>
      </c>
      <c r="G165" s="31">
        <v>29</v>
      </c>
      <c r="H165" s="31">
        <v>0.66298342541436461</v>
      </c>
      <c r="I165" s="31">
        <v>9.1160220994475143</v>
      </c>
      <c r="J165" s="31">
        <v>23.535911602209943</v>
      </c>
      <c r="K165" s="31">
        <v>0.49723756906077349</v>
      </c>
      <c r="L165" s="31">
        <v>9.2817679558011061</v>
      </c>
      <c r="M165" s="31">
        <v>21.546961325966848</v>
      </c>
    </row>
    <row r="166" spans="1:13" s="24" customFormat="1" ht="30" customHeight="1" x14ac:dyDescent="0.25">
      <c r="A166" s="25" t="s">
        <v>278</v>
      </c>
      <c r="B166" s="23" t="s">
        <v>178</v>
      </c>
      <c r="C166" s="23" t="s">
        <v>281</v>
      </c>
      <c r="D166" s="31">
        <v>6.0333333333333332</v>
      </c>
      <c r="E166" s="31">
        <v>31.988950276243095</v>
      </c>
      <c r="F166" s="31">
        <v>30.000000000000007</v>
      </c>
      <c r="G166" s="31">
        <v>37</v>
      </c>
      <c r="H166" s="31">
        <v>0.49723756906077349</v>
      </c>
      <c r="I166" s="31">
        <v>9.1160220994475143</v>
      </c>
      <c r="J166" s="31">
        <v>22.375690607734811</v>
      </c>
      <c r="K166" s="31">
        <v>0.49723756906077349</v>
      </c>
      <c r="L166" s="31">
        <v>7.4585635359116003</v>
      </c>
      <c r="M166" s="31">
        <v>22.044198895027627</v>
      </c>
    </row>
    <row r="167" spans="1:13" s="24" customFormat="1" ht="30" customHeight="1" x14ac:dyDescent="0.25">
      <c r="A167" s="15" t="s">
        <v>2236</v>
      </c>
      <c r="B167" s="16"/>
      <c r="C167" s="16"/>
      <c r="D167" s="17"/>
      <c r="E167" s="17">
        <f>+AVERAGE(E164:E166)</f>
        <v>33.149171270718227</v>
      </c>
      <c r="F167" s="17">
        <f>+AVERAGE(F164:F166)</f>
        <v>30.939226519337023</v>
      </c>
      <c r="G167" s="17">
        <f>+SUM(G164:G166)</f>
        <v>110</v>
      </c>
      <c r="H167" s="17">
        <f t="shared" ref="H167" si="49">+AVERAGE(H164:H166)</f>
        <v>0.58011049723756902</v>
      </c>
      <c r="I167" s="17">
        <f t="shared" ref="I167" si="50">+AVERAGE(I164:I166)</f>
        <v>9.4475138121546962</v>
      </c>
      <c r="J167" s="17">
        <f t="shared" ref="J167" si="51">+AVERAGE(J164:J166)</f>
        <v>23.314917127071823</v>
      </c>
      <c r="K167" s="17">
        <f t="shared" ref="K167" si="52">+AVERAGE(K164:K166)</f>
        <v>0.49723756906077349</v>
      </c>
      <c r="L167" s="17">
        <f t="shared" ref="L167" si="53">+AVERAGE(L164:L166)</f>
        <v>8.5082872928176787</v>
      </c>
      <c r="M167" s="17">
        <f t="shared" ref="M167" si="54">+AVERAGE(M164:M166)</f>
        <v>22.099447513812152</v>
      </c>
    </row>
    <row r="168" spans="1:13" s="24" customFormat="1" ht="30" customHeight="1" x14ac:dyDescent="0.25">
      <c r="A168" s="25" t="s">
        <v>282</v>
      </c>
      <c r="B168" s="23" t="s">
        <v>180</v>
      </c>
      <c r="C168" s="23" t="s">
        <v>283</v>
      </c>
      <c r="D168" s="31">
        <v>6.0333333333333332</v>
      </c>
      <c r="E168" s="31">
        <v>56.519337016574568</v>
      </c>
      <c r="F168" s="31">
        <v>52.707182320441966</v>
      </c>
      <c r="G168" s="31">
        <v>424</v>
      </c>
      <c r="H168" s="31">
        <v>0.33149171270718231</v>
      </c>
      <c r="I168" s="31">
        <v>27.348066298342541</v>
      </c>
      <c r="J168" s="31">
        <v>28.839779005524864</v>
      </c>
      <c r="K168" s="31">
        <v>0.33149171270718231</v>
      </c>
      <c r="L168" s="31">
        <v>21.381215469613263</v>
      </c>
      <c r="M168" s="31">
        <v>30.994475138121555</v>
      </c>
    </row>
    <row r="169" spans="1:13" s="24" customFormat="1" ht="30" customHeight="1" x14ac:dyDescent="0.25">
      <c r="A169" s="25" t="s">
        <v>282</v>
      </c>
      <c r="B169" s="23" t="s">
        <v>182</v>
      </c>
      <c r="C169" s="23" t="s">
        <v>183</v>
      </c>
      <c r="D169" s="31">
        <v>6.0333333333333332</v>
      </c>
      <c r="E169" s="31">
        <v>55.690607734806633</v>
      </c>
      <c r="F169" s="31">
        <v>40.110497237569056</v>
      </c>
      <c r="G169" s="31">
        <v>473</v>
      </c>
      <c r="H169" s="31">
        <v>0.16574585635359115</v>
      </c>
      <c r="I169" s="31">
        <v>28.342541436464096</v>
      </c>
      <c r="J169" s="31">
        <v>27.182320441988949</v>
      </c>
      <c r="K169" s="31">
        <v>0.16574585635359115</v>
      </c>
      <c r="L169" s="31">
        <v>13.093922651933704</v>
      </c>
      <c r="M169" s="31">
        <v>26.850828729281769</v>
      </c>
    </row>
    <row r="170" spans="1:13" s="24" customFormat="1" ht="30" customHeight="1" x14ac:dyDescent="0.25">
      <c r="A170" s="25" t="s">
        <v>282</v>
      </c>
      <c r="B170" s="23" t="s">
        <v>181</v>
      </c>
      <c r="C170" s="23" t="s">
        <v>284</v>
      </c>
      <c r="D170" s="31">
        <v>6.0333333333333332</v>
      </c>
      <c r="E170" s="31">
        <v>50.552486187845304</v>
      </c>
      <c r="F170" s="31">
        <v>35.138121546961329</v>
      </c>
      <c r="G170" s="31">
        <v>394</v>
      </c>
      <c r="H170" s="31">
        <v>0.16574585635359115</v>
      </c>
      <c r="I170" s="31">
        <v>23.701657458563531</v>
      </c>
      <c r="J170" s="31">
        <v>26.685082872928177</v>
      </c>
      <c r="K170" s="31">
        <v>0.16574585635359115</v>
      </c>
      <c r="L170" s="31">
        <v>9.4475138121546944</v>
      </c>
      <c r="M170" s="31">
        <v>25.524861878453045</v>
      </c>
    </row>
    <row r="171" spans="1:13" s="24" customFormat="1" ht="30.75" thickBot="1" x14ac:dyDescent="0.3">
      <c r="A171" s="15" t="s">
        <v>2237</v>
      </c>
      <c r="B171" s="16"/>
      <c r="C171" s="16"/>
      <c r="D171" s="17"/>
      <c r="E171" s="17">
        <f>+AVERAGE(E168:E170)</f>
        <v>54.254143646408835</v>
      </c>
      <c r="F171" s="17">
        <f>+AVERAGE(F168:F170)</f>
        <v>42.651933701657448</v>
      </c>
      <c r="G171" s="17">
        <f>+SUM(G168:G170)</f>
        <v>1291</v>
      </c>
      <c r="H171" s="17">
        <f t="shared" ref="H171" si="55">+AVERAGE(H168:H170)</f>
        <v>0.22099447513812154</v>
      </c>
      <c r="I171" s="17">
        <f t="shared" ref="I171" si="56">+AVERAGE(I168:I170)</f>
        <v>26.464088397790054</v>
      </c>
      <c r="J171" s="17">
        <f t="shared" ref="J171" si="57">+AVERAGE(J168:J170)</f>
        <v>27.569060773480661</v>
      </c>
      <c r="K171" s="17">
        <f t="shared" ref="K171" si="58">+AVERAGE(K168:K170)</f>
        <v>0.22099447513812154</v>
      </c>
      <c r="L171" s="17">
        <f t="shared" ref="L171" si="59">+AVERAGE(L168:L170)</f>
        <v>14.640883977900556</v>
      </c>
      <c r="M171" s="17">
        <f t="shared" ref="M171" si="60">+AVERAGE(M168:M170)</f>
        <v>27.790055248618788</v>
      </c>
    </row>
    <row r="172" spans="1:13" s="24" customFormat="1" ht="15.75" thickBot="1" x14ac:dyDescent="0.3">
      <c r="A172" s="18" t="s">
        <v>2239</v>
      </c>
      <c r="B172" s="33"/>
      <c r="C172" s="33"/>
      <c r="D172" s="34"/>
      <c r="E172" s="34">
        <v>26</v>
      </c>
      <c r="F172" s="34">
        <v>24</v>
      </c>
      <c r="G172" s="34">
        <f>+G171+G167+G163+G158+G155+G147+G151+G144+G139+G135+G130+G125+G121+G105+G100+G93+G87+G83+G79+G69+G63+G56+G29+G24+G20</f>
        <v>9428</v>
      </c>
      <c r="H172" s="34">
        <f t="shared" ref="H172:M172" si="61">+AVERAGE(H171,H167,H163,H158,H155,H151,H147,H144,H139,H135,H130,H125,H121,H105,H100,H93,H87,H83,H79,H69,H63,H56,H29,H24,H20)</f>
        <v>0.35490416751926873</v>
      </c>
      <c r="I172" s="34">
        <f t="shared" si="61"/>
        <v>9.562685737671373</v>
      </c>
      <c r="J172" s="34">
        <f t="shared" si="61"/>
        <v>15.437110842176036</v>
      </c>
      <c r="K172" s="34">
        <f t="shared" si="61"/>
        <v>0.31991337562239952</v>
      </c>
      <c r="L172" s="34">
        <f t="shared" si="61"/>
        <v>8.5674187845303855</v>
      </c>
      <c r="M172" s="34">
        <f t="shared" si="61"/>
        <v>14.158688836271159</v>
      </c>
    </row>
    <row r="173" spans="1:13" x14ac:dyDescent="0.25">
      <c r="A173" s="35" t="s">
        <v>307</v>
      </c>
    </row>
    <row r="174" spans="1:13" x14ac:dyDescent="0.25">
      <c r="A174" s="35" t="s">
        <v>308</v>
      </c>
    </row>
    <row r="175" spans="1:13" x14ac:dyDescent="0.25">
      <c r="A175" s="35" t="s">
        <v>305</v>
      </c>
    </row>
    <row r="176" spans="1:13" x14ac:dyDescent="0.25">
      <c r="A176" s="4"/>
    </row>
  </sheetData>
  <autoFilter ref="A13:M175"/>
  <mergeCells count="6">
    <mergeCell ref="A11:M11"/>
    <mergeCell ref="H12:J12"/>
    <mergeCell ref="K12:M12"/>
    <mergeCell ref="B2:M2"/>
    <mergeCell ref="B3:M3"/>
    <mergeCell ref="B4:M4"/>
  </mergeCells>
  <printOptions horizontalCentered="1"/>
  <pageMargins left="0.23622047244094491" right="0.23622047244094491" top="0.39370078740157483" bottom="0.39370078740157483" header="0.31496062992125984" footer="0.31496062992125984"/>
  <pageSetup scale="66" fitToHeight="0" orientation="landscape" r:id="rId1"/>
  <headerFooter>
    <oddFooter>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8"/>
  <sheetViews>
    <sheetView showGridLines="0" zoomScaleNormal="100" workbookViewId="0">
      <pane ySplit="13" topLeftCell="A14" activePane="bottomLeft" state="frozen"/>
      <selection pane="bottomLeft" activeCell="A14" sqref="A14"/>
    </sheetView>
  </sheetViews>
  <sheetFormatPr baseColWidth="10" defaultColWidth="11.42578125" defaultRowHeight="15" x14ac:dyDescent="0.25"/>
  <cols>
    <col min="1" max="1" width="16.140625" style="2" customWidth="1"/>
    <col min="2" max="2" width="44.140625" style="19" customWidth="1"/>
    <col min="3" max="3" width="31" style="83" customWidth="1"/>
    <col min="4" max="4" width="9.28515625" style="14" customWidth="1"/>
    <col min="5" max="5" width="17.140625" style="14" customWidth="1"/>
    <col min="6" max="6" width="18.140625" style="14" customWidth="1"/>
    <col min="7" max="7" width="13.7109375" style="14" customWidth="1"/>
    <col min="8" max="8" width="14.140625" style="14" customWidth="1"/>
    <col min="9" max="9" width="7.7109375" style="14" customWidth="1"/>
    <col min="10" max="10" width="14.28515625" style="14" customWidth="1"/>
    <col min="11" max="11" width="13" style="14" customWidth="1"/>
    <col min="12" max="12" width="8.7109375" style="14" customWidth="1"/>
    <col min="13" max="13" width="11.42578125" style="14"/>
    <col min="14" max="16384" width="11.42578125" style="5"/>
  </cols>
  <sheetData>
    <row r="1" spans="1:13" x14ac:dyDescent="0.25">
      <c r="B1" s="1"/>
      <c r="C1" s="82"/>
      <c r="D1" s="10"/>
      <c r="E1" s="10"/>
      <c r="F1" s="10"/>
      <c r="G1" s="10"/>
      <c r="H1" s="10"/>
      <c r="I1" s="10"/>
      <c r="J1" s="10"/>
    </row>
    <row r="2" spans="1:13" ht="15" customHeight="1" x14ac:dyDescent="0.25">
      <c r="A2" s="6"/>
      <c r="C2" s="107" t="s">
        <v>285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3" ht="22.5" customHeight="1" x14ac:dyDescent="0.25">
      <c r="A3" s="6"/>
      <c r="C3" s="107" t="s">
        <v>286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1:13" x14ac:dyDescent="0.25">
      <c r="A4" s="6"/>
      <c r="C4" s="107" t="s">
        <v>2206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spans="1:13" x14ac:dyDescent="0.25">
      <c r="A5" s="7" t="s">
        <v>306</v>
      </c>
      <c r="B5" s="1"/>
      <c r="C5" s="82"/>
      <c r="D5" s="10"/>
      <c r="E5" s="10"/>
      <c r="F5" s="10"/>
      <c r="G5" s="10"/>
      <c r="H5" s="10"/>
      <c r="I5" s="10"/>
      <c r="J5" s="10"/>
    </row>
    <row r="6" spans="1:13" x14ac:dyDescent="0.25">
      <c r="A6" s="8" t="s">
        <v>287</v>
      </c>
      <c r="B6" s="1"/>
      <c r="C6" s="82"/>
      <c r="D6" s="10"/>
      <c r="G6" s="10"/>
      <c r="H6" s="10"/>
      <c r="I6" s="10"/>
      <c r="J6" s="10"/>
    </row>
    <row r="7" spans="1:13" x14ac:dyDescent="0.25">
      <c r="A7" s="8" t="s">
        <v>1180</v>
      </c>
      <c r="B7" s="1"/>
      <c r="C7" s="82"/>
      <c r="D7" s="10"/>
      <c r="G7" s="10"/>
      <c r="H7" s="10"/>
      <c r="I7" s="10"/>
      <c r="J7" s="10"/>
    </row>
    <row r="8" spans="1:13" x14ac:dyDescent="0.25">
      <c r="A8" s="8" t="s">
        <v>2317</v>
      </c>
      <c r="B8" s="1"/>
      <c r="C8" s="82"/>
      <c r="D8" s="10"/>
      <c r="G8" s="10"/>
      <c r="H8" s="10"/>
      <c r="I8" s="10"/>
      <c r="J8" s="10"/>
    </row>
    <row r="9" spans="1:13" ht="15.75" thickBot="1" x14ac:dyDescent="0.3">
      <c r="A9" s="8" t="s">
        <v>290</v>
      </c>
      <c r="B9" s="1"/>
      <c r="C9" s="82"/>
      <c r="D9" s="10"/>
      <c r="E9" s="10"/>
      <c r="F9" s="10"/>
      <c r="G9" s="10"/>
      <c r="H9" s="10"/>
      <c r="I9" s="10"/>
      <c r="J9" s="10"/>
    </row>
    <row r="10" spans="1:13" ht="17.25" hidden="1" customHeight="1" x14ac:dyDescent="0.25">
      <c r="A10" s="9" t="s">
        <v>291</v>
      </c>
      <c r="B10" s="1"/>
      <c r="C10" s="82"/>
      <c r="D10" s="10"/>
      <c r="E10" s="10"/>
      <c r="F10" s="10"/>
      <c r="G10" s="10"/>
      <c r="H10" s="10"/>
      <c r="I10" s="10"/>
      <c r="J10" s="10"/>
    </row>
    <row r="11" spans="1:13" ht="50.45" hidden="1" customHeight="1" x14ac:dyDescent="0.25">
      <c r="A11" s="103" t="s">
        <v>292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</row>
    <row r="12" spans="1:13" ht="31.9" customHeight="1" thickBot="1" x14ac:dyDescent="0.3">
      <c r="A12" s="6"/>
      <c r="B12" s="1"/>
      <c r="C12" s="82"/>
      <c r="D12" s="10"/>
      <c r="E12" s="10"/>
      <c r="F12" s="10"/>
      <c r="G12" s="10"/>
      <c r="H12" s="104" t="s">
        <v>293</v>
      </c>
      <c r="I12" s="105"/>
      <c r="J12" s="105"/>
      <c r="K12" s="105" t="s">
        <v>294</v>
      </c>
      <c r="L12" s="105"/>
      <c r="M12" s="106"/>
    </row>
    <row r="13" spans="1:13" s="14" customFormat="1" ht="36.75" thickBot="1" x14ac:dyDescent="0.3">
      <c r="A13" s="11" t="s">
        <v>184</v>
      </c>
      <c r="B13" s="12" t="s">
        <v>0</v>
      </c>
      <c r="C13" s="12" t="s">
        <v>2403</v>
      </c>
      <c r="D13" s="12" t="s">
        <v>296</v>
      </c>
      <c r="E13" s="12" t="s">
        <v>297</v>
      </c>
      <c r="F13" s="12" t="s">
        <v>298</v>
      </c>
      <c r="G13" s="12" t="s">
        <v>299</v>
      </c>
      <c r="H13" s="84" t="s">
        <v>300</v>
      </c>
      <c r="I13" s="84" t="s">
        <v>301</v>
      </c>
      <c r="J13" s="84" t="s">
        <v>302</v>
      </c>
      <c r="K13" s="84" t="s">
        <v>300</v>
      </c>
      <c r="L13" s="84" t="s">
        <v>301</v>
      </c>
      <c r="M13" s="84" t="s">
        <v>302</v>
      </c>
    </row>
    <row r="14" spans="1:13" s="4" customFormat="1" ht="30" customHeight="1" x14ac:dyDescent="0.25">
      <c r="A14" s="94" t="s">
        <v>185</v>
      </c>
      <c r="B14" s="95" t="s">
        <v>1181</v>
      </c>
      <c r="C14" s="95" t="s">
        <v>1182</v>
      </c>
      <c r="D14" s="30">
        <v>6.0333333333333332</v>
      </c>
      <c r="E14" s="30">
        <v>101.10497237569061</v>
      </c>
      <c r="F14" s="30">
        <v>101.60220994475135</v>
      </c>
      <c r="G14" s="30">
        <v>24</v>
      </c>
      <c r="H14" s="30"/>
      <c r="I14" s="30">
        <v>61.65745856353589</v>
      </c>
      <c r="J14" s="30">
        <v>39.447513812154689</v>
      </c>
      <c r="K14" s="30"/>
      <c r="L14" s="30">
        <v>60.497237569060758</v>
      </c>
      <c r="M14" s="30">
        <v>41.104972375690608</v>
      </c>
    </row>
    <row r="15" spans="1:13" s="4" customFormat="1" ht="30" customHeight="1" x14ac:dyDescent="0.25">
      <c r="A15" s="15" t="s">
        <v>2208</v>
      </c>
      <c r="B15" s="61"/>
      <c r="C15" s="61"/>
      <c r="D15" s="62"/>
      <c r="E15" s="62">
        <v>101.10497237569061</v>
      </c>
      <c r="F15" s="62">
        <v>101.60220994475135</v>
      </c>
      <c r="G15" s="62">
        <v>24</v>
      </c>
      <c r="H15" s="62"/>
      <c r="I15" s="62">
        <v>61.65745856353589</v>
      </c>
      <c r="J15" s="62">
        <v>39.447513812154689</v>
      </c>
      <c r="K15" s="62"/>
      <c r="L15" s="62">
        <v>60.497237569060758</v>
      </c>
      <c r="M15" s="62">
        <v>41.104972375690608</v>
      </c>
    </row>
    <row r="16" spans="1:13" s="4" customFormat="1" ht="30" customHeight="1" x14ac:dyDescent="0.25">
      <c r="A16" s="91" t="s">
        <v>190</v>
      </c>
      <c r="B16" s="78" t="s">
        <v>1185</v>
      </c>
      <c r="C16" s="78" t="s">
        <v>1186</v>
      </c>
      <c r="D16" s="65">
        <v>6.0333333333333332</v>
      </c>
      <c r="E16" s="65">
        <v>118.50828729281771</v>
      </c>
      <c r="F16" s="65">
        <v>119.17127071823208</v>
      </c>
      <c r="G16" s="65">
        <v>1</v>
      </c>
      <c r="H16" s="65"/>
      <c r="I16" s="65">
        <v>100.11049723756908</v>
      </c>
      <c r="J16" s="65">
        <v>18.397790055248617</v>
      </c>
      <c r="K16" s="65"/>
      <c r="L16" s="65">
        <v>100.11049723756908</v>
      </c>
      <c r="M16" s="65">
        <v>19.060773480662981</v>
      </c>
    </row>
    <row r="17" spans="1:13" ht="30" customHeight="1" x14ac:dyDescent="0.25">
      <c r="A17" s="91" t="s">
        <v>190</v>
      </c>
      <c r="B17" s="78" t="s">
        <v>1191</v>
      </c>
      <c r="C17" s="78" t="s">
        <v>1544</v>
      </c>
      <c r="D17" s="65">
        <v>6.0333333333333332</v>
      </c>
      <c r="E17" s="65">
        <v>121.98895027624307</v>
      </c>
      <c r="F17" s="65">
        <v>115.85635359116021</v>
      </c>
      <c r="G17" s="65">
        <v>14</v>
      </c>
      <c r="H17" s="65"/>
      <c r="I17" s="65">
        <v>103.42541436464087</v>
      </c>
      <c r="J17" s="65">
        <v>18.563535911602209</v>
      </c>
      <c r="K17" s="65"/>
      <c r="L17" s="65">
        <v>101.76795580110496</v>
      </c>
      <c r="M17" s="65">
        <v>14.088397790055248</v>
      </c>
    </row>
    <row r="18" spans="1:13" ht="30" customHeight="1" x14ac:dyDescent="0.25">
      <c r="A18" s="91" t="s">
        <v>190</v>
      </c>
      <c r="B18" s="78" t="s">
        <v>1183</v>
      </c>
      <c r="C18" s="78" t="s">
        <v>1184</v>
      </c>
      <c r="D18" s="65">
        <v>6.0333333333333332</v>
      </c>
      <c r="E18" s="65">
        <v>115.35911602209943</v>
      </c>
      <c r="F18" s="65">
        <v>110.38674033149169</v>
      </c>
      <c r="G18" s="65">
        <v>6</v>
      </c>
      <c r="H18" s="65"/>
      <c r="I18" s="65">
        <v>96.795580110497212</v>
      </c>
      <c r="J18" s="65">
        <v>18.563535911602209</v>
      </c>
      <c r="K18" s="65"/>
      <c r="L18" s="65">
        <v>96.795580110497212</v>
      </c>
      <c r="M18" s="65">
        <v>13.591160220994475</v>
      </c>
    </row>
    <row r="19" spans="1:13" ht="30" customHeight="1" x14ac:dyDescent="0.25">
      <c r="A19" s="91" t="s">
        <v>190</v>
      </c>
      <c r="B19" s="78" t="s">
        <v>1189</v>
      </c>
      <c r="C19" s="78" t="s">
        <v>1190</v>
      </c>
      <c r="D19" s="65">
        <v>6.0333333333333332</v>
      </c>
      <c r="E19" s="65">
        <v>112.87292817679558</v>
      </c>
      <c r="F19" s="65">
        <v>109.55801104972377</v>
      </c>
      <c r="G19" s="65">
        <v>16</v>
      </c>
      <c r="H19" s="65"/>
      <c r="I19" s="65">
        <v>95.303867403314911</v>
      </c>
      <c r="J19" s="65">
        <v>17.569060773480665</v>
      </c>
      <c r="K19" s="65"/>
      <c r="L19" s="65">
        <v>94.640883977900558</v>
      </c>
      <c r="M19" s="65">
        <v>14.917127071823204</v>
      </c>
    </row>
    <row r="20" spans="1:13" ht="30" customHeight="1" x14ac:dyDescent="0.25">
      <c r="A20" s="91" t="s">
        <v>190</v>
      </c>
      <c r="B20" s="78" t="s">
        <v>1187</v>
      </c>
      <c r="C20" s="78" t="s">
        <v>1188</v>
      </c>
      <c r="D20" s="65">
        <v>6.0333333333333332</v>
      </c>
      <c r="E20" s="65">
        <v>99.447513812154682</v>
      </c>
      <c r="F20" s="65">
        <v>78.232044198895025</v>
      </c>
      <c r="G20" s="65">
        <v>4</v>
      </c>
      <c r="H20" s="65"/>
      <c r="I20" s="65">
        <v>84.033149171270708</v>
      </c>
      <c r="J20" s="65">
        <v>15.414364640883978</v>
      </c>
      <c r="K20" s="65"/>
      <c r="L20" s="65">
        <v>58.839779005524839</v>
      </c>
      <c r="M20" s="65">
        <v>19.392265193370164</v>
      </c>
    </row>
    <row r="21" spans="1:13" ht="30" customHeight="1" x14ac:dyDescent="0.25">
      <c r="A21" s="91" t="s">
        <v>190</v>
      </c>
      <c r="B21" s="78" t="s">
        <v>1192</v>
      </c>
      <c r="C21" s="78" t="s">
        <v>1193</v>
      </c>
      <c r="D21" s="65">
        <v>6.0333333333333332</v>
      </c>
      <c r="E21" s="65">
        <v>62.15469613259669</v>
      </c>
      <c r="F21" s="65">
        <v>60.828729281767956</v>
      </c>
      <c r="G21" s="65">
        <v>3</v>
      </c>
      <c r="H21" s="65"/>
      <c r="I21" s="65">
        <v>53.53591160220995</v>
      </c>
      <c r="J21" s="65">
        <v>8.6187845303867405</v>
      </c>
      <c r="K21" s="65"/>
      <c r="L21" s="65">
        <v>53.53591160220995</v>
      </c>
      <c r="M21" s="65">
        <v>7.2928176795580111</v>
      </c>
    </row>
    <row r="22" spans="1:13" ht="30" customHeight="1" x14ac:dyDescent="0.25">
      <c r="A22" s="15" t="s">
        <v>2210</v>
      </c>
      <c r="B22" s="61"/>
      <c r="C22" s="61"/>
      <c r="D22" s="62"/>
      <c r="E22" s="62">
        <v>105.05524861878452</v>
      </c>
      <c r="F22" s="62">
        <v>99.00552486187847</v>
      </c>
      <c r="G22" s="62">
        <v>44</v>
      </c>
      <c r="H22" s="62"/>
      <c r="I22" s="62">
        <v>88.867403314917112</v>
      </c>
      <c r="J22" s="62">
        <v>16.187845303867402</v>
      </c>
      <c r="K22" s="62"/>
      <c r="L22" s="62">
        <v>84.281767955801101</v>
      </c>
      <c r="M22" s="62">
        <v>14.723756906077348</v>
      </c>
    </row>
    <row r="23" spans="1:13" ht="30" customHeight="1" x14ac:dyDescent="0.25">
      <c r="A23" s="91" t="s">
        <v>193</v>
      </c>
      <c r="B23" s="77" t="s">
        <v>1199</v>
      </c>
      <c r="C23" s="77" t="s">
        <v>1200</v>
      </c>
      <c r="D23" s="31">
        <v>3</v>
      </c>
      <c r="E23" s="31">
        <v>105.33333333333334</v>
      </c>
      <c r="F23" s="31">
        <v>109.33333333333334</v>
      </c>
      <c r="G23" s="31">
        <v>0</v>
      </c>
      <c r="H23" s="31"/>
      <c r="I23" s="31">
        <v>93.666666666666686</v>
      </c>
      <c r="J23" s="31">
        <v>11.666666666666666</v>
      </c>
      <c r="K23" s="31"/>
      <c r="L23" s="31">
        <v>93.666666666666686</v>
      </c>
      <c r="M23" s="31">
        <v>15.666666666666666</v>
      </c>
    </row>
    <row r="24" spans="1:13" ht="30" customHeight="1" x14ac:dyDescent="0.25">
      <c r="A24" s="91" t="s">
        <v>193</v>
      </c>
      <c r="B24" s="77" t="s">
        <v>1196</v>
      </c>
      <c r="C24" s="77" t="s">
        <v>1197</v>
      </c>
      <c r="D24" s="31">
        <v>6.0333333333333332</v>
      </c>
      <c r="E24" s="31">
        <v>85.856353591160243</v>
      </c>
      <c r="F24" s="31">
        <v>80.386740331491708</v>
      </c>
      <c r="G24" s="31">
        <v>8</v>
      </c>
      <c r="H24" s="31"/>
      <c r="I24" s="31">
        <v>70.44198895027624</v>
      </c>
      <c r="J24" s="31">
        <v>15.414364640883978</v>
      </c>
      <c r="K24" s="31"/>
      <c r="L24" s="31">
        <v>66.629834254143645</v>
      </c>
      <c r="M24" s="31">
        <v>13.756906077348066</v>
      </c>
    </row>
    <row r="25" spans="1:13" ht="30" customHeight="1" x14ac:dyDescent="0.25">
      <c r="A25" s="91" t="s">
        <v>193</v>
      </c>
      <c r="B25" s="77" t="s">
        <v>1194</v>
      </c>
      <c r="C25" s="77" t="s">
        <v>1195</v>
      </c>
      <c r="D25" s="31">
        <v>6.0333333333333332</v>
      </c>
      <c r="E25" s="31">
        <v>92.651933701657427</v>
      </c>
      <c r="F25" s="31">
        <v>77.569060773480629</v>
      </c>
      <c r="G25" s="31">
        <v>8</v>
      </c>
      <c r="H25" s="31"/>
      <c r="I25" s="31">
        <v>77.403314917127062</v>
      </c>
      <c r="J25" s="31">
        <v>15.248618784530386</v>
      </c>
      <c r="K25" s="31"/>
      <c r="L25" s="31">
        <v>62.817679558011037</v>
      </c>
      <c r="M25" s="31">
        <v>14.751381215469614</v>
      </c>
    </row>
    <row r="26" spans="1:13" ht="30" customHeight="1" x14ac:dyDescent="0.25">
      <c r="A26" s="91" t="s">
        <v>193</v>
      </c>
      <c r="B26" s="77" t="s">
        <v>1545</v>
      </c>
      <c r="C26" s="77" t="s">
        <v>1546</v>
      </c>
      <c r="D26" s="31">
        <v>6.0333333333333332</v>
      </c>
      <c r="E26" s="31">
        <v>67.624309392265204</v>
      </c>
      <c r="F26" s="31">
        <v>66.961325966850836</v>
      </c>
      <c r="G26" s="31">
        <v>0</v>
      </c>
      <c r="H26" s="31"/>
      <c r="I26" s="31">
        <v>67.624309392265204</v>
      </c>
      <c r="J26" s="31"/>
      <c r="K26" s="31"/>
      <c r="L26" s="31">
        <v>66.961325966850836</v>
      </c>
      <c r="M26" s="31"/>
    </row>
    <row r="27" spans="1:13" ht="30" customHeight="1" x14ac:dyDescent="0.25">
      <c r="A27" s="91" t="s">
        <v>193</v>
      </c>
      <c r="B27" s="77" t="s">
        <v>1203</v>
      </c>
      <c r="C27" s="77" t="s">
        <v>1204</v>
      </c>
      <c r="D27" s="31">
        <v>6.0333333333333332</v>
      </c>
      <c r="E27" s="31">
        <v>60.165745856353595</v>
      </c>
      <c r="F27" s="31">
        <v>32.983425414364632</v>
      </c>
      <c r="G27" s="31">
        <v>21</v>
      </c>
      <c r="H27" s="31"/>
      <c r="I27" s="31">
        <v>43.922651933701658</v>
      </c>
      <c r="J27" s="31">
        <v>16.243093922651934</v>
      </c>
      <c r="K27" s="31"/>
      <c r="L27" s="31">
        <v>13.756906077348066</v>
      </c>
      <c r="M27" s="31">
        <v>19.226519337016573</v>
      </c>
    </row>
    <row r="28" spans="1:13" ht="30" customHeight="1" x14ac:dyDescent="0.25">
      <c r="A28" s="91" t="s">
        <v>193</v>
      </c>
      <c r="B28" s="77" t="s">
        <v>1547</v>
      </c>
      <c r="C28" s="77" t="s">
        <v>1548</v>
      </c>
      <c r="D28" s="31">
        <v>6.0333333333333332</v>
      </c>
      <c r="E28" s="31">
        <v>67.292817679558013</v>
      </c>
      <c r="F28" s="31">
        <v>32.15469613259669</v>
      </c>
      <c r="G28" s="31">
        <v>10</v>
      </c>
      <c r="H28" s="31"/>
      <c r="I28" s="31">
        <v>67.292817679558013</v>
      </c>
      <c r="J28" s="31"/>
      <c r="K28" s="31"/>
      <c r="L28" s="31">
        <v>32.15469613259669</v>
      </c>
      <c r="M28" s="31"/>
    </row>
    <row r="29" spans="1:13" ht="30" customHeight="1" x14ac:dyDescent="0.25">
      <c r="A29" s="91" t="s">
        <v>193</v>
      </c>
      <c r="B29" s="77" t="s">
        <v>1201</v>
      </c>
      <c r="C29" s="77" t="s">
        <v>1202</v>
      </c>
      <c r="D29" s="31">
        <v>6.0333333333333332</v>
      </c>
      <c r="E29" s="31">
        <v>64.806629834254124</v>
      </c>
      <c r="F29" s="31">
        <v>31.8232044198895</v>
      </c>
      <c r="G29" s="31">
        <v>125</v>
      </c>
      <c r="H29" s="31"/>
      <c r="I29" s="31">
        <v>53.867403314917112</v>
      </c>
      <c r="J29" s="31">
        <v>10.939226519337016</v>
      </c>
      <c r="K29" s="31"/>
      <c r="L29" s="31">
        <v>21.215469613259671</v>
      </c>
      <c r="M29" s="31">
        <v>10.607734806629836</v>
      </c>
    </row>
    <row r="30" spans="1:13" ht="30" customHeight="1" x14ac:dyDescent="0.25">
      <c r="A30" s="91" t="s">
        <v>193</v>
      </c>
      <c r="B30" s="78" t="s">
        <v>1198</v>
      </c>
      <c r="C30" s="78" t="s">
        <v>1549</v>
      </c>
      <c r="D30" s="65">
        <v>6.0333333333333332</v>
      </c>
      <c r="E30" s="65">
        <v>89.005524861878456</v>
      </c>
      <c r="F30" s="65">
        <v>16.574585635359117</v>
      </c>
      <c r="G30" s="65">
        <v>13</v>
      </c>
      <c r="H30" s="65"/>
      <c r="I30" s="65">
        <v>71.60220994475138</v>
      </c>
      <c r="J30" s="65">
        <v>17.403314917127073</v>
      </c>
      <c r="K30" s="65"/>
      <c r="L30" s="65">
        <v>0</v>
      </c>
      <c r="M30" s="65">
        <v>16.574585635359117</v>
      </c>
    </row>
    <row r="31" spans="1:13" ht="30" customHeight="1" x14ac:dyDescent="0.25">
      <c r="A31" s="91" t="s">
        <v>193</v>
      </c>
      <c r="B31" s="77" t="s">
        <v>1205</v>
      </c>
      <c r="C31" s="77" t="s">
        <v>1206</v>
      </c>
      <c r="D31" s="31">
        <v>6.0333333333333332</v>
      </c>
      <c r="E31" s="31">
        <v>87.016574585635354</v>
      </c>
      <c r="F31" s="31">
        <v>12.430939226519337</v>
      </c>
      <c r="G31" s="31">
        <v>11</v>
      </c>
      <c r="H31" s="31"/>
      <c r="I31" s="31">
        <v>72.265193370165747</v>
      </c>
      <c r="J31" s="31">
        <v>14.751381215469616</v>
      </c>
      <c r="K31" s="31"/>
      <c r="L31" s="31">
        <v>0</v>
      </c>
      <c r="M31" s="31">
        <v>12.430939226519337</v>
      </c>
    </row>
    <row r="32" spans="1:13" ht="30" customHeight="1" x14ac:dyDescent="0.25">
      <c r="A32" s="15" t="s">
        <v>2211</v>
      </c>
      <c r="B32" s="61"/>
      <c r="C32" s="61"/>
      <c r="D32" s="62"/>
      <c r="E32" s="62">
        <v>79.97258031512176</v>
      </c>
      <c r="F32" s="62">
        <v>51.135256803765103</v>
      </c>
      <c r="G32" s="62">
        <v>196</v>
      </c>
      <c r="H32" s="62" t="s">
        <v>303</v>
      </c>
      <c r="I32" s="62">
        <v>68.67628401882547</v>
      </c>
      <c r="J32" s="62">
        <v>14.523809523809524</v>
      </c>
      <c r="K32" s="62" t="s">
        <v>303</v>
      </c>
      <c r="L32" s="62">
        <v>39.68917536320852</v>
      </c>
      <c r="M32" s="62">
        <v>14.716390423572745</v>
      </c>
    </row>
    <row r="33" spans="1:13" ht="30" customHeight="1" x14ac:dyDescent="0.25">
      <c r="A33" s="91" t="s">
        <v>198</v>
      </c>
      <c r="B33" s="77" t="s">
        <v>1207</v>
      </c>
      <c r="C33" s="77" t="s">
        <v>1208</v>
      </c>
      <c r="D33" s="31">
        <v>6.0333333333333332</v>
      </c>
      <c r="E33" s="31">
        <v>111.21546961325964</v>
      </c>
      <c r="F33" s="31">
        <v>202.37569060773481</v>
      </c>
      <c r="G33" s="31">
        <v>13</v>
      </c>
      <c r="H33" s="31"/>
      <c r="I33" s="31">
        <v>94.309392265193367</v>
      </c>
      <c r="J33" s="31">
        <v>16.906077348066297</v>
      </c>
      <c r="K33" s="31"/>
      <c r="L33" s="31">
        <v>188.61878453038673</v>
      </c>
      <c r="M33" s="31">
        <v>13.756906077348065</v>
      </c>
    </row>
    <row r="34" spans="1:13" ht="30" customHeight="1" x14ac:dyDescent="0.25">
      <c r="A34" s="91" t="s">
        <v>198</v>
      </c>
      <c r="B34" s="77" t="s">
        <v>1211</v>
      </c>
      <c r="C34" s="77" t="s">
        <v>1550</v>
      </c>
      <c r="D34" s="31">
        <v>6.0333333333333332</v>
      </c>
      <c r="E34" s="31">
        <v>173.37016574585641</v>
      </c>
      <c r="F34" s="31">
        <v>172.04419889502768</v>
      </c>
      <c r="G34" s="31">
        <v>5</v>
      </c>
      <c r="H34" s="31"/>
      <c r="I34" s="31">
        <v>156.13259668508286</v>
      </c>
      <c r="J34" s="31">
        <v>17.237569060773481</v>
      </c>
      <c r="K34" s="31"/>
      <c r="L34" s="31">
        <v>156.13259668508286</v>
      </c>
      <c r="M34" s="31">
        <v>15.91160220994475</v>
      </c>
    </row>
    <row r="35" spans="1:13" ht="30" customHeight="1" x14ac:dyDescent="0.25">
      <c r="A35" s="91" t="s">
        <v>198</v>
      </c>
      <c r="B35" s="77" t="s">
        <v>1236</v>
      </c>
      <c r="C35" s="77" t="s">
        <v>1237</v>
      </c>
      <c r="D35" s="31">
        <v>6.0333333333333332</v>
      </c>
      <c r="E35" s="31">
        <v>107.73480662983425</v>
      </c>
      <c r="F35" s="31">
        <v>167.2375690607735</v>
      </c>
      <c r="G35" s="31">
        <v>15</v>
      </c>
      <c r="H35" s="31"/>
      <c r="I35" s="31">
        <v>91.160220994475139</v>
      </c>
      <c r="J35" s="31">
        <v>16.574585635359114</v>
      </c>
      <c r="K35" s="31"/>
      <c r="L35" s="31">
        <v>153.14917127071823</v>
      </c>
      <c r="M35" s="31">
        <v>14.088397790055248</v>
      </c>
    </row>
    <row r="36" spans="1:13" ht="30" customHeight="1" x14ac:dyDescent="0.25">
      <c r="A36" s="91" t="s">
        <v>198</v>
      </c>
      <c r="B36" s="77" t="s">
        <v>1209</v>
      </c>
      <c r="C36" s="77" t="s">
        <v>1210</v>
      </c>
      <c r="D36" s="31">
        <v>6.0333333333333332</v>
      </c>
      <c r="E36" s="31">
        <v>163.59116022099448</v>
      </c>
      <c r="F36" s="31">
        <v>160.44198895027625</v>
      </c>
      <c r="G36" s="31">
        <v>7</v>
      </c>
      <c r="H36" s="31"/>
      <c r="I36" s="31">
        <v>146.0220994475138</v>
      </c>
      <c r="J36" s="31">
        <v>17.569060773480665</v>
      </c>
      <c r="K36" s="31"/>
      <c r="L36" s="31">
        <v>144.1988950276243</v>
      </c>
      <c r="M36" s="31">
        <v>16.243093922651934</v>
      </c>
    </row>
    <row r="37" spans="1:13" ht="30" customHeight="1" x14ac:dyDescent="0.25">
      <c r="A37" s="91" t="s">
        <v>198</v>
      </c>
      <c r="B37" s="77" t="s">
        <v>1234</v>
      </c>
      <c r="C37" s="77" t="s">
        <v>1235</v>
      </c>
      <c r="D37" s="31">
        <v>5.8666666666666663</v>
      </c>
      <c r="E37" s="31">
        <v>146.93181818181822</v>
      </c>
      <c r="F37" s="31">
        <v>144.37500000000006</v>
      </c>
      <c r="G37" s="31">
        <v>9</v>
      </c>
      <c r="H37" s="31"/>
      <c r="I37" s="31">
        <v>130.05681818181819</v>
      </c>
      <c r="J37" s="31">
        <v>16.875</v>
      </c>
      <c r="K37" s="31"/>
      <c r="L37" s="31">
        <v>130.05681818181819</v>
      </c>
      <c r="M37" s="31">
        <v>14.31818181818182</v>
      </c>
    </row>
    <row r="38" spans="1:13" ht="30" customHeight="1" x14ac:dyDescent="0.25">
      <c r="A38" s="91" t="s">
        <v>198</v>
      </c>
      <c r="B38" s="77" t="s">
        <v>1219</v>
      </c>
      <c r="C38" s="77" t="s">
        <v>1220</v>
      </c>
      <c r="D38" s="31">
        <v>6.0333333333333332</v>
      </c>
      <c r="E38" s="31">
        <v>139.88950276243099</v>
      </c>
      <c r="F38" s="31">
        <v>142.8729281767956</v>
      </c>
      <c r="G38" s="31">
        <v>0</v>
      </c>
      <c r="H38" s="31"/>
      <c r="I38" s="31">
        <v>136.74033149171274</v>
      </c>
      <c r="J38" s="31">
        <v>3.1491712707182318</v>
      </c>
      <c r="K38" s="31"/>
      <c r="L38" s="31">
        <v>136.74033149171274</v>
      </c>
      <c r="M38" s="31">
        <v>6.1325966850828717</v>
      </c>
    </row>
    <row r="39" spans="1:13" ht="30" customHeight="1" x14ac:dyDescent="0.25">
      <c r="A39" s="91" t="s">
        <v>198</v>
      </c>
      <c r="B39" s="77" t="s">
        <v>1223</v>
      </c>
      <c r="C39" s="77" t="s">
        <v>1551</v>
      </c>
      <c r="D39" s="31">
        <v>6.0333333333333332</v>
      </c>
      <c r="E39" s="31">
        <v>143.37016574585635</v>
      </c>
      <c r="F39" s="31">
        <v>138.39779005524863</v>
      </c>
      <c r="G39" s="31">
        <v>5</v>
      </c>
      <c r="H39" s="31"/>
      <c r="I39" s="31">
        <v>124.47513812154698</v>
      </c>
      <c r="J39" s="31">
        <v>18.895027624309392</v>
      </c>
      <c r="K39" s="31"/>
      <c r="L39" s="31">
        <v>124.47513812154698</v>
      </c>
      <c r="M39" s="31">
        <v>13.922651933701658</v>
      </c>
    </row>
    <row r="40" spans="1:13" ht="30" customHeight="1" x14ac:dyDescent="0.25">
      <c r="A40" s="91" t="s">
        <v>198</v>
      </c>
      <c r="B40" s="77" t="s">
        <v>1212</v>
      </c>
      <c r="C40" s="77" t="s">
        <v>1213</v>
      </c>
      <c r="D40" s="31">
        <v>3</v>
      </c>
      <c r="E40" s="31">
        <v>140.66666666666669</v>
      </c>
      <c r="F40" s="31">
        <v>137.00000000000003</v>
      </c>
      <c r="G40" s="31">
        <v>0</v>
      </c>
      <c r="H40" s="31"/>
      <c r="I40" s="31">
        <v>140.66666666666669</v>
      </c>
      <c r="J40" s="31"/>
      <c r="K40" s="31"/>
      <c r="L40" s="31">
        <v>137.00000000000003</v>
      </c>
      <c r="M40" s="31"/>
    </row>
    <row r="41" spans="1:13" ht="30" customHeight="1" x14ac:dyDescent="0.25">
      <c r="A41" s="91" t="s">
        <v>198</v>
      </c>
      <c r="B41" s="77" t="s">
        <v>1226</v>
      </c>
      <c r="C41" s="77" t="s">
        <v>1227</v>
      </c>
      <c r="D41" s="31">
        <v>6.0333333333333332</v>
      </c>
      <c r="E41" s="31">
        <v>137.23756906077352</v>
      </c>
      <c r="F41" s="31">
        <v>136.74033149171274</v>
      </c>
      <c r="G41" s="31">
        <v>7</v>
      </c>
      <c r="H41" s="31"/>
      <c r="I41" s="31">
        <v>120.00000000000003</v>
      </c>
      <c r="J41" s="31">
        <v>17.237569060773481</v>
      </c>
      <c r="K41" s="31"/>
      <c r="L41" s="31">
        <v>120.00000000000003</v>
      </c>
      <c r="M41" s="31">
        <v>16.740331491712706</v>
      </c>
    </row>
    <row r="42" spans="1:13" ht="30" customHeight="1" x14ac:dyDescent="0.25">
      <c r="A42" s="91" t="s">
        <v>198</v>
      </c>
      <c r="B42" s="77" t="s">
        <v>1221</v>
      </c>
      <c r="C42" s="77" t="s">
        <v>1222</v>
      </c>
      <c r="D42" s="31">
        <v>6.0333333333333332</v>
      </c>
      <c r="E42" s="31">
        <v>137.56906077348069</v>
      </c>
      <c r="F42" s="31">
        <v>136.07734806629836</v>
      </c>
      <c r="G42" s="31">
        <v>9</v>
      </c>
      <c r="H42" s="31"/>
      <c r="I42" s="31">
        <v>120.1657458563536</v>
      </c>
      <c r="J42" s="31">
        <v>17.403314917127069</v>
      </c>
      <c r="K42" s="31"/>
      <c r="L42" s="31">
        <v>120.1657458563536</v>
      </c>
      <c r="M42" s="31">
        <v>15.911602209944752</v>
      </c>
    </row>
    <row r="43" spans="1:13" ht="30" customHeight="1" x14ac:dyDescent="0.25">
      <c r="A43" s="91" t="s">
        <v>198</v>
      </c>
      <c r="B43" s="77" t="s">
        <v>1552</v>
      </c>
      <c r="C43" s="77" t="s">
        <v>1553</v>
      </c>
      <c r="D43" s="31">
        <v>3</v>
      </c>
      <c r="E43" s="31">
        <v>124.3333333333333</v>
      </c>
      <c r="F43" s="31">
        <v>135.33333333333334</v>
      </c>
      <c r="G43" s="31">
        <v>0</v>
      </c>
      <c r="H43" s="31"/>
      <c r="I43" s="31">
        <v>124.3333333333333</v>
      </c>
      <c r="J43" s="31"/>
      <c r="K43" s="31"/>
      <c r="L43" s="31">
        <v>135.33333333333334</v>
      </c>
      <c r="M43" s="31"/>
    </row>
    <row r="44" spans="1:13" ht="30" customHeight="1" x14ac:dyDescent="0.25">
      <c r="A44" s="91" t="s">
        <v>198</v>
      </c>
      <c r="B44" s="77" t="s">
        <v>1215</v>
      </c>
      <c r="C44" s="77" t="s">
        <v>1216</v>
      </c>
      <c r="D44" s="31">
        <v>6.0333333333333332</v>
      </c>
      <c r="E44" s="31">
        <v>134.25414364640886</v>
      </c>
      <c r="F44" s="31">
        <v>134.25414364640886</v>
      </c>
      <c r="G44" s="31">
        <v>10</v>
      </c>
      <c r="H44" s="31"/>
      <c r="I44" s="31">
        <v>116.35359116022099</v>
      </c>
      <c r="J44" s="31">
        <v>17.900552486187848</v>
      </c>
      <c r="K44" s="31"/>
      <c r="L44" s="31">
        <v>116.35359116022099</v>
      </c>
      <c r="M44" s="31">
        <v>17.900552486187841</v>
      </c>
    </row>
    <row r="45" spans="1:13" ht="30" customHeight="1" x14ac:dyDescent="0.25">
      <c r="A45" s="91" t="s">
        <v>198</v>
      </c>
      <c r="B45" s="77" t="s">
        <v>1319</v>
      </c>
      <c r="C45" s="77" t="s">
        <v>1320</v>
      </c>
      <c r="D45" s="31">
        <v>6.0333333333333332</v>
      </c>
      <c r="E45" s="31">
        <v>126.46408839779005</v>
      </c>
      <c r="F45" s="31">
        <v>124.97237569060773</v>
      </c>
      <c r="G45" s="31">
        <v>0</v>
      </c>
      <c r="H45" s="31"/>
      <c r="I45" s="31">
        <v>108.7292817679558</v>
      </c>
      <c r="J45" s="31">
        <v>17.734806629834257</v>
      </c>
      <c r="K45" s="31"/>
      <c r="L45" s="31">
        <v>108.7292817679558</v>
      </c>
      <c r="M45" s="31">
        <v>16.243093922651937</v>
      </c>
    </row>
    <row r="46" spans="1:13" ht="30" customHeight="1" x14ac:dyDescent="0.25">
      <c r="A46" s="91" t="s">
        <v>198</v>
      </c>
      <c r="B46" s="77" t="s">
        <v>1263</v>
      </c>
      <c r="C46" s="77" t="s">
        <v>2357</v>
      </c>
      <c r="D46" s="31">
        <v>6.0333333333333332</v>
      </c>
      <c r="E46" s="31">
        <v>125.96685082872931</v>
      </c>
      <c r="F46" s="31">
        <v>123.9779005524862</v>
      </c>
      <c r="G46" s="31">
        <v>9</v>
      </c>
      <c r="H46" s="31"/>
      <c r="I46" s="31">
        <v>109.06077348066302</v>
      </c>
      <c r="J46" s="31">
        <v>16.906077348066297</v>
      </c>
      <c r="K46" s="31"/>
      <c r="L46" s="31">
        <v>109.06077348066302</v>
      </c>
      <c r="M46" s="31">
        <v>14.917127071823206</v>
      </c>
    </row>
    <row r="47" spans="1:13" ht="30" customHeight="1" x14ac:dyDescent="0.25">
      <c r="A47" s="91" t="s">
        <v>198</v>
      </c>
      <c r="B47" s="77" t="s">
        <v>1232</v>
      </c>
      <c r="C47" s="77" t="s">
        <v>1233</v>
      </c>
      <c r="D47" s="31">
        <v>6.0333333333333332</v>
      </c>
      <c r="E47" s="31">
        <v>121.49171270718232</v>
      </c>
      <c r="F47" s="31">
        <v>121.65745856353593</v>
      </c>
      <c r="G47" s="31">
        <v>5</v>
      </c>
      <c r="H47" s="31"/>
      <c r="I47" s="31">
        <v>103.5911602209945</v>
      </c>
      <c r="J47" s="31">
        <v>17.900552486187845</v>
      </c>
      <c r="K47" s="31"/>
      <c r="L47" s="31">
        <v>103.75690607734809</v>
      </c>
      <c r="M47" s="31">
        <v>17.900552486187848</v>
      </c>
    </row>
    <row r="48" spans="1:13" ht="30" customHeight="1" x14ac:dyDescent="0.25">
      <c r="A48" s="91" t="s">
        <v>198</v>
      </c>
      <c r="B48" s="77" t="s">
        <v>1228</v>
      </c>
      <c r="C48" s="77" t="s">
        <v>1554</v>
      </c>
      <c r="D48" s="31">
        <v>6.0333333333333332</v>
      </c>
      <c r="E48" s="31">
        <v>122.4861878453039</v>
      </c>
      <c r="F48" s="31">
        <v>120.99447513812157</v>
      </c>
      <c r="G48" s="31">
        <v>8</v>
      </c>
      <c r="H48" s="31">
        <v>0.16574585635359115</v>
      </c>
      <c r="I48" s="31">
        <v>104.75138121546964</v>
      </c>
      <c r="J48" s="31">
        <v>17.569060773480661</v>
      </c>
      <c r="K48" s="31">
        <v>0.16574585635359115</v>
      </c>
      <c r="L48" s="31">
        <v>104.75138121546964</v>
      </c>
      <c r="M48" s="31">
        <v>16.077348066298342</v>
      </c>
    </row>
    <row r="49" spans="1:13" ht="30" customHeight="1" x14ac:dyDescent="0.25">
      <c r="A49" s="91" t="s">
        <v>198</v>
      </c>
      <c r="B49" s="77" t="s">
        <v>1214</v>
      </c>
      <c r="C49" s="77" t="s">
        <v>1555</v>
      </c>
      <c r="D49" s="31">
        <v>6.0333333333333332</v>
      </c>
      <c r="E49" s="31">
        <v>122.48618784530387</v>
      </c>
      <c r="F49" s="31">
        <v>119.83425414364642</v>
      </c>
      <c r="G49" s="31">
        <v>15</v>
      </c>
      <c r="H49" s="31"/>
      <c r="I49" s="31">
        <v>104.75138121546962</v>
      </c>
      <c r="J49" s="31">
        <v>17.734806629834257</v>
      </c>
      <c r="K49" s="31"/>
      <c r="L49" s="31">
        <v>104.75138121546962</v>
      </c>
      <c r="M49" s="31">
        <v>15.082872928176796</v>
      </c>
    </row>
    <row r="50" spans="1:13" ht="30" customHeight="1" x14ac:dyDescent="0.25">
      <c r="A50" s="91" t="s">
        <v>198</v>
      </c>
      <c r="B50" s="77" t="s">
        <v>1231</v>
      </c>
      <c r="C50" s="77" t="s">
        <v>1556</v>
      </c>
      <c r="D50" s="31">
        <v>6.0333333333333332</v>
      </c>
      <c r="E50" s="31">
        <v>118.34254143646409</v>
      </c>
      <c r="F50" s="31">
        <v>118.83977900552485</v>
      </c>
      <c r="G50" s="31">
        <v>0</v>
      </c>
      <c r="H50" s="31"/>
      <c r="I50" s="31">
        <v>115.69060773480663</v>
      </c>
      <c r="J50" s="31">
        <v>2.6519337016574585</v>
      </c>
      <c r="K50" s="31"/>
      <c r="L50" s="31">
        <v>116.353591160221</v>
      </c>
      <c r="M50" s="31">
        <v>2.4861878453038671</v>
      </c>
    </row>
    <row r="51" spans="1:13" ht="30" customHeight="1" x14ac:dyDescent="0.25">
      <c r="A51" s="91" t="s">
        <v>198</v>
      </c>
      <c r="B51" s="77" t="s">
        <v>1241</v>
      </c>
      <c r="C51" s="77" t="s">
        <v>2358</v>
      </c>
      <c r="D51" s="31">
        <v>6.0333333333333332</v>
      </c>
      <c r="E51" s="31">
        <v>118.17679558011052</v>
      </c>
      <c r="F51" s="31">
        <v>116.02209944751384</v>
      </c>
      <c r="G51" s="31">
        <v>22</v>
      </c>
      <c r="H51" s="31"/>
      <c r="I51" s="31">
        <v>99.281767955801115</v>
      </c>
      <c r="J51" s="31">
        <v>18.895027624309392</v>
      </c>
      <c r="K51" s="31"/>
      <c r="L51" s="31">
        <v>99.281767955801115</v>
      </c>
      <c r="M51" s="31">
        <v>16.740331491712709</v>
      </c>
    </row>
    <row r="52" spans="1:13" ht="30" customHeight="1" x14ac:dyDescent="0.25">
      <c r="A52" s="91" t="s">
        <v>198</v>
      </c>
      <c r="B52" s="77" t="s">
        <v>1224</v>
      </c>
      <c r="C52" s="77" t="s">
        <v>1225</v>
      </c>
      <c r="D52" s="31">
        <v>6.0333333333333332</v>
      </c>
      <c r="E52" s="31">
        <v>111.87845303867402</v>
      </c>
      <c r="F52" s="31">
        <v>112.70718232044199</v>
      </c>
      <c r="G52" s="31">
        <v>0</v>
      </c>
      <c r="H52" s="31"/>
      <c r="I52" s="31">
        <v>111.87845303867402</v>
      </c>
      <c r="J52" s="31"/>
      <c r="K52" s="31"/>
      <c r="L52" s="31">
        <v>112.70718232044199</v>
      </c>
      <c r="M52" s="31"/>
    </row>
    <row r="53" spans="1:13" ht="30" customHeight="1" x14ac:dyDescent="0.25">
      <c r="A53" s="91" t="s">
        <v>198</v>
      </c>
      <c r="B53" s="77" t="s">
        <v>1258</v>
      </c>
      <c r="C53" s="77" t="s">
        <v>1259</v>
      </c>
      <c r="D53" s="31">
        <v>6.0333333333333332</v>
      </c>
      <c r="E53" s="31">
        <v>111.38121546961325</v>
      </c>
      <c r="F53" s="31">
        <v>112.54143646408842</v>
      </c>
      <c r="G53" s="31">
        <v>5</v>
      </c>
      <c r="H53" s="31"/>
      <c r="I53" s="31">
        <v>94.143646408839757</v>
      </c>
      <c r="J53" s="31">
        <v>17.237569060773478</v>
      </c>
      <c r="K53" s="31"/>
      <c r="L53" s="31">
        <v>94.143646408839757</v>
      </c>
      <c r="M53" s="31">
        <v>18.39779005524862</v>
      </c>
    </row>
    <row r="54" spans="1:13" ht="30" customHeight="1" x14ac:dyDescent="0.25">
      <c r="A54" s="91" t="s">
        <v>198</v>
      </c>
      <c r="B54" s="77" t="s">
        <v>1251</v>
      </c>
      <c r="C54" s="77" t="s">
        <v>1557</v>
      </c>
      <c r="D54" s="31">
        <v>6.0333333333333332</v>
      </c>
      <c r="E54" s="31">
        <v>113.03867403314921</v>
      </c>
      <c r="F54" s="31">
        <v>111.21546961325969</v>
      </c>
      <c r="G54" s="31">
        <v>9</v>
      </c>
      <c r="H54" s="31"/>
      <c r="I54" s="31">
        <v>95.635359116022087</v>
      </c>
      <c r="J54" s="31">
        <v>17.403314917127069</v>
      </c>
      <c r="K54" s="31"/>
      <c r="L54" s="31">
        <v>95.635359116022087</v>
      </c>
      <c r="M54" s="31">
        <v>15.58011049723757</v>
      </c>
    </row>
    <row r="55" spans="1:13" ht="30" customHeight="1" x14ac:dyDescent="0.25">
      <c r="A55" s="91" t="s">
        <v>198</v>
      </c>
      <c r="B55" s="77" t="s">
        <v>1249</v>
      </c>
      <c r="C55" s="77" t="s">
        <v>1250</v>
      </c>
      <c r="D55" s="31">
        <v>6.0333333333333332</v>
      </c>
      <c r="E55" s="31">
        <v>108.23204419889505</v>
      </c>
      <c r="F55" s="31">
        <v>109.72375690607737</v>
      </c>
      <c r="G55" s="31">
        <v>0</v>
      </c>
      <c r="H55" s="31"/>
      <c r="I55" s="31">
        <v>90.662983425414382</v>
      </c>
      <c r="J55" s="31">
        <v>17.569060773480665</v>
      </c>
      <c r="K55" s="31"/>
      <c r="L55" s="31">
        <v>90.662983425414382</v>
      </c>
      <c r="M55" s="31">
        <v>19.060773480662984</v>
      </c>
    </row>
    <row r="56" spans="1:13" ht="30" customHeight="1" x14ac:dyDescent="0.25">
      <c r="A56" s="91" t="s">
        <v>198</v>
      </c>
      <c r="B56" s="77" t="s">
        <v>1287</v>
      </c>
      <c r="C56" s="77" t="s">
        <v>1558</v>
      </c>
      <c r="D56" s="31">
        <v>6.0333333333333332</v>
      </c>
      <c r="E56" s="31">
        <v>109.06077348066299</v>
      </c>
      <c r="F56" s="31">
        <v>108.56353591160222</v>
      </c>
      <c r="G56" s="31">
        <v>0</v>
      </c>
      <c r="H56" s="31"/>
      <c r="I56" s="31">
        <v>94.97237569060772</v>
      </c>
      <c r="J56" s="31">
        <v>14.08839779005525</v>
      </c>
      <c r="K56" s="31"/>
      <c r="L56" s="31">
        <v>94.97237569060772</v>
      </c>
      <c r="M56" s="31">
        <v>13.591160220994478</v>
      </c>
    </row>
    <row r="57" spans="1:13" ht="30" customHeight="1" x14ac:dyDescent="0.25">
      <c r="A57" s="91" t="s">
        <v>198</v>
      </c>
      <c r="B57" s="77" t="s">
        <v>1252</v>
      </c>
      <c r="C57" s="77" t="s">
        <v>1253</v>
      </c>
      <c r="D57" s="31">
        <v>6.0333333333333332</v>
      </c>
      <c r="E57" s="31">
        <v>109.06077348066303</v>
      </c>
      <c r="F57" s="31">
        <v>107.90055248618788</v>
      </c>
      <c r="G57" s="31">
        <v>12</v>
      </c>
      <c r="H57" s="31"/>
      <c r="I57" s="31">
        <v>91.65745856353594</v>
      </c>
      <c r="J57" s="31">
        <v>17.403314917127073</v>
      </c>
      <c r="K57" s="31"/>
      <c r="L57" s="31">
        <v>91.65745856353594</v>
      </c>
      <c r="M57" s="31">
        <v>16.243093922651934</v>
      </c>
    </row>
    <row r="58" spans="1:13" ht="30" customHeight="1" x14ac:dyDescent="0.25">
      <c r="A58" s="91" t="s">
        <v>198</v>
      </c>
      <c r="B58" s="77" t="s">
        <v>1238</v>
      </c>
      <c r="C58" s="77" t="s">
        <v>1239</v>
      </c>
      <c r="D58" s="31">
        <v>6.0333333333333332</v>
      </c>
      <c r="E58" s="31">
        <v>106.57458563535913</v>
      </c>
      <c r="F58" s="31">
        <v>106.40883977900552</v>
      </c>
      <c r="G58" s="31">
        <v>17</v>
      </c>
      <c r="H58" s="31"/>
      <c r="I58" s="31">
        <v>90.331491712707177</v>
      </c>
      <c r="J58" s="31">
        <v>16.243093922651934</v>
      </c>
      <c r="K58" s="31"/>
      <c r="L58" s="31">
        <v>90.331491712707177</v>
      </c>
      <c r="M58" s="31">
        <v>16.077348066298342</v>
      </c>
    </row>
    <row r="59" spans="1:13" ht="30" customHeight="1" x14ac:dyDescent="0.25">
      <c r="A59" s="91" t="s">
        <v>198</v>
      </c>
      <c r="B59" s="77" t="s">
        <v>1240</v>
      </c>
      <c r="C59" s="77" t="s">
        <v>2359</v>
      </c>
      <c r="D59" s="31">
        <v>6.0333333333333332</v>
      </c>
      <c r="E59" s="31">
        <v>108.89502762430938</v>
      </c>
      <c r="F59" s="31">
        <v>103.59116022099445</v>
      </c>
      <c r="G59" s="31">
        <v>79</v>
      </c>
      <c r="H59" s="31"/>
      <c r="I59" s="31">
        <v>90.497237569060772</v>
      </c>
      <c r="J59" s="31">
        <v>18.39779005524862</v>
      </c>
      <c r="K59" s="31"/>
      <c r="L59" s="31">
        <v>89.668508287292809</v>
      </c>
      <c r="M59" s="31">
        <v>13.922651933701658</v>
      </c>
    </row>
    <row r="60" spans="1:13" ht="30" customHeight="1" x14ac:dyDescent="0.25">
      <c r="A60" s="91" t="s">
        <v>198</v>
      </c>
      <c r="B60" s="77" t="s">
        <v>1229</v>
      </c>
      <c r="C60" s="77" t="s">
        <v>1230</v>
      </c>
      <c r="D60" s="31">
        <v>6.0333333333333332</v>
      </c>
      <c r="E60" s="31">
        <v>100.77348066298345</v>
      </c>
      <c r="F60" s="31">
        <v>102.59668508287294</v>
      </c>
      <c r="G60" s="31">
        <v>6</v>
      </c>
      <c r="H60" s="31"/>
      <c r="I60" s="31">
        <v>85.193370165745861</v>
      </c>
      <c r="J60" s="31">
        <v>15.580110497237571</v>
      </c>
      <c r="K60" s="31"/>
      <c r="L60" s="31">
        <v>85.193370165745861</v>
      </c>
      <c r="M60" s="31">
        <v>17.403314917127076</v>
      </c>
    </row>
    <row r="61" spans="1:13" ht="30" customHeight="1" x14ac:dyDescent="0.25">
      <c r="A61" s="91" t="s">
        <v>198</v>
      </c>
      <c r="B61" s="77" t="s">
        <v>1272</v>
      </c>
      <c r="C61" s="77" t="s">
        <v>1273</v>
      </c>
      <c r="D61" s="31">
        <v>6.0333333333333332</v>
      </c>
      <c r="E61" s="31">
        <v>101.43646408839781</v>
      </c>
      <c r="F61" s="31">
        <v>101.10497237569064</v>
      </c>
      <c r="G61" s="31">
        <v>4</v>
      </c>
      <c r="H61" s="31"/>
      <c r="I61" s="31">
        <v>84.696132596685104</v>
      </c>
      <c r="J61" s="31">
        <v>16.740331491712706</v>
      </c>
      <c r="K61" s="31"/>
      <c r="L61" s="31">
        <v>85.193370165745876</v>
      </c>
      <c r="M61" s="31">
        <v>15.91160220994475</v>
      </c>
    </row>
    <row r="62" spans="1:13" ht="30" customHeight="1" x14ac:dyDescent="0.25">
      <c r="A62" s="91" t="s">
        <v>198</v>
      </c>
      <c r="B62" s="77" t="s">
        <v>1244</v>
      </c>
      <c r="C62" s="77" t="s">
        <v>1245</v>
      </c>
      <c r="D62" s="31">
        <v>6.0333333333333332</v>
      </c>
      <c r="E62" s="31">
        <v>98.784530386740329</v>
      </c>
      <c r="F62" s="31">
        <v>98.784530386740329</v>
      </c>
      <c r="G62" s="31">
        <v>0</v>
      </c>
      <c r="H62" s="31"/>
      <c r="I62" s="31">
        <v>98.784530386740329</v>
      </c>
      <c r="J62" s="31"/>
      <c r="K62" s="31"/>
      <c r="L62" s="31">
        <v>98.784530386740329</v>
      </c>
      <c r="M62" s="31"/>
    </row>
    <row r="63" spans="1:13" ht="30" customHeight="1" x14ac:dyDescent="0.25">
      <c r="A63" s="91" t="s">
        <v>198</v>
      </c>
      <c r="B63" s="77" t="s">
        <v>1248</v>
      </c>
      <c r="C63" s="77" t="s">
        <v>2360</v>
      </c>
      <c r="D63" s="31">
        <v>5.9666666666666668</v>
      </c>
      <c r="E63" s="31">
        <v>96.368715083798875</v>
      </c>
      <c r="F63" s="31">
        <v>96.871508379888255</v>
      </c>
      <c r="G63" s="31">
        <v>0</v>
      </c>
      <c r="H63" s="31"/>
      <c r="I63" s="31">
        <v>96.368715083798875</v>
      </c>
      <c r="J63" s="31"/>
      <c r="K63" s="31"/>
      <c r="L63" s="31">
        <v>96.871508379888255</v>
      </c>
      <c r="M63" s="31"/>
    </row>
    <row r="64" spans="1:13" ht="30" customHeight="1" x14ac:dyDescent="0.25">
      <c r="A64" s="91" t="s">
        <v>198</v>
      </c>
      <c r="B64" s="77" t="s">
        <v>1282</v>
      </c>
      <c r="C64" s="77" t="s">
        <v>1559</v>
      </c>
      <c r="D64" s="31">
        <v>6.0333333333333332</v>
      </c>
      <c r="E64" s="31">
        <v>89.17127071823208</v>
      </c>
      <c r="F64" s="31">
        <v>96.132596685082916</v>
      </c>
      <c r="G64" s="31">
        <v>116</v>
      </c>
      <c r="H64" s="31"/>
      <c r="I64" s="31">
        <v>82.70718232044203</v>
      </c>
      <c r="J64" s="31">
        <v>6.4640883977900554</v>
      </c>
      <c r="K64" s="31"/>
      <c r="L64" s="31">
        <v>82.541436464088434</v>
      </c>
      <c r="M64" s="31">
        <v>13.591160220994476</v>
      </c>
    </row>
    <row r="65" spans="1:13" ht="30" customHeight="1" x14ac:dyDescent="0.25">
      <c r="A65" s="91" t="s">
        <v>198</v>
      </c>
      <c r="B65" s="77" t="s">
        <v>1264</v>
      </c>
      <c r="C65" s="77" t="s">
        <v>2361</v>
      </c>
      <c r="D65" s="31">
        <v>6.0333333333333332</v>
      </c>
      <c r="E65" s="31">
        <v>84.530386740331494</v>
      </c>
      <c r="F65" s="31">
        <v>93.812154696132595</v>
      </c>
      <c r="G65" s="31">
        <v>10</v>
      </c>
      <c r="H65" s="31"/>
      <c r="I65" s="31">
        <v>67.127071823204417</v>
      </c>
      <c r="J65" s="31">
        <v>17.403314917127069</v>
      </c>
      <c r="K65" s="31"/>
      <c r="L65" s="31">
        <v>77.071823204419871</v>
      </c>
      <c r="M65" s="31">
        <v>16.740331491712706</v>
      </c>
    </row>
    <row r="66" spans="1:13" ht="30" customHeight="1" x14ac:dyDescent="0.25">
      <c r="A66" s="91" t="s">
        <v>198</v>
      </c>
      <c r="B66" s="77" t="s">
        <v>1266</v>
      </c>
      <c r="C66" s="77" t="s">
        <v>1560</v>
      </c>
      <c r="D66" s="31">
        <v>6.0333333333333332</v>
      </c>
      <c r="E66" s="31">
        <v>93.314917127071809</v>
      </c>
      <c r="F66" s="31">
        <v>93.314917127071809</v>
      </c>
      <c r="G66" s="31">
        <v>4</v>
      </c>
      <c r="H66" s="31"/>
      <c r="I66" s="31">
        <v>76.243093922651923</v>
      </c>
      <c r="J66" s="31">
        <v>17.071823204419889</v>
      </c>
      <c r="K66" s="31"/>
      <c r="L66" s="31">
        <v>76.243093922651937</v>
      </c>
      <c r="M66" s="31">
        <v>17.071823204419889</v>
      </c>
    </row>
    <row r="67" spans="1:13" ht="30" customHeight="1" x14ac:dyDescent="0.25">
      <c r="A67" s="91" t="s">
        <v>198</v>
      </c>
      <c r="B67" s="77" t="s">
        <v>1262</v>
      </c>
      <c r="C67" s="77" t="s">
        <v>2362</v>
      </c>
      <c r="D67" s="31">
        <v>6.0333333333333332</v>
      </c>
      <c r="E67" s="31">
        <v>92.983425414364632</v>
      </c>
      <c r="F67" s="31">
        <v>93.314917127071809</v>
      </c>
      <c r="G67" s="31">
        <v>0</v>
      </c>
      <c r="H67" s="31"/>
      <c r="I67" s="31">
        <v>90.828729281767949</v>
      </c>
      <c r="J67" s="31">
        <v>2.1546961325966851</v>
      </c>
      <c r="K67" s="31"/>
      <c r="L67" s="31">
        <v>90.828729281767949</v>
      </c>
      <c r="M67" s="31">
        <v>2.4861878453038675</v>
      </c>
    </row>
    <row r="68" spans="1:13" ht="30" customHeight="1" x14ac:dyDescent="0.25">
      <c r="A68" s="91" t="s">
        <v>198</v>
      </c>
      <c r="B68" s="77" t="s">
        <v>1270</v>
      </c>
      <c r="C68" s="77" t="s">
        <v>1271</v>
      </c>
      <c r="D68" s="31">
        <v>6.0333333333333332</v>
      </c>
      <c r="E68" s="31">
        <v>92.98342541436466</v>
      </c>
      <c r="F68" s="31">
        <v>92.98342541436466</v>
      </c>
      <c r="G68" s="31">
        <v>0</v>
      </c>
      <c r="H68" s="31"/>
      <c r="I68" s="31">
        <v>92.98342541436466</v>
      </c>
      <c r="J68" s="31"/>
      <c r="K68" s="31"/>
      <c r="L68" s="31">
        <v>92.98342541436466</v>
      </c>
      <c r="M68" s="31"/>
    </row>
    <row r="69" spans="1:13" ht="30" customHeight="1" x14ac:dyDescent="0.25">
      <c r="A69" s="91" t="s">
        <v>198</v>
      </c>
      <c r="B69" s="77" t="s">
        <v>1268</v>
      </c>
      <c r="C69" s="77" t="s">
        <v>1269</v>
      </c>
      <c r="D69" s="31">
        <v>6.0333333333333332</v>
      </c>
      <c r="E69" s="31">
        <v>90.994475138121558</v>
      </c>
      <c r="F69" s="31">
        <v>90.828729281767977</v>
      </c>
      <c r="G69" s="31">
        <v>4</v>
      </c>
      <c r="H69" s="31"/>
      <c r="I69" s="31">
        <v>72.430939226519342</v>
      </c>
      <c r="J69" s="31">
        <v>18.563535911602212</v>
      </c>
      <c r="K69" s="31"/>
      <c r="L69" s="31">
        <v>72.430939226519342</v>
      </c>
      <c r="M69" s="31">
        <v>18.397790055248617</v>
      </c>
    </row>
    <row r="70" spans="1:13" ht="30" customHeight="1" x14ac:dyDescent="0.25">
      <c r="A70" s="91" t="s">
        <v>198</v>
      </c>
      <c r="B70" s="77" t="s">
        <v>1307</v>
      </c>
      <c r="C70" s="77" t="s">
        <v>2363</v>
      </c>
      <c r="D70" s="31">
        <v>6.0333333333333332</v>
      </c>
      <c r="E70" s="31">
        <v>93.977900552486176</v>
      </c>
      <c r="F70" s="31">
        <v>90.497237569060758</v>
      </c>
      <c r="G70" s="31">
        <v>14</v>
      </c>
      <c r="H70" s="31"/>
      <c r="I70" s="31">
        <v>78.729281767955797</v>
      </c>
      <c r="J70" s="31">
        <v>15.248618784530388</v>
      </c>
      <c r="K70" s="31"/>
      <c r="L70" s="31">
        <v>78.729281767955797</v>
      </c>
      <c r="M70" s="31">
        <v>11.76795580110497</v>
      </c>
    </row>
    <row r="71" spans="1:13" ht="30" customHeight="1" x14ac:dyDescent="0.25">
      <c r="A71" s="91" t="s">
        <v>198</v>
      </c>
      <c r="B71" s="77" t="s">
        <v>1305</v>
      </c>
      <c r="C71" s="77" t="s">
        <v>1561</v>
      </c>
      <c r="D71" s="31">
        <v>6.0333333333333332</v>
      </c>
      <c r="E71" s="31">
        <v>88.342541436464074</v>
      </c>
      <c r="F71" s="31">
        <v>90.331491712707191</v>
      </c>
      <c r="G71" s="31">
        <v>6</v>
      </c>
      <c r="H71" s="31"/>
      <c r="I71" s="31">
        <v>72.099447513812137</v>
      </c>
      <c r="J71" s="31">
        <v>16.243093922651934</v>
      </c>
      <c r="K71" s="31"/>
      <c r="L71" s="31">
        <v>73.093922651933696</v>
      </c>
      <c r="M71" s="31">
        <v>17.237569060773478</v>
      </c>
    </row>
    <row r="72" spans="1:13" ht="30" customHeight="1" x14ac:dyDescent="0.25">
      <c r="A72" s="91" t="s">
        <v>198</v>
      </c>
      <c r="B72" s="77" t="s">
        <v>1254</v>
      </c>
      <c r="C72" s="77" t="s">
        <v>1562</v>
      </c>
      <c r="D72" s="31">
        <v>6.0333333333333332</v>
      </c>
      <c r="E72" s="31">
        <v>90.99447513812153</v>
      </c>
      <c r="F72" s="31">
        <v>90.165745856353581</v>
      </c>
      <c r="G72" s="31">
        <v>0</v>
      </c>
      <c r="H72" s="31"/>
      <c r="I72" s="31">
        <v>90.99447513812153</v>
      </c>
      <c r="J72" s="31"/>
      <c r="K72" s="31"/>
      <c r="L72" s="31">
        <v>90.165745856353581</v>
      </c>
      <c r="M72" s="31"/>
    </row>
    <row r="73" spans="1:13" ht="30" customHeight="1" x14ac:dyDescent="0.25">
      <c r="A73" s="91" t="s">
        <v>198</v>
      </c>
      <c r="B73" s="77" t="s">
        <v>1260</v>
      </c>
      <c r="C73" s="77" t="s">
        <v>1261</v>
      </c>
      <c r="D73" s="31">
        <v>6.0333333333333332</v>
      </c>
      <c r="E73" s="31">
        <v>90.000000000000014</v>
      </c>
      <c r="F73" s="31">
        <v>88.839779005524875</v>
      </c>
      <c r="G73" s="31">
        <v>8</v>
      </c>
      <c r="H73" s="31"/>
      <c r="I73" s="31">
        <v>72.099447513812152</v>
      </c>
      <c r="J73" s="31">
        <v>17.900552486187848</v>
      </c>
      <c r="K73" s="31"/>
      <c r="L73" s="31">
        <v>72.099447513812152</v>
      </c>
      <c r="M73" s="31">
        <v>16.740331491712706</v>
      </c>
    </row>
    <row r="74" spans="1:13" ht="30" customHeight="1" x14ac:dyDescent="0.25">
      <c r="A74" s="91" t="s">
        <v>198</v>
      </c>
      <c r="B74" s="77" t="s">
        <v>1255</v>
      </c>
      <c r="C74" s="77" t="s">
        <v>2364</v>
      </c>
      <c r="D74" s="31">
        <v>6.0333333333333332</v>
      </c>
      <c r="E74" s="31">
        <v>75.414364640883974</v>
      </c>
      <c r="F74" s="31">
        <v>87.845303867403317</v>
      </c>
      <c r="G74" s="31">
        <v>0</v>
      </c>
      <c r="H74" s="31"/>
      <c r="I74" s="31">
        <v>75.414364640883974</v>
      </c>
      <c r="J74" s="31"/>
      <c r="K74" s="31"/>
      <c r="L74" s="31">
        <v>87.845303867403317</v>
      </c>
      <c r="M74" s="31"/>
    </row>
    <row r="75" spans="1:13" ht="30" customHeight="1" x14ac:dyDescent="0.25">
      <c r="A75" s="91" t="s">
        <v>198</v>
      </c>
      <c r="B75" s="77" t="s">
        <v>1288</v>
      </c>
      <c r="C75" s="77" t="s">
        <v>1289</v>
      </c>
      <c r="D75" s="31">
        <v>6.0333333333333332</v>
      </c>
      <c r="E75" s="31">
        <v>79.226519337016569</v>
      </c>
      <c r="F75" s="31">
        <v>86.353591160221001</v>
      </c>
      <c r="G75" s="31">
        <v>0</v>
      </c>
      <c r="H75" s="31"/>
      <c r="I75" s="31">
        <v>72.928176795580114</v>
      </c>
      <c r="J75" s="31">
        <v>6.2983425414364635</v>
      </c>
      <c r="K75" s="31"/>
      <c r="L75" s="31">
        <v>80.055248618784546</v>
      </c>
      <c r="M75" s="31">
        <v>6.2983425414364635</v>
      </c>
    </row>
    <row r="76" spans="1:13" ht="30" customHeight="1" x14ac:dyDescent="0.25">
      <c r="A76" s="91" t="s">
        <v>198</v>
      </c>
      <c r="B76" s="77" t="s">
        <v>1276</v>
      </c>
      <c r="C76" s="77" t="s">
        <v>2365</v>
      </c>
      <c r="D76" s="31">
        <v>6.0333333333333332</v>
      </c>
      <c r="E76" s="31">
        <v>86.519337016574596</v>
      </c>
      <c r="F76" s="31">
        <v>86.353591160220986</v>
      </c>
      <c r="G76" s="31">
        <v>137</v>
      </c>
      <c r="H76" s="31"/>
      <c r="I76" s="31">
        <v>68.287292817679557</v>
      </c>
      <c r="J76" s="31">
        <v>18.232044198895029</v>
      </c>
      <c r="K76" s="31"/>
      <c r="L76" s="31">
        <v>68.453038674033152</v>
      </c>
      <c r="M76" s="31">
        <v>17.900552486187848</v>
      </c>
    </row>
    <row r="77" spans="1:13" ht="30" customHeight="1" x14ac:dyDescent="0.25">
      <c r="A77" s="91" t="s">
        <v>198</v>
      </c>
      <c r="B77" s="77" t="s">
        <v>1311</v>
      </c>
      <c r="C77" s="77" t="s">
        <v>2366</v>
      </c>
      <c r="D77" s="31">
        <v>6.0333333333333332</v>
      </c>
      <c r="E77" s="31">
        <v>82.209944751381201</v>
      </c>
      <c r="F77" s="31">
        <v>83.53591160220995</v>
      </c>
      <c r="G77" s="31">
        <v>0</v>
      </c>
      <c r="H77" s="31"/>
      <c r="I77" s="31">
        <v>63.977900552486183</v>
      </c>
      <c r="J77" s="31">
        <v>18.232044198895025</v>
      </c>
      <c r="K77" s="31"/>
      <c r="L77" s="31">
        <v>61.160220994475132</v>
      </c>
      <c r="M77" s="31">
        <v>22.375690607734807</v>
      </c>
    </row>
    <row r="78" spans="1:13" ht="30" customHeight="1" x14ac:dyDescent="0.25">
      <c r="A78" s="91" t="s">
        <v>198</v>
      </c>
      <c r="B78" s="77" t="s">
        <v>1300</v>
      </c>
      <c r="C78" s="77" t="s">
        <v>1563</v>
      </c>
      <c r="D78" s="31">
        <v>6.0333333333333332</v>
      </c>
      <c r="E78" s="31">
        <v>84.364640883977856</v>
      </c>
      <c r="F78" s="31">
        <v>82.209944751381187</v>
      </c>
      <c r="G78" s="31">
        <v>33</v>
      </c>
      <c r="H78" s="31"/>
      <c r="I78" s="31">
        <v>69.613259668508292</v>
      </c>
      <c r="J78" s="31">
        <v>14.751381215469614</v>
      </c>
      <c r="K78" s="31"/>
      <c r="L78" s="31">
        <v>69.447513812154696</v>
      </c>
      <c r="M78" s="31">
        <v>12.762430939226519</v>
      </c>
    </row>
    <row r="79" spans="1:13" ht="30" customHeight="1" x14ac:dyDescent="0.25">
      <c r="A79" s="91" t="s">
        <v>198</v>
      </c>
      <c r="B79" s="77" t="s">
        <v>1256</v>
      </c>
      <c r="C79" s="77" t="s">
        <v>1257</v>
      </c>
      <c r="D79" s="31">
        <v>6.0333333333333332</v>
      </c>
      <c r="E79" s="31">
        <v>83.867403314917112</v>
      </c>
      <c r="F79" s="31">
        <v>81.049723756906076</v>
      </c>
      <c r="G79" s="31">
        <v>0</v>
      </c>
      <c r="H79" s="31"/>
      <c r="I79" s="31">
        <v>81.381215469613267</v>
      </c>
      <c r="J79" s="31">
        <v>2.4861878453038671</v>
      </c>
      <c r="K79" s="31"/>
      <c r="L79" s="31">
        <v>72.928176795580114</v>
      </c>
      <c r="M79" s="31">
        <v>8.1215469613259668</v>
      </c>
    </row>
    <row r="80" spans="1:13" ht="30" customHeight="1" x14ac:dyDescent="0.25">
      <c r="A80" s="91" t="s">
        <v>198</v>
      </c>
      <c r="B80" s="77" t="s">
        <v>1279</v>
      </c>
      <c r="C80" s="77" t="s">
        <v>1280</v>
      </c>
      <c r="D80" s="31">
        <v>6.0333333333333332</v>
      </c>
      <c r="E80" s="31">
        <v>82.872928176795568</v>
      </c>
      <c r="F80" s="31">
        <v>80.055248618784518</v>
      </c>
      <c r="G80" s="31">
        <v>10</v>
      </c>
      <c r="H80" s="31"/>
      <c r="I80" s="31">
        <v>65.469613259668478</v>
      </c>
      <c r="J80" s="31">
        <v>17.403314917127069</v>
      </c>
      <c r="K80" s="31"/>
      <c r="L80" s="31">
        <v>65.469613259668478</v>
      </c>
      <c r="M80" s="31">
        <v>14.585635359116022</v>
      </c>
    </row>
    <row r="81" spans="1:13" ht="30" customHeight="1" x14ac:dyDescent="0.25">
      <c r="A81" s="91" t="s">
        <v>198</v>
      </c>
      <c r="B81" s="77" t="s">
        <v>1274</v>
      </c>
      <c r="C81" s="77" t="s">
        <v>1275</v>
      </c>
      <c r="D81" s="31">
        <v>6.0333333333333332</v>
      </c>
      <c r="E81" s="31">
        <v>79.060773480662988</v>
      </c>
      <c r="F81" s="31">
        <v>79.392265193370164</v>
      </c>
      <c r="G81" s="31">
        <v>0</v>
      </c>
      <c r="H81" s="31"/>
      <c r="I81" s="31">
        <v>74.585635359116026</v>
      </c>
      <c r="J81" s="31">
        <v>4.4751381215469612</v>
      </c>
      <c r="K81" s="31"/>
      <c r="L81" s="31">
        <v>74.585635359116026</v>
      </c>
      <c r="M81" s="31">
        <v>4.806629834254144</v>
      </c>
    </row>
    <row r="82" spans="1:13" ht="30" customHeight="1" x14ac:dyDescent="0.25">
      <c r="A82" s="91" t="s">
        <v>198</v>
      </c>
      <c r="B82" s="77" t="s">
        <v>1267</v>
      </c>
      <c r="C82" s="77" t="s">
        <v>2367</v>
      </c>
      <c r="D82" s="31">
        <v>6.0333333333333332</v>
      </c>
      <c r="E82" s="31">
        <v>77.569060773480672</v>
      </c>
      <c r="F82" s="31">
        <v>78.56353591160223</v>
      </c>
      <c r="G82" s="31">
        <v>0</v>
      </c>
      <c r="H82" s="31"/>
      <c r="I82" s="31">
        <v>77.569060773480672</v>
      </c>
      <c r="J82" s="31">
        <v>0</v>
      </c>
      <c r="K82" s="31"/>
      <c r="L82" s="31">
        <v>77.569060773480672</v>
      </c>
      <c r="M82" s="31">
        <v>0.99447513812154698</v>
      </c>
    </row>
    <row r="83" spans="1:13" ht="30" customHeight="1" x14ac:dyDescent="0.25">
      <c r="A83" s="91" t="s">
        <v>198</v>
      </c>
      <c r="B83" s="77" t="s">
        <v>1301</v>
      </c>
      <c r="C83" s="77" t="s">
        <v>2368</v>
      </c>
      <c r="D83" s="31">
        <v>6.0333333333333332</v>
      </c>
      <c r="E83" s="31">
        <v>80.055248618784546</v>
      </c>
      <c r="F83" s="31">
        <v>78.397790055248635</v>
      </c>
      <c r="G83" s="31">
        <v>8</v>
      </c>
      <c r="H83" s="31"/>
      <c r="I83" s="31">
        <v>62.486187845303846</v>
      </c>
      <c r="J83" s="31">
        <v>17.569060773480661</v>
      </c>
      <c r="K83" s="31"/>
      <c r="L83" s="31">
        <v>62.486187845303846</v>
      </c>
      <c r="M83" s="31">
        <v>15.911602209944752</v>
      </c>
    </row>
    <row r="84" spans="1:13" ht="30" customHeight="1" x14ac:dyDescent="0.25">
      <c r="A84" s="91" t="s">
        <v>198</v>
      </c>
      <c r="B84" s="77" t="s">
        <v>1277</v>
      </c>
      <c r="C84" s="77" t="s">
        <v>1278</v>
      </c>
      <c r="D84" s="31">
        <v>6.0333333333333332</v>
      </c>
      <c r="E84" s="31">
        <v>79.558011049723746</v>
      </c>
      <c r="F84" s="31">
        <v>78.232044198895039</v>
      </c>
      <c r="G84" s="31">
        <v>8</v>
      </c>
      <c r="H84" s="31"/>
      <c r="I84" s="31">
        <v>61.823204419889507</v>
      </c>
      <c r="J84" s="31">
        <v>17.734806629834253</v>
      </c>
      <c r="K84" s="31"/>
      <c r="L84" s="31">
        <v>61.823204419889507</v>
      </c>
      <c r="M84" s="31">
        <v>16.408839779005525</v>
      </c>
    </row>
    <row r="85" spans="1:13" ht="30" customHeight="1" x14ac:dyDescent="0.25">
      <c r="A85" s="91" t="s">
        <v>198</v>
      </c>
      <c r="B85" s="77" t="s">
        <v>1283</v>
      </c>
      <c r="C85" s="77" t="s">
        <v>1284</v>
      </c>
      <c r="D85" s="31">
        <v>6.0333333333333332</v>
      </c>
      <c r="E85" s="31">
        <v>89.005524861878456</v>
      </c>
      <c r="F85" s="31">
        <v>76.408839779005532</v>
      </c>
      <c r="G85" s="31">
        <v>16</v>
      </c>
      <c r="H85" s="31"/>
      <c r="I85" s="31">
        <v>71.767955801104961</v>
      </c>
      <c r="J85" s="31">
        <v>17.237569060773481</v>
      </c>
      <c r="K85" s="31"/>
      <c r="L85" s="31">
        <v>59.337016574585618</v>
      </c>
      <c r="M85" s="31">
        <v>17.071823204419889</v>
      </c>
    </row>
    <row r="86" spans="1:13" ht="30" customHeight="1" x14ac:dyDescent="0.25">
      <c r="A86" s="91" t="s">
        <v>198</v>
      </c>
      <c r="B86" s="77" t="s">
        <v>1308</v>
      </c>
      <c r="C86" s="77" t="s">
        <v>1564</v>
      </c>
      <c r="D86" s="31">
        <v>6.0333333333333332</v>
      </c>
      <c r="E86" s="31">
        <v>77.071823204419886</v>
      </c>
      <c r="F86" s="31">
        <v>75.414364640883988</v>
      </c>
      <c r="G86" s="31">
        <v>10</v>
      </c>
      <c r="H86" s="31"/>
      <c r="I86" s="31">
        <v>60.497237569060765</v>
      </c>
      <c r="J86" s="31">
        <v>16.574585635359117</v>
      </c>
      <c r="K86" s="31"/>
      <c r="L86" s="31">
        <v>60.497237569060765</v>
      </c>
      <c r="M86" s="31">
        <v>14.917127071823201</v>
      </c>
    </row>
    <row r="87" spans="1:13" ht="30" customHeight="1" x14ac:dyDescent="0.25">
      <c r="A87" s="91" t="s">
        <v>198</v>
      </c>
      <c r="B87" s="77" t="s">
        <v>1306</v>
      </c>
      <c r="C87" s="77" t="s">
        <v>441</v>
      </c>
      <c r="D87" s="31">
        <v>5.6333333333333337</v>
      </c>
      <c r="E87" s="31">
        <v>91.420118343195242</v>
      </c>
      <c r="F87" s="31">
        <v>74.911242603550292</v>
      </c>
      <c r="G87" s="31">
        <v>7</v>
      </c>
      <c r="H87" s="31"/>
      <c r="I87" s="31">
        <v>75.976331360946745</v>
      </c>
      <c r="J87" s="31">
        <v>15.44378698224852</v>
      </c>
      <c r="K87" s="31"/>
      <c r="L87" s="31">
        <v>60.887573964497037</v>
      </c>
      <c r="M87" s="31">
        <v>14.023668639053254</v>
      </c>
    </row>
    <row r="88" spans="1:13" ht="30" customHeight="1" x14ac:dyDescent="0.25">
      <c r="A88" s="91" t="s">
        <v>198</v>
      </c>
      <c r="B88" s="77" t="s">
        <v>1285</v>
      </c>
      <c r="C88" s="77" t="s">
        <v>1286</v>
      </c>
      <c r="D88" s="31">
        <v>6.0333333333333332</v>
      </c>
      <c r="E88" s="31">
        <v>74.585635359116012</v>
      </c>
      <c r="F88" s="31">
        <v>74.585635359116012</v>
      </c>
      <c r="G88" s="31">
        <v>7</v>
      </c>
      <c r="H88" s="31"/>
      <c r="I88" s="31">
        <v>57.348066298342538</v>
      </c>
      <c r="J88" s="31">
        <v>17.237569060773478</v>
      </c>
      <c r="K88" s="31"/>
      <c r="L88" s="31">
        <v>57.84530386740331</v>
      </c>
      <c r="M88" s="31">
        <v>16.740331491712706</v>
      </c>
    </row>
    <row r="89" spans="1:13" ht="30" customHeight="1" x14ac:dyDescent="0.25">
      <c r="A89" s="91" t="s">
        <v>198</v>
      </c>
      <c r="B89" s="77" t="s">
        <v>1304</v>
      </c>
      <c r="C89" s="77" t="s">
        <v>1565</v>
      </c>
      <c r="D89" s="31">
        <v>6.0333333333333332</v>
      </c>
      <c r="E89" s="31">
        <v>74.917127071823217</v>
      </c>
      <c r="F89" s="31">
        <v>73.756906077348077</v>
      </c>
      <c r="G89" s="31">
        <v>7</v>
      </c>
      <c r="H89" s="31"/>
      <c r="I89" s="31">
        <v>57.84530386740331</v>
      </c>
      <c r="J89" s="31">
        <v>17.071823204419889</v>
      </c>
      <c r="K89" s="31"/>
      <c r="L89" s="31">
        <v>57.84530386740331</v>
      </c>
      <c r="M89" s="31">
        <v>15.911602209944753</v>
      </c>
    </row>
    <row r="90" spans="1:13" ht="30" customHeight="1" x14ac:dyDescent="0.25">
      <c r="A90" s="91" t="s">
        <v>198</v>
      </c>
      <c r="B90" s="77" t="s">
        <v>1291</v>
      </c>
      <c r="C90" s="77" t="s">
        <v>1292</v>
      </c>
      <c r="D90" s="31">
        <v>6.0333333333333332</v>
      </c>
      <c r="E90" s="31">
        <v>74.585635359116026</v>
      </c>
      <c r="F90" s="31">
        <v>73.591160220994482</v>
      </c>
      <c r="G90" s="31">
        <v>9</v>
      </c>
      <c r="H90" s="31"/>
      <c r="I90" s="31">
        <v>58.011049723756891</v>
      </c>
      <c r="J90" s="31">
        <v>16.574585635359114</v>
      </c>
      <c r="K90" s="31"/>
      <c r="L90" s="31">
        <v>58.011049723756891</v>
      </c>
      <c r="M90" s="31">
        <v>15.58011049723757</v>
      </c>
    </row>
    <row r="91" spans="1:13" ht="30" customHeight="1" x14ac:dyDescent="0.25">
      <c r="A91" s="91" t="s">
        <v>198</v>
      </c>
      <c r="B91" s="77" t="s">
        <v>1303</v>
      </c>
      <c r="C91" s="77" t="s">
        <v>1566</v>
      </c>
      <c r="D91" s="31">
        <v>6.0333333333333332</v>
      </c>
      <c r="E91" s="31">
        <v>69.944751381215454</v>
      </c>
      <c r="F91" s="31">
        <v>73.425414364640872</v>
      </c>
      <c r="G91" s="31">
        <v>0</v>
      </c>
      <c r="H91" s="31"/>
      <c r="I91" s="31">
        <v>69.944751381215454</v>
      </c>
      <c r="J91" s="31"/>
      <c r="K91" s="31"/>
      <c r="L91" s="31">
        <v>73.425414364640872</v>
      </c>
      <c r="M91" s="31"/>
    </row>
    <row r="92" spans="1:13" ht="30" customHeight="1" x14ac:dyDescent="0.25">
      <c r="A92" s="91" t="s">
        <v>198</v>
      </c>
      <c r="B92" s="77" t="s">
        <v>1312</v>
      </c>
      <c r="C92" s="77" t="s">
        <v>1313</v>
      </c>
      <c r="D92" s="31">
        <v>6.0333333333333332</v>
      </c>
      <c r="E92" s="31">
        <v>117.67955801104974</v>
      </c>
      <c r="F92" s="31">
        <v>72.762430939226519</v>
      </c>
      <c r="G92" s="31">
        <v>14</v>
      </c>
      <c r="H92" s="31"/>
      <c r="I92" s="31">
        <v>100.77348066298343</v>
      </c>
      <c r="J92" s="31">
        <v>16.906077348066297</v>
      </c>
      <c r="K92" s="31"/>
      <c r="L92" s="31">
        <v>58.674033149171272</v>
      </c>
      <c r="M92" s="31">
        <v>14.088397790055247</v>
      </c>
    </row>
    <row r="93" spans="1:13" ht="30" customHeight="1" x14ac:dyDescent="0.25">
      <c r="A93" s="91" t="s">
        <v>198</v>
      </c>
      <c r="B93" s="77" t="s">
        <v>1217</v>
      </c>
      <c r="C93" s="77" t="s">
        <v>1218</v>
      </c>
      <c r="D93" s="31">
        <v>6.0333333333333332</v>
      </c>
      <c r="E93" s="31">
        <v>72.928176795580114</v>
      </c>
      <c r="F93" s="31">
        <v>72.099447513812166</v>
      </c>
      <c r="G93" s="31">
        <v>4</v>
      </c>
      <c r="H93" s="31"/>
      <c r="I93" s="31">
        <v>56.68508287292817</v>
      </c>
      <c r="J93" s="31">
        <v>16.243093922651934</v>
      </c>
      <c r="K93" s="31"/>
      <c r="L93" s="31">
        <v>56.68508287292817</v>
      </c>
      <c r="M93" s="31">
        <v>15.41436464088398</v>
      </c>
    </row>
    <row r="94" spans="1:13" ht="30" customHeight="1" x14ac:dyDescent="0.25">
      <c r="A94" s="91" t="s">
        <v>198</v>
      </c>
      <c r="B94" s="77" t="s">
        <v>1295</v>
      </c>
      <c r="C94" s="77" t="s">
        <v>1296</v>
      </c>
      <c r="D94" s="31">
        <v>6.0333333333333332</v>
      </c>
      <c r="E94" s="31">
        <v>73.922651933701673</v>
      </c>
      <c r="F94" s="31">
        <v>71.933701657458585</v>
      </c>
      <c r="G94" s="31">
        <v>6</v>
      </c>
      <c r="H94" s="31"/>
      <c r="I94" s="31">
        <v>59.502762430939207</v>
      </c>
      <c r="J94" s="31">
        <v>14.419889502762434</v>
      </c>
      <c r="K94" s="31"/>
      <c r="L94" s="31">
        <v>59.502762430939207</v>
      </c>
      <c r="M94" s="31">
        <v>12.430939226519337</v>
      </c>
    </row>
    <row r="95" spans="1:13" ht="30" customHeight="1" x14ac:dyDescent="0.25">
      <c r="A95" s="91" t="s">
        <v>198</v>
      </c>
      <c r="B95" s="77" t="s">
        <v>1293</v>
      </c>
      <c r="C95" s="77" t="s">
        <v>1294</v>
      </c>
      <c r="D95" s="31">
        <v>6.0333333333333332</v>
      </c>
      <c r="E95" s="31">
        <v>73.591160220994482</v>
      </c>
      <c r="F95" s="31">
        <v>71.767955801104961</v>
      </c>
      <c r="G95" s="31">
        <v>4</v>
      </c>
      <c r="H95" s="31"/>
      <c r="I95" s="31">
        <v>56.850828729281773</v>
      </c>
      <c r="J95" s="31">
        <v>16.740331491712709</v>
      </c>
      <c r="K95" s="31"/>
      <c r="L95" s="31">
        <v>56.850828729281773</v>
      </c>
      <c r="M95" s="31">
        <v>14.917127071823204</v>
      </c>
    </row>
    <row r="96" spans="1:13" ht="30" customHeight="1" x14ac:dyDescent="0.25">
      <c r="A96" s="91" t="s">
        <v>198</v>
      </c>
      <c r="B96" s="77" t="s">
        <v>1297</v>
      </c>
      <c r="C96" s="77" t="s">
        <v>2369</v>
      </c>
      <c r="D96" s="31">
        <v>6.0333333333333332</v>
      </c>
      <c r="E96" s="31">
        <v>77.403314917127062</v>
      </c>
      <c r="F96" s="31">
        <v>71.104972375690593</v>
      </c>
      <c r="G96" s="31">
        <v>0</v>
      </c>
      <c r="H96" s="31"/>
      <c r="I96" s="31">
        <v>59.83425414364639</v>
      </c>
      <c r="J96" s="31">
        <v>17.569060773480665</v>
      </c>
      <c r="K96" s="31"/>
      <c r="L96" s="31">
        <v>56.685082872928149</v>
      </c>
      <c r="M96" s="31">
        <v>14.41988950276243</v>
      </c>
    </row>
    <row r="97" spans="1:13" ht="30" customHeight="1" x14ac:dyDescent="0.25">
      <c r="A97" s="91" t="s">
        <v>198</v>
      </c>
      <c r="B97" s="77" t="s">
        <v>1298</v>
      </c>
      <c r="C97" s="77" t="s">
        <v>1299</v>
      </c>
      <c r="D97" s="31">
        <v>6.0333333333333332</v>
      </c>
      <c r="E97" s="31">
        <v>69.613259668508292</v>
      </c>
      <c r="F97" s="31">
        <v>70.441988950276226</v>
      </c>
      <c r="G97" s="31">
        <v>7</v>
      </c>
      <c r="H97" s="31"/>
      <c r="I97" s="31">
        <v>52.872928176795568</v>
      </c>
      <c r="J97" s="31">
        <v>16.740331491712706</v>
      </c>
      <c r="K97" s="31"/>
      <c r="L97" s="31">
        <v>52.872928176795568</v>
      </c>
      <c r="M97" s="31">
        <v>17.569060773480665</v>
      </c>
    </row>
    <row r="98" spans="1:13" ht="30" customHeight="1" x14ac:dyDescent="0.25">
      <c r="A98" s="91" t="s">
        <v>198</v>
      </c>
      <c r="B98" s="77" t="s">
        <v>1567</v>
      </c>
      <c r="C98" s="77" t="s">
        <v>1568</v>
      </c>
      <c r="D98" s="31">
        <v>3</v>
      </c>
      <c r="E98" s="31">
        <v>76.333333333333329</v>
      </c>
      <c r="F98" s="31">
        <v>69.666666666666671</v>
      </c>
      <c r="G98" s="31">
        <v>7</v>
      </c>
      <c r="H98" s="31"/>
      <c r="I98" s="31">
        <v>66.333333333333329</v>
      </c>
      <c r="J98" s="31">
        <v>10</v>
      </c>
      <c r="K98" s="31"/>
      <c r="L98" s="31">
        <v>61.999999999999993</v>
      </c>
      <c r="M98" s="31">
        <v>7.666666666666667</v>
      </c>
    </row>
    <row r="99" spans="1:13" ht="30" customHeight="1" x14ac:dyDescent="0.25">
      <c r="A99" s="91" t="s">
        <v>198</v>
      </c>
      <c r="B99" s="77" t="s">
        <v>1281</v>
      </c>
      <c r="C99" s="77" t="s">
        <v>1569</v>
      </c>
      <c r="D99" s="31">
        <v>6.0333333333333332</v>
      </c>
      <c r="E99" s="31">
        <v>67.292817679558013</v>
      </c>
      <c r="F99" s="31">
        <v>67.955801104972366</v>
      </c>
      <c r="G99" s="31">
        <v>0</v>
      </c>
      <c r="H99" s="31"/>
      <c r="I99" s="31">
        <v>63.977900552486183</v>
      </c>
      <c r="J99" s="31">
        <v>3.3149171270718232</v>
      </c>
      <c r="K99" s="31"/>
      <c r="L99" s="31">
        <v>63.977900552486183</v>
      </c>
      <c r="M99" s="31">
        <v>3.9779005524861875</v>
      </c>
    </row>
    <row r="100" spans="1:13" ht="30" customHeight="1" x14ac:dyDescent="0.25">
      <c r="A100" s="91" t="s">
        <v>198</v>
      </c>
      <c r="B100" s="77" t="s">
        <v>1290</v>
      </c>
      <c r="C100" s="77" t="s">
        <v>2370</v>
      </c>
      <c r="D100" s="31">
        <v>6.0333333333333332</v>
      </c>
      <c r="E100" s="31">
        <v>65.303867403314911</v>
      </c>
      <c r="F100" s="31">
        <v>64.97237569060772</v>
      </c>
      <c r="G100" s="31">
        <v>0</v>
      </c>
      <c r="H100" s="31"/>
      <c r="I100" s="31">
        <v>55.193370165745861</v>
      </c>
      <c r="J100" s="31">
        <v>10.11049723756906</v>
      </c>
      <c r="K100" s="31"/>
      <c r="L100" s="31">
        <v>54.861878453038685</v>
      </c>
      <c r="M100" s="31">
        <v>10.11049723756906</v>
      </c>
    </row>
    <row r="101" spans="1:13" ht="30" customHeight="1" x14ac:dyDescent="0.25">
      <c r="A101" s="91" t="s">
        <v>198</v>
      </c>
      <c r="B101" s="77" t="s">
        <v>1302</v>
      </c>
      <c r="C101" s="77" t="s">
        <v>923</v>
      </c>
      <c r="D101" s="31">
        <v>5.8666666666666663</v>
      </c>
      <c r="E101" s="31">
        <v>63.920454545454533</v>
      </c>
      <c r="F101" s="31">
        <v>62.215909090909079</v>
      </c>
      <c r="G101" s="31">
        <v>8</v>
      </c>
      <c r="H101" s="31"/>
      <c r="I101" s="31">
        <v>48.920454545454547</v>
      </c>
      <c r="J101" s="31">
        <v>15.000000000000004</v>
      </c>
      <c r="K101" s="31"/>
      <c r="L101" s="31">
        <v>47.556818181818187</v>
      </c>
      <c r="M101" s="31">
        <v>14.659090909090914</v>
      </c>
    </row>
    <row r="102" spans="1:13" ht="30" customHeight="1" x14ac:dyDescent="0.25">
      <c r="A102" s="91" t="s">
        <v>198</v>
      </c>
      <c r="B102" s="77" t="s">
        <v>1309</v>
      </c>
      <c r="C102" s="77" t="s">
        <v>1310</v>
      </c>
      <c r="D102" s="31">
        <v>6.0333333333333332</v>
      </c>
      <c r="E102" s="31">
        <v>67.624309392265204</v>
      </c>
      <c r="F102" s="31">
        <v>61.491712707182316</v>
      </c>
      <c r="G102" s="31">
        <v>7</v>
      </c>
      <c r="H102" s="31"/>
      <c r="I102" s="31">
        <v>49.723756906077355</v>
      </c>
      <c r="J102" s="31">
        <v>17.900552486187845</v>
      </c>
      <c r="K102" s="31"/>
      <c r="L102" s="31">
        <v>44.917127071823202</v>
      </c>
      <c r="M102" s="31">
        <v>16.574585635359114</v>
      </c>
    </row>
    <row r="103" spans="1:13" ht="30" customHeight="1" x14ac:dyDescent="0.25">
      <c r="A103" s="91" t="s">
        <v>198</v>
      </c>
      <c r="B103" s="77" t="s">
        <v>1314</v>
      </c>
      <c r="C103" s="77" t="s">
        <v>1315</v>
      </c>
      <c r="D103" s="31">
        <v>6.0333333333333332</v>
      </c>
      <c r="E103" s="31">
        <v>61.491712707182316</v>
      </c>
      <c r="F103" s="31">
        <v>61.491712707182316</v>
      </c>
      <c r="G103" s="31">
        <v>0</v>
      </c>
      <c r="H103" s="31"/>
      <c r="I103" s="31">
        <v>45.911602209944753</v>
      </c>
      <c r="J103" s="31">
        <v>15.580110497237568</v>
      </c>
      <c r="K103" s="31"/>
      <c r="L103" s="31">
        <v>45.911602209944753</v>
      </c>
      <c r="M103" s="31">
        <v>15.580110497237568</v>
      </c>
    </row>
    <row r="104" spans="1:13" ht="30" customHeight="1" x14ac:dyDescent="0.25">
      <c r="A104" s="91" t="s">
        <v>198</v>
      </c>
      <c r="B104" s="77" t="s">
        <v>1242</v>
      </c>
      <c r="C104" s="77" t="s">
        <v>1243</v>
      </c>
      <c r="D104" s="31">
        <v>6.0333333333333332</v>
      </c>
      <c r="E104" s="31">
        <v>62.154696132596669</v>
      </c>
      <c r="F104" s="31">
        <v>57.845303867403302</v>
      </c>
      <c r="G104" s="31">
        <v>9</v>
      </c>
      <c r="H104" s="31"/>
      <c r="I104" s="31">
        <v>44.7513812154696</v>
      </c>
      <c r="J104" s="31">
        <v>17.403314917127073</v>
      </c>
      <c r="K104" s="31"/>
      <c r="L104" s="31">
        <v>42.430939226519328</v>
      </c>
      <c r="M104" s="31">
        <v>15.41436464088398</v>
      </c>
    </row>
    <row r="105" spans="1:13" ht="30" customHeight="1" x14ac:dyDescent="0.25">
      <c r="A105" s="91" t="s">
        <v>198</v>
      </c>
      <c r="B105" s="77" t="s">
        <v>1324</v>
      </c>
      <c r="C105" s="77" t="s">
        <v>1325</v>
      </c>
      <c r="D105" s="31">
        <v>6.0333333333333332</v>
      </c>
      <c r="E105" s="31">
        <v>97.790055248618799</v>
      </c>
      <c r="F105" s="31">
        <v>54.364640883977899</v>
      </c>
      <c r="G105" s="31">
        <v>2</v>
      </c>
      <c r="H105" s="31"/>
      <c r="I105" s="31">
        <v>97.790055248618799</v>
      </c>
      <c r="J105" s="31">
        <v>0</v>
      </c>
      <c r="K105" s="31"/>
      <c r="L105" s="31">
        <v>54.364640883977899</v>
      </c>
      <c r="M105" s="31">
        <v>0</v>
      </c>
    </row>
    <row r="106" spans="1:13" ht="30" customHeight="1" x14ac:dyDescent="0.25">
      <c r="A106" s="91" t="s">
        <v>198</v>
      </c>
      <c r="B106" s="77" t="s">
        <v>1265</v>
      </c>
      <c r="C106" s="77" t="s">
        <v>1570</v>
      </c>
      <c r="D106" s="31">
        <v>6.0333333333333332</v>
      </c>
      <c r="E106" s="31">
        <v>97.127071823204417</v>
      </c>
      <c r="F106" s="31">
        <v>52.044198895027627</v>
      </c>
      <c r="G106" s="31">
        <v>7</v>
      </c>
      <c r="H106" s="31"/>
      <c r="I106" s="31">
        <v>80.386740331491708</v>
      </c>
      <c r="J106" s="31">
        <v>16.740331491712709</v>
      </c>
      <c r="K106" s="31"/>
      <c r="L106" s="31">
        <v>37.458563535911601</v>
      </c>
      <c r="M106" s="31">
        <v>14.585635359116022</v>
      </c>
    </row>
    <row r="107" spans="1:13" ht="30" customHeight="1" x14ac:dyDescent="0.25">
      <c r="A107" s="91" t="s">
        <v>198</v>
      </c>
      <c r="B107" s="77" t="s">
        <v>1246</v>
      </c>
      <c r="C107" s="77" t="s">
        <v>1247</v>
      </c>
      <c r="D107" s="31">
        <v>6.0333333333333332</v>
      </c>
      <c r="E107" s="31">
        <v>103.92265193370166</v>
      </c>
      <c r="F107" s="31">
        <v>49.060773480662974</v>
      </c>
      <c r="G107" s="31">
        <v>0</v>
      </c>
      <c r="H107" s="31"/>
      <c r="I107" s="31">
        <v>103.92265193370166</v>
      </c>
      <c r="J107" s="31"/>
      <c r="K107" s="31"/>
      <c r="L107" s="31">
        <v>49.060773480662974</v>
      </c>
      <c r="M107" s="31"/>
    </row>
    <row r="108" spans="1:13" ht="30" customHeight="1" x14ac:dyDescent="0.25">
      <c r="A108" s="91" t="s">
        <v>198</v>
      </c>
      <c r="B108" s="77" t="s">
        <v>1322</v>
      </c>
      <c r="C108" s="77" t="s">
        <v>1323</v>
      </c>
      <c r="D108" s="31">
        <v>6.0333333333333332</v>
      </c>
      <c r="E108" s="31">
        <v>78.895027624309392</v>
      </c>
      <c r="F108" s="31">
        <v>47.403314917127069</v>
      </c>
      <c r="G108" s="31">
        <v>4</v>
      </c>
      <c r="H108" s="31"/>
      <c r="I108" s="31">
        <v>76.408839779005518</v>
      </c>
      <c r="J108" s="31">
        <v>2.4861878453038675</v>
      </c>
      <c r="K108" s="31"/>
      <c r="L108" s="31">
        <v>45.580110497237563</v>
      </c>
      <c r="M108" s="31">
        <v>1.8232044198895028</v>
      </c>
    </row>
    <row r="109" spans="1:13" ht="30" customHeight="1" x14ac:dyDescent="0.25">
      <c r="A109" s="91" t="s">
        <v>198</v>
      </c>
      <c r="B109" s="77" t="s">
        <v>1316</v>
      </c>
      <c r="C109" s="77" t="s">
        <v>1571</v>
      </c>
      <c r="D109" s="31">
        <v>6.0333333333333332</v>
      </c>
      <c r="E109" s="31">
        <v>130.27624309392266</v>
      </c>
      <c r="F109" s="31">
        <v>39.281767955801101</v>
      </c>
      <c r="G109" s="31">
        <v>0</v>
      </c>
      <c r="H109" s="31"/>
      <c r="I109" s="31">
        <v>129.11602209944752</v>
      </c>
      <c r="J109" s="31">
        <v>1.160220994475138</v>
      </c>
      <c r="K109" s="31"/>
      <c r="L109" s="31">
        <v>38.950276243093924</v>
      </c>
      <c r="M109" s="31">
        <v>0.33149171270718231</v>
      </c>
    </row>
    <row r="110" spans="1:13" ht="30" customHeight="1" x14ac:dyDescent="0.25">
      <c r="A110" s="91" t="s">
        <v>198</v>
      </c>
      <c r="B110" s="77" t="s">
        <v>1317</v>
      </c>
      <c r="C110" s="77" t="s">
        <v>1318</v>
      </c>
      <c r="D110" s="31">
        <v>3</v>
      </c>
      <c r="E110" s="31">
        <v>35</v>
      </c>
      <c r="F110" s="31">
        <v>33</v>
      </c>
      <c r="G110" s="31">
        <v>0</v>
      </c>
      <c r="H110" s="31"/>
      <c r="I110" s="31">
        <v>28.999999999999993</v>
      </c>
      <c r="J110" s="31">
        <v>6</v>
      </c>
      <c r="K110" s="31"/>
      <c r="L110" s="31">
        <v>28.999999999999993</v>
      </c>
      <c r="M110" s="31">
        <v>4</v>
      </c>
    </row>
    <row r="111" spans="1:13" ht="30" customHeight="1" x14ac:dyDescent="0.25">
      <c r="A111" s="91" t="s">
        <v>198</v>
      </c>
      <c r="B111" s="77" t="s">
        <v>1572</v>
      </c>
      <c r="C111" s="77" t="s">
        <v>1573</v>
      </c>
      <c r="D111" s="31">
        <v>3</v>
      </c>
      <c r="E111" s="31">
        <v>14</v>
      </c>
      <c r="F111" s="31">
        <v>17.666666666666668</v>
      </c>
      <c r="G111" s="31">
        <v>6</v>
      </c>
      <c r="H111" s="31"/>
      <c r="I111" s="31"/>
      <c r="J111" s="31">
        <v>14</v>
      </c>
      <c r="K111" s="31"/>
      <c r="L111" s="31"/>
      <c r="M111" s="31">
        <v>17.666666666666668</v>
      </c>
    </row>
    <row r="112" spans="1:13" ht="30" customHeight="1" x14ac:dyDescent="0.25">
      <c r="A112" s="91" t="s">
        <v>198</v>
      </c>
      <c r="B112" s="77" t="s">
        <v>1321</v>
      </c>
      <c r="C112" s="77" t="s">
        <v>1574</v>
      </c>
      <c r="D112" s="31">
        <v>6.0333333333333332</v>
      </c>
      <c r="E112" s="31">
        <v>71.60220994475138</v>
      </c>
      <c r="F112" s="31">
        <v>15.58011049723757</v>
      </c>
      <c r="G112" s="31">
        <v>21</v>
      </c>
      <c r="H112" s="31"/>
      <c r="I112" s="31">
        <v>55.193370165745854</v>
      </c>
      <c r="J112" s="31">
        <v>16.408839779005525</v>
      </c>
      <c r="K112" s="31"/>
      <c r="L112" s="31">
        <v>0</v>
      </c>
      <c r="M112" s="31">
        <v>15.58011049723757</v>
      </c>
    </row>
    <row r="113" spans="1:13" ht="30" customHeight="1" x14ac:dyDescent="0.25">
      <c r="A113" s="91" t="s">
        <v>198</v>
      </c>
      <c r="B113" s="77" t="s">
        <v>1575</v>
      </c>
      <c r="C113" s="77" t="s">
        <v>2371</v>
      </c>
      <c r="D113" s="31" t="s">
        <v>310</v>
      </c>
      <c r="E113" s="31" t="s">
        <v>310</v>
      </c>
      <c r="F113" s="31" t="s">
        <v>310</v>
      </c>
      <c r="G113" s="31" t="s">
        <v>310</v>
      </c>
      <c r="H113" s="31" t="s">
        <v>310</v>
      </c>
      <c r="I113" s="31" t="s">
        <v>310</v>
      </c>
      <c r="J113" s="31" t="s">
        <v>310</v>
      </c>
      <c r="K113" s="31" t="s">
        <v>310</v>
      </c>
      <c r="L113" s="31" t="s">
        <v>310</v>
      </c>
      <c r="M113" s="31" t="s">
        <v>310</v>
      </c>
    </row>
    <row r="114" spans="1:13" ht="30" customHeight="1" x14ac:dyDescent="0.25">
      <c r="A114" s="15" t="s">
        <v>2212</v>
      </c>
      <c r="B114" s="61"/>
      <c r="C114" s="61"/>
      <c r="D114" s="62"/>
      <c r="E114" s="62">
        <v>96.480965023981739</v>
      </c>
      <c r="F114" s="62">
        <v>93.173915686472611</v>
      </c>
      <c r="G114" s="62">
        <v>791</v>
      </c>
      <c r="H114" s="62">
        <v>0.16574585635359115</v>
      </c>
      <c r="I114" s="62">
        <v>85.13180453902153</v>
      </c>
      <c r="J114" s="62">
        <v>14.184269963992659</v>
      </c>
      <c r="K114" s="62">
        <v>0.16574585635359115</v>
      </c>
      <c r="L114" s="62">
        <v>82.378893308586996</v>
      </c>
      <c r="M114" s="62">
        <v>13.511641966901205</v>
      </c>
    </row>
    <row r="115" spans="1:13" ht="30" customHeight="1" x14ac:dyDescent="0.25">
      <c r="A115" s="91" t="s">
        <v>211</v>
      </c>
      <c r="B115" s="77" t="s">
        <v>1327</v>
      </c>
      <c r="C115" s="77" t="s">
        <v>1328</v>
      </c>
      <c r="D115" s="31">
        <v>6.0333333333333332</v>
      </c>
      <c r="E115" s="31">
        <v>137.2375690607735</v>
      </c>
      <c r="F115" s="31">
        <v>134.91712707182322</v>
      </c>
      <c r="G115" s="31">
        <v>6</v>
      </c>
      <c r="H115" s="31"/>
      <c r="I115" s="31">
        <v>122.81767955801105</v>
      </c>
      <c r="J115" s="31">
        <v>14.419889502762429</v>
      </c>
      <c r="K115" s="31"/>
      <c r="L115" s="31">
        <v>122.32044198895026</v>
      </c>
      <c r="M115" s="31">
        <v>12.596685082872929</v>
      </c>
    </row>
    <row r="116" spans="1:13" ht="30" customHeight="1" x14ac:dyDescent="0.25">
      <c r="A116" s="91" t="s">
        <v>211</v>
      </c>
      <c r="B116" s="77" t="s">
        <v>1326</v>
      </c>
      <c r="C116" s="77" t="s">
        <v>1576</v>
      </c>
      <c r="D116" s="31">
        <v>5.833333333333333</v>
      </c>
      <c r="E116" s="31">
        <v>129.42857142857144</v>
      </c>
      <c r="F116" s="31">
        <v>127.5428571428572</v>
      </c>
      <c r="G116" s="31">
        <v>3</v>
      </c>
      <c r="H116" s="31"/>
      <c r="I116" s="31">
        <v>112.28571428571432</v>
      </c>
      <c r="J116" s="31">
        <v>17.142857142857142</v>
      </c>
      <c r="K116" s="31"/>
      <c r="L116" s="31">
        <v>112.28571428571432</v>
      </c>
      <c r="M116" s="31">
        <v>15.257142857142858</v>
      </c>
    </row>
    <row r="117" spans="1:13" ht="30" customHeight="1" x14ac:dyDescent="0.25">
      <c r="A117" s="91" t="s">
        <v>211</v>
      </c>
      <c r="B117" s="77" t="s">
        <v>1337</v>
      </c>
      <c r="C117" s="77" t="s">
        <v>1338</v>
      </c>
      <c r="D117" s="31">
        <v>6.0333333333333332</v>
      </c>
      <c r="E117" s="31">
        <v>117.67955801104974</v>
      </c>
      <c r="F117" s="31">
        <v>115.85635359116024</v>
      </c>
      <c r="G117" s="31">
        <v>8</v>
      </c>
      <c r="H117" s="31">
        <v>0.16574585635359115</v>
      </c>
      <c r="I117" s="31">
        <v>109.22651933701657</v>
      </c>
      <c r="J117" s="31">
        <v>8.2872928176795568</v>
      </c>
      <c r="K117" s="31">
        <v>0.16574585635359115</v>
      </c>
      <c r="L117" s="31">
        <v>109.22651933701657</v>
      </c>
      <c r="M117" s="31">
        <v>6.4640883977900554</v>
      </c>
    </row>
    <row r="118" spans="1:13" ht="30" customHeight="1" x14ac:dyDescent="0.25">
      <c r="A118" s="91" t="s">
        <v>211</v>
      </c>
      <c r="B118" s="77" t="s">
        <v>1343</v>
      </c>
      <c r="C118" s="77" t="s">
        <v>1344</v>
      </c>
      <c r="D118" s="31">
        <v>6.0333333333333332</v>
      </c>
      <c r="E118" s="31">
        <v>113.86740331491711</v>
      </c>
      <c r="F118" s="31">
        <v>113.53591160220995</v>
      </c>
      <c r="G118" s="31">
        <v>0</v>
      </c>
      <c r="H118" s="31"/>
      <c r="I118" s="31">
        <v>113.86740331491711</v>
      </c>
      <c r="J118" s="31"/>
      <c r="K118" s="31"/>
      <c r="L118" s="31">
        <v>113.53591160220995</v>
      </c>
      <c r="M118" s="31"/>
    </row>
    <row r="119" spans="1:13" ht="30" customHeight="1" x14ac:dyDescent="0.25">
      <c r="A119" s="91" t="s">
        <v>211</v>
      </c>
      <c r="B119" s="77" t="s">
        <v>1341</v>
      </c>
      <c r="C119" s="77" t="s">
        <v>1342</v>
      </c>
      <c r="D119" s="31">
        <v>6.0333333333333332</v>
      </c>
      <c r="E119" s="31">
        <v>114.19889502762433</v>
      </c>
      <c r="F119" s="31">
        <v>113.37016574585638</v>
      </c>
      <c r="G119" s="31">
        <v>0</v>
      </c>
      <c r="H119" s="31"/>
      <c r="I119" s="31">
        <v>101.76795580110497</v>
      </c>
      <c r="J119" s="31">
        <v>12.430939226519335</v>
      </c>
      <c r="K119" s="31"/>
      <c r="L119" s="31">
        <v>101.93370165745857</v>
      </c>
      <c r="M119" s="31">
        <v>11.436464088397791</v>
      </c>
    </row>
    <row r="120" spans="1:13" ht="30" customHeight="1" x14ac:dyDescent="0.25">
      <c r="A120" s="91" t="s">
        <v>211</v>
      </c>
      <c r="B120" s="77" t="s">
        <v>1577</v>
      </c>
      <c r="C120" s="77" t="s">
        <v>1578</v>
      </c>
      <c r="D120" s="31">
        <v>3</v>
      </c>
      <c r="E120" s="31">
        <v>110.66666666666664</v>
      </c>
      <c r="F120" s="31">
        <v>110.66666666666664</v>
      </c>
      <c r="G120" s="31">
        <v>3</v>
      </c>
      <c r="H120" s="31"/>
      <c r="I120" s="31">
        <v>109.66666666666664</v>
      </c>
      <c r="J120" s="31">
        <v>1</v>
      </c>
      <c r="K120" s="31"/>
      <c r="L120" s="31">
        <v>109.66666666666664</v>
      </c>
      <c r="M120" s="31">
        <v>1</v>
      </c>
    </row>
    <row r="121" spans="1:13" ht="30" customHeight="1" x14ac:dyDescent="0.25">
      <c r="A121" s="91" t="s">
        <v>211</v>
      </c>
      <c r="B121" s="77" t="s">
        <v>1335</v>
      </c>
      <c r="C121" s="77" t="s">
        <v>1336</v>
      </c>
      <c r="D121" s="31">
        <v>6.0333333333333332</v>
      </c>
      <c r="E121" s="31">
        <v>104.41988950276243</v>
      </c>
      <c r="F121" s="31">
        <v>104.41988950276243</v>
      </c>
      <c r="G121" s="31">
        <v>0</v>
      </c>
      <c r="H121" s="31"/>
      <c r="I121" s="31">
        <v>104.41988950276243</v>
      </c>
      <c r="J121" s="31"/>
      <c r="K121" s="31"/>
      <c r="L121" s="31">
        <v>104.41988950276243</v>
      </c>
      <c r="M121" s="31"/>
    </row>
    <row r="122" spans="1:13" ht="30" customHeight="1" x14ac:dyDescent="0.25">
      <c r="A122" s="91" t="s">
        <v>211</v>
      </c>
      <c r="B122" s="77" t="s">
        <v>1334</v>
      </c>
      <c r="C122" s="77" t="s">
        <v>1579</v>
      </c>
      <c r="D122" s="31">
        <v>6.0333333333333332</v>
      </c>
      <c r="E122" s="31">
        <v>99.779005524861887</v>
      </c>
      <c r="F122" s="31">
        <v>101.76795580110499</v>
      </c>
      <c r="G122" s="31">
        <v>2</v>
      </c>
      <c r="H122" s="31"/>
      <c r="I122" s="31">
        <v>85.524861878453052</v>
      </c>
      <c r="J122" s="31">
        <v>14.254143646408838</v>
      </c>
      <c r="K122" s="31"/>
      <c r="L122" s="31">
        <v>85.856353591160229</v>
      </c>
      <c r="M122" s="31">
        <v>15.911602209944752</v>
      </c>
    </row>
    <row r="123" spans="1:13" ht="30" customHeight="1" x14ac:dyDescent="0.25">
      <c r="A123" s="91" t="s">
        <v>211</v>
      </c>
      <c r="B123" s="77" t="s">
        <v>1349</v>
      </c>
      <c r="C123" s="77" t="s">
        <v>1350</v>
      </c>
      <c r="D123" s="31">
        <v>6.0333333333333332</v>
      </c>
      <c r="E123" s="31">
        <v>100.939226519337</v>
      </c>
      <c r="F123" s="31">
        <v>96.298342541436469</v>
      </c>
      <c r="G123" s="31">
        <v>0</v>
      </c>
      <c r="H123" s="31"/>
      <c r="I123" s="31">
        <v>93.812154696132581</v>
      </c>
      <c r="J123" s="31">
        <v>7.1270718232044183</v>
      </c>
      <c r="K123" s="31"/>
      <c r="L123" s="31">
        <v>90.165745856353581</v>
      </c>
      <c r="M123" s="31">
        <v>6.1325966850828726</v>
      </c>
    </row>
    <row r="124" spans="1:13" ht="30" customHeight="1" x14ac:dyDescent="0.25">
      <c r="A124" s="91" t="s">
        <v>211</v>
      </c>
      <c r="B124" s="77" t="s">
        <v>1339</v>
      </c>
      <c r="C124" s="77" t="s">
        <v>1340</v>
      </c>
      <c r="D124" s="31">
        <v>6.0333333333333332</v>
      </c>
      <c r="E124" s="31">
        <v>93.812154696132623</v>
      </c>
      <c r="F124" s="31">
        <v>93.977900552486219</v>
      </c>
      <c r="G124" s="31">
        <v>2</v>
      </c>
      <c r="H124" s="31"/>
      <c r="I124" s="31">
        <v>80.055248618784546</v>
      </c>
      <c r="J124" s="31">
        <v>13.756906077348066</v>
      </c>
      <c r="K124" s="31"/>
      <c r="L124" s="31">
        <v>79.723756906077355</v>
      </c>
      <c r="M124" s="31">
        <v>14.254143646408838</v>
      </c>
    </row>
    <row r="125" spans="1:13" ht="30" customHeight="1" x14ac:dyDescent="0.25">
      <c r="A125" s="91" t="s">
        <v>211</v>
      </c>
      <c r="B125" s="77" t="s">
        <v>1329</v>
      </c>
      <c r="C125" s="77" t="s">
        <v>1330</v>
      </c>
      <c r="D125" s="31">
        <v>6.0333333333333332</v>
      </c>
      <c r="E125" s="31">
        <v>91.988950276243088</v>
      </c>
      <c r="F125" s="31">
        <v>89.834254143646405</v>
      </c>
      <c r="G125" s="31">
        <v>11</v>
      </c>
      <c r="H125" s="31"/>
      <c r="I125" s="31">
        <v>87.51381215469614</v>
      </c>
      <c r="J125" s="31">
        <v>4.4751381215469612</v>
      </c>
      <c r="K125" s="31"/>
      <c r="L125" s="31">
        <v>87.348066298342545</v>
      </c>
      <c r="M125" s="31">
        <v>2.4861878453038675</v>
      </c>
    </row>
    <row r="126" spans="1:13" ht="30" customHeight="1" x14ac:dyDescent="0.25">
      <c r="A126" s="91" t="s">
        <v>211</v>
      </c>
      <c r="B126" s="77" t="s">
        <v>1345</v>
      </c>
      <c r="C126" s="77" t="s">
        <v>1580</v>
      </c>
      <c r="D126" s="31">
        <v>6.0333333333333332</v>
      </c>
      <c r="E126" s="31">
        <v>75.082872928176812</v>
      </c>
      <c r="F126" s="31">
        <v>73.756906077348091</v>
      </c>
      <c r="G126" s="31">
        <v>5</v>
      </c>
      <c r="H126" s="31"/>
      <c r="I126" s="31">
        <v>59.668508287292816</v>
      </c>
      <c r="J126" s="31">
        <v>15.414364640883978</v>
      </c>
      <c r="K126" s="31"/>
      <c r="L126" s="31">
        <v>59.668508287292816</v>
      </c>
      <c r="M126" s="31">
        <v>14.088397790055248</v>
      </c>
    </row>
    <row r="127" spans="1:13" ht="30" customHeight="1" x14ac:dyDescent="0.25">
      <c r="A127" s="91" t="s">
        <v>211</v>
      </c>
      <c r="B127" s="77" t="s">
        <v>1581</v>
      </c>
      <c r="C127" s="77" t="s">
        <v>1582</v>
      </c>
      <c r="D127" s="31">
        <v>6.0333333333333332</v>
      </c>
      <c r="E127" s="31">
        <v>62.320441988950257</v>
      </c>
      <c r="F127" s="31">
        <v>62.320441988950257</v>
      </c>
      <c r="G127" s="31">
        <v>0</v>
      </c>
      <c r="H127" s="31"/>
      <c r="I127" s="31">
        <v>61.988950276243074</v>
      </c>
      <c r="J127" s="31">
        <v>0.33149171270718231</v>
      </c>
      <c r="K127" s="31"/>
      <c r="L127" s="31">
        <v>61.988950276243074</v>
      </c>
      <c r="M127" s="31">
        <v>0.33149171270718231</v>
      </c>
    </row>
    <row r="128" spans="1:13" ht="30" customHeight="1" x14ac:dyDescent="0.25">
      <c r="A128" s="91" t="s">
        <v>211</v>
      </c>
      <c r="B128" s="77" t="s">
        <v>1333</v>
      </c>
      <c r="C128" s="77" t="s">
        <v>1583</v>
      </c>
      <c r="D128" s="31">
        <v>6.0333333333333332</v>
      </c>
      <c r="E128" s="31">
        <v>56.850828729281766</v>
      </c>
      <c r="F128" s="31">
        <v>58.011049723756898</v>
      </c>
      <c r="G128" s="31">
        <v>10</v>
      </c>
      <c r="H128" s="31"/>
      <c r="I128" s="31">
        <v>49.558011049723753</v>
      </c>
      <c r="J128" s="31">
        <v>7.2928176795580111</v>
      </c>
      <c r="K128" s="31"/>
      <c r="L128" s="31">
        <v>49.558011049723753</v>
      </c>
      <c r="M128" s="31">
        <v>8.4530386740331487</v>
      </c>
    </row>
    <row r="129" spans="1:13" ht="30" customHeight="1" x14ac:dyDescent="0.25">
      <c r="A129" s="91" t="s">
        <v>211</v>
      </c>
      <c r="B129" s="77" t="s">
        <v>1331</v>
      </c>
      <c r="C129" s="77" t="s">
        <v>1332</v>
      </c>
      <c r="D129" s="31">
        <v>6.0333333333333332</v>
      </c>
      <c r="E129" s="31">
        <v>109.060773480663</v>
      </c>
      <c r="F129" s="31">
        <v>57.679558011049728</v>
      </c>
      <c r="G129" s="31">
        <v>2</v>
      </c>
      <c r="H129" s="31"/>
      <c r="I129" s="31">
        <v>98.950276243093924</v>
      </c>
      <c r="J129" s="31">
        <v>10.110497237569062</v>
      </c>
      <c r="K129" s="31"/>
      <c r="L129" s="31">
        <v>47.569060773480658</v>
      </c>
      <c r="M129" s="31">
        <v>10.110497237569058</v>
      </c>
    </row>
    <row r="130" spans="1:13" ht="30" customHeight="1" x14ac:dyDescent="0.25">
      <c r="A130" s="91" t="s">
        <v>211</v>
      </c>
      <c r="B130" s="77" t="s">
        <v>1351</v>
      </c>
      <c r="C130" s="77" t="s">
        <v>1352</v>
      </c>
      <c r="D130" s="31">
        <v>5.166666666666667</v>
      </c>
      <c r="E130" s="31">
        <v>48.967741935483886</v>
      </c>
      <c r="F130" s="31">
        <v>47.806451612903246</v>
      </c>
      <c r="G130" s="31">
        <v>0</v>
      </c>
      <c r="H130" s="31"/>
      <c r="I130" s="31">
        <v>48.967741935483886</v>
      </c>
      <c r="J130" s="31"/>
      <c r="K130" s="31"/>
      <c r="L130" s="31">
        <v>47.806451612903246</v>
      </c>
      <c r="M130" s="31"/>
    </row>
    <row r="131" spans="1:13" ht="30" customHeight="1" x14ac:dyDescent="0.25">
      <c r="A131" s="91" t="s">
        <v>211</v>
      </c>
      <c r="B131" s="77" t="s">
        <v>1346</v>
      </c>
      <c r="C131" s="77" t="s">
        <v>1584</v>
      </c>
      <c r="D131" s="31">
        <v>6.0333333333333332</v>
      </c>
      <c r="E131" s="31">
        <v>67.790055248618771</v>
      </c>
      <c r="F131" s="31">
        <v>40.441988950276233</v>
      </c>
      <c r="G131" s="31">
        <v>5</v>
      </c>
      <c r="H131" s="31"/>
      <c r="I131" s="31">
        <v>54.19889502762431</v>
      </c>
      <c r="J131" s="31">
        <v>13.591160220994475</v>
      </c>
      <c r="K131" s="31"/>
      <c r="L131" s="31">
        <v>25.690607734806633</v>
      </c>
      <c r="M131" s="31">
        <v>14.751381215469614</v>
      </c>
    </row>
    <row r="132" spans="1:13" ht="30" customHeight="1" x14ac:dyDescent="0.25">
      <c r="A132" s="91" t="s">
        <v>211</v>
      </c>
      <c r="B132" s="77" t="s">
        <v>1347</v>
      </c>
      <c r="C132" s="77" t="s">
        <v>1348</v>
      </c>
      <c r="D132" s="31">
        <v>3</v>
      </c>
      <c r="E132" s="31">
        <v>84.333333333333329</v>
      </c>
      <c r="F132" s="31">
        <v>15.333333333333334</v>
      </c>
      <c r="G132" s="31">
        <v>0</v>
      </c>
      <c r="H132" s="31"/>
      <c r="I132" s="31">
        <v>68</v>
      </c>
      <c r="J132" s="31">
        <v>16.333333333333336</v>
      </c>
      <c r="K132" s="31"/>
      <c r="L132" s="31">
        <v>0</v>
      </c>
      <c r="M132" s="31">
        <v>15.333333333333334</v>
      </c>
    </row>
    <row r="133" spans="1:13" ht="30" customHeight="1" x14ac:dyDescent="0.25">
      <c r="A133" s="91" t="s">
        <v>211</v>
      </c>
      <c r="B133" s="77" t="s">
        <v>1585</v>
      </c>
      <c r="C133" s="77" t="s">
        <v>1586</v>
      </c>
      <c r="D133" s="31">
        <v>3</v>
      </c>
      <c r="E133" s="31">
        <v>135.99999999999997</v>
      </c>
      <c r="F133" s="31">
        <v>5.333333333333333</v>
      </c>
      <c r="G133" s="31">
        <v>27</v>
      </c>
      <c r="H133" s="31"/>
      <c r="I133" s="31">
        <v>129.99999999999997</v>
      </c>
      <c r="J133" s="31">
        <v>6</v>
      </c>
      <c r="K133" s="31"/>
      <c r="L133" s="31">
        <v>0</v>
      </c>
      <c r="M133" s="31">
        <v>5.333333333333333</v>
      </c>
    </row>
    <row r="134" spans="1:13" ht="30" customHeight="1" x14ac:dyDescent="0.25">
      <c r="A134" s="91" t="s">
        <v>211</v>
      </c>
      <c r="B134" s="77" t="s">
        <v>1587</v>
      </c>
      <c r="C134" s="77" t="s">
        <v>2372</v>
      </c>
      <c r="D134" s="31" t="s">
        <v>310</v>
      </c>
      <c r="E134" s="31" t="s">
        <v>310</v>
      </c>
      <c r="F134" s="31" t="s">
        <v>310</v>
      </c>
      <c r="G134" s="31" t="s">
        <v>310</v>
      </c>
      <c r="H134" s="31" t="s">
        <v>310</v>
      </c>
      <c r="I134" s="31" t="s">
        <v>310</v>
      </c>
      <c r="J134" s="31" t="s">
        <v>310</v>
      </c>
      <c r="K134" s="31" t="s">
        <v>310</v>
      </c>
      <c r="L134" s="31" t="s">
        <v>310</v>
      </c>
      <c r="M134" s="31" t="s">
        <v>310</v>
      </c>
    </row>
    <row r="135" spans="1:13" ht="30" customHeight="1" x14ac:dyDescent="0.25">
      <c r="A135" s="15" t="s">
        <v>2213</v>
      </c>
      <c r="B135" s="61"/>
      <c r="C135" s="61"/>
      <c r="D135" s="62"/>
      <c r="E135" s="62">
        <v>97.601259877549879</v>
      </c>
      <c r="F135" s="62">
        <v>82.256341441734804</v>
      </c>
      <c r="G135" s="62">
        <v>84</v>
      </c>
      <c r="H135" s="62">
        <v>0.16574585635359115</v>
      </c>
      <c r="I135" s="62">
        <v>89.067909928090586</v>
      </c>
      <c r="J135" s="62">
        <v>10.122993948960799</v>
      </c>
      <c r="K135" s="62">
        <v>0.16574585635359115</v>
      </c>
      <c r="L135" s="62">
        <v>74.14549249616644</v>
      </c>
      <c r="M135" s="62">
        <v>9.6212740068403075</v>
      </c>
    </row>
    <row r="136" spans="1:13" ht="30" customHeight="1" x14ac:dyDescent="0.25">
      <c r="A136" s="91" t="s">
        <v>218</v>
      </c>
      <c r="B136" s="77" t="s">
        <v>1588</v>
      </c>
      <c r="C136" s="77" t="s">
        <v>1589</v>
      </c>
      <c r="D136" s="31">
        <v>3</v>
      </c>
      <c r="E136" s="31">
        <v>154.66666666666669</v>
      </c>
      <c r="F136" s="31">
        <v>151.33333333333331</v>
      </c>
      <c r="G136" s="31">
        <v>5</v>
      </c>
      <c r="H136" s="31"/>
      <c r="I136" s="31">
        <v>144.66666666666663</v>
      </c>
      <c r="J136" s="31">
        <v>10</v>
      </c>
      <c r="K136" s="31"/>
      <c r="L136" s="31">
        <v>143.66666666666663</v>
      </c>
      <c r="M136" s="31">
        <v>7.6666666666666661</v>
      </c>
    </row>
    <row r="137" spans="1:13" ht="30" customHeight="1" x14ac:dyDescent="0.25">
      <c r="A137" s="91" t="s">
        <v>218</v>
      </c>
      <c r="B137" s="77" t="s">
        <v>1353</v>
      </c>
      <c r="C137" s="77" t="s">
        <v>1354</v>
      </c>
      <c r="D137" s="31">
        <v>6.0333333333333332</v>
      </c>
      <c r="E137" s="31">
        <v>144.03314917127074</v>
      </c>
      <c r="F137" s="31">
        <v>142.20994475138124</v>
      </c>
      <c r="G137" s="31">
        <v>7</v>
      </c>
      <c r="H137" s="31"/>
      <c r="I137" s="31">
        <v>123.97790055248618</v>
      </c>
      <c r="J137" s="31">
        <v>20.055248618784532</v>
      </c>
      <c r="K137" s="31"/>
      <c r="L137" s="31">
        <v>122.98342541436465</v>
      </c>
      <c r="M137" s="31">
        <v>19.226519337016576</v>
      </c>
    </row>
    <row r="138" spans="1:13" ht="30" customHeight="1" x14ac:dyDescent="0.25">
      <c r="A138" s="91" t="s">
        <v>218</v>
      </c>
      <c r="B138" s="77" t="s">
        <v>1355</v>
      </c>
      <c r="C138" s="77" t="s">
        <v>1356</v>
      </c>
      <c r="D138" s="31">
        <v>3</v>
      </c>
      <c r="E138" s="31">
        <v>138.33333333333343</v>
      </c>
      <c r="F138" s="31">
        <v>139.00000000000009</v>
      </c>
      <c r="G138" s="31">
        <v>3</v>
      </c>
      <c r="H138" s="31"/>
      <c r="I138" s="31">
        <v>131.66666666666669</v>
      </c>
      <c r="J138" s="31">
        <v>6.6666666666666661</v>
      </c>
      <c r="K138" s="31"/>
      <c r="L138" s="31">
        <v>131.33333333333334</v>
      </c>
      <c r="M138" s="31">
        <v>7.6666666666666661</v>
      </c>
    </row>
    <row r="139" spans="1:13" ht="30" customHeight="1" x14ac:dyDescent="0.25">
      <c r="A139" s="91" t="s">
        <v>218</v>
      </c>
      <c r="B139" s="77" t="s">
        <v>1590</v>
      </c>
      <c r="C139" s="77" t="s">
        <v>1591</v>
      </c>
      <c r="D139" s="31">
        <v>6.0333333333333332</v>
      </c>
      <c r="E139" s="31">
        <v>106.90607734806628</v>
      </c>
      <c r="F139" s="31">
        <v>104.58563535911601</v>
      </c>
      <c r="G139" s="31">
        <v>93</v>
      </c>
      <c r="H139" s="31"/>
      <c r="I139" s="31">
        <v>85.359116022099442</v>
      </c>
      <c r="J139" s="31">
        <v>21.546961325966855</v>
      </c>
      <c r="K139" s="31"/>
      <c r="L139" s="31">
        <v>84.861878453038685</v>
      </c>
      <c r="M139" s="31">
        <v>19.723756906077348</v>
      </c>
    </row>
    <row r="140" spans="1:13" ht="30" customHeight="1" x14ac:dyDescent="0.25">
      <c r="A140" s="91" t="s">
        <v>218</v>
      </c>
      <c r="B140" s="77" t="s">
        <v>1360</v>
      </c>
      <c r="C140" s="77" t="s">
        <v>1361</v>
      </c>
      <c r="D140" s="31">
        <v>6.0333333333333332</v>
      </c>
      <c r="E140" s="31">
        <v>108.23204419889503</v>
      </c>
      <c r="F140" s="31">
        <v>95.635359116022101</v>
      </c>
      <c r="G140" s="31">
        <v>5</v>
      </c>
      <c r="H140" s="31"/>
      <c r="I140" s="31">
        <v>94.309392265193367</v>
      </c>
      <c r="J140" s="31">
        <v>13.922651933701657</v>
      </c>
      <c r="K140" s="31"/>
      <c r="L140" s="31">
        <v>82.375690607734811</v>
      </c>
      <c r="M140" s="31">
        <v>13.259668508287293</v>
      </c>
    </row>
    <row r="141" spans="1:13" ht="30" customHeight="1" x14ac:dyDescent="0.25">
      <c r="A141" s="91" t="s">
        <v>218</v>
      </c>
      <c r="B141" s="77" t="s">
        <v>1366</v>
      </c>
      <c r="C141" s="77" t="s">
        <v>2373</v>
      </c>
      <c r="D141" s="31">
        <v>6.0333333333333332</v>
      </c>
      <c r="E141" s="31">
        <v>93.97790055248619</v>
      </c>
      <c r="F141" s="31">
        <v>92.486187845303874</v>
      </c>
      <c r="G141" s="31">
        <v>9</v>
      </c>
      <c r="H141" s="31"/>
      <c r="I141" s="31">
        <v>78.39779005524862</v>
      </c>
      <c r="J141" s="31">
        <v>15.58011049723757</v>
      </c>
      <c r="K141" s="31"/>
      <c r="L141" s="31">
        <v>78.563535911602216</v>
      </c>
      <c r="M141" s="31">
        <v>13.922651933701657</v>
      </c>
    </row>
    <row r="142" spans="1:13" ht="30" customHeight="1" x14ac:dyDescent="0.25">
      <c r="A142" s="91" t="s">
        <v>218</v>
      </c>
      <c r="B142" s="77" t="s">
        <v>1359</v>
      </c>
      <c r="C142" s="77" t="s">
        <v>1592</v>
      </c>
      <c r="D142" s="31">
        <v>6.0333333333333332</v>
      </c>
      <c r="E142" s="31">
        <v>92.983425414364632</v>
      </c>
      <c r="F142" s="31">
        <v>89.999999999999986</v>
      </c>
      <c r="G142" s="31">
        <v>9</v>
      </c>
      <c r="H142" s="31">
        <v>0.16574585635359115</v>
      </c>
      <c r="I142" s="31">
        <v>71.270718232044203</v>
      </c>
      <c r="J142" s="31">
        <v>21.546961325966855</v>
      </c>
      <c r="K142" s="31">
        <v>0.16574585635359115</v>
      </c>
      <c r="L142" s="31">
        <v>70.607734806629836</v>
      </c>
      <c r="M142" s="31">
        <v>19.226519337016576</v>
      </c>
    </row>
    <row r="143" spans="1:13" ht="30" customHeight="1" x14ac:dyDescent="0.25">
      <c r="A143" s="91" t="s">
        <v>218</v>
      </c>
      <c r="B143" s="77" t="s">
        <v>1362</v>
      </c>
      <c r="C143" s="77" t="s">
        <v>1363</v>
      </c>
      <c r="D143" s="31">
        <v>6.0333333333333332</v>
      </c>
      <c r="E143" s="31">
        <v>87.845303867403317</v>
      </c>
      <c r="F143" s="31">
        <v>86.51933701657461</v>
      </c>
      <c r="G143" s="31">
        <v>10</v>
      </c>
      <c r="H143" s="31"/>
      <c r="I143" s="31">
        <v>72.265193370165761</v>
      </c>
      <c r="J143" s="31">
        <v>15.58011049723757</v>
      </c>
      <c r="K143" s="31"/>
      <c r="L143" s="31">
        <v>72.265193370165761</v>
      </c>
      <c r="M143" s="31">
        <v>14.254143646408842</v>
      </c>
    </row>
    <row r="144" spans="1:13" ht="30" customHeight="1" x14ac:dyDescent="0.25">
      <c r="A144" s="91" t="s">
        <v>218</v>
      </c>
      <c r="B144" s="77" t="s">
        <v>1367</v>
      </c>
      <c r="C144" s="77" t="s">
        <v>1368</v>
      </c>
      <c r="D144" s="31">
        <v>6.0333333333333332</v>
      </c>
      <c r="E144" s="31">
        <v>83.701657458563545</v>
      </c>
      <c r="F144" s="31">
        <v>79.723756906077355</v>
      </c>
      <c r="G144" s="31">
        <v>6</v>
      </c>
      <c r="H144" s="31"/>
      <c r="I144" s="31">
        <v>59.668508287292816</v>
      </c>
      <c r="J144" s="31">
        <v>24.033149171270718</v>
      </c>
      <c r="K144" s="31"/>
      <c r="L144" s="31">
        <v>59.171270718232044</v>
      </c>
      <c r="M144" s="31">
        <v>20.552486187845304</v>
      </c>
    </row>
    <row r="145" spans="1:13" ht="30" customHeight="1" x14ac:dyDescent="0.25">
      <c r="A145" s="91" t="s">
        <v>218</v>
      </c>
      <c r="B145" s="77" t="s">
        <v>1357</v>
      </c>
      <c r="C145" s="77" t="s">
        <v>1358</v>
      </c>
      <c r="D145" s="31">
        <v>6.0333333333333332</v>
      </c>
      <c r="E145" s="31">
        <v>77.900552486187848</v>
      </c>
      <c r="F145" s="31">
        <v>76.740331491712709</v>
      </c>
      <c r="G145" s="31">
        <v>1</v>
      </c>
      <c r="H145" s="31"/>
      <c r="I145" s="31">
        <v>58.839779005524846</v>
      </c>
      <c r="J145" s="31">
        <v>19.060773480662984</v>
      </c>
      <c r="K145" s="31"/>
      <c r="L145" s="31">
        <v>58.176795580110479</v>
      </c>
      <c r="M145" s="31">
        <v>18.563535911602212</v>
      </c>
    </row>
    <row r="146" spans="1:13" ht="30" customHeight="1" x14ac:dyDescent="0.25">
      <c r="A146" s="91" t="s">
        <v>218</v>
      </c>
      <c r="B146" s="77" t="s">
        <v>1364</v>
      </c>
      <c r="C146" s="77" t="s">
        <v>1365</v>
      </c>
      <c r="D146" s="31">
        <v>6.0333333333333332</v>
      </c>
      <c r="E146" s="31">
        <v>61.491712707182295</v>
      </c>
      <c r="F146" s="31">
        <v>66.629834254143631</v>
      </c>
      <c r="G146" s="31">
        <v>16</v>
      </c>
      <c r="H146" s="31"/>
      <c r="I146" s="31">
        <v>52.375690607734782</v>
      </c>
      <c r="J146" s="31">
        <v>9.1160220994475143</v>
      </c>
      <c r="K146" s="31"/>
      <c r="L146" s="31">
        <v>59.668508287292788</v>
      </c>
      <c r="M146" s="31">
        <v>6.9613259668508274</v>
      </c>
    </row>
    <row r="147" spans="1:13" ht="30" customHeight="1" x14ac:dyDescent="0.25">
      <c r="A147" s="91" t="s">
        <v>218</v>
      </c>
      <c r="B147" s="77" t="s">
        <v>1370</v>
      </c>
      <c r="C147" s="77" t="s">
        <v>1371</v>
      </c>
      <c r="D147" s="31">
        <v>6.0333333333333332</v>
      </c>
      <c r="E147" s="31">
        <v>64.475138121546948</v>
      </c>
      <c r="F147" s="31">
        <v>63.14917127071822</v>
      </c>
      <c r="G147" s="31">
        <v>6</v>
      </c>
      <c r="H147" s="31"/>
      <c r="I147" s="31">
        <v>56.850828729281758</v>
      </c>
      <c r="J147" s="31">
        <v>7.624309392265193</v>
      </c>
      <c r="K147" s="31"/>
      <c r="L147" s="31">
        <v>56.685082872928177</v>
      </c>
      <c r="M147" s="31">
        <v>6.4640883977900545</v>
      </c>
    </row>
    <row r="148" spans="1:13" ht="30" customHeight="1" x14ac:dyDescent="0.25">
      <c r="A148" s="91" t="s">
        <v>218</v>
      </c>
      <c r="B148" s="77" t="s">
        <v>1369</v>
      </c>
      <c r="C148" s="77" t="s">
        <v>2374</v>
      </c>
      <c r="D148" s="31">
        <v>6.0333333333333332</v>
      </c>
      <c r="E148" s="31">
        <v>59.834254143646405</v>
      </c>
      <c r="F148" s="31">
        <v>57.84530386740331</v>
      </c>
      <c r="G148" s="31">
        <v>1</v>
      </c>
      <c r="H148" s="31"/>
      <c r="I148" s="31">
        <v>50.220994475138113</v>
      </c>
      <c r="J148" s="31">
        <v>9.6132596685082881</v>
      </c>
      <c r="K148" s="31"/>
      <c r="L148" s="31">
        <v>48.39779005524862</v>
      </c>
      <c r="M148" s="31">
        <v>9.4475138121546962</v>
      </c>
    </row>
    <row r="149" spans="1:13" ht="30" customHeight="1" x14ac:dyDescent="0.25">
      <c r="A149" s="91" t="s">
        <v>218</v>
      </c>
      <c r="B149" s="77" t="s">
        <v>1372</v>
      </c>
      <c r="C149" s="77" t="s">
        <v>1373</v>
      </c>
      <c r="D149" s="31">
        <v>6.0333333333333332</v>
      </c>
      <c r="E149" s="31">
        <v>53.37016574585634</v>
      </c>
      <c r="F149" s="31">
        <v>51.878453038674031</v>
      </c>
      <c r="G149" s="31">
        <v>2</v>
      </c>
      <c r="H149" s="31"/>
      <c r="I149" s="31">
        <v>43.756906077348063</v>
      </c>
      <c r="J149" s="31">
        <v>9.6132596685082881</v>
      </c>
      <c r="K149" s="31"/>
      <c r="L149" s="31">
        <v>41.933701657458563</v>
      </c>
      <c r="M149" s="31">
        <v>9.94475138121547</v>
      </c>
    </row>
    <row r="150" spans="1:13" ht="30" customHeight="1" x14ac:dyDescent="0.25">
      <c r="A150" s="91" t="s">
        <v>218</v>
      </c>
      <c r="B150" s="77" t="s">
        <v>1378</v>
      </c>
      <c r="C150" s="77" t="s">
        <v>1379</v>
      </c>
      <c r="D150" s="31">
        <v>6.0333333333333332</v>
      </c>
      <c r="E150" s="31">
        <v>51.712707182320422</v>
      </c>
      <c r="F150" s="31">
        <v>48.066298342541423</v>
      </c>
      <c r="G150" s="31">
        <v>2</v>
      </c>
      <c r="H150" s="31"/>
      <c r="I150" s="31">
        <v>42.26519337016574</v>
      </c>
      <c r="J150" s="31">
        <v>9.4475138121546962</v>
      </c>
      <c r="K150" s="31"/>
      <c r="L150" s="31">
        <v>39.281767955801101</v>
      </c>
      <c r="M150" s="31">
        <v>8.7845303867403306</v>
      </c>
    </row>
    <row r="151" spans="1:13" ht="30" customHeight="1" x14ac:dyDescent="0.25">
      <c r="A151" s="91" t="s">
        <v>218</v>
      </c>
      <c r="B151" s="77" t="s">
        <v>1374</v>
      </c>
      <c r="C151" s="77" t="s">
        <v>1375</v>
      </c>
      <c r="D151" s="31">
        <v>6.0333333333333332</v>
      </c>
      <c r="E151" s="31">
        <v>58.674033149171272</v>
      </c>
      <c r="F151" s="31">
        <v>47.734806629834246</v>
      </c>
      <c r="G151" s="31">
        <v>3</v>
      </c>
      <c r="H151" s="31"/>
      <c r="I151" s="31">
        <v>48.729281767955804</v>
      </c>
      <c r="J151" s="31">
        <v>9.94475138121547</v>
      </c>
      <c r="K151" s="31"/>
      <c r="L151" s="31">
        <v>37.790055248618778</v>
      </c>
      <c r="M151" s="31">
        <v>9.94475138121547</v>
      </c>
    </row>
    <row r="152" spans="1:13" ht="30" customHeight="1" x14ac:dyDescent="0.25">
      <c r="A152" s="91" t="s">
        <v>218</v>
      </c>
      <c r="B152" s="77" t="s">
        <v>1376</v>
      </c>
      <c r="C152" s="77" t="s">
        <v>1377</v>
      </c>
      <c r="D152" s="31">
        <v>3</v>
      </c>
      <c r="E152" s="31">
        <v>50.666666666666664</v>
      </c>
      <c r="F152" s="31">
        <v>44.666666666666664</v>
      </c>
      <c r="G152" s="31">
        <v>8</v>
      </c>
      <c r="H152" s="31"/>
      <c r="I152" s="31">
        <v>40</v>
      </c>
      <c r="J152" s="31">
        <v>10.666666666666666</v>
      </c>
      <c r="K152" s="31"/>
      <c r="L152" s="31">
        <v>35.999999999999993</v>
      </c>
      <c r="M152" s="31">
        <v>8.6666666666666661</v>
      </c>
    </row>
    <row r="153" spans="1:13" ht="30" customHeight="1" x14ac:dyDescent="0.25">
      <c r="A153" s="91" t="s">
        <v>218</v>
      </c>
      <c r="B153" s="77" t="s">
        <v>1382</v>
      </c>
      <c r="C153" s="77" t="s">
        <v>1383</v>
      </c>
      <c r="D153" s="31">
        <v>6.0333333333333332</v>
      </c>
      <c r="E153" s="31">
        <v>43.093922651933681</v>
      </c>
      <c r="F153" s="31">
        <v>41.43646408839777</v>
      </c>
      <c r="G153" s="31">
        <v>4</v>
      </c>
      <c r="H153" s="31"/>
      <c r="I153" s="31">
        <v>37.292817679557999</v>
      </c>
      <c r="J153" s="31">
        <v>5.8011049723756898</v>
      </c>
      <c r="K153" s="31"/>
      <c r="L153" s="31">
        <v>36.298342541436455</v>
      </c>
      <c r="M153" s="31">
        <v>5.1381215469613251</v>
      </c>
    </row>
    <row r="154" spans="1:13" ht="30" customHeight="1" x14ac:dyDescent="0.25">
      <c r="A154" s="91" t="s">
        <v>218</v>
      </c>
      <c r="B154" s="77" t="s">
        <v>1380</v>
      </c>
      <c r="C154" s="77" t="s">
        <v>1381</v>
      </c>
      <c r="D154" s="31">
        <v>3</v>
      </c>
      <c r="E154" s="31">
        <v>39.333333333333336</v>
      </c>
      <c r="F154" s="31">
        <v>39.333333333333336</v>
      </c>
      <c r="G154" s="31">
        <v>0</v>
      </c>
      <c r="H154" s="31"/>
      <c r="I154" s="31">
        <v>39.333333333333336</v>
      </c>
      <c r="J154" s="31"/>
      <c r="K154" s="31"/>
      <c r="L154" s="31">
        <v>39.333333333333336</v>
      </c>
      <c r="M154" s="31"/>
    </row>
    <row r="155" spans="1:13" ht="30" customHeight="1" x14ac:dyDescent="0.25">
      <c r="A155" s="91" t="s">
        <v>218</v>
      </c>
      <c r="B155" s="77" t="s">
        <v>1385</v>
      </c>
      <c r="C155" s="77" t="s">
        <v>1386</v>
      </c>
      <c r="D155" s="31">
        <v>6.0333333333333332</v>
      </c>
      <c r="E155" s="31">
        <v>158.78453038674041</v>
      </c>
      <c r="F155" s="31">
        <v>24.696132596685082</v>
      </c>
      <c r="G155" s="31">
        <v>7</v>
      </c>
      <c r="H155" s="31"/>
      <c r="I155" s="31">
        <v>138.06629834254147</v>
      </c>
      <c r="J155" s="31">
        <v>20.718232044198896</v>
      </c>
      <c r="K155" s="31"/>
      <c r="L155" s="31">
        <v>4.9723756906077341</v>
      </c>
      <c r="M155" s="31">
        <v>19.723756906077348</v>
      </c>
    </row>
    <row r="156" spans="1:13" ht="30" customHeight="1" x14ac:dyDescent="0.25">
      <c r="A156" s="91" t="s">
        <v>218</v>
      </c>
      <c r="B156" s="77" t="s">
        <v>1384</v>
      </c>
      <c r="C156" s="77" t="s">
        <v>1593</v>
      </c>
      <c r="D156" s="31">
        <v>6.0333333333333332</v>
      </c>
      <c r="E156" s="31">
        <v>41.104972375690608</v>
      </c>
      <c r="F156" s="31">
        <v>22.209944751381212</v>
      </c>
      <c r="G156" s="31">
        <v>2</v>
      </c>
      <c r="H156" s="31"/>
      <c r="I156" s="31">
        <v>35.80110497237569</v>
      </c>
      <c r="J156" s="31">
        <v>5.3038674033149169</v>
      </c>
      <c r="K156" s="31"/>
      <c r="L156" s="31">
        <v>17.071823204419886</v>
      </c>
      <c r="M156" s="31">
        <v>5.1381215469613259</v>
      </c>
    </row>
    <row r="157" spans="1:13" ht="30" customHeight="1" x14ac:dyDescent="0.25">
      <c r="A157" s="91" t="s">
        <v>218</v>
      </c>
      <c r="B157" s="77" t="s">
        <v>1594</v>
      </c>
      <c r="C157" s="77" t="s">
        <v>1595</v>
      </c>
      <c r="D157" s="31">
        <v>6.0333333333333332</v>
      </c>
      <c r="E157" s="31">
        <v>77.569060773480658</v>
      </c>
      <c r="F157" s="31">
        <v>16.574585635359117</v>
      </c>
      <c r="G157" s="31">
        <v>5</v>
      </c>
      <c r="H157" s="31"/>
      <c r="I157" s="31">
        <v>60.165745856353588</v>
      </c>
      <c r="J157" s="31">
        <v>17.403314917127073</v>
      </c>
      <c r="K157" s="31"/>
      <c r="L157" s="31">
        <v>0</v>
      </c>
      <c r="M157" s="31">
        <v>16.574585635359117</v>
      </c>
    </row>
    <row r="158" spans="1:13" ht="30" customHeight="1" x14ac:dyDescent="0.25">
      <c r="A158" s="91" t="s">
        <v>218</v>
      </c>
      <c r="B158" s="77" t="s">
        <v>1387</v>
      </c>
      <c r="C158" s="77" t="s">
        <v>1596</v>
      </c>
      <c r="D158" s="31">
        <v>6.0333333333333332</v>
      </c>
      <c r="E158" s="31">
        <v>102.09944751381217</v>
      </c>
      <c r="F158" s="31">
        <v>14.088397790055252</v>
      </c>
      <c r="G158" s="31">
        <v>1</v>
      </c>
      <c r="H158" s="31"/>
      <c r="I158" s="31">
        <v>88.508287292817684</v>
      </c>
      <c r="J158" s="31">
        <v>13.591160220994475</v>
      </c>
      <c r="K158" s="31"/>
      <c r="L158" s="31">
        <v>0.16574585635359115</v>
      </c>
      <c r="M158" s="31">
        <v>13.92265193370166</v>
      </c>
    </row>
    <row r="159" spans="1:13" ht="30" customHeight="1" x14ac:dyDescent="0.25">
      <c r="A159" s="91" t="s">
        <v>218</v>
      </c>
      <c r="B159" s="77" t="s">
        <v>1388</v>
      </c>
      <c r="C159" s="77" t="s">
        <v>1597</v>
      </c>
      <c r="D159" s="31">
        <v>6.0333333333333332</v>
      </c>
      <c r="E159" s="31">
        <v>112.04419889502765</v>
      </c>
      <c r="F159" s="31">
        <v>0</v>
      </c>
      <c r="G159" s="31">
        <v>0</v>
      </c>
      <c r="H159" s="31"/>
      <c r="I159" s="31">
        <v>112.04419889502765</v>
      </c>
      <c r="J159" s="31"/>
      <c r="K159" s="31"/>
      <c r="L159" s="31">
        <v>0</v>
      </c>
      <c r="M159" s="31"/>
    </row>
    <row r="160" spans="1:13" ht="30" customHeight="1" x14ac:dyDescent="0.25">
      <c r="A160" s="15" t="s">
        <v>2214</v>
      </c>
      <c r="B160" s="61"/>
      <c r="C160" s="61"/>
      <c r="D160" s="62"/>
      <c r="E160" s="62">
        <v>85.95142725598528</v>
      </c>
      <c r="F160" s="62">
        <v>66.522636586863115</v>
      </c>
      <c r="G160" s="62">
        <v>205</v>
      </c>
      <c r="H160" s="62">
        <v>0.16574585635359115</v>
      </c>
      <c r="I160" s="62">
        <v>73.576350521792492</v>
      </c>
      <c r="J160" s="62">
        <v>13.492549807466935</v>
      </c>
      <c r="K160" s="62">
        <v>0.16574585635359115</v>
      </c>
      <c r="L160" s="62">
        <v>55.066835481890735</v>
      </c>
      <c r="M160" s="62">
        <v>12.489703666499246</v>
      </c>
    </row>
    <row r="161" spans="1:13" ht="30" customHeight="1" x14ac:dyDescent="0.25">
      <c r="A161" s="91" t="s">
        <v>222</v>
      </c>
      <c r="B161" s="77" t="s">
        <v>1389</v>
      </c>
      <c r="C161" s="77" t="s">
        <v>1390</v>
      </c>
      <c r="D161" s="31">
        <v>6.0333333333333332</v>
      </c>
      <c r="E161" s="31">
        <v>137.0718232044199</v>
      </c>
      <c r="F161" s="31">
        <v>137.73480662983425</v>
      </c>
      <c r="G161" s="31">
        <v>6</v>
      </c>
      <c r="H161" s="31"/>
      <c r="I161" s="31">
        <v>108.56353591160219</v>
      </c>
      <c r="J161" s="31">
        <v>28.508287292817677</v>
      </c>
      <c r="K161" s="31"/>
      <c r="L161" s="31">
        <v>108.232044198895</v>
      </c>
      <c r="M161" s="31">
        <v>29.502762430939224</v>
      </c>
    </row>
    <row r="162" spans="1:13" ht="30" customHeight="1" x14ac:dyDescent="0.25">
      <c r="A162" s="91" t="s">
        <v>222</v>
      </c>
      <c r="B162" s="77" t="s">
        <v>1394</v>
      </c>
      <c r="C162" s="77" t="s">
        <v>1395</v>
      </c>
      <c r="D162" s="31">
        <v>6.0333333333333332</v>
      </c>
      <c r="E162" s="31">
        <v>106.07734806629833</v>
      </c>
      <c r="F162" s="31">
        <v>110.05524861878452</v>
      </c>
      <c r="G162" s="31">
        <v>2</v>
      </c>
      <c r="H162" s="31">
        <v>0.16574585635359115</v>
      </c>
      <c r="I162" s="31">
        <v>91.325966850828706</v>
      </c>
      <c r="J162" s="31">
        <v>14.585635359116024</v>
      </c>
      <c r="K162" s="31">
        <v>0</v>
      </c>
      <c r="L162" s="31">
        <v>95.801104972375683</v>
      </c>
      <c r="M162" s="31">
        <v>14.254143646408842</v>
      </c>
    </row>
    <row r="163" spans="1:13" ht="30" customHeight="1" x14ac:dyDescent="0.25">
      <c r="A163" s="91" t="s">
        <v>222</v>
      </c>
      <c r="B163" s="77" t="s">
        <v>1393</v>
      </c>
      <c r="C163" s="77" t="s">
        <v>1598</v>
      </c>
      <c r="D163" s="31">
        <v>6.0333333333333332</v>
      </c>
      <c r="E163" s="31">
        <v>111.54696132596685</v>
      </c>
      <c r="F163" s="31">
        <v>109.55801104972376</v>
      </c>
      <c r="G163" s="31">
        <v>6</v>
      </c>
      <c r="H163" s="31"/>
      <c r="I163" s="31">
        <v>95.801104972375697</v>
      </c>
      <c r="J163" s="31">
        <v>15.74585635359116</v>
      </c>
      <c r="K163" s="31"/>
      <c r="L163" s="31">
        <v>93.646408839779014</v>
      </c>
      <c r="M163" s="31">
        <v>15.911602209944752</v>
      </c>
    </row>
    <row r="164" spans="1:13" ht="30" customHeight="1" x14ac:dyDescent="0.25">
      <c r="A164" s="91" t="s">
        <v>222</v>
      </c>
      <c r="B164" s="77" t="s">
        <v>1398</v>
      </c>
      <c r="C164" s="77" t="s">
        <v>1599</v>
      </c>
      <c r="D164" s="31">
        <v>6.0333333333333332</v>
      </c>
      <c r="E164" s="31">
        <v>106.57458563535909</v>
      </c>
      <c r="F164" s="31">
        <v>107.07182320441987</v>
      </c>
      <c r="G164" s="31">
        <v>18</v>
      </c>
      <c r="H164" s="31"/>
      <c r="I164" s="31">
        <v>88.011049723756898</v>
      </c>
      <c r="J164" s="31">
        <v>18.563535911602209</v>
      </c>
      <c r="K164" s="31"/>
      <c r="L164" s="31">
        <v>90.331491712707177</v>
      </c>
      <c r="M164" s="31">
        <v>16.740331491712709</v>
      </c>
    </row>
    <row r="165" spans="1:13" ht="30" customHeight="1" x14ac:dyDescent="0.25">
      <c r="A165" s="91" t="s">
        <v>222</v>
      </c>
      <c r="B165" s="77" t="s">
        <v>1391</v>
      </c>
      <c r="C165" s="77" t="s">
        <v>1392</v>
      </c>
      <c r="D165" s="31">
        <v>5.4</v>
      </c>
      <c r="E165" s="31">
        <v>106.29629629629629</v>
      </c>
      <c r="F165" s="31">
        <v>106.29629629629629</v>
      </c>
      <c r="G165" s="31">
        <v>3</v>
      </c>
      <c r="H165" s="31"/>
      <c r="I165" s="31">
        <v>89.259259259259252</v>
      </c>
      <c r="J165" s="31">
        <v>17.037037037037038</v>
      </c>
      <c r="K165" s="31"/>
      <c r="L165" s="31">
        <v>89.444444444444443</v>
      </c>
      <c r="M165" s="31">
        <v>16.851851851851851</v>
      </c>
    </row>
    <row r="166" spans="1:13" ht="30" customHeight="1" x14ac:dyDescent="0.25">
      <c r="A166" s="91" t="s">
        <v>222</v>
      </c>
      <c r="B166" s="77" t="s">
        <v>1400</v>
      </c>
      <c r="C166" s="77" t="s">
        <v>1600</v>
      </c>
      <c r="D166" s="31">
        <v>6.0333333333333332</v>
      </c>
      <c r="E166" s="31">
        <v>103.0939226519337</v>
      </c>
      <c r="F166" s="31">
        <v>101.76795580110497</v>
      </c>
      <c r="G166" s="31">
        <v>8</v>
      </c>
      <c r="H166" s="31"/>
      <c r="I166" s="31">
        <v>86.353591160221015</v>
      </c>
      <c r="J166" s="31">
        <v>16.740331491712709</v>
      </c>
      <c r="K166" s="31"/>
      <c r="L166" s="31">
        <v>86.353591160221015</v>
      </c>
      <c r="M166" s="31">
        <v>15.414364640883978</v>
      </c>
    </row>
    <row r="167" spans="1:13" ht="30" customHeight="1" x14ac:dyDescent="0.25">
      <c r="A167" s="91" t="s">
        <v>222</v>
      </c>
      <c r="B167" s="77" t="s">
        <v>1399</v>
      </c>
      <c r="C167" s="77" t="s">
        <v>1601</v>
      </c>
      <c r="D167" s="31">
        <v>6.0333333333333332</v>
      </c>
      <c r="E167" s="31">
        <v>100.60773480662986</v>
      </c>
      <c r="F167" s="31">
        <v>100.60773480662986</v>
      </c>
      <c r="G167" s="31">
        <v>7</v>
      </c>
      <c r="H167" s="31"/>
      <c r="I167" s="31">
        <v>83.867403314917141</v>
      </c>
      <c r="J167" s="31">
        <v>16.740331491712709</v>
      </c>
      <c r="K167" s="31"/>
      <c r="L167" s="31">
        <v>83.867403314917141</v>
      </c>
      <c r="M167" s="31">
        <v>16.740331491712709</v>
      </c>
    </row>
    <row r="168" spans="1:13" ht="30" customHeight="1" x14ac:dyDescent="0.25">
      <c r="A168" s="91" t="s">
        <v>222</v>
      </c>
      <c r="B168" s="77" t="s">
        <v>1402</v>
      </c>
      <c r="C168" s="77" t="s">
        <v>1602</v>
      </c>
      <c r="D168" s="31">
        <v>6.0333333333333332</v>
      </c>
      <c r="E168" s="31">
        <v>95.635359116022087</v>
      </c>
      <c r="F168" s="31">
        <v>93.97790055248619</v>
      </c>
      <c r="G168" s="31">
        <v>12</v>
      </c>
      <c r="H168" s="31">
        <v>0</v>
      </c>
      <c r="I168" s="31">
        <v>78.895027624309392</v>
      </c>
      <c r="J168" s="31">
        <v>16.740331491712709</v>
      </c>
      <c r="K168" s="31">
        <v>0.33149171270718231</v>
      </c>
      <c r="L168" s="31">
        <v>76.243093922651937</v>
      </c>
      <c r="M168" s="31">
        <v>17.403314917127069</v>
      </c>
    </row>
    <row r="169" spans="1:13" ht="30" customHeight="1" x14ac:dyDescent="0.25">
      <c r="A169" s="91" t="s">
        <v>222</v>
      </c>
      <c r="B169" s="77" t="s">
        <v>1397</v>
      </c>
      <c r="C169" s="77" t="s">
        <v>1603</v>
      </c>
      <c r="D169" s="31">
        <v>6.0333333333333332</v>
      </c>
      <c r="E169" s="31">
        <v>88.176795580110522</v>
      </c>
      <c r="F169" s="31">
        <v>89.668508287292852</v>
      </c>
      <c r="G169" s="31">
        <v>4</v>
      </c>
      <c r="H169" s="31">
        <v>0.16574585635359115</v>
      </c>
      <c r="I169" s="31">
        <v>73.093922651933724</v>
      </c>
      <c r="J169" s="31">
        <v>14.917127071823206</v>
      </c>
      <c r="K169" s="31">
        <v>0.16574585635359115</v>
      </c>
      <c r="L169" s="31">
        <v>73.093922651933724</v>
      </c>
      <c r="M169" s="31">
        <v>16.408839779005525</v>
      </c>
    </row>
    <row r="170" spans="1:13" ht="30" customHeight="1" x14ac:dyDescent="0.25">
      <c r="A170" s="91" t="s">
        <v>222</v>
      </c>
      <c r="B170" s="77" t="s">
        <v>1396</v>
      </c>
      <c r="C170" s="77" t="s">
        <v>2375</v>
      </c>
      <c r="D170" s="31">
        <v>6.0333333333333332</v>
      </c>
      <c r="E170" s="31">
        <v>87.679558011049721</v>
      </c>
      <c r="F170" s="31">
        <v>87.679558011049721</v>
      </c>
      <c r="G170" s="31">
        <v>8</v>
      </c>
      <c r="H170" s="31">
        <v>0.16574585635359115</v>
      </c>
      <c r="I170" s="31">
        <v>71.436464088397784</v>
      </c>
      <c r="J170" s="31">
        <v>16.077348066298342</v>
      </c>
      <c r="K170" s="31">
        <v>0.16574585635359115</v>
      </c>
      <c r="L170" s="31">
        <v>71.436464088397784</v>
      </c>
      <c r="M170" s="31">
        <v>16.077348066298342</v>
      </c>
    </row>
    <row r="171" spans="1:13" ht="30" customHeight="1" x14ac:dyDescent="0.25">
      <c r="A171" s="91" t="s">
        <v>222</v>
      </c>
      <c r="B171" s="77" t="s">
        <v>1401</v>
      </c>
      <c r="C171" s="77" t="s">
        <v>1604</v>
      </c>
      <c r="D171" s="31">
        <v>6.0333333333333332</v>
      </c>
      <c r="E171" s="31">
        <v>85.027624309392294</v>
      </c>
      <c r="F171" s="31">
        <v>85.359116022099457</v>
      </c>
      <c r="G171" s="31">
        <v>10</v>
      </c>
      <c r="H171" s="31">
        <v>0.16574585635359115</v>
      </c>
      <c r="I171" s="31">
        <v>70.276243093922659</v>
      </c>
      <c r="J171" s="31">
        <v>14.585635359116022</v>
      </c>
      <c r="K171" s="31">
        <v>0.16574585635359115</v>
      </c>
      <c r="L171" s="31">
        <v>70.276243093922659</v>
      </c>
      <c r="M171" s="31">
        <v>14.917127071823206</v>
      </c>
    </row>
    <row r="172" spans="1:13" ht="30" customHeight="1" x14ac:dyDescent="0.25">
      <c r="A172" s="91" t="s">
        <v>222</v>
      </c>
      <c r="B172" s="77" t="s">
        <v>1403</v>
      </c>
      <c r="C172" s="77" t="s">
        <v>1605</v>
      </c>
      <c r="D172" s="31">
        <v>6.0333333333333332</v>
      </c>
      <c r="E172" s="31">
        <v>65.469613259668506</v>
      </c>
      <c r="F172" s="31">
        <v>63.646408839778992</v>
      </c>
      <c r="G172" s="31">
        <v>6</v>
      </c>
      <c r="H172" s="31"/>
      <c r="I172" s="31">
        <v>47.734806629834239</v>
      </c>
      <c r="J172" s="31">
        <v>17.734806629834253</v>
      </c>
      <c r="K172" s="31"/>
      <c r="L172" s="31">
        <v>46.906077348066283</v>
      </c>
      <c r="M172" s="31">
        <v>16.740331491712706</v>
      </c>
    </row>
    <row r="173" spans="1:13" ht="30" customHeight="1" x14ac:dyDescent="0.25">
      <c r="A173" s="91" t="s">
        <v>222</v>
      </c>
      <c r="B173" s="77" t="s">
        <v>1409</v>
      </c>
      <c r="C173" s="77" t="s">
        <v>1606</v>
      </c>
      <c r="D173" s="31">
        <v>6.0333333333333332</v>
      </c>
      <c r="E173" s="31">
        <v>40.607734806629843</v>
      </c>
      <c r="F173" s="31">
        <v>61.160220994475139</v>
      </c>
      <c r="G173" s="31">
        <v>16</v>
      </c>
      <c r="H173" s="31"/>
      <c r="I173" s="31">
        <v>26.187845303867409</v>
      </c>
      <c r="J173" s="31">
        <v>14.41988950276243</v>
      </c>
      <c r="K173" s="31"/>
      <c r="L173" s="31">
        <v>46.740331491712709</v>
      </c>
      <c r="M173" s="31">
        <v>14.41988950276243</v>
      </c>
    </row>
    <row r="174" spans="1:13" ht="30" customHeight="1" x14ac:dyDescent="0.25">
      <c r="A174" s="91" t="s">
        <v>222</v>
      </c>
      <c r="B174" s="77" t="s">
        <v>1607</v>
      </c>
      <c r="C174" s="77" t="s">
        <v>1608</v>
      </c>
      <c r="D174" s="31">
        <v>6.0333333333333332</v>
      </c>
      <c r="E174" s="31">
        <v>58.508287292817691</v>
      </c>
      <c r="F174" s="31">
        <v>58.508287292817684</v>
      </c>
      <c r="G174" s="31">
        <v>7</v>
      </c>
      <c r="H174" s="31"/>
      <c r="I174" s="31">
        <v>40.276243093922659</v>
      </c>
      <c r="J174" s="31">
        <v>18.232044198895032</v>
      </c>
      <c r="K174" s="31"/>
      <c r="L174" s="31">
        <v>39.447513812154703</v>
      </c>
      <c r="M174" s="31">
        <v>19.060773480662988</v>
      </c>
    </row>
    <row r="175" spans="1:13" ht="30" customHeight="1" x14ac:dyDescent="0.25">
      <c r="A175" s="91" t="s">
        <v>222</v>
      </c>
      <c r="B175" s="77" t="s">
        <v>1405</v>
      </c>
      <c r="C175" s="77" t="s">
        <v>1609</v>
      </c>
      <c r="D175" s="31">
        <v>6.0333333333333332</v>
      </c>
      <c r="E175" s="31">
        <v>55.193370165745833</v>
      </c>
      <c r="F175" s="31">
        <v>55.193370165745833</v>
      </c>
      <c r="G175" s="31">
        <v>5</v>
      </c>
      <c r="H175" s="31"/>
      <c r="I175" s="31">
        <v>36.464088397790057</v>
      </c>
      <c r="J175" s="31">
        <v>18.729281767955804</v>
      </c>
      <c r="K175" s="31"/>
      <c r="L175" s="31">
        <v>36.464088397790057</v>
      </c>
      <c r="M175" s="31">
        <v>18.729281767955804</v>
      </c>
    </row>
    <row r="176" spans="1:13" ht="30" customHeight="1" x14ac:dyDescent="0.25">
      <c r="A176" s="91" t="s">
        <v>222</v>
      </c>
      <c r="B176" s="77" t="s">
        <v>1406</v>
      </c>
      <c r="C176" s="77" t="s">
        <v>2376</v>
      </c>
      <c r="D176" s="31">
        <v>6.0333333333333332</v>
      </c>
      <c r="E176" s="31">
        <v>39.779005524861866</v>
      </c>
      <c r="F176" s="31">
        <v>39.779005524861866</v>
      </c>
      <c r="G176" s="31">
        <v>0</v>
      </c>
      <c r="H176" s="31">
        <v>0.16574585635359115</v>
      </c>
      <c r="I176" s="31">
        <v>34.309392265193374</v>
      </c>
      <c r="J176" s="31">
        <v>5.303867403314916</v>
      </c>
      <c r="K176" s="31">
        <v>0.16574585635359115</v>
      </c>
      <c r="L176" s="31">
        <v>34.309392265193374</v>
      </c>
      <c r="M176" s="31">
        <v>5.303867403314916</v>
      </c>
    </row>
    <row r="177" spans="1:13" ht="30" customHeight="1" x14ac:dyDescent="0.25">
      <c r="A177" s="91" t="s">
        <v>222</v>
      </c>
      <c r="B177" s="77" t="s">
        <v>1404</v>
      </c>
      <c r="C177" s="77" t="s">
        <v>1610</v>
      </c>
      <c r="D177" s="31">
        <v>6.0333333333333332</v>
      </c>
      <c r="E177" s="31">
        <v>150.82872928176801</v>
      </c>
      <c r="F177" s="31">
        <v>36.795580110497241</v>
      </c>
      <c r="G177" s="31">
        <v>11</v>
      </c>
      <c r="H177" s="31"/>
      <c r="I177" s="31">
        <v>135.41436464088403</v>
      </c>
      <c r="J177" s="31">
        <v>15.414364640883978</v>
      </c>
      <c r="K177" s="31"/>
      <c r="L177" s="31">
        <v>0</v>
      </c>
      <c r="M177" s="31">
        <v>36.795580110497241</v>
      </c>
    </row>
    <row r="178" spans="1:13" ht="30" customHeight="1" x14ac:dyDescent="0.25">
      <c r="A178" s="91" t="s">
        <v>222</v>
      </c>
      <c r="B178" s="77" t="s">
        <v>1408</v>
      </c>
      <c r="C178" s="77" t="s">
        <v>1611</v>
      </c>
      <c r="D178" s="31">
        <v>6.0333333333333332</v>
      </c>
      <c r="E178" s="31">
        <v>35.635359116022094</v>
      </c>
      <c r="F178" s="31">
        <v>35.635359116022094</v>
      </c>
      <c r="G178" s="31">
        <v>0</v>
      </c>
      <c r="H178" s="31">
        <v>0.16574585635359115</v>
      </c>
      <c r="I178" s="31">
        <v>30.000000000000004</v>
      </c>
      <c r="J178" s="31">
        <v>5.4696132596685079</v>
      </c>
      <c r="K178" s="31">
        <v>0.16574585635359115</v>
      </c>
      <c r="L178" s="31">
        <v>30.000000000000004</v>
      </c>
      <c r="M178" s="31">
        <v>5.4696132596685079</v>
      </c>
    </row>
    <row r="179" spans="1:13" ht="30" customHeight="1" x14ac:dyDescent="0.25">
      <c r="A179" s="91" t="s">
        <v>222</v>
      </c>
      <c r="B179" s="77" t="s">
        <v>1407</v>
      </c>
      <c r="C179" s="77" t="s">
        <v>2377</v>
      </c>
      <c r="D179" s="31">
        <v>6.0333333333333332</v>
      </c>
      <c r="E179" s="31">
        <v>45.414364640883981</v>
      </c>
      <c r="F179" s="31">
        <v>29.502762430939239</v>
      </c>
      <c r="G179" s="31">
        <v>9</v>
      </c>
      <c r="H179" s="31"/>
      <c r="I179" s="31">
        <v>27.513812154696133</v>
      </c>
      <c r="J179" s="31">
        <v>17.900552486187845</v>
      </c>
      <c r="K179" s="31"/>
      <c r="L179" s="31">
        <v>11.270718232044198</v>
      </c>
      <c r="M179" s="31">
        <v>18.232044198895029</v>
      </c>
    </row>
    <row r="180" spans="1:13" ht="30" customHeight="1" x14ac:dyDescent="0.25">
      <c r="A180" s="91" t="s">
        <v>222</v>
      </c>
      <c r="B180" s="77" t="s">
        <v>1410</v>
      </c>
      <c r="C180" s="77" t="s">
        <v>1612</v>
      </c>
      <c r="D180" s="31">
        <v>6.0333333333333332</v>
      </c>
      <c r="E180" s="31">
        <v>30.994475138121548</v>
      </c>
      <c r="F180" s="31">
        <v>28.839779005524864</v>
      </c>
      <c r="G180" s="31">
        <v>223</v>
      </c>
      <c r="H180" s="31"/>
      <c r="I180" s="31">
        <v>14.41988950276243</v>
      </c>
      <c r="J180" s="31">
        <v>16.574585635359114</v>
      </c>
      <c r="K180" s="31"/>
      <c r="L180" s="31">
        <v>11.270718232044199</v>
      </c>
      <c r="M180" s="31">
        <v>17.569060773480665</v>
      </c>
    </row>
    <row r="181" spans="1:13" ht="30" customHeight="1" x14ac:dyDescent="0.25">
      <c r="A181" s="91" t="s">
        <v>222</v>
      </c>
      <c r="B181" s="77" t="s">
        <v>1411</v>
      </c>
      <c r="C181" s="77" t="s">
        <v>1613</v>
      </c>
      <c r="D181" s="31">
        <v>3</v>
      </c>
      <c r="E181" s="31">
        <v>30.666666666666668</v>
      </c>
      <c r="F181" s="31">
        <v>24.666666666666664</v>
      </c>
      <c r="G181" s="31">
        <v>351</v>
      </c>
      <c r="H181" s="31"/>
      <c r="I181" s="31">
        <v>14.666666666666666</v>
      </c>
      <c r="J181" s="31">
        <v>16</v>
      </c>
      <c r="K181" s="31"/>
      <c r="L181" s="31">
        <v>10</v>
      </c>
      <c r="M181" s="31">
        <v>14.66666666666667</v>
      </c>
    </row>
    <row r="182" spans="1:13" ht="30" customHeight="1" x14ac:dyDescent="0.25">
      <c r="A182" s="91" t="s">
        <v>222</v>
      </c>
      <c r="B182" s="77" t="s">
        <v>1614</v>
      </c>
      <c r="C182" s="77" t="s">
        <v>1498</v>
      </c>
      <c r="D182" s="31">
        <v>6.0333333333333332</v>
      </c>
      <c r="E182" s="31">
        <v>106.74033149171268</v>
      </c>
      <c r="F182" s="31">
        <v>17.900552486187848</v>
      </c>
      <c r="G182" s="31">
        <v>8</v>
      </c>
      <c r="H182" s="31"/>
      <c r="I182" s="31">
        <v>88.674033149171279</v>
      </c>
      <c r="J182" s="31">
        <v>18.066298342541437</v>
      </c>
      <c r="K182" s="31"/>
      <c r="L182" s="31">
        <v>0.66298342541436461</v>
      </c>
      <c r="M182" s="31">
        <v>17.237569060773481</v>
      </c>
    </row>
    <row r="183" spans="1:13" ht="30" customHeight="1" x14ac:dyDescent="0.25">
      <c r="A183" s="91" t="s">
        <v>222</v>
      </c>
      <c r="B183" s="77" t="s">
        <v>1412</v>
      </c>
      <c r="C183" s="77" t="s">
        <v>1615</v>
      </c>
      <c r="D183" s="31">
        <v>6.0333333333333332</v>
      </c>
      <c r="E183" s="31">
        <v>98.287292817679571</v>
      </c>
      <c r="F183" s="31">
        <v>17.403314917127069</v>
      </c>
      <c r="G183" s="31">
        <v>10</v>
      </c>
      <c r="H183" s="31"/>
      <c r="I183" s="31">
        <v>82.044198895027634</v>
      </c>
      <c r="J183" s="31">
        <v>16.243093922651934</v>
      </c>
      <c r="K183" s="31"/>
      <c r="L183" s="31">
        <v>0</v>
      </c>
      <c r="M183" s="31">
        <v>17.403314917127069</v>
      </c>
    </row>
    <row r="184" spans="1:13" ht="30" customHeight="1" x14ac:dyDescent="0.25">
      <c r="A184" s="91" t="s">
        <v>222</v>
      </c>
      <c r="B184" s="77" t="s">
        <v>1413</v>
      </c>
      <c r="C184" s="77" t="s">
        <v>1616</v>
      </c>
      <c r="D184" s="31">
        <v>6.0333333333333332</v>
      </c>
      <c r="E184" s="31">
        <v>97.292817679557984</v>
      </c>
      <c r="F184" s="31">
        <v>15.082872928176794</v>
      </c>
      <c r="G184" s="31">
        <v>2</v>
      </c>
      <c r="H184" s="31">
        <v>0.33149171270718231</v>
      </c>
      <c r="I184" s="31">
        <v>84.53038674033148</v>
      </c>
      <c r="J184" s="31">
        <v>12.430939226519337</v>
      </c>
      <c r="K184" s="31">
        <v>0.33149171270718231</v>
      </c>
      <c r="L184" s="31">
        <v>0</v>
      </c>
      <c r="M184" s="31">
        <v>14.751381215469614</v>
      </c>
    </row>
    <row r="185" spans="1:13" ht="30" customHeight="1" x14ac:dyDescent="0.25">
      <c r="A185" s="91" t="s">
        <v>222</v>
      </c>
      <c r="B185" s="77" t="s">
        <v>1414</v>
      </c>
      <c r="C185" s="77" t="s">
        <v>1617</v>
      </c>
      <c r="D185" s="31">
        <v>6.0333333333333332</v>
      </c>
      <c r="E185" s="31">
        <v>100.77348066298343</v>
      </c>
      <c r="F185" s="31">
        <v>14.917127071823206</v>
      </c>
      <c r="G185" s="31">
        <v>10</v>
      </c>
      <c r="H185" s="31"/>
      <c r="I185" s="31">
        <v>84.198895027624289</v>
      </c>
      <c r="J185" s="31">
        <v>16.574585635359117</v>
      </c>
      <c r="K185" s="31"/>
      <c r="L185" s="31">
        <v>0</v>
      </c>
      <c r="M185" s="31">
        <v>14.917127071823206</v>
      </c>
    </row>
    <row r="186" spans="1:13" ht="30" customHeight="1" x14ac:dyDescent="0.25">
      <c r="A186" s="91" t="s">
        <v>222</v>
      </c>
      <c r="B186" s="77" t="s">
        <v>1618</v>
      </c>
      <c r="C186" s="77" t="s">
        <v>1415</v>
      </c>
      <c r="D186" s="31">
        <v>3</v>
      </c>
      <c r="E186" s="31">
        <v>0.33333333333333331</v>
      </c>
      <c r="F186" s="31">
        <v>3.6666666666666665</v>
      </c>
      <c r="G186" s="31">
        <v>0</v>
      </c>
      <c r="H186" s="31"/>
      <c r="I186" s="31"/>
      <c r="J186" s="31">
        <v>0.33333333333333331</v>
      </c>
      <c r="K186" s="31"/>
      <c r="L186" s="31"/>
      <c r="M186" s="31">
        <v>3.6666666666666665</v>
      </c>
    </row>
    <row r="187" spans="1:13" ht="30" customHeight="1" x14ac:dyDescent="0.25">
      <c r="A187" s="91" t="s">
        <v>222</v>
      </c>
      <c r="B187" s="77" t="s">
        <v>2379</v>
      </c>
      <c r="C187" s="77" t="s">
        <v>2378</v>
      </c>
      <c r="D187" s="31" t="s">
        <v>310</v>
      </c>
      <c r="E187" s="31" t="s">
        <v>310</v>
      </c>
      <c r="F187" s="31" t="s">
        <v>310</v>
      </c>
      <c r="G187" s="31" t="s">
        <v>310</v>
      </c>
      <c r="H187" s="31" t="s">
        <v>310</v>
      </c>
      <c r="I187" s="31" t="s">
        <v>310</v>
      </c>
      <c r="J187" s="31" t="s">
        <v>310</v>
      </c>
      <c r="K187" s="31" t="s">
        <v>310</v>
      </c>
      <c r="L187" s="31" t="s">
        <v>310</v>
      </c>
      <c r="M187" s="31" t="s">
        <v>310</v>
      </c>
    </row>
    <row r="188" spans="1:13" ht="30" customHeight="1" x14ac:dyDescent="0.25">
      <c r="A188" s="15" t="s">
        <v>2215</v>
      </c>
      <c r="B188" s="61"/>
      <c r="C188" s="61"/>
      <c r="D188" s="62"/>
      <c r="E188" s="62">
        <v>80.165879649305054</v>
      </c>
      <c r="F188" s="62">
        <v>62.787497442193576</v>
      </c>
      <c r="G188" s="62">
        <v>742</v>
      </c>
      <c r="H188" s="62">
        <v>0.16574585635359115</v>
      </c>
      <c r="I188" s="62">
        <v>67.33272764477185</v>
      </c>
      <c r="J188" s="62">
        <v>15.371873573531035</v>
      </c>
      <c r="K188" s="62">
        <v>0.18646408839779005</v>
      </c>
      <c r="L188" s="62">
        <v>48.231921424186609</v>
      </c>
      <c r="M188" s="62">
        <v>16.353276353276353</v>
      </c>
    </row>
    <row r="189" spans="1:13" ht="30" customHeight="1" x14ac:dyDescent="0.25">
      <c r="A189" s="91" t="s">
        <v>230</v>
      </c>
      <c r="B189" s="77" t="s">
        <v>1417</v>
      </c>
      <c r="C189" s="77" t="s">
        <v>1619</v>
      </c>
      <c r="D189" s="31">
        <v>6.0333333333333332</v>
      </c>
      <c r="E189" s="31">
        <v>124.64088397790054</v>
      </c>
      <c r="F189" s="31">
        <v>123.81215469613259</v>
      </c>
      <c r="G189" s="31">
        <v>3</v>
      </c>
      <c r="H189" s="31"/>
      <c r="I189" s="31">
        <v>104.58563535911601</v>
      </c>
      <c r="J189" s="31">
        <v>20.055248618784528</v>
      </c>
      <c r="K189" s="31"/>
      <c r="L189" s="31">
        <v>104.58563535911601</v>
      </c>
      <c r="M189" s="31">
        <v>19.226519337016573</v>
      </c>
    </row>
    <row r="190" spans="1:13" ht="30" customHeight="1" x14ac:dyDescent="0.25">
      <c r="A190" s="91" t="s">
        <v>230</v>
      </c>
      <c r="B190" s="77" t="s">
        <v>1416</v>
      </c>
      <c r="C190" s="77" t="s">
        <v>1620</v>
      </c>
      <c r="D190" s="31">
        <v>6.0333333333333332</v>
      </c>
      <c r="E190" s="31">
        <v>120.33149171270719</v>
      </c>
      <c r="F190" s="31">
        <v>119.17127071823204</v>
      </c>
      <c r="G190" s="31">
        <v>13</v>
      </c>
      <c r="H190" s="31"/>
      <c r="I190" s="31">
        <v>98.618784530386748</v>
      </c>
      <c r="J190" s="31">
        <v>21.71270718232044</v>
      </c>
      <c r="K190" s="31"/>
      <c r="L190" s="31">
        <v>98.618784530386748</v>
      </c>
      <c r="M190" s="31">
        <v>20.5524861878453</v>
      </c>
    </row>
    <row r="191" spans="1:13" ht="30" customHeight="1" x14ac:dyDescent="0.25">
      <c r="A191" s="91" t="s">
        <v>230</v>
      </c>
      <c r="B191" s="77" t="s">
        <v>1621</v>
      </c>
      <c r="C191" s="77" t="s">
        <v>1622</v>
      </c>
      <c r="D191" s="31">
        <v>3</v>
      </c>
      <c r="E191" s="31">
        <v>78</v>
      </c>
      <c r="F191" s="31">
        <v>74.333333333333343</v>
      </c>
      <c r="G191" s="31">
        <v>16</v>
      </c>
      <c r="H191" s="31"/>
      <c r="I191" s="31">
        <v>57</v>
      </c>
      <c r="J191" s="31">
        <v>21</v>
      </c>
      <c r="K191" s="31"/>
      <c r="L191" s="31">
        <v>57</v>
      </c>
      <c r="M191" s="31">
        <v>17.333333333333332</v>
      </c>
    </row>
    <row r="192" spans="1:13" ht="30" customHeight="1" x14ac:dyDescent="0.25">
      <c r="A192" s="91" t="s">
        <v>230</v>
      </c>
      <c r="B192" s="77" t="s">
        <v>1418</v>
      </c>
      <c r="C192" s="77" t="s">
        <v>1623</v>
      </c>
      <c r="D192" s="31">
        <v>6.0333333333333332</v>
      </c>
      <c r="E192" s="31">
        <v>82.209944751381229</v>
      </c>
      <c r="F192" s="31">
        <v>63.480662983425411</v>
      </c>
      <c r="G192" s="31">
        <v>10</v>
      </c>
      <c r="H192" s="31"/>
      <c r="I192" s="31">
        <v>82.209944751381229</v>
      </c>
      <c r="J192" s="31"/>
      <c r="K192" s="31"/>
      <c r="L192" s="31">
        <v>63.480662983425411</v>
      </c>
      <c r="M192" s="31"/>
    </row>
    <row r="193" spans="1:13" ht="30" customHeight="1" x14ac:dyDescent="0.25">
      <c r="A193" s="91" t="s">
        <v>230</v>
      </c>
      <c r="B193" s="77" t="s">
        <v>1624</v>
      </c>
      <c r="C193" s="77" t="s">
        <v>1625</v>
      </c>
      <c r="D193" s="31">
        <v>3</v>
      </c>
      <c r="E193" s="31">
        <v>74.666666666666657</v>
      </c>
      <c r="F193" s="31">
        <v>58.666666666666664</v>
      </c>
      <c r="G193" s="31">
        <v>18</v>
      </c>
      <c r="H193" s="31"/>
      <c r="I193" s="31">
        <v>52.000000000000014</v>
      </c>
      <c r="J193" s="31">
        <v>22.666666666666664</v>
      </c>
      <c r="K193" s="31"/>
      <c r="L193" s="31">
        <v>42.000000000000007</v>
      </c>
      <c r="M193" s="31">
        <v>16.666666666666668</v>
      </c>
    </row>
    <row r="194" spans="1:13" ht="30" customHeight="1" x14ac:dyDescent="0.25">
      <c r="A194" s="91" t="s">
        <v>230</v>
      </c>
      <c r="B194" s="77" t="s">
        <v>1420</v>
      </c>
      <c r="C194" s="77" t="s">
        <v>2380</v>
      </c>
      <c r="D194" s="31">
        <v>6.0333333333333332</v>
      </c>
      <c r="E194" s="31">
        <v>50.55248618784529</v>
      </c>
      <c r="F194" s="31">
        <v>49.392265193370157</v>
      </c>
      <c r="G194" s="31">
        <v>5</v>
      </c>
      <c r="H194" s="31"/>
      <c r="I194" s="31">
        <v>39.116022099447513</v>
      </c>
      <c r="J194" s="31">
        <v>11.436464088397789</v>
      </c>
      <c r="K194" s="31"/>
      <c r="L194" s="31">
        <v>39.116022099447513</v>
      </c>
      <c r="M194" s="31">
        <v>10.276243093922652</v>
      </c>
    </row>
    <row r="195" spans="1:13" ht="30" customHeight="1" x14ac:dyDescent="0.25">
      <c r="A195" s="91" t="s">
        <v>230</v>
      </c>
      <c r="B195" s="77" t="s">
        <v>1419</v>
      </c>
      <c r="C195" s="77" t="s">
        <v>1626</v>
      </c>
      <c r="D195" s="31">
        <v>6.0333333333333332</v>
      </c>
      <c r="E195" s="31">
        <v>86.353591160221015</v>
      </c>
      <c r="F195" s="31">
        <v>48.563535911602209</v>
      </c>
      <c r="G195" s="31">
        <v>0</v>
      </c>
      <c r="H195" s="31"/>
      <c r="I195" s="31">
        <v>86.353591160221015</v>
      </c>
      <c r="J195" s="31"/>
      <c r="K195" s="31"/>
      <c r="L195" s="31">
        <v>48.563535911602209</v>
      </c>
      <c r="M195" s="31"/>
    </row>
    <row r="196" spans="1:13" ht="30" customHeight="1" x14ac:dyDescent="0.25">
      <c r="A196" s="15" t="s">
        <v>2216</v>
      </c>
      <c r="B196" s="61"/>
      <c r="C196" s="61"/>
      <c r="D196" s="62"/>
      <c r="E196" s="62">
        <v>88.107866350960265</v>
      </c>
      <c r="F196" s="62">
        <v>76.774269928966064</v>
      </c>
      <c r="G196" s="62">
        <v>65</v>
      </c>
      <c r="H196" s="62" t="s">
        <v>303</v>
      </c>
      <c r="I196" s="62">
        <v>74.269139700078924</v>
      </c>
      <c r="J196" s="62">
        <v>19.374217311233885</v>
      </c>
      <c r="K196" s="62" t="s">
        <v>303</v>
      </c>
      <c r="L196" s="62">
        <v>64.76637726913971</v>
      </c>
      <c r="M196" s="62">
        <v>16.811049723756906</v>
      </c>
    </row>
    <row r="197" spans="1:13" ht="30" customHeight="1" x14ac:dyDescent="0.25">
      <c r="A197" s="91" t="s">
        <v>235</v>
      </c>
      <c r="B197" s="77" t="s">
        <v>1421</v>
      </c>
      <c r="C197" s="77" t="s">
        <v>1422</v>
      </c>
      <c r="D197" s="31">
        <v>6.0333333333333332</v>
      </c>
      <c r="E197" s="31">
        <v>95.801104972375711</v>
      </c>
      <c r="F197" s="31">
        <v>95.138121546961344</v>
      </c>
      <c r="G197" s="31">
        <v>0</v>
      </c>
      <c r="H197" s="31"/>
      <c r="I197" s="31">
        <v>95.801104972375711</v>
      </c>
      <c r="J197" s="31"/>
      <c r="K197" s="31"/>
      <c r="L197" s="31">
        <v>95.138121546961344</v>
      </c>
      <c r="M197" s="31"/>
    </row>
    <row r="198" spans="1:13" ht="30" customHeight="1" x14ac:dyDescent="0.25">
      <c r="A198" s="91" t="s">
        <v>235</v>
      </c>
      <c r="B198" s="77" t="s">
        <v>2382</v>
      </c>
      <c r="C198" s="77" t="s">
        <v>2381</v>
      </c>
      <c r="D198" s="31" t="s">
        <v>366</v>
      </c>
      <c r="E198" s="31" t="s">
        <v>366</v>
      </c>
      <c r="F198" s="31" t="s">
        <v>366</v>
      </c>
      <c r="G198" s="31" t="s">
        <v>366</v>
      </c>
      <c r="H198" s="31" t="s">
        <v>366</v>
      </c>
      <c r="I198" s="31" t="s">
        <v>366</v>
      </c>
      <c r="J198" s="31" t="s">
        <v>366</v>
      </c>
      <c r="K198" s="31" t="s">
        <v>366</v>
      </c>
      <c r="L198" s="31" t="s">
        <v>366</v>
      </c>
      <c r="M198" s="31" t="s">
        <v>366</v>
      </c>
    </row>
    <row r="199" spans="1:13" ht="30" customHeight="1" x14ac:dyDescent="0.25">
      <c r="A199" s="15" t="s">
        <v>2217</v>
      </c>
      <c r="B199" s="61"/>
      <c r="C199" s="61"/>
      <c r="D199" s="62"/>
      <c r="E199" s="62">
        <v>95.801104972375711</v>
      </c>
      <c r="F199" s="62">
        <v>95.138121546961344</v>
      </c>
      <c r="G199" s="62">
        <v>0</v>
      </c>
      <c r="H199" s="62" t="s">
        <v>303</v>
      </c>
      <c r="I199" s="62">
        <v>95.801104972375711</v>
      </c>
      <c r="J199" s="62" t="s">
        <v>303</v>
      </c>
      <c r="K199" s="62" t="s">
        <v>303</v>
      </c>
      <c r="L199" s="62">
        <v>95.138121546961344</v>
      </c>
      <c r="M199" s="62" t="s">
        <v>303</v>
      </c>
    </row>
    <row r="200" spans="1:13" ht="30" customHeight="1" x14ac:dyDescent="0.25">
      <c r="A200" s="91" t="s">
        <v>237</v>
      </c>
      <c r="B200" s="77" t="s">
        <v>1423</v>
      </c>
      <c r="C200" s="77" t="s">
        <v>1424</v>
      </c>
      <c r="D200" s="31">
        <v>3</v>
      </c>
      <c r="E200" s="31">
        <v>26.333333333333329</v>
      </c>
      <c r="F200" s="31">
        <v>26.666666666666661</v>
      </c>
      <c r="G200" s="31">
        <v>2</v>
      </c>
      <c r="H200" s="31"/>
      <c r="I200" s="31">
        <v>19.666666666666668</v>
      </c>
      <c r="J200" s="31">
        <v>6.6666666666666661</v>
      </c>
      <c r="K200" s="31"/>
      <c r="L200" s="31">
        <v>19.333333333333336</v>
      </c>
      <c r="M200" s="31">
        <v>7.333333333333333</v>
      </c>
    </row>
    <row r="201" spans="1:13" ht="30" customHeight="1" x14ac:dyDescent="0.25">
      <c r="A201" s="15" t="s">
        <v>2218</v>
      </c>
      <c r="B201" s="61"/>
      <c r="C201" s="61"/>
      <c r="D201" s="62"/>
      <c r="E201" s="62">
        <v>26.333333333333329</v>
      </c>
      <c r="F201" s="62">
        <v>26.666666666666661</v>
      </c>
      <c r="G201" s="62">
        <v>2</v>
      </c>
      <c r="H201" s="62"/>
      <c r="I201" s="62">
        <v>19.666666666666668</v>
      </c>
      <c r="J201" s="62">
        <v>6.6666666666666661</v>
      </c>
      <c r="K201" s="62"/>
      <c r="L201" s="62">
        <v>19.333333333333336</v>
      </c>
      <c r="M201" s="62">
        <v>7.333333333333333</v>
      </c>
    </row>
    <row r="202" spans="1:13" ht="30" customHeight="1" x14ac:dyDescent="0.25">
      <c r="A202" s="91" t="s">
        <v>246</v>
      </c>
      <c r="B202" s="77" t="s">
        <v>1425</v>
      </c>
      <c r="C202" s="77" t="s">
        <v>1627</v>
      </c>
      <c r="D202" s="31">
        <v>6.0333333333333332</v>
      </c>
      <c r="E202" s="31">
        <v>75.248618784530393</v>
      </c>
      <c r="F202" s="31">
        <v>101.60220994475141</v>
      </c>
      <c r="G202" s="31">
        <v>11</v>
      </c>
      <c r="H202" s="31"/>
      <c r="I202" s="31">
        <v>60.331491712707177</v>
      </c>
      <c r="J202" s="31">
        <v>14.917127071823202</v>
      </c>
      <c r="K202" s="31"/>
      <c r="L202" s="31">
        <v>85.359116022099471</v>
      </c>
      <c r="M202" s="31">
        <v>16.243093922651934</v>
      </c>
    </row>
    <row r="203" spans="1:13" ht="30" customHeight="1" x14ac:dyDescent="0.25">
      <c r="A203" s="91" t="s">
        <v>246</v>
      </c>
      <c r="B203" s="77" t="s">
        <v>1426</v>
      </c>
      <c r="C203" s="77" t="s">
        <v>1427</v>
      </c>
      <c r="D203" s="31">
        <v>6.0333333333333332</v>
      </c>
      <c r="E203" s="31">
        <v>88.011049723756912</v>
      </c>
      <c r="F203" s="31">
        <v>88.342541436464074</v>
      </c>
      <c r="G203" s="31">
        <v>8</v>
      </c>
      <c r="H203" s="31"/>
      <c r="I203" s="31">
        <v>71.104972375690608</v>
      </c>
      <c r="J203" s="31">
        <v>16.906077348066301</v>
      </c>
      <c r="K203" s="31"/>
      <c r="L203" s="31">
        <v>71.104972375690608</v>
      </c>
      <c r="M203" s="31">
        <v>17.237569060773481</v>
      </c>
    </row>
    <row r="204" spans="1:13" ht="30" customHeight="1" x14ac:dyDescent="0.25">
      <c r="A204" s="91" t="s">
        <v>246</v>
      </c>
      <c r="B204" s="77" t="s">
        <v>1428</v>
      </c>
      <c r="C204" s="77" t="s">
        <v>2383</v>
      </c>
      <c r="D204" s="31">
        <v>6.0333333333333332</v>
      </c>
      <c r="E204" s="31">
        <v>84.033149171270722</v>
      </c>
      <c r="F204" s="31">
        <v>82.375690607734825</v>
      </c>
      <c r="G204" s="31">
        <v>6</v>
      </c>
      <c r="H204" s="31"/>
      <c r="I204" s="31">
        <v>66.629834254143631</v>
      </c>
      <c r="J204" s="31">
        <v>17.403314917127069</v>
      </c>
      <c r="K204" s="31"/>
      <c r="L204" s="31">
        <v>65.801104972375668</v>
      </c>
      <c r="M204" s="31">
        <v>16.574585635359117</v>
      </c>
    </row>
    <row r="205" spans="1:13" ht="30" customHeight="1" x14ac:dyDescent="0.25">
      <c r="A205" s="91" t="s">
        <v>246</v>
      </c>
      <c r="B205" s="77" t="s">
        <v>1432</v>
      </c>
      <c r="C205" s="77" t="s">
        <v>1628</v>
      </c>
      <c r="D205" s="31">
        <v>6.0333333333333332</v>
      </c>
      <c r="E205" s="31">
        <v>78.895027624309407</v>
      </c>
      <c r="F205" s="31">
        <v>78.066298342541444</v>
      </c>
      <c r="G205" s="31">
        <v>9</v>
      </c>
      <c r="H205" s="31"/>
      <c r="I205" s="31">
        <v>62.154696132596669</v>
      </c>
      <c r="J205" s="31">
        <v>16.740331491712706</v>
      </c>
      <c r="K205" s="31"/>
      <c r="L205" s="31">
        <v>62.154696132596669</v>
      </c>
      <c r="M205" s="31">
        <v>15.911602209944752</v>
      </c>
    </row>
    <row r="206" spans="1:13" ht="30" customHeight="1" x14ac:dyDescent="0.25">
      <c r="A206" s="91" t="s">
        <v>246</v>
      </c>
      <c r="B206" s="77" t="s">
        <v>1431</v>
      </c>
      <c r="C206" s="77" t="s">
        <v>1629</v>
      </c>
      <c r="D206" s="31">
        <v>6.0333333333333332</v>
      </c>
      <c r="E206" s="31">
        <v>85.690607734806605</v>
      </c>
      <c r="F206" s="31">
        <v>75.248618784530365</v>
      </c>
      <c r="G206" s="31">
        <v>8</v>
      </c>
      <c r="H206" s="31">
        <v>0.16574585635359115</v>
      </c>
      <c r="I206" s="31">
        <v>64.972375690607734</v>
      </c>
      <c r="J206" s="31">
        <v>20.552486187845304</v>
      </c>
      <c r="K206" s="31">
        <v>0.16574585635359115</v>
      </c>
      <c r="L206" s="31">
        <v>64.972375690607734</v>
      </c>
      <c r="M206" s="31">
        <v>10.11049723756906</v>
      </c>
    </row>
    <row r="207" spans="1:13" ht="30" customHeight="1" x14ac:dyDescent="0.25">
      <c r="A207" s="91" t="s">
        <v>246</v>
      </c>
      <c r="B207" s="77" t="s">
        <v>1430</v>
      </c>
      <c r="C207" s="77" t="s">
        <v>1630</v>
      </c>
      <c r="D207" s="31">
        <v>6.0333333333333332</v>
      </c>
      <c r="E207" s="31">
        <v>75.082872928176812</v>
      </c>
      <c r="F207" s="31">
        <v>73.756906077348063</v>
      </c>
      <c r="G207" s="31">
        <v>0</v>
      </c>
      <c r="H207" s="31"/>
      <c r="I207" s="31">
        <v>57.016574585635354</v>
      </c>
      <c r="J207" s="31">
        <v>18.066298342541437</v>
      </c>
      <c r="K207" s="31"/>
      <c r="L207" s="31">
        <v>57.016574585635361</v>
      </c>
      <c r="M207" s="31">
        <v>16.740331491712706</v>
      </c>
    </row>
    <row r="208" spans="1:13" ht="30" customHeight="1" x14ac:dyDescent="0.25">
      <c r="A208" s="91" t="s">
        <v>246</v>
      </c>
      <c r="B208" s="77" t="s">
        <v>1429</v>
      </c>
      <c r="C208" s="77" t="s">
        <v>1631</v>
      </c>
      <c r="D208" s="31">
        <v>6.0333333333333332</v>
      </c>
      <c r="E208" s="31">
        <v>70.773480662983417</v>
      </c>
      <c r="F208" s="31">
        <v>70.773480662983417</v>
      </c>
      <c r="G208" s="31">
        <v>8</v>
      </c>
      <c r="H208" s="31"/>
      <c r="I208" s="31">
        <v>56.187845303867391</v>
      </c>
      <c r="J208" s="31">
        <v>14.585635359116022</v>
      </c>
      <c r="K208" s="31"/>
      <c r="L208" s="31">
        <v>55.690607734806626</v>
      </c>
      <c r="M208" s="31">
        <v>15.082872928176794</v>
      </c>
    </row>
    <row r="209" spans="1:13" ht="30" customHeight="1" x14ac:dyDescent="0.25">
      <c r="A209" s="91" t="s">
        <v>246</v>
      </c>
      <c r="B209" s="77" t="s">
        <v>1433</v>
      </c>
      <c r="C209" s="77" t="s">
        <v>1434</v>
      </c>
      <c r="D209" s="31">
        <v>6.0333333333333332</v>
      </c>
      <c r="E209" s="31">
        <v>69.281767955801101</v>
      </c>
      <c r="F209" s="31">
        <v>68.618784530386733</v>
      </c>
      <c r="G209" s="31">
        <v>2</v>
      </c>
      <c r="H209" s="31"/>
      <c r="I209" s="31">
        <v>50.386740331491708</v>
      </c>
      <c r="J209" s="31">
        <v>18.895027624309389</v>
      </c>
      <c r="K209" s="31"/>
      <c r="L209" s="31">
        <v>50.386740331491708</v>
      </c>
      <c r="M209" s="31">
        <v>18.232044198895025</v>
      </c>
    </row>
    <row r="210" spans="1:13" ht="30" customHeight="1" x14ac:dyDescent="0.25">
      <c r="A210" s="15" t="s">
        <v>2221</v>
      </c>
      <c r="B210" s="61"/>
      <c r="C210" s="61"/>
      <c r="D210" s="62"/>
      <c r="E210" s="62">
        <v>78.377071823204417</v>
      </c>
      <c r="F210" s="62">
        <v>79.848066298342545</v>
      </c>
      <c r="G210" s="62">
        <v>52</v>
      </c>
      <c r="H210" s="62">
        <v>0.16574585635359115</v>
      </c>
      <c r="I210" s="62">
        <v>61.09806629834253</v>
      </c>
      <c r="J210" s="62">
        <v>17.25828729281768</v>
      </c>
      <c r="K210" s="62">
        <v>0.16574585635359115</v>
      </c>
      <c r="L210" s="62">
        <v>64.060773480662988</v>
      </c>
      <c r="M210" s="62">
        <v>15.766574585635359</v>
      </c>
    </row>
    <row r="211" spans="1:13" ht="30" customHeight="1" x14ac:dyDescent="0.25">
      <c r="A211" s="91" t="s">
        <v>247</v>
      </c>
      <c r="B211" s="77" t="s">
        <v>1632</v>
      </c>
      <c r="C211" s="77" t="s">
        <v>1633</v>
      </c>
      <c r="D211" s="31">
        <v>6.0333333333333332</v>
      </c>
      <c r="E211" s="31">
        <v>163.59116022099448</v>
      </c>
      <c r="F211" s="31">
        <v>294.86187845303874</v>
      </c>
      <c r="G211" s="31">
        <v>0</v>
      </c>
      <c r="H211" s="31"/>
      <c r="I211" s="31">
        <v>136.57458563535911</v>
      </c>
      <c r="J211" s="31">
        <v>27.016574585635357</v>
      </c>
      <c r="K211" s="31"/>
      <c r="L211" s="31">
        <v>268.3425414364641</v>
      </c>
      <c r="M211" s="31">
        <v>26.519337016574585</v>
      </c>
    </row>
    <row r="212" spans="1:13" ht="30" customHeight="1" x14ac:dyDescent="0.25">
      <c r="A212" s="91" t="s">
        <v>247</v>
      </c>
      <c r="B212" s="77" t="s">
        <v>1439</v>
      </c>
      <c r="C212" s="77" t="s">
        <v>1634</v>
      </c>
      <c r="D212" s="31">
        <v>6.0333333333333332</v>
      </c>
      <c r="E212" s="31">
        <v>188.45303867403319</v>
      </c>
      <c r="F212" s="31">
        <v>179.17127071823208</v>
      </c>
      <c r="G212" s="31">
        <v>11</v>
      </c>
      <c r="H212" s="31"/>
      <c r="I212" s="31">
        <v>153.81215469613261</v>
      </c>
      <c r="J212" s="31">
        <v>34.640883977900558</v>
      </c>
      <c r="K212" s="31"/>
      <c r="L212" s="31">
        <v>153.31491712707185</v>
      </c>
      <c r="M212" s="31">
        <v>25.856353591160222</v>
      </c>
    </row>
    <row r="213" spans="1:13" ht="30" customHeight="1" x14ac:dyDescent="0.25">
      <c r="A213" s="91" t="s">
        <v>247</v>
      </c>
      <c r="B213" s="77" t="s">
        <v>1437</v>
      </c>
      <c r="C213" s="77" t="s">
        <v>1438</v>
      </c>
      <c r="D213" s="31">
        <v>6.0333333333333332</v>
      </c>
      <c r="E213" s="31">
        <v>177.34806629834253</v>
      </c>
      <c r="F213" s="31">
        <v>173.03867403314916</v>
      </c>
      <c r="G213" s="31">
        <v>7</v>
      </c>
      <c r="H213" s="31"/>
      <c r="I213" s="31">
        <v>145.85635359116023</v>
      </c>
      <c r="J213" s="31">
        <v>31.49171270718232</v>
      </c>
      <c r="K213" s="31"/>
      <c r="L213" s="31">
        <v>143.86740331491711</v>
      </c>
      <c r="M213" s="31">
        <v>29.171270718232048</v>
      </c>
    </row>
    <row r="214" spans="1:13" ht="30" customHeight="1" x14ac:dyDescent="0.25">
      <c r="A214" s="91" t="s">
        <v>247</v>
      </c>
      <c r="B214" s="77" t="s">
        <v>1435</v>
      </c>
      <c r="C214" s="77" t="s">
        <v>1436</v>
      </c>
      <c r="D214" s="31">
        <v>6.0333333333333332</v>
      </c>
      <c r="E214" s="31">
        <v>138.72928176795588</v>
      </c>
      <c r="F214" s="31">
        <v>171.21546961325973</v>
      </c>
      <c r="G214" s="31">
        <v>14</v>
      </c>
      <c r="H214" s="31"/>
      <c r="I214" s="31">
        <v>104.25414364640888</v>
      </c>
      <c r="J214" s="31">
        <v>34.475138121546962</v>
      </c>
      <c r="K214" s="31"/>
      <c r="L214" s="31">
        <v>140.38674033149178</v>
      </c>
      <c r="M214" s="31">
        <v>30.828729281767956</v>
      </c>
    </row>
    <row r="215" spans="1:13" ht="30" customHeight="1" x14ac:dyDescent="0.25">
      <c r="A215" s="91" t="s">
        <v>247</v>
      </c>
      <c r="B215" s="77" t="s">
        <v>1442</v>
      </c>
      <c r="C215" s="77" t="s">
        <v>1635</v>
      </c>
      <c r="D215" s="31">
        <v>6.0333333333333332</v>
      </c>
      <c r="E215" s="31">
        <v>155.46961325966853</v>
      </c>
      <c r="F215" s="31">
        <v>153.81215469613258</v>
      </c>
      <c r="G215" s="31">
        <v>6</v>
      </c>
      <c r="H215" s="31"/>
      <c r="I215" s="31">
        <v>121.65745856353593</v>
      </c>
      <c r="J215" s="31">
        <v>33.812154696132595</v>
      </c>
      <c r="K215" s="31"/>
      <c r="L215" s="31">
        <v>121.32596685082873</v>
      </c>
      <c r="M215" s="31">
        <v>32.486187845303874</v>
      </c>
    </row>
    <row r="216" spans="1:13" ht="30" customHeight="1" x14ac:dyDescent="0.25">
      <c r="A216" s="91" t="s">
        <v>247</v>
      </c>
      <c r="B216" s="77" t="s">
        <v>1443</v>
      </c>
      <c r="C216" s="77" t="s">
        <v>1444</v>
      </c>
      <c r="D216" s="31">
        <v>3</v>
      </c>
      <c r="E216" s="31">
        <v>145.66666666666669</v>
      </c>
      <c r="F216" s="31">
        <v>139.33333333333334</v>
      </c>
      <c r="G216" s="31">
        <v>13</v>
      </c>
      <c r="H216" s="31"/>
      <c r="I216" s="31">
        <v>111.33333333333333</v>
      </c>
      <c r="J216" s="31">
        <v>34.333333333333329</v>
      </c>
      <c r="K216" s="31"/>
      <c r="L216" s="31">
        <v>111.33333333333333</v>
      </c>
      <c r="M216" s="31">
        <v>28</v>
      </c>
    </row>
    <row r="217" spans="1:13" ht="30" customHeight="1" x14ac:dyDescent="0.25">
      <c r="A217" s="91" t="s">
        <v>247</v>
      </c>
      <c r="B217" s="77" t="s">
        <v>1440</v>
      </c>
      <c r="C217" s="77" t="s">
        <v>1441</v>
      </c>
      <c r="D217" s="31">
        <v>6.0333333333333332</v>
      </c>
      <c r="E217" s="31">
        <v>150.99447513812166</v>
      </c>
      <c r="F217" s="31">
        <v>138.89502762430945</v>
      </c>
      <c r="G217" s="31">
        <v>12</v>
      </c>
      <c r="H217" s="31"/>
      <c r="I217" s="31">
        <v>118.0110497237569</v>
      </c>
      <c r="J217" s="31">
        <v>32.983425414364639</v>
      </c>
      <c r="K217" s="31"/>
      <c r="L217" s="31">
        <v>112.04419889502763</v>
      </c>
      <c r="M217" s="31">
        <v>26.850828729281773</v>
      </c>
    </row>
    <row r="218" spans="1:13" ht="30" customHeight="1" x14ac:dyDescent="0.25">
      <c r="A218" s="91" t="s">
        <v>247</v>
      </c>
      <c r="B218" s="77" t="s">
        <v>1482</v>
      </c>
      <c r="C218" s="77" t="s">
        <v>1636</v>
      </c>
      <c r="D218" s="31">
        <v>5</v>
      </c>
      <c r="E218" s="31">
        <v>142.6</v>
      </c>
      <c r="F218" s="31">
        <v>135.39999999999998</v>
      </c>
      <c r="G218" s="31">
        <v>8</v>
      </c>
      <c r="H218" s="31"/>
      <c r="I218" s="31">
        <v>105.00000000000001</v>
      </c>
      <c r="J218" s="31">
        <v>37.600000000000009</v>
      </c>
      <c r="K218" s="31"/>
      <c r="L218" s="31">
        <v>100.40000000000002</v>
      </c>
      <c r="M218" s="31">
        <v>35.000000000000007</v>
      </c>
    </row>
    <row r="219" spans="1:13" ht="30" customHeight="1" x14ac:dyDescent="0.25">
      <c r="A219" s="91" t="s">
        <v>247</v>
      </c>
      <c r="B219" s="77" t="s">
        <v>1447</v>
      </c>
      <c r="C219" s="77" t="s">
        <v>1637</v>
      </c>
      <c r="D219" s="31">
        <v>6.0333333333333332</v>
      </c>
      <c r="E219" s="31">
        <v>137.73480662983428</v>
      </c>
      <c r="F219" s="31">
        <v>134.25414364640886</v>
      </c>
      <c r="G219" s="31">
        <v>7</v>
      </c>
      <c r="H219" s="31"/>
      <c r="I219" s="31">
        <v>105.24861878453041</v>
      </c>
      <c r="J219" s="31">
        <v>32.486187845303867</v>
      </c>
      <c r="K219" s="31"/>
      <c r="L219" s="31">
        <v>104.25414364640886</v>
      </c>
      <c r="M219" s="31">
        <v>30</v>
      </c>
    </row>
    <row r="220" spans="1:13" ht="30" customHeight="1" x14ac:dyDescent="0.25">
      <c r="A220" s="91" t="s">
        <v>247</v>
      </c>
      <c r="B220" s="77" t="s">
        <v>1453</v>
      </c>
      <c r="C220" s="77" t="s">
        <v>1454</v>
      </c>
      <c r="D220" s="31">
        <v>6.0333333333333332</v>
      </c>
      <c r="E220" s="31">
        <v>138.06629834254144</v>
      </c>
      <c r="F220" s="31">
        <v>133.92265193370164</v>
      </c>
      <c r="G220" s="31">
        <v>10</v>
      </c>
      <c r="H220" s="31"/>
      <c r="I220" s="31">
        <v>105.414364640884</v>
      </c>
      <c r="J220" s="31">
        <v>32.651933701657462</v>
      </c>
      <c r="K220" s="31"/>
      <c r="L220" s="31">
        <v>105.414364640884</v>
      </c>
      <c r="M220" s="31">
        <v>28.50828729281768</v>
      </c>
    </row>
    <row r="221" spans="1:13" ht="30" customHeight="1" x14ac:dyDescent="0.25">
      <c r="A221" s="91" t="s">
        <v>247</v>
      </c>
      <c r="B221" s="77" t="s">
        <v>1446</v>
      </c>
      <c r="C221" s="77" t="s">
        <v>1638</v>
      </c>
      <c r="D221" s="31">
        <v>6.0333333333333332</v>
      </c>
      <c r="E221" s="31">
        <v>133.92265193370164</v>
      </c>
      <c r="F221" s="31">
        <v>129.28176795580109</v>
      </c>
      <c r="G221" s="31">
        <v>10</v>
      </c>
      <c r="H221" s="31"/>
      <c r="I221" s="31">
        <v>98.453038674033181</v>
      </c>
      <c r="J221" s="31">
        <v>35.469613259668506</v>
      </c>
      <c r="K221" s="31"/>
      <c r="L221" s="31">
        <v>98.453038674033181</v>
      </c>
      <c r="M221" s="31">
        <v>30.828729281767956</v>
      </c>
    </row>
    <row r="222" spans="1:13" ht="30" customHeight="1" x14ac:dyDescent="0.25">
      <c r="A222" s="91" t="s">
        <v>247</v>
      </c>
      <c r="B222" s="77" t="s">
        <v>1445</v>
      </c>
      <c r="C222" s="77" t="s">
        <v>1639</v>
      </c>
      <c r="D222" s="31">
        <v>6.0333333333333332</v>
      </c>
      <c r="E222" s="31">
        <v>131.27071823204417</v>
      </c>
      <c r="F222" s="31">
        <v>129.11602209944752</v>
      </c>
      <c r="G222" s="31">
        <v>7</v>
      </c>
      <c r="H222" s="31"/>
      <c r="I222" s="31">
        <v>100.44198895027623</v>
      </c>
      <c r="J222" s="31">
        <v>30.828729281767952</v>
      </c>
      <c r="K222" s="31"/>
      <c r="L222" s="31">
        <v>100.44198895027623</v>
      </c>
      <c r="M222" s="31">
        <v>28.674033149171272</v>
      </c>
    </row>
    <row r="223" spans="1:13" ht="30" customHeight="1" x14ac:dyDescent="0.25">
      <c r="A223" s="91" t="s">
        <v>247</v>
      </c>
      <c r="B223" s="77" t="s">
        <v>1461</v>
      </c>
      <c r="C223" s="77" t="s">
        <v>1462</v>
      </c>
      <c r="D223" s="31">
        <v>6.0333333333333332</v>
      </c>
      <c r="E223" s="31">
        <v>128.45303867403319</v>
      </c>
      <c r="F223" s="31">
        <v>123.48066298342546</v>
      </c>
      <c r="G223" s="31">
        <v>42</v>
      </c>
      <c r="H223" s="31"/>
      <c r="I223" s="31">
        <v>95.966850828729306</v>
      </c>
      <c r="J223" s="31">
        <v>32.486187845303867</v>
      </c>
      <c r="K223" s="31"/>
      <c r="L223" s="31">
        <v>95.801104972375711</v>
      </c>
      <c r="M223" s="31">
        <v>27.679558011049725</v>
      </c>
    </row>
    <row r="224" spans="1:13" ht="30" customHeight="1" x14ac:dyDescent="0.25">
      <c r="A224" s="91" t="s">
        <v>247</v>
      </c>
      <c r="B224" s="77" t="s">
        <v>1464</v>
      </c>
      <c r="C224" s="77" t="s">
        <v>1640</v>
      </c>
      <c r="D224" s="31">
        <v>6.0333333333333332</v>
      </c>
      <c r="E224" s="31">
        <v>125.96685082872926</v>
      </c>
      <c r="F224" s="31">
        <v>122.65193370165744</v>
      </c>
      <c r="G224" s="31">
        <v>17</v>
      </c>
      <c r="H224" s="31"/>
      <c r="I224" s="31">
        <v>91.325966850828735</v>
      </c>
      <c r="J224" s="31">
        <v>34.640883977900558</v>
      </c>
      <c r="K224" s="31"/>
      <c r="L224" s="31">
        <v>91.325966850828735</v>
      </c>
      <c r="M224" s="31">
        <v>31.325966850828735</v>
      </c>
    </row>
    <row r="225" spans="1:13" ht="30" customHeight="1" x14ac:dyDescent="0.25">
      <c r="A225" s="91" t="s">
        <v>247</v>
      </c>
      <c r="B225" s="77" t="s">
        <v>1449</v>
      </c>
      <c r="C225" s="77" t="s">
        <v>1450</v>
      </c>
      <c r="D225" s="31">
        <v>3</v>
      </c>
      <c r="E225" s="31">
        <v>125.66666666666666</v>
      </c>
      <c r="F225" s="31">
        <v>120.66666666666667</v>
      </c>
      <c r="G225" s="31">
        <v>0</v>
      </c>
      <c r="H225" s="31"/>
      <c r="I225" s="31">
        <v>97.666666666666657</v>
      </c>
      <c r="J225" s="31">
        <v>27.999999999999996</v>
      </c>
      <c r="K225" s="31"/>
      <c r="L225" s="31">
        <v>94.333333333333329</v>
      </c>
      <c r="M225" s="31">
        <v>26.333333333333332</v>
      </c>
    </row>
    <row r="226" spans="1:13" ht="30" customHeight="1" x14ac:dyDescent="0.25">
      <c r="A226" s="91" t="s">
        <v>247</v>
      </c>
      <c r="B226" s="77" t="s">
        <v>1455</v>
      </c>
      <c r="C226" s="77" t="s">
        <v>1456</v>
      </c>
      <c r="D226" s="31">
        <v>6.0333333333333332</v>
      </c>
      <c r="E226" s="31">
        <v>128.45303867403317</v>
      </c>
      <c r="F226" s="31">
        <v>120.00000000000003</v>
      </c>
      <c r="G226" s="31">
        <v>4</v>
      </c>
      <c r="H226" s="31"/>
      <c r="I226" s="31">
        <v>96.298342541436483</v>
      </c>
      <c r="J226" s="31">
        <v>32.154696132596683</v>
      </c>
      <c r="K226" s="31"/>
      <c r="L226" s="31">
        <v>94.640883977900572</v>
      </c>
      <c r="M226" s="31">
        <v>25.359116022099446</v>
      </c>
    </row>
    <row r="227" spans="1:13" ht="30" customHeight="1" x14ac:dyDescent="0.25">
      <c r="A227" s="91" t="s">
        <v>247</v>
      </c>
      <c r="B227" s="77" t="s">
        <v>1451</v>
      </c>
      <c r="C227" s="77" t="s">
        <v>1452</v>
      </c>
      <c r="D227" s="31">
        <v>3</v>
      </c>
      <c r="E227" s="31">
        <v>119.66666666666669</v>
      </c>
      <c r="F227" s="31">
        <v>119.33333333333336</v>
      </c>
      <c r="G227" s="31">
        <v>30</v>
      </c>
      <c r="H227" s="31"/>
      <c r="I227" s="31">
        <v>91.000000000000014</v>
      </c>
      <c r="J227" s="31">
        <v>28.666666666666668</v>
      </c>
      <c r="K227" s="31"/>
      <c r="L227" s="31">
        <v>91.000000000000014</v>
      </c>
      <c r="M227" s="31">
        <v>28.333333333333332</v>
      </c>
    </row>
    <row r="228" spans="1:13" ht="30" customHeight="1" x14ac:dyDescent="0.25">
      <c r="A228" s="91" t="s">
        <v>247</v>
      </c>
      <c r="B228" s="77" t="s">
        <v>1468</v>
      </c>
      <c r="C228" s="77" t="s">
        <v>2384</v>
      </c>
      <c r="D228" s="31">
        <v>6.0333333333333332</v>
      </c>
      <c r="E228" s="31">
        <v>118.5082872928177</v>
      </c>
      <c r="F228" s="31">
        <v>113.03867403314919</v>
      </c>
      <c r="G228" s="31">
        <v>13</v>
      </c>
      <c r="H228" s="31"/>
      <c r="I228" s="31">
        <v>87.34806629834253</v>
      </c>
      <c r="J228" s="31">
        <v>31.160220994475139</v>
      </c>
      <c r="K228" s="31"/>
      <c r="L228" s="31">
        <v>86.850828729281773</v>
      </c>
      <c r="M228" s="31">
        <v>26.187845303867405</v>
      </c>
    </row>
    <row r="229" spans="1:13" ht="30" customHeight="1" x14ac:dyDescent="0.25">
      <c r="A229" s="91" t="s">
        <v>247</v>
      </c>
      <c r="B229" s="77" t="s">
        <v>1459</v>
      </c>
      <c r="C229" s="77" t="s">
        <v>1460</v>
      </c>
      <c r="D229" s="31">
        <v>6.0333333333333332</v>
      </c>
      <c r="E229" s="31">
        <v>111.54696132596683</v>
      </c>
      <c r="F229" s="31">
        <v>109.22651933701655</v>
      </c>
      <c r="G229" s="31">
        <v>12</v>
      </c>
      <c r="H229" s="31"/>
      <c r="I229" s="31">
        <v>76.90607734806629</v>
      </c>
      <c r="J229" s="31">
        <v>34.64088397790055</v>
      </c>
      <c r="K229" s="31"/>
      <c r="L229" s="31">
        <v>76.90607734806629</v>
      </c>
      <c r="M229" s="31">
        <v>32.320441988950279</v>
      </c>
    </row>
    <row r="230" spans="1:13" ht="30" customHeight="1" x14ac:dyDescent="0.25">
      <c r="A230" s="91" t="s">
        <v>247</v>
      </c>
      <c r="B230" s="77" t="s">
        <v>1465</v>
      </c>
      <c r="C230" s="77" t="s">
        <v>1466</v>
      </c>
      <c r="D230" s="31">
        <v>6.0333333333333332</v>
      </c>
      <c r="E230" s="31">
        <v>119.66850828729284</v>
      </c>
      <c r="F230" s="31">
        <v>108.39779005524865</v>
      </c>
      <c r="G230" s="31">
        <v>8</v>
      </c>
      <c r="H230" s="31">
        <v>0.16574585635359115</v>
      </c>
      <c r="I230" s="31">
        <v>86.187845303867419</v>
      </c>
      <c r="J230" s="31">
        <v>33.314917127071823</v>
      </c>
      <c r="K230" s="31">
        <v>0.16574585635359115</v>
      </c>
      <c r="L230" s="31">
        <v>79.889502762430951</v>
      </c>
      <c r="M230" s="31">
        <v>28.342541436464089</v>
      </c>
    </row>
    <row r="231" spans="1:13" ht="30" customHeight="1" x14ac:dyDescent="0.25">
      <c r="A231" s="91" t="s">
        <v>247</v>
      </c>
      <c r="B231" s="77" t="s">
        <v>1467</v>
      </c>
      <c r="C231" s="77" t="s">
        <v>1641</v>
      </c>
      <c r="D231" s="31">
        <v>6.0333333333333332</v>
      </c>
      <c r="E231" s="31">
        <v>109.72375690607734</v>
      </c>
      <c r="F231" s="31">
        <v>107.73480662983422</v>
      </c>
      <c r="G231" s="31">
        <v>7</v>
      </c>
      <c r="H231" s="31"/>
      <c r="I231" s="31">
        <v>74.254143646408835</v>
      </c>
      <c r="J231" s="31">
        <v>35.469613259668506</v>
      </c>
      <c r="K231" s="31"/>
      <c r="L231" s="31">
        <v>74.254143646408835</v>
      </c>
      <c r="M231" s="31">
        <v>33.480662983425411</v>
      </c>
    </row>
    <row r="232" spans="1:13" ht="30" customHeight="1" x14ac:dyDescent="0.25">
      <c r="A232" s="91" t="s">
        <v>247</v>
      </c>
      <c r="B232" s="77" t="s">
        <v>1458</v>
      </c>
      <c r="C232" s="77" t="s">
        <v>1642</v>
      </c>
      <c r="D232" s="31">
        <v>6.0333333333333332</v>
      </c>
      <c r="E232" s="31">
        <v>108.7292817679558</v>
      </c>
      <c r="F232" s="31">
        <v>106.07734806629834</v>
      </c>
      <c r="G232" s="31">
        <v>33</v>
      </c>
      <c r="H232" s="31"/>
      <c r="I232" s="31">
        <v>75.58011049723757</v>
      </c>
      <c r="J232" s="31">
        <v>33.149171270718234</v>
      </c>
      <c r="K232" s="31"/>
      <c r="L232" s="31">
        <v>75.58011049723757</v>
      </c>
      <c r="M232" s="31">
        <v>30.497237569060776</v>
      </c>
    </row>
    <row r="233" spans="1:13" ht="30" customHeight="1" x14ac:dyDescent="0.25">
      <c r="A233" s="91" t="s">
        <v>247</v>
      </c>
      <c r="B233" s="77" t="s">
        <v>1463</v>
      </c>
      <c r="C233" s="77" t="s">
        <v>1643</v>
      </c>
      <c r="D233" s="31">
        <v>6.0333333333333332</v>
      </c>
      <c r="E233" s="31">
        <v>108.89502762430941</v>
      </c>
      <c r="F233" s="31">
        <v>105.74585635359118</v>
      </c>
      <c r="G233" s="31">
        <v>0</v>
      </c>
      <c r="H233" s="31">
        <v>0.16574585635359115</v>
      </c>
      <c r="I233" s="31">
        <v>76.906077348066304</v>
      </c>
      <c r="J233" s="31">
        <v>31.8232044198895</v>
      </c>
      <c r="K233" s="31">
        <v>0.16574585635359115</v>
      </c>
      <c r="L233" s="31">
        <v>76.906077348066304</v>
      </c>
      <c r="M233" s="31">
        <v>28.674033149171272</v>
      </c>
    </row>
    <row r="234" spans="1:13" ht="30" customHeight="1" x14ac:dyDescent="0.25">
      <c r="A234" s="91" t="s">
        <v>247</v>
      </c>
      <c r="B234" s="77" t="s">
        <v>1457</v>
      </c>
      <c r="C234" s="77" t="s">
        <v>1644</v>
      </c>
      <c r="D234" s="31">
        <v>6.0333333333333332</v>
      </c>
      <c r="E234" s="31">
        <v>126.46408839779006</v>
      </c>
      <c r="F234" s="31">
        <v>103.59116022099447</v>
      </c>
      <c r="G234" s="31">
        <v>9</v>
      </c>
      <c r="H234" s="31"/>
      <c r="I234" s="31">
        <v>90.000000000000014</v>
      </c>
      <c r="J234" s="31">
        <v>36.464088397790057</v>
      </c>
      <c r="K234" s="31"/>
      <c r="L234" s="31">
        <v>69.94475138121544</v>
      </c>
      <c r="M234" s="31">
        <v>33.646408839779006</v>
      </c>
    </row>
    <row r="235" spans="1:13" ht="30" customHeight="1" x14ac:dyDescent="0.25">
      <c r="A235" s="91" t="s">
        <v>247</v>
      </c>
      <c r="B235" s="77" t="s">
        <v>1469</v>
      </c>
      <c r="C235" s="77" t="s">
        <v>1470</v>
      </c>
      <c r="D235" s="31">
        <v>6.0333333333333332</v>
      </c>
      <c r="E235" s="31">
        <v>107.23756906077347</v>
      </c>
      <c r="F235" s="31">
        <v>100.11049723756906</v>
      </c>
      <c r="G235" s="31">
        <v>38</v>
      </c>
      <c r="H235" s="31"/>
      <c r="I235" s="31">
        <v>74.08839779005524</v>
      </c>
      <c r="J235" s="31">
        <v>33.149171270718227</v>
      </c>
      <c r="K235" s="31"/>
      <c r="L235" s="31">
        <v>72.596685082872924</v>
      </c>
      <c r="M235" s="31">
        <v>27.513812154696133</v>
      </c>
    </row>
    <row r="236" spans="1:13" ht="30" customHeight="1" x14ac:dyDescent="0.25">
      <c r="A236" s="91" t="s">
        <v>247</v>
      </c>
      <c r="B236" s="77" t="s">
        <v>1645</v>
      </c>
      <c r="C236" s="77" t="s">
        <v>1646</v>
      </c>
      <c r="D236" s="31">
        <v>3</v>
      </c>
      <c r="E236" s="31">
        <v>99.666666666666657</v>
      </c>
      <c r="F236" s="31">
        <v>99.666666666666657</v>
      </c>
      <c r="G236" s="31">
        <v>58</v>
      </c>
      <c r="H236" s="31"/>
      <c r="I236" s="31">
        <v>99.666666666666657</v>
      </c>
      <c r="J236" s="31"/>
      <c r="K236" s="31"/>
      <c r="L236" s="31">
        <v>99.666666666666657</v>
      </c>
      <c r="M236" s="31"/>
    </row>
    <row r="237" spans="1:13" ht="30" customHeight="1" x14ac:dyDescent="0.25">
      <c r="A237" s="91" t="s">
        <v>247</v>
      </c>
      <c r="B237" s="77" t="s">
        <v>1478</v>
      </c>
      <c r="C237" s="77" t="s">
        <v>1479</v>
      </c>
      <c r="D237" s="31">
        <v>6.0333333333333332</v>
      </c>
      <c r="E237" s="31">
        <v>92.320441988950265</v>
      </c>
      <c r="F237" s="31">
        <v>90.662983425414367</v>
      </c>
      <c r="G237" s="31">
        <v>3</v>
      </c>
      <c r="H237" s="31"/>
      <c r="I237" s="31">
        <v>59.171270718232044</v>
      </c>
      <c r="J237" s="31">
        <v>33.149171270718234</v>
      </c>
      <c r="K237" s="31"/>
      <c r="L237" s="31">
        <v>59.171270718232044</v>
      </c>
      <c r="M237" s="31">
        <v>31.49171270718232</v>
      </c>
    </row>
    <row r="238" spans="1:13" ht="30" customHeight="1" x14ac:dyDescent="0.25">
      <c r="A238" s="91" t="s">
        <v>247</v>
      </c>
      <c r="B238" s="77" t="s">
        <v>1477</v>
      </c>
      <c r="C238" s="77" t="s">
        <v>1647</v>
      </c>
      <c r="D238" s="31">
        <v>6.0333333333333332</v>
      </c>
      <c r="E238" s="31">
        <v>89.171270718232037</v>
      </c>
      <c r="F238" s="31">
        <v>90.165745856353595</v>
      </c>
      <c r="G238" s="31">
        <v>0</v>
      </c>
      <c r="H238" s="31"/>
      <c r="I238" s="31">
        <v>89.171270718232037</v>
      </c>
      <c r="J238" s="31"/>
      <c r="K238" s="31"/>
      <c r="L238" s="31">
        <v>90.165745856353595</v>
      </c>
      <c r="M238" s="31"/>
    </row>
    <row r="239" spans="1:13" ht="30" customHeight="1" x14ac:dyDescent="0.25">
      <c r="A239" s="91" t="s">
        <v>247</v>
      </c>
      <c r="B239" s="77" t="s">
        <v>1471</v>
      </c>
      <c r="C239" s="77" t="s">
        <v>1648</v>
      </c>
      <c r="D239" s="31">
        <v>6.0333333333333332</v>
      </c>
      <c r="E239" s="31">
        <v>86.187845303867419</v>
      </c>
      <c r="F239" s="31">
        <v>86.187845303867419</v>
      </c>
      <c r="G239" s="31">
        <v>0</v>
      </c>
      <c r="H239" s="31"/>
      <c r="I239" s="31">
        <v>86.187845303867419</v>
      </c>
      <c r="J239" s="31"/>
      <c r="K239" s="31"/>
      <c r="L239" s="31">
        <v>86.187845303867419</v>
      </c>
      <c r="M239" s="31"/>
    </row>
    <row r="240" spans="1:13" ht="30" customHeight="1" x14ac:dyDescent="0.25">
      <c r="A240" s="91" t="s">
        <v>247</v>
      </c>
      <c r="B240" s="77" t="s">
        <v>1472</v>
      </c>
      <c r="C240" s="77" t="s">
        <v>1649</v>
      </c>
      <c r="D240" s="31">
        <v>6.0333333333333332</v>
      </c>
      <c r="E240" s="31">
        <v>81.049723756906076</v>
      </c>
      <c r="F240" s="31">
        <v>80.055248618784532</v>
      </c>
      <c r="G240" s="31">
        <v>9</v>
      </c>
      <c r="H240" s="31"/>
      <c r="I240" s="31">
        <v>67.458563535911622</v>
      </c>
      <c r="J240" s="31">
        <v>13.591160220994475</v>
      </c>
      <c r="K240" s="31"/>
      <c r="L240" s="31">
        <v>66.464088397790078</v>
      </c>
      <c r="M240" s="31">
        <v>13.591160220994475</v>
      </c>
    </row>
    <row r="241" spans="1:13" ht="30" customHeight="1" x14ac:dyDescent="0.25">
      <c r="A241" s="91" t="s">
        <v>247</v>
      </c>
      <c r="B241" s="77" t="s">
        <v>1481</v>
      </c>
      <c r="C241" s="77" t="s">
        <v>1650</v>
      </c>
      <c r="D241" s="31">
        <v>6.0333333333333332</v>
      </c>
      <c r="E241" s="31">
        <v>81.87845303867401</v>
      </c>
      <c r="F241" s="31">
        <v>78.895027624309378</v>
      </c>
      <c r="G241" s="31">
        <v>12</v>
      </c>
      <c r="H241" s="31"/>
      <c r="I241" s="31">
        <v>46.906077348066297</v>
      </c>
      <c r="J241" s="31">
        <v>34.972375690607734</v>
      </c>
      <c r="K241" s="31"/>
      <c r="L241" s="31">
        <v>46.906077348066297</v>
      </c>
      <c r="M241" s="31">
        <v>31.988950276243095</v>
      </c>
    </row>
    <row r="242" spans="1:13" ht="30" customHeight="1" x14ac:dyDescent="0.25">
      <c r="A242" s="91" t="s">
        <v>247</v>
      </c>
      <c r="B242" s="77" t="s">
        <v>1475</v>
      </c>
      <c r="C242" s="77" t="s">
        <v>1476</v>
      </c>
      <c r="D242" s="31">
        <v>6.0333333333333332</v>
      </c>
      <c r="E242" s="31">
        <v>92.98342541436466</v>
      </c>
      <c r="F242" s="31">
        <v>78.563535911602216</v>
      </c>
      <c r="G242" s="31">
        <v>438</v>
      </c>
      <c r="H242" s="31"/>
      <c r="I242" s="31">
        <v>64.640883977900543</v>
      </c>
      <c r="J242" s="31">
        <v>28.342541436464089</v>
      </c>
      <c r="K242" s="31"/>
      <c r="L242" s="31">
        <v>50.386740331491701</v>
      </c>
      <c r="M242" s="31">
        <v>28.176795580110497</v>
      </c>
    </row>
    <row r="243" spans="1:13" ht="30" customHeight="1" x14ac:dyDescent="0.25">
      <c r="A243" s="91" t="s">
        <v>247</v>
      </c>
      <c r="B243" s="77" t="s">
        <v>1480</v>
      </c>
      <c r="C243" s="77" t="s">
        <v>2385</v>
      </c>
      <c r="D243" s="31">
        <v>6.0333333333333332</v>
      </c>
      <c r="E243" s="31">
        <v>76.243093922651937</v>
      </c>
      <c r="F243" s="31">
        <v>77.237569060773481</v>
      </c>
      <c r="G243" s="31">
        <v>0</v>
      </c>
      <c r="H243" s="31"/>
      <c r="I243" s="31">
        <v>76.243093922651937</v>
      </c>
      <c r="J243" s="31"/>
      <c r="K243" s="31"/>
      <c r="L243" s="31">
        <v>77.237569060773481</v>
      </c>
      <c r="M243" s="31"/>
    </row>
    <row r="244" spans="1:13" ht="30" customHeight="1" x14ac:dyDescent="0.25">
      <c r="A244" s="91" t="s">
        <v>247</v>
      </c>
      <c r="B244" s="77" t="s">
        <v>1448</v>
      </c>
      <c r="C244" s="77" t="s">
        <v>2386</v>
      </c>
      <c r="D244" s="31">
        <v>6</v>
      </c>
      <c r="E244" s="31">
        <v>115.83333333333334</v>
      </c>
      <c r="F244" s="31">
        <v>76.333333333333343</v>
      </c>
      <c r="G244" s="31">
        <v>35</v>
      </c>
      <c r="H244" s="31"/>
      <c r="I244" s="31">
        <v>83.833333333333329</v>
      </c>
      <c r="J244" s="31">
        <v>32</v>
      </c>
      <c r="K244" s="31"/>
      <c r="L244" s="31">
        <v>50.166666666666664</v>
      </c>
      <c r="M244" s="31">
        <v>26.166666666666664</v>
      </c>
    </row>
    <row r="245" spans="1:13" ht="30" customHeight="1" x14ac:dyDescent="0.25">
      <c r="A245" s="91" t="s">
        <v>247</v>
      </c>
      <c r="B245" s="77" t="s">
        <v>1473</v>
      </c>
      <c r="C245" s="77" t="s">
        <v>1474</v>
      </c>
      <c r="D245" s="31">
        <v>6.0333333333333332</v>
      </c>
      <c r="E245" s="31">
        <v>70.773480662983431</v>
      </c>
      <c r="F245" s="31">
        <v>70.939226519337026</v>
      </c>
      <c r="G245" s="31">
        <v>0</v>
      </c>
      <c r="H245" s="31"/>
      <c r="I245" s="31">
        <v>70.773480662983431</v>
      </c>
      <c r="J245" s="31"/>
      <c r="K245" s="31"/>
      <c r="L245" s="31">
        <v>70.939226519337026</v>
      </c>
      <c r="M245" s="31"/>
    </row>
    <row r="246" spans="1:13" ht="30" customHeight="1" x14ac:dyDescent="0.25">
      <c r="A246" s="91" t="s">
        <v>247</v>
      </c>
      <c r="B246" s="77" t="s">
        <v>1651</v>
      </c>
      <c r="C246" s="77" t="s">
        <v>1652</v>
      </c>
      <c r="D246" s="31">
        <v>3</v>
      </c>
      <c r="E246" s="31">
        <v>45.666666666666664</v>
      </c>
      <c r="F246" s="31">
        <v>53.666666666666664</v>
      </c>
      <c r="G246" s="31">
        <v>355</v>
      </c>
      <c r="H246" s="31"/>
      <c r="I246" s="31">
        <v>17.666666666666671</v>
      </c>
      <c r="J246" s="31">
        <v>28.000000000000004</v>
      </c>
      <c r="K246" s="31"/>
      <c r="L246" s="31">
        <v>26.333333333333332</v>
      </c>
      <c r="M246" s="31">
        <v>27.333333333333332</v>
      </c>
    </row>
    <row r="247" spans="1:13" ht="30" customHeight="1" x14ac:dyDescent="0.25">
      <c r="A247" s="91" t="s">
        <v>247</v>
      </c>
      <c r="B247" s="77" t="s">
        <v>2387</v>
      </c>
      <c r="C247" s="77" t="s">
        <v>2388</v>
      </c>
      <c r="D247" s="31" t="s">
        <v>366</v>
      </c>
      <c r="E247" s="31" t="s">
        <v>366</v>
      </c>
      <c r="F247" s="31" t="s">
        <v>366</v>
      </c>
      <c r="G247" s="31" t="s">
        <v>366</v>
      </c>
      <c r="H247" s="31" t="s">
        <v>366</v>
      </c>
      <c r="I247" s="31" t="s">
        <v>366</v>
      </c>
      <c r="J247" s="31" t="s">
        <v>366</v>
      </c>
      <c r="K247" s="31" t="s">
        <v>366</v>
      </c>
      <c r="L247" s="31" t="s">
        <v>366</v>
      </c>
      <c r="M247" s="31" t="s">
        <v>366</v>
      </c>
    </row>
    <row r="248" spans="1:13" ht="30" customHeight="1" x14ac:dyDescent="0.25">
      <c r="A248" s="15" t="s">
        <v>2222</v>
      </c>
      <c r="B248" s="61"/>
      <c r="C248" s="61"/>
      <c r="D248" s="62"/>
      <c r="E248" s="62">
        <v>118.73891446695312</v>
      </c>
      <c r="F248" s="62">
        <v>118.18698588090855</v>
      </c>
      <c r="G248" s="62">
        <v>1228</v>
      </c>
      <c r="H248" s="62">
        <v>0.16574585635359115</v>
      </c>
      <c r="I248" s="62">
        <v>91.147355228156343</v>
      </c>
      <c r="J248" s="62">
        <v>32.031117447870258</v>
      </c>
      <c r="K248" s="62">
        <v>0.16574585635359115</v>
      </c>
      <c r="L248" s="62">
        <v>93.423148148148172</v>
      </c>
      <c r="M248" s="62">
        <v>28.747311827956988</v>
      </c>
    </row>
    <row r="249" spans="1:13" ht="30" customHeight="1" x14ac:dyDescent="0.25">
      <c r="A249" s="91" t="s">
        <v>256</v>
      </c>
      <c r="B249" s="77" t="s">
        <v>1483</v>
      </c>
      <c r="C249" s="77" t="s">
        <v>2389</v>
      </c>
      <c r="D249" s="31">
        <v>6.0333333333333332</v>
      </c>
      <c r="E249" s="31">
        <v>80.552486187845304</v>
      </c>
      <c r="F249" s="31">
        <v>82.209944751381215</v>
      </c>
      <c r="G249" s="31">
        <v>0</v>
      </c>
      <c r="H249" s="31"/>
      <c r="I249" s="31">
        <v>80.552486187845304</v>
      </c>
      <c r="J249" s="31"/>
      <c r="K249" s="31"/>
      <c r="L249" s="31">
        <v>82.209944751381215</v>
      </c>
      <c r="M249" s="31"/>
    </row>
    <row r="250" spans="1:13" ht="30" customHeight="1" x14ac:dyDescent="0.25">
      <c r="A250" s="91" t="s">
        <v>256</v>
      </c>
      <c r="B250" s="77" t="s">
        <v>1653</v>
      </c>
      <c r="C250" s="77" t="s">
        <v>1654</v>
      </c>
      <c r="D250" s="31">
        <v>3</v>
      </c>
      <c r="E250" s="31">
        <v>67</v>
      </c>
      <c r="F250" s="31">
        <v>64</v>
      </c>
      <c r="G250" s="31">
        <v>0</v>
      </c>
      <c r="H250" s="31"/>
      <c r="I250" s="31">
        <v>67</v>
      </c>
      <c r="J250" s="31"/>
      <c r="K250" s="31"/>
      <c r="L250" s="31">
        <v>64</v>
      </c>
      <c r="M250" s="31"/>
    </row>
    <row r="251" spans="1:13" ht="30" customHeight="1" x14ac:dyDescent="0.25">
      <c r="A251" s="15" t="s">
        <v>2224</v>
      </c>
      <c r="B251" s="61"/>
      <c r="C251" s="61"/>
      <c r="D251" s="62"/>
      <c r="E251" s="62">
        <v>73.776243093922659</v>
      </c>
      <c r="F251" s="62">
        <v>73.104972375690608</v>
      </c>
      <c r="G251" s="62">
        <v>0</v>
      </c>
      <c r="H251" s="62" t="s">
        <v>303</v>
      </c>
      <c r="I251" s="62">
        <v>73.776243093922659</v>
      </c>
      <c r="J251" s="62" t="s">
        <v>303</v>
      </c>
      <c r="K251" s="62" t="s">
        <v>303</v>
      </c>
      <c r="L251" s="62">
        <v>73.104972375690608</v>
      </c>
      <c r="M251" s="62" t="s">
        <v>303</v>
      </c>
    </row>
    <row r="252" spans="1:13" ht="30" customHeight="1" x14ac:dyDescent="0.25">
      <c r="A252" s="91" t="s">
        <v>258</v>
      </c>
      <c r="B252" s="77" t="s">
        <v>1485</v>
      </c>
      <c r="C252" s="77" t="s">
        <v>1486</v>
      </c>
      <c r="D252" s="31">
        <v>6.0333333333333332</v>
      </c>
      <c r="E252" s="31">
        <v>159.28176795580114</v>
      </c>
      <c r="F252" s="31">
        <v>158.61878453038676</v>
      </c>
      <c r="G252" s="31">
        <v>6</v>
      </c>
      <c r="H252" s="31"/>
      <c r="I252" s="31">
        <v>140.05524861878453</v>
      </c>
      <c r="J252" s="31">
        <v>19.226519337016573</v>
      </c>
      <c r="K252" s="31"/>
      <c r="L252" s="31">
        <v>140.05524861878453</v>
      </c>
      <c r="M252" s="31">
        <v>18.563535911602209</v>
      </c>
    </row>
    <row r="253" spans="1:13" ht="30" customHeight="1" x14ac:dyDescent="0.25">
      <c r="A253" s="91" t="s">
        <v>258</v>
      </c>
      <c r="B253" s="77" t="s">
        <v>1484</v>
      </c>
      <c r="C253" s="77" t="s">
        <v>1655</v>
      </c>
      <c r="D253" s="31">
        <v>6.0333333333333332</v>
      </c>
      <c r="E253" s="31">
        <v>162.43093922651934</v>
      </c>
      <c r="F253" s="31">
        <v>156.13259668508292</v>
      </c>
      <c r="G253" s="31">
        <v>3</v>
      </c>
      <c r="H253" s="31"/>
      <c r="I253" s="31">
        <v>145.8563535911602</v>
      </c>
      <c r="J253" s="31">
        <v>16.574585635359117</v>
      </c>
      <c r="K253" s="31"/>
      <c r="L253" s="31">
        <v>139.55801104972377</v>
      </c>
      <c r="M253" s="31">
        <v>16.574585635359117</v>
      </c>
    </row>
    <row r="254" spans="1:13" ht="30" customHeight="1" x14ac:dyDescent="0.25">
      <c r="A254" s="91" t="s">
        <v>258</v>
      </c>
      <c r="B254" s="77" t="s">
        <v>1487</v>
      </c>
      <c r="C254" s="77" t="s">
        <v>1488</v>
      </c>
      <c r="D254" s="31">
        <v>6.0333333333333332</v>
      </c>
      <c r="E254" s="31">
        <v>137.56906077348066</v>
      </c>
      <c r="F254" s="31">
        <v>137.2375690607735</v>
      </c>
      <c r="G254" s="31">
        <v>6</v>
      </c>
      <c r="H254" s="31"/>
      <c r="I254" s="31">
        <v>119.17127071823209</v>
      </c>
      <c r="J254" s="31">
        <v>18.397790055248617</v>
      </c>
      <c r="K254" s="31"/>
      <c r="L254" s="31">
        <v>119.17127071823209</v>
      </c>
      <c r="M254" s="31">
        <v>18.066298342541437</v>
      </c>
    </row>
    <row r="255" spans="1:13" ht="30" customHeight="1" x14ac:dyDescent="0.25">
      <c r="A255" s="91" t="s">
        <v>258</v>
      </c>
      <c r="B255" s="77" t="s">
        <v>1489</v>
      </c>
      <c r="C255" s="77" t="s">
        <v>1490</v>
      </c>
      <c r="D255" s="31">
        <v>6.0333333333333332</v>
      </c>
      <c r="E255" s="31">
        <v>126.79558011049723</v>
      </c>
      <c r="F255" s="31">
        <v>119.83425414364639</v>
      </c>
      <c r="G255" s="31">
        <v>0</v>
      </c>
      <c r="H255" s="31"/>
      <c r="I255" s="31">
        <v>109.72375690607733</v>
      </c>
      <c r="J255" s="31">
        <v>17.071823204419889</v>
      </c>
      <c r="K255" s="31"/>
      <c r="L255" s="31">
        <v>103.59116022099447</v>
      </c>
      <c r="M255" s="31">
        <v>16.243093922651934</v>
      </c>
    </row>
    <row r="256" spans="1:13" ht="30" customHeight="1" x14ac:dyDescent="0.25">
      <c r="A256" s="91" t="s">
        <v>258</v>
      </c>
      <c r="B256" s="77" t="s">
        <v>1491</v>
      </c>
      <c r="C256" s="77" t="s">
        <v>2390</v>
      </c>
      <c r="D256" s="31">
        <v>6.0333333333333332</v>
      </c>
      <c r="E256" s="31">
        <v>142.54143646408843</v>
      </c>
      <c r="F256" s="31">
        <v>82.04419889502762</v>
      </c>
      <c r="G256" s="31">
        <v>0</v>
      </c>
      <c r="H256" s="31"/>
      <c r="I256" s="31">
        <v>128.61878453038673</v>
      </c>
      <c r="J256" s="31">
        <v>13.922651933701658</v>
      </c>
      <c r="K256" s="31"/>
      <c r="L256" s="31">
        <v>67.790055248618771</v>
      </c>
      <c r="M256" s="31">
        <v>14.254143646408838</v>
      </c>
    </row>
    <row r="257" spans="1:13" ht="30" customHeight="1" x14ac:dyDescent="0.25">
      <c r="A257" s="15" t="s">
        <v>2225</v>
      </c>
      <c r="B257" s="61"/>
      <c r="C257" s="61"/>
      <c r="D257" s="62"/>
      <c r="E257" s="62">
        <v>145.72375690607737</v>
      </c>
      <c r="F257" s="62">
        <v>130.77348066298345</v>
      </c>
      <c r="G257" s="62">
        <v>15</v>
      </c>
      <c r="H257" s="62" t="s">
        <v>303</v>
      </c>
      <c r="I257" s="62">
        <v>128.68508287292818</v>
      </c>
      <c r="J257" s="62">
        <v>17.038674033149171</v>
      </c>
      <c r="K257" s="62" t="s">
        <v>303</v>
      </c>
      <c r="L257" s="62">
        <v>114.03314917127072</v>
      </c>
      <c r="M257" s="62">
        <v>16.740331491712706</v>
      </c>
    </row>
    <row r="258" spans="1:13" ht="30" customHeight="1" x14ac:dyDescent="0.25">
      <c r="A258" s="91" t="s">
        <v>261</v>
      </c>
      <c r="B258" s="77" t="s">
        <v>1492</v>
      </c>
      <c r="C258" s="77" t="s">
        <v>1656</v>
      </c>
      <c r="D258" s="31">
        <v>6.0333333333333332</v>
      </c>
      <c r="E258" s="31">
        <v>142.04419889502762</v>
      </c>
      <c r="F258" s="31">
        <v>137.07182320441987</v>
      </c>
      <c r="G258" s="31">
        <v>5</v>
      </c>
      <c r="H258" s="31"/>
      <c r="I258" s="31">
        <v>131.10497237569058</v>
      </c>
      <c r="J258" s="31">
        <v>10.939226519337016</v>
      </c>
      <c r="K258" s="31"/>
      <c r="L258" s="31">
        <v>126.29834254143644</v>
      </c>
      <c r="M258" s="31">
        <v>10.773480662983426</v>
      </c>
    </row>
    <row r="259" spans="1:13" ht="30" customHeight="1" x14ac:dyDescent="0.25">
      <c r="A259" s="91" t="s">
        <v>261</v>
      </c>
      <c r="B259" s="77" t="s">
        <v>1495</v>
      </c>
      <c r="C259" s="77" t="s">
        <v>1657</v>
      </c>
      <c r="D259" s="31">
        <v>6.0333333333333332</v>
      </c>
      <c r="E259" s="31">
        <v>136.74033149171271</v>
      </c>
      <c r="F259" s="31">
        <v>135.24861878453041</v>
      </c>
      <c r="G259" s="31">
        <v>6</v>
      </c>
      <c r="H259" s="31"/>
      <c r="I259" s="31">
        <v>131.4364640883978</v>
      </c>
      <c r="J259" s="31">
        <v>5.3038674033149169</v>
      </c>
      <c r="K259" s="31"/>
      <c r="L259" s="31">
        <v>131.4364640883978</v>
      </c>
      <c r="M259" s="31">
        <v>3.8121546961325965</v>
      </c>
    </row>
    <row r="260" spans="1:13" ht="30" customHeight="1" x14ac:dyDescent="0.25">
      <c r="A260" s="91" t="s">
        <v>261</v>
      </c>
      <c r="B260" s="77" t="s">
        <v>1493</v>
      </c>
      <c r="C260" s="77" t="s">
        <v>1658</v>
      </c>
      <c r="D260" s="31">
        <v>6.0333333333333332</v>
      </c>
      <c r="E260" s="31">
        <v>119.33701657458562</v>
      </c>
      <c r="F260" s="31">
        <v>122.32044198895029</v>
      </c>
      <c r="G260" s="31">
        <v>5</v>
      </c>
      <c r="H260" s="31"/>
      <c r="I260" s="31">
        <v>109.72375690607733</v>
      </c>
      <c r="J260" s="31">
        <v>9.6132596685082881</v>
      </c>
      <c r="K260" s="31"/>
      <c r="L260" s="31">
        <v>112.87292817679557</v>
      </c>
      <c r="M260" s="31">
        <v>9.447513812154698</v>
      </c>
    </row>
    <row r="261" spans="1:13" ht="30" customHeight="1" x14ac:dyDescent="0.25">
      <c r="A261" s="91" t="s">
        <v>261</v>
      </c>
      <c r="B261" s="77" t="s">
        <v>1494</v>
      </c>
      <c r="C261" s="77" t="s">
        <v>1659</v>
      </c>
      <c r="D261" s="31">
        <v>6.0333333333333332</v>
      </c>
      <c r="E261" s="31">
        <v>117.01657458563538</v>
      </c>
      <c r="F261" s="31">
        <v>118.34254143646409</v>
      </c>
      <c r="G261" s="31">
        <v>0</v>
      </c>
      <c r="H261" s="31"/>
      <c r="I261" s="31">
        <v>117.01657458563538</v>
      </c>
      <c r="J261" s="31"/>
      <c r="K261" s="31"/>
      <c r="L261" s="31">
        <v>118.34254143646409</v>
      </c>
      <c r="M261" s="31"/>
    </row>
    <row r="262" spans="1:13" ht="30" customHeight="1" x14ac:dyDescent="0.25">
      <c r="A262" s="91" t="s">
        <v>261</v>
      </c>
      <c r="B262" s="77" t="s">
        <v>1496</v>
      </c>
      <c r="C262" s="77" t="s">
        <v>1497</v>
      </c>
      <c r="D262" s="31">
        <v>6.0333333333333332</v>
      </c>
      <c r="E262" s="31">
        <v>101.93370165745856</v>
      </c>
      <c r="F262" s="31">
        <v>102.43093922651934</v>
      </c>
      <c r="G262" s="31">
        <v>0</v>
      </c>
      <c r="H262" s="31"/>
      <c r="I262" s="31">
        <v>101.93370165745856</v>
      </c>
      <c r="J262" s="31"/>
      <c r="K262" s="31"/>
      <c r="L262" s="31">
        <v>102.43093922651934</v>
      </c>
      <c r="M262" s="31"/>
    </row>
    <row r="263" spans="1:13" ht="30" customHeight="1" x14ac:dyDescent="0.25">
      <c r="A263" s="15" t="s">
        <v>2226</v>
      </c>
      <c r="B263" s="61"/>
      <c r="C263" s="61"/>
      <c r="D263" s="62"/>
      <c r="E263" s="62">
        <v>123.41436464088397</v>
      </c>
      <c r="F263" s="62">
        <v>123.08287292817681</v>
      </c>
      <c r="G263" s="62">
        <v>16</v>
      </c>
      <c r="H263" s="62" t="s">
        <v>303</v>
      </c>
      <c r="I263" s="62">
        <v>118.24309392265192</v>
      </c>
      <c r="J263" s="62">
        <v>8.6187845303867405</v>
      </c>
      <c r="K263" s="62" t="s">
        <v>303</v>
      </c>
      <c r="L263" s="62">
        <v>118.27624309392263</v>
      </c>
      <c r="M263" s="62">
        <v>8.0110497237569067</v>
      </c>
    </row>
    <row r="264" spans="1:13" ht="30" customHeight="1" x14ac:dyDescent="0.25">
      <c r="A264" s="91" t="s">
        <v>262</v>
      </c>
      <c r="B264" s="77" t="s">
        <v>1501</v>
      </c>
      <c r="C264" s="77" t="s">
        <v>1660</v>
      </c>
      <c r="D264" s="31">
        <v>6.0333333333333332</v>
      </c>
      <c r="E264" s="31">
        <v>148.17679558011056</v>
      </c>
      <c r="F264" s="31">
        <v>150.66298342541441</v>
      </c>
      <c r="G264" s="31">
        <v>12</v>
      </c>
      <c r="H264" s="31">
        <v>0.16574585635359115</v>
      </c>
      <c r="I264" s="31">
        <v>109.55801104972379</v>
      </c>
      <c r="J264" s="31">
        <v>38.453038674033152</v>
      </c>
      <c r="K264" s="31">
        <v>0.16574585635359115</v>
      </c>
      <c r="L264" s="31">
        <v>109.55801104972379</v>
      </c>
      <c r="M264" s="31">
        <v>40.939226519337019</v>
      </c>
    </row>
    <row r="265" spans="1:13" ht="30" customHeight="1" x14ac:dyDescent="0.25">
      <c r="A265" s="91" t="s">
        <v>262</v>
      </c>
      <c r="B265" s="77" t="s">
        <v>1499</v>
      </c>
      <c r="C265" s="77" t="s">
        <v>1661</v>
      </c>
      <c r="D265" s="31">
        <v>6.0333333333333332</v>
      </c>
      <c r="E265" s="31">
        <v>149.3370165745857</v>
      </c>
      <c r="F265" s="31">
        <v>145.52486187845309</v>
      </c>
      <c r="G265" s="31">
        <v>20</v>
      </c>
      <c r="H265" s="31"/>
      <c r="I265" s="31">
        <v>115.52486187845301</v>
      </c>
      <c r="J265" s="31">
        <v>33.812154696132595</v>
      </c>
      <c r="K265" s="31"/>
      <c r="L265" s="31">
        <v>115.6906077348066</v>
      </c>
      <c r="M265" s="31">
        <v>29.834254143646405</v>
      </c>
    </row>
    <row r="266" spans="1:13" ht="30" customHeight="1" x14ac:dyDescent="0.25">
      <c r="A266" s="91" t="s">
        <v>262</v>
      </c>
      <c r="B266" s="77" t="s">
        <v>1500</v>
      </c>
      <c r="C266" s="77" t="s">
        <v>2391</v>
      </c>
      <c r="D266" s="31">
        <v>6.0333333333333332</v>
      </c>
      <c r="E266" s="31">
        <v>142.87292817679563</v>
      </c>
      <c r="F266" s="31">
        <v>140.22099447513816</v>
      </c>
      <c r="G266" s="31">
        <v>12</v>
      </c>
      <c r="H266" s="31"/>
      <c r="I266" s="31">
        <v>105.24861878453039</v>
      </c>
      <c r="J266" s="31">
        <v>37.624309392265197</v>
      </c>
      <c r="K266" s="31"/>
      <c r="L266" s="31">
        <v>105.0828729281768</v>
      </c>
      <c r="M266" s="31">
        <v>35.138121546961322</v>
      </c>
    </row>
    <row r="267" spans="1:13" ht="30" customHeight="1" x14ac:dyDescent="0.25">
      <c r="A267" s="91" t="s">
        <v>262</v>
      </c>
      <c r="B267" s="77" t="s">
        <v>1502</v>
      </c>
      <c r="C267" s="77" t="s">
        <v>1662</v>
      </c>
      <c r="D267" s="31">
        <v>6.0333333333333332</v>
      </c>
      <c r="E267" s="31">
        <v>156.46408839779008</v>
      </c>
      <c r="F267" s="31">
        <v>137.23756906077347</v>
      </c>
      <c r="G267" s="31">
        <v>17</v>
      </c>
      <c r="H267" s="31"/>
      <c r="I267" s="31">
        <v>119.83425414364643</v>
      </c>
      <c r="J267" s="31">
        <v>36.629834254143645</v>
      </c>
      <c r="K267" s="31"/>
      <c r="L267" s="31">
        <v>104.08839779005527</v>
      </c>
      <c r="M267" s="31">
        <v>33.149171270718227</v>
      </c>
    </row>
    <row r="268" spans="1:13" ht="30" customHeight="1" x14ac:dyDescent="0.25">
      <c r="A268" s="91" t="s">
        <v>262</v>
      </c>
      <c r="B268" s="77" t="s">
        <v>1503</v>
      </c>
      <c r="C268" s="77" t="s">
        <v>1504</v>
      </c>
      <c r="D268" s="31">
        <v>6.0333333333333332</v>
      </c>
      <c r="E268" s="31">
        <v>141.54696132596686</v>
      </c>
      <c r="F268" s="31">
        <v>136.07734806629836</v>
      </c>
      <c r="G268" s="31">
        <v>14</v>
      </c>
      <c r="H268" s="31"/>
      <c r="I268" s="31">
        <v>103.75690607734809</v>
      </c>
      <c r="J268" s="31">
        <v>37.790055248618785</v>
      </c>
      <c r="K268" s="31"/>
      <c r="L268" s="31">
        <v>103.75690607734809</v>
      </c>
      <c r="M268" s="31">
        <v>32.320441988950272</v>
      </c>
    </row>
    <row r="269" spans="1:13" ht="30" customHeight="1" x14ac:dyDescent="0.25">
      <c r="A269" s="91" t="s">
        <v>262</v>
      </c>
      <c r="B269" s="77" t="s">
        <v>1506</v>
      </c>
      <c r="C269" s="77" t="s">
        <v>1663</v>
      </c>
      <c r="D269" s="31">
        <v>6.0333333333333332</v>
      </c>
      <c r="E269" s="31">
        <v>49.060773480663002</v>
      </c>
      <c r="F269" s="31">
        <v>38.121546961325976</v>
      </c>
      <c r="G269" s="31">
        <v>5</v>
      </c>
      <c r="H269" s="31"/>
      <c r="I269" s="31">
        <v>30.165745856353588</v>
      </c>
      <c r="J269" s="31">
        <v>18.895027624309392</v>
      </c>
      <c r="K269" s="31"/>
      <c r="L269" s="31">
        <v>20.220994475138117</v>
      </c>
      <c r="M269" s="31">
        <v>17.900552486187845</v>
      </c>
    </row>
    <row r="270" spans="1:13" ht="30" customHeight="1" x14ac:dyDescent="0.25">
      <c r="A270" s="91" t="s">
        <v>262</v>
      </c>
      <c r="B270" s="77" t="s">
        <v>1505</v>
      </c>
      <c r="C270" s="77" t="s">
        <v>1664</v>
      </c>
      <c r="D270" s="31">
        <v>6.0333333333333332</v>
      </c>
      <c r="E270" s="31">
        <v>138.23204419889504</v>
      </c>
      <c r="F270" s="31">
        <v>23.701657458563538</v>
      </c>
      <c r="G270" s="31">
        <v>24</v>
      </c>
      <c r="H270" s="31"/>
      <c r="I270" s="31">
        <v>101.76795580110499</v>
      </c>
      <c r="J270" s="31">
        <v>36.464088397790057</v>
      </c>
      <c r="K270" s="31"/>
      <c r="L270" s="31">
        <v>0</v>
      </c>
      <c r="M270" s="31">
        <v>23.701657458563538</v>
      </c>
    </row>
    <row r="271" spans="1:13" ht="30" customHeight="1" x14ac:dyDescent="0.25">
      <c r="A271" s="15" t="s">
        <v>2227</v>
      </c>
      <c r="B271" s="61"/>
      <c r="C271" s="61"/>
      <c r="D271" s="62"/>
      <c r="E271" s="62">
        <v>132.24151539068671</v>
      </c>
      <c r="F271" s="62">
        <v>110.22099447513814</v>
      </c>
      <c r="G271" s="62">
        <v>104</v>
      </c>
      <c r="H271" s="62">
        <v>0.16574585635359115</v>
      </c>
      <c r="I271" s="62">
        <v>97.979479084451469</v>
      </c>
      <c r="J271" s="62">
        <v>34.238358326756114</v>
      </c>
      <c r="K271" s="62">
        <v>0.16574585635359115</v>
      </c>
      <c r="L271" s="62">
        <v>79.771112865035519</v>
      </c>
      <c r="M271" s="62">
        <v>30.426203630623519</v>
      </c>
    </row>
    <row r="272" spans="1:13" ht="30" customHeight="1" x14ac:dyDescent="0.25">
      <c r="A272" s="91" t="s">
        <v>263</v>
      </c>
      <c r="B272" s="77" t="s">
        <v>1507</v>
      </c>
      <c r="C272" s="77" t="s">
        <v>2392</v>
      </c>
      <c r="D272" s="31">
        <v>6.0333333333333332</v>
      </c>
      <c r="E272" s="31">
        <v>234.19889502762436</v>
      </c>
      <c r="F272" s="31">
        <v>234.69613259668515</v>
      </c>
      <c r="G272" s="31">
        <v>5</v>
      </c>
      <c r="H272" s="31"/>
      <c r="I272" s="31">
        <v>216.46408839779008</v>
      </c>
      <c r="J272" s="31">
        <v>17.734806629834253</v>
      </c>
      <c r="K272" s="31"/>
      <c r="L272" s="31">
        <v>216.46408839779008</v>
      </c>
      <c r="M272" s="31">
        <v>18.232044198895025</v>
      </c>
    </row>
    <row r="273" spans="1:13" ht="30" customHeight="1" x14ac:dyDescent="0.25">
      <c r="A273" s="91" t="s">
        <v>263</v>
      </c>
      <c r="B273" s="77" t="s">
        <v>1508</v>
      </c>
      <c r="C273" s="77" t="s">
        <v>1665</v>
      </c>
      <c r="D273" s="31">
        <v>6.0333333333333332</v>
      </c>
      <c r="E273" s="31">
        <v>92.817679558011051</v>
      </c>
      <c r="F273" s="31">
        <v>90.497237569060758</v>
      </c>
      <c r="G273" s="31">
        <v>7</v>
      </c>
      <c r="H273" s="31"/>
      <c r="I273" s="31">
        <v>75.745856353591151</v>
      </c>
      <c r="J273" s="31">
        <v>17.071823204419889</v>
      </c>
      <c r="K273" s="31"/>
      <c r="L273" s="31">
        <v>76.906077348066276</v>
      </c>
      <c r="M273" s="31">
        <v>13.591160220994475</v>
      </c>
    </row>
    <row r="274" spans="1:13" ht="30" customHeight="1" x14ac:dyDescent="0.25">
      <c r="A274" s="91" t="s">
        <v>263</v>
      </c>
      <c r="B274" s="77" t="s">
        <v>1510</v>
      </c>
      <c r="C274" s="77" t="s">
        <v>1666</v>
      </c>
      <c r="D274" s="31">
        <v>6.0333333333333332</v>
      </c>
      <c r="E274" s="31">
        <v>71.767955801104975</v>
      </c>
      <c r="F274" s="31">
        <v>71.104972375690608</v>
      </c>
      <c r="G274" s="31">
        <v>0</v>
      </c>
      <c r="H274" s="31"/>
      <c r="I274" s="31">
        <v>71.767955801104975</v>
      </c>
      <c r="J274" s="31"/>
      <c r="K274" s="31"/>
      <c r="L274" s="31">
        <v>71.104972375690608</v>
      </c>
      <c r="M274" s="31"/>
    </row>
    <row r="275" spans="1:13" ht="30" customHeight="1" x14ac:dyDescent="0.25">
      <c r="A275" s="91" t="s">
        <v>263</v>
      </c>
      <c r="B275" s="77" t="s">
        <v>1509</v>
      </c>
      <c r="C275" s="77" t="s">
        <v>2393</v>
      </c>
      <c r="D275" s="31">
        <v>6.0333333333333332</v>
      </c>
      <c r="E275" s="31">
        <v>67.127071823204417</v>
      </c>
      <c r="F275" s="31">
        <v>67.127071823204417</v>
      </c>
      <c r="G275" s="31">
        <v>0</v>
      </c>
      <c r="H275" s="31"/>
      <c r="I275" s="31">
        <v>67.127071823204417</v>
      </c>
      <c r="J275" s="31"/>
      <c r="K275" s="31"/>
      <c r="L275" s="31">
        <v>67.127071823204417</v>
      </c>
      <c r="M275" s="31"/>
    </row>
    <row r="276" spans="1:13" ht="30" customHeight="1" x14ac:dyDescent="0.25">
      <c r="A276" s="91" t="s">
        <v>263</v>
      </c>
      <c r="B276" s="77" t="s">
        <v>1511</v>
      </c>
      <c r="C276" s="77" t="s">
        <v>1667</v>
      </c>
      <c r="D276" s="31">
        <v>6</v>
      </c>
      <c r="E276" s="31">
        <v>85.500000000000014</v>
      </c>
      <c r="F276" s="31">
        <v>14.666666666666668</v>
      </c>
      <c r="G276" s="31">
        <v>4</v>
      </c>
      <c r="H276" s="31"/>
      <c r="I276" s="31">
        <v>71.500000000000014</v>
      </c>
      <c r="J276" s="31">
        <v>14</v>
      </c>
      <c r="K276" s="31"/>
      <c r="L276" s="31">
        <v>0</v>
      </c>
      <c r="M276" s="31">
        <v>14.666666666666668</v>
      </c>
    </row>
    <row r="277" spans="1:13" ht="30" customHeight="1" x14ac:dyDescent="0.25">
      <c r="A277" s="91" t="s">
        <v>263</v>
      </c>
      <c r="B277" s="77" t="s">
        <v>1512</v>
      </c>
      <c r="C277" s="77" t="s">
        <v>1668</v>
      </c>
      <c r="D277" s="31">
        <v>6.0333333333333332</v>
      </c>
      <c r="E277" s="31">
        <v>97.458563535911637</v>
      </c>
      <c r="F277" s="31">
        <v>14.088397790055248</v>
      </c>
      <c r="G277" s="31">
        <v>12</v>
      </c>
      <c r="H277" s="31"/>
      <c r="I277" s="31">
        <v>80.883977900552509</v>
      </c>
      <c r="J277" s="31">
        <v>16.574585635359117</v>
      </c>
      <c r="K277" s="31"/>
      <c r="L277" s="31">
        <v>0</v>
      </c>
      <c r="M277" s="31">
        <v>14.088397790055248</v>
      </c>
    </row>
    <row r="278" spans="1:13" ht="30" customHeight="1" x14ac:dyDescent="0.25">
      <c r="A278" s="91" t="s">
        <v>263</v>
      </c>
      <c r="B278" s="77" t="s">
        <v>1669</v>
      </c>
      <c r="C278" s="77" t="s">
        <v>1670</v>
      </c>
      <c r="D278" s="31">
        <v>0.4</v>
      </c>
      <c r="E278" s="31">
        <v>33</v>
      </c>
      <c r="F278" s="31">
        <v>11</v>
      </c>
      <c r="G278" s="31">
        <v>11</v>
      </c>
      <c r="H278" s="31"/>
      <c r="I278" s="31">
        <v>26</v>
      </c>
      <c r="J278" s="31">
        <v>7</v>
      </c>
      <c r="K278" s="31"/>
      <c r="L278" s="31">
        <v>0</v>
      </c>
      <c r="M278" s="31">
        <v>11</v>
      </c>
    </row>
    <row r="279" spans="1:13" ht="30" customHeight="1" x14ac:dyDescent="0.25">
      <c r="A279" s="15" t="s">
        <v>2228</v>
      </c>
      <c r="B279" s="61"/>
      <c r="C279" s="61"/>
      <c r="D279" s="62"/>
      <c r="E279" s="62">
        <v>97.410023677979481</v>
      </c>
      <c r="F279" s="62">
        <v>71.882925545908989</v>
      </c>
      <c r="G279" s="62">
        <v>39</v>
      </c>
      <c r="H279" s="62" t="s">
        <v>303</v>
      </c>
      <c r="I279" s="62">
        <v>87.06985003946329</v>
      </c>
      <c r="J279" s="62">
        <v>14.476243093922651</v>
      </c>
      <c r="K279" s="62" t="s">
        <v>303</v>
      </c>
      <c r="L279" s="62">
        <v>61.657458563535904</v>
      </c>
      <c r="M279" s="62">
        <v>14.315653775322284</v>
      </c>
    </row>
    <row r="280" spans="1:13" ht="30" customHeight="1" x14ac:dyDescent="0.25">
      <c r="A280" s="91" t="s">
        <v>796</v>
      </c>
      <c r="B280" s="77" t="s">
        <v>1517</v>
      </c>
      <c r="C280" s="77" t="s">
        <v>1518</v>
      </c>
      <c r="D280" s="31">
        <v>6.0333333333333332</v>
      </c>
      <c r="E280" s="31">
        <v>44.254143646408842</v>
      </c>
      <c r="F280" s="31">
        <v>71.436464088397784</v>
      </c>
      <c r="G280" s="31">
        <v>0</v>
      </c>
      <c r="H280" s="31"/>
      <c r="I280" s="31">
        <v>44.254143646408842</v>
      </c>
      <c r="J280" s="31"/>
      <c r="K280" s="31"/>
      <c r="L280" s="31">
        <v>71.436464088397784</v>
      </c>
      <c r="M280" s="31"/>
    </row>
    <row r="281" spans="1:13" ht="30" customHeight="1" x14ac:dyDescent="0.25">
      <c r="A281" s="91" t="s">
        <v>796</v>
      </c>
      <c r="B281" s="77" t="s">
        <v>1513</v>
      </c>
      <c r="C281" s="77" t="s">
        <v>1514</v>
      </c>
      <c r="D281" s="31">
        <v>6.0333333333333332</v>
      </c>
      <c r="E281" s="31">
        <v>51.546961325966848</v>
      </c>
      <c r="F281" s="31">
        <v>51.381215469613252</v>
      </c>
      <c r="G281" s="31">
        <v>4</v>
      </c>
      <c r="H281" s="31"/>
      <c r="I281" s="31">
        <v>40.773480662983424</v>
      </c>
      <c r="J281" s="31">
        <v>10.773480662983426</v>
      </c>
      <c r="K281" s="31"/>
      <c r="L281" s="31">
        <v>40.773480662983424</v>
      </c>
      <c r="M281" s="31">
        <v>10.607734806629834</v>
      </c>
    </row>
    <row r="282" spans="1:13" ht="30" customHeight="1" x14ac:dyDescent="0.25">
      <c r="A282" s="91" t="s">
        <v>796</v>
      </c>
      <c r="B282" s="77" t="s">
        <v>1515</v>
      </c>
      <c r="C282" s="77" t="s">
        <v>1516</v>
      </c>
      <c r="D282" s="31">
        <v>6.0333333333333332</v>
      </c>
      <c r="E282" s="31">
        <v>46.90607734806629</v>
      </c>
      <c r="F282" s="31">
        <v>46.90607734806629</v>
      </c>
      <c r="G282" s="31">
        <v>0</v>
      </c>
      <c r="H282" s="31"/>
      <c r="I282" s="31">
        <v>46.90607734806629</v>
      </c>
      <c r="J282" s="31"/>
      <c r="K282" s="31"/>
      <c r="L282" s="31">
        <v>46.90607734806629</v>
      </c>
      <c r="M282" s="31"/>
    </row>
    <row r="283" spans="1:13" ht="30" customHeight="1" x14ac:dyDescent="0.25">
      <c r="A283" s="15" t="s">
        <v>2229</v>
      </c>
      <c r="B283" s="61"/>
      <c r="C283" s="61"/>
      <c r="D283" s="62"/>
      <c r="E283" s="62">
        <v>47.569060773480658</v>
      </c>
      <c r="F283" s="62">
        <v>56.574585635359107</v>
      </c>
      <c r="G283" s="62">
        <v>4</v>
      </c>
      <c r="H283" s="62" t="s">
        <v>303</v>
      </c>
      <c r="I283" s="62">
        <v>43.977900552486183</v>
      </c>
      <c r="J283" s="62">
        <v>10.773480662983426</v>
      </c>
      <c r="K283" s="62" t="s">
        <v>303</v>
      </c>
      <c r="L283" s="62">
        <v>53.038674033149164</v>
      </c>
      <c r="M283" s="62">
        <v>10.607734806629834</v>
      </c>
    </row>
    <row r="284" spans="1:13" ht="30" customHeight="1" x14ac:dyDescent="0.25">
      <c r="A284" s="91" t="s">
        <v>267</v>
      </c>
      <c r="B284" s="77" t="s">
        <v>1671</v>
      </c>
      <c r="C284" s="77" t="s">
        <v>1672</v>
      </c>
      <c r="D284" s="31">
        <v>6.0333333333333332</v>
      </c>
      <c r="E284" s="31">
        <v>13.756906077348066</v>
      </c>
      <c r="F284" s="31">
        <v>10.773480662983426</v>
      </c>
      <c r="G284" s="31">
        <v>275</v>
      </c>
      <c r="H284" s="31"/>
      <c r="I284" s="31">
        <v>8.1215469613259668</v>
      </c>
      <c r="J284" s="31">
        <v>5.6353591160220988</v>
      </c>
      <c r="K284" s="31"/>
      <c r="L284" s="31">
        <v>4.9723756906077341</v>
      </c>
      <c r="M284" s="31">
        <v>5.8011049723756907</v>
      </c>
    </row>
    <row r="285" spans="1:13" ht="30" customHeight="1" x14ac:dyDescent="0.25">
      <c r="A285" s="91" t="s">
        <v>267</v>
      </c>
      <c r="B285" s="77" t="s">
        <v>1673</v>
      </c>
      <c r="C285" s="77" t="s">
        <v>1674</v>
      </c>
      <c r="D285" s="31">
        <v>3</v>
      </c>
      <c r="E285" s="31">
        <v>5.666666666666667</v>
      </c>
      <c r="F285" s="31">
        <v>6.333333333333333</v>
      </c>
      <c r="G285" s="31">
        <v>0</v>
      </c>
      <c r="H285" s="31"/>
      <c r="I285" s="31"/>
      <c r="J285" s="31">
        <v>5.666666666666667</v>
      </c>
      <c r="K285" s="31"/>
      <c r="L285" s="31"/>
      <c r="M285" s="31">
        <v>6.333333333333333</v>
      </c>
    </row>
    <row r="286" spans="1:13" ht="30" customHeight="1" x14ac:dyDescent="0.25">
      <c r="A286" s="91" t="s">
        <v>267</v>
      </c>
      <c r="B286" s="77" t="s">
        <v>2394</v>
      </c>
      <c r="C286" s="77" t="s">
        <v>2396</v>
      </c>
      <c r="D286" s="31" t="s">
        <v>366</v>
      </c>
      <c r="E286" s="31" t="s">
        <v>366</v>
      </c>
      <c r="F286" s="31" t="s">
        <v>366</v>
      </c>
      <c r="G286" s="31" t="s">
        <v>366</v>
      </c>
      <c r="H286" s="31" t="s">
        <v>366</v>
      </c>
      <c r="I286" s="31" t="s">
        <v>366</v>
      </c>
      <c r="J286" s="31" t="s">
        <v>366</v>
      </c>
      <c r="K286" s="31" t="s">
        <v>366</v>
      </c>
      <c r="L286" s="31" t="s">
        <v>366</v>
      </c>
      <c r="M286" s="31" t="s">
        <v>366</v>
      </c>
    </row>
    <row r="287" spans="1:13" ht="30" customHeight="1" x14ac:dyDescent="0.25">
      <c r="A287" s="91" t="s">
        <v>267</v>
      </c>
      <c r="B287" s="77" t="s">
        <v>2395</v>
      </c>
      <c r="C287" s="77" t="s">
        <v>2397</v>
      </c>
      <c r="D287" s="31" t="s">
        <v>366</v>
      </c>
      <c r="E287" s="31" t="s">
        <v>366</v>
      </c>
      <c r="F287" s="31" t="s">
        <v>366</v>
      </c>
      <c r="G287" s="31" t="s">
        <v>366</v>
      </c>
      <c r="H287" s="31" t="s">
        <v>366</v>
      </c>
      <c r="I287" s="31" t="s">
        <v>366</v>
      </c>
      <c r="J287" s="31" t="s">
        <v>366</v>
      </c>
      <c r="K287" s="31" t="s">
        <v>366</v>
      </c>
      <c r="L287" s="31" t="s">
        <v>366</v>
      </c>
      <c r="M287" s="31" t="s">
        <v>366</v>
      </c>
    </row>
    <row r="288" spans="1:13" ht="30" customHeight="1" x14ac:dyDescent="0.25">
      <c r="A288" s="15" t="s">
        <v>2230</v>
      </c>
      <c r="B288" s="61"/>
      <c r="C288" s="61"/>
      <c r="D288" s="62"/>
      <c r="E288" s="62">
        <v>9.7117863720073672</v>
      </c>
      <c r="F288" s="62">
        <v>8.5534069981583798</v>
      </c>
      <c r="G288" s="62">
        <v>275</v>
      </c>
      <c r="H288" s="62" t="s">
        <v>303</v>
      </c>
      <c r="I288" s="62">
        <v>8.1215469613259668</v>
      </c>
      <c r="J288" s="62">
        <v>5.6510128913443829</v>
      </c>
      <c r="K288" s="62" t="s">
        <v>303</v>
      </c>
      <c r="L288" s="62">
        <v>4.9723756906077341</v>
      </c>
      <c r="M288" s="62">
        <v>6.0672191528545119</v>
      </c>
    </row>
    <row r="289" spans="1:13" ht="30" customHeight="1" x14ac:dyDescent="0.25">
      <c r="A289" s="91" t="s">
        <v>271</v>
      </c>
      <c r="B289" s="77" t="s">
        <v>1519</v>
      </c>
      <c r="C289" s="77" t="s">
        <v>1520</v>
      </c>
      <c r="D289" s="31">
        <v>6.0333333333333332</v>
      </c>
      <c r="E289" s="31">
        <v>38.287292817679564</v>
      </c>
      <c r="F289" s="31">
        <v>38.287292817679564</v>
      </c>
      <c r="G289" s="31">
        <v>0</v>
      </c>
      <c r="H289" s="31"/>
      <c r="I289" s="31">
        <v>38.287292817679564</v>
      </c>
      <c r="J289" s="31"/>
      <c r="K289" s="31"/>
      <c r="L289" s="31">
        <v>38.287292817679564</v>
      </c>
      <c r="M289" s="31"/>
    </row>
    <row r="290" spans="1:13" ht="30" customHeight="1" x14ac:dyDescent="0.25">
      <c r="A290" s="91" t="s">
        <v>271</v>
      </c>
      <c r="B290" s="77" t="s">
        <v>1521</v>
      </c>
      <c r="C290" s="77" t="s">
        <v>1675</v>
      </c>
      <c r="D290" s="31">
        <v>6.0333333333333332</v>
      </c>
      <c r="E290" s="31">
        <v>43.922651933701665</v>
      </c>
      <c r="F290" s="31">
        <v>25.690607734806626</v>
      </c>
      <c r="G290" s="31">
        <v>0</v>
      </c>
      <c r="H290" s="31"/>
      <c r="I290" s="31">
        <v>43.922651933701665</v>
      </c>
      <c r="J290" s="31"/>
      <c r="K290" s="31"/>
      <c r="L290" s="31">
        <v>25.690607734806626</v>
      </c>
      <c r="M290" s="31"/>
    </row>
    <row r="291" spans="1:13" ht="30" customHeight="1" x14ac:dyDescent="0.25">
      <c r="A291" s="15" t="s">
        <v>2232</v>
      </c>
      <c r="B291" s="61"/>
      <c r="C291" s="61"/>
      <c r="D291" s="62"/>
      <c r="E291" s="62">
        <v>41.104972375690615</v>
      </c>
      <c r="F291" s="62">
        <v>31.988950276243095</v>
      </c>
      <c r="G291" s="62">
        <v>0</v>
      </c>
      <c r="H291" s="62" t="s">
        <v>303</v>
      </c>
      <c r="I291" s="62">
        <v>41.104972375690615</v>
      </c>
      <c r="J291" s="62" t="s">
        <v>303</v>
      </c>
      <c r="K291" s="62" t="s">
        <v>303</v>
      </c>
      <c r="L291" s="62">
        <v>31.988950276243095</v>
      </c>
      <c r="M291" s="62" t="s">
        <v>303</v>
      </c>
    </row>
    <row r="292" spans="1:13" ht="30" customHeight="1" x14ac:dyDescent="0.25">
      <c r="A292" s="91" t="s">
        <v>832</v>
      </c>
      <c r="B292" s="77" t="s">
        <v>1522</v>
      </c>
      <c r="C292" s="77" t="s">
        <v>1523</v>
      </c>
      <c r="D292" s="31">
        <v>3</v>
      </c>
      <c r="E292" s="31">
        <v>72</v>
      </c>
      <c r="F292" s="31">
        <v>71.333333333333329</v>
      </c>
      <c r="G292" s="31">
        <v>0</v>
      </c>
      <c r="H292" s="31"/>
      <c r="I292" s="31">
        <v>63.666666666666664</v>
      </c>
      <c r="J292" s="31">
        <v>8.3333333333333357</v>
      </c>
      <c r="K292" s="31"/>
      <c r="L292" s="31">
        <v>63.666666666666664</v>
      </c>
      <c r="M292" s="31">
        <v>7.666666666666667</v>
      </c>
    </row>
    <row r="293" spans="1:13" ht="30" customHeight="1" x14ac:dyDescent="0.25">
      <c r="A293" s="15" t="s">
        <v>2233</v>
      </c>
      <c r="B293" s="61"/>
      <c r="C293" s="61"/>
      <c r="D293" s="62"/>
      <c r="E293" s="62">
        <v>72</v>
      </c>
      <c r="F293" s="62">
        <v>71.333333333333329</v>
      </c>
      <c r="G293" s="62">
        <v>0</v>
      </c>
      <c r="H293" s="62"/>
      <c r="I293" s="62">
        <v>63.666666666666664</v>
      </c>
      <c r="J293" s="62">
        <v>8.3333333333333357</v>
      </c>
      <c r="K293" s="62"/>
      <c r="L293" s="62">
        <v>63.666666666666664</v>
      </c>
      <c r="M293" s="62">
        <v>7.666666666666667</v>
      </c>
    </row>
    <row r="294" spans="1:13" ht="30" customHeight="1" x14ac:dyDescent="0.25">
      <c r="A294" s="91" t="s">
        <v>274</v>
      </c>
      <c r="B294" s="77" t="s">
        <v>1526</v>
      </c>
      <c r="C294" s="77" t="s">
        <v>2398</v>
      </c>
      <c r="D294" s="31">
        <v>6.0333333333333332</v>
      </c>
      <c r="E294" s="31">
        <v>60.165745856353595</v>
      </c>
      <c r="F294" s="31">
        <v>59.005524861878463</v>
      </c>
      <c r="G294" s="31">
        <v>0</v>
      </c>
      <c r="H294" s="31"/>
      <c r="I294" s="31">
        <v>60.165745856353595</v>
      </c>
      <c r="J294" s="31"/>
      <c r="K294" s="31"/>
      <c r="L294" s="31">
        <v>59.005524861878463</v>
      </c>
      <c r="M294" s="31"/>
    </row>
    <row r="295" spans="1:13" ht="30" customHeight="1" x14ac:dyDescent="0.25">
      <c r="A295" s="91" t="s">
        <v>274</v>
      </c>
      <c r="B295" s="77" t="s">
        <v>1524</v>
      </c>
      <c r="C295" s="77" t="s">
        <v>1525</v>
      </c>
      <c r="D295" s="31">
        <v>6.0333333333333332</v>
      </c>
      <c r="E295" s="31">
        <v>46.906077348066297</v>
      </c>
      <c r="F295" s="31">
        <v>50.055248618784525</v>
      </c>
      <c r="G295" s="31">
        <v>0</v>
      </c>
      <c r="H295" s="31"/>
      <c r="I295" s="31">
        <v>46.906077348066297</v>
      </c>
      <c r="J295" s="31"/>
      <c r="K295" s="31"/>
      <c r="L295" s="31">
        <v>50.055248618784525</v>
      </c>
      <c r="M295" s="31"/>
    </row>
    <row r="296" spans="1:13" ht="30" customHeight="1" x14ac:dyDescent="0.25">
      <c r="A296" s="15" t="s">
        <v>2234</v>
      </c>
      <c r="B296" s="61"/>
      <c r="C296" s="61"/>
      <c r="D296" s="62"/>
      <c r="E296" s="62">
        <v>53.53591160220995</v>
      </c>
      <c r="F296" s="62">
        <v>54.530386740331494</v>
      </c>
      <c r="G296" s="62">
        <v>0</v>
      </c>
      <c r="H296" s="62" t="s">
        <v>303</v>
      </c>
      <c r="I296" s="62">
        <v>53.53591160220995</v>
      </c>
      <c r="J296" s="62" t="s">
        <v>303</v>
      </c>
      <c r="K296" s="62" t="s">
        <v>303</v>
      </c>
      <c r="L296" s="62">
        <v>54.530386740331494</v>
      </c>
      <c r="M296" s="62" t="s">
        <v>303</v>
      </c>
    </row>
    <row r="297" spans="1:13" ht="30" customHeight="1" x14ac:dyDescent="0.25">
      <c r="A297" s="91" t="s">
        <v>275</v>
      </c>
      <c r="B297" s="77" t="s">
        <v>1527</v>
      </c>
      <c r="C297" s="77" t="s">
        <v>1676</v>
      </c>
      <c r="D297" s="31">
        <v>6.0333333333333332</v>
      </c>
      <c r="E297" s="31">
        <v>46.574585635359099</v>
      </c>
      <c r="F297" s="31">
        <v>45.248618784530379</v>
      </c>
      <c r="G297" s="31">
        <v>4</v>
      </c>
      <c r="H297" s="31"/>
      <c r="I297" s="31">
        <v>37.458563535911601</v>
      </c>
      <c r="J297" s="31">
        <v>9.1160220994475125</v>
      </c>
      <c r="K297" s="31"/>
      <c r="L297" s="31">
        <v>37.458563535911601</v>
      </c>
      <c r="M297" s="31">
        <v>7.7900552486187831</v>
      </c>
    </row>
    <row r="298" spans="1:13" ht="30" customHeight="1" x14ac:dyDescent="0.25">
      <c r="A298" s="15" t="s">
        <v>2235</v>
      </c>
      <c r="B298" s="61"/>
      <c r="C298" s="61"/>
      <c r="D298" s="62"/>
      <c r="E298" s="62">
        <v>46.574585635359099</v>
      </c>
      <c r="F298" s="62">
        <v>45.248618784530379</v>
      </c>
      <c r="G298" s="62">
        <v>4</v>
      </c>
      <c r="H298" s="62"/>
      <c r="I298" s="62">
        <v>37.458563535911601</v>
      </c>
      <c r="J298" s="62">
        <v>9.1160220994475125</v>
      </c>
      <c r="K298" s="62"/>
      <c r="L298" s="62">
        <v>37.458563535911601</v>
      </c>
      <c r="M298" s="62">
        <v>7.7900552486187831</v>
      </c>
    </row>
    <row r="299" spans="1:13" ht="30" customHeight="1" x14ac:dyDescent="0.25">
      <c r="A299" s="91" t="s">
        <v>278</v>
      </c>
      <c r="B299" s="77" t="s">
        <v>1528</v>
      </c>
      <c r="C299" s="77" t="s">
        <v>1529</v>
      </c>
      <c r="D299" s="31">
        <v>6.0333333333333332</v>
      </c>
      <c r="E299" s="31">
        <v>189.11602209944749</v>
      </c>
      <c r="F299" s="31">
        <v>187.29281767955803</v>
      </c>
      <c r="G299" s="31">
        <v>15</v>
      </c>
      <c r="H299" s="31">
        <v>0.82872928176795579</v>
      </c>
      <c r="I299" s="31">
        <v>142.37569060773484</v>
      </c>
      <c r="J299" s="31">
        <v>45.911602209944753</v>
      </c>
      <c r="K299" s="31">
        <v>0.82872928176795579</v>
      </c>
      <c r="L299" s="31">
        <v>142.37569060773484</v>
      </c>
      <c r="M299" s="31">
        <v>44.088397790055247</v>
      </c>
    </row>
    <row r="300" spans="1:13" ht="30" customHeight="1" x14ac:dyDescent="0.25">
      <c r="A300" s="91" t="s">
        <v>278</v>
      </c>
      <c r="B300" s="77" t="s">
        <v>1530</v>
      </c>
      <c r="C300" s="77" t="s">
        <v>1677</v>
      </c>
      <c r="D300" s="31">
        <v>6.0333333333333332</v>
      </c>
      <c r="E300" s="31">
        <v>175.6906077348066</v>
      </c>
      <c r="F300" s="31">
        <v>173.37016574585633</v>
      </c>
      <c r="G300" s="31">
        <v>12</v>
      </c>
      <c r="H300" s="31"/>
      <c r="I300" s="31">
        <v>146.0220994475138</v>
      </c>
      <c r="J300" s="31">
        <v>29.66850828729282</v>
      </c>
      <c r="K300" s="31"/>
      <c r="L300" s="31">
        <v>146.0220994475138</v>
      </c>
      <c r="M300" s="31">
        <v>27.348066298342541</v>
      </c>
    </row>
    <row r="301" spans="1:13" ht="30" customHeight="1" x14ac:dyDescent="0.25">
      <c r="A301" s="91" t="s">
        <v>278</v>
      </c>
      <c r="B301" s="77" t="s">
        <v>1531</v>
      </c>
      <c r="C301" s="77" t="s">
        <v>1532</v>
      </c>
      <c r="D301" s="31">
        <v>3</v>
      </c>
      <c r="E301" s="31">
        <v>154.66666666666666</v>
      </c>
      <c r="F301" s="31">
        <v>149.33333333333331</v>
      </c>
      <c r="G301" s="31">
        <v>17</v>
      </c>
      <c r="H301" s="31">
        <v>1.3333333333333333</v>
      </c>
      <c r="I301" s="31">
        <v>124.66666666666663</v>
      </c>
      <c r="J301" s="31">
        <v>28.666666666666668</v>
      </c>
      <c r="K301" s="31">
        <v>1</v>
      </c>
      <c r="L301" s="31">
        <v>124.66666666666663</v>
      </c>
      <c r="M301" s="31">
        <v>23.666666666666668</v>
      </c>
    </row>
    <row r="302" spans="1:13" ht="30" customHeight="1" x14ac:dyDescent="0.25">
      <c r="A302" s="91" t="s">
        <v>278</v>
      </c>
      <c r="B302" s="77" t="s">
        <v>1533</v>
      </c>
      <c r="C302" s="77" t="s">
        <v>2399</v>
      </c>
      <c r="D302" s="31">
        <v>6.0333333333333332</v>
      </c>
      <c r="E302" s="31">
        <v>119.66850828729281</v>
      </c>
      <c r="F302" s="31">
        <v>119.50276243093921</v>
      </c>
      <c r="G302" s="31">
        <v>0</v>
      </c>
      <c r="H302" s="31"/>
      <c r="I302" s="31">
        <v>119.66850828729281</v>
      </c>
      <c r="J302" s="31"/>
      <c r="K302" s="31"/>
      <c r="L302" s="31">
        <v>119.50276243093921</v>
      </c>
      <c r="M302" s="31"/>
    </row>
    <row r="303" spans="1:13" ht="30" customHeight="1" x14ac:dyDescent="0.25">
      <c r="A303" s="91" t="s">
        <v>278</v>
      </c>
      <c r="B303" s="77" t="s">
        <v>1534</v>
      </c>
      <c r="C303" s="77" t="s">
        <v>1678</v>
      </c>
      <c r="D303" s="31">
        <v>6.0333333333333332</v>
      </c>
      <c r="E303" s="31">
        <v>110.7182320441989</v>
      </c>
      <c r="F303" s="31">
        <v>106.74033149171271</v>
      </c>
      <c r="G303" s="31">
        <v>44</v>
      </c>
      <c r="H303" s="31">
        <v>1.160220994475138</v>
      </c>
      <c r="I303" s="31">
        <v>96.96132596685085</v>
      </c>
      <c r="J303" s="31">
        <v>12.596685082872931</v>
      </c>
      <c r="K303" s="31">
        <v>1.160220994475138</v>
      </c>
      <c r="L303" s="31">
        <v>96.96132596685085</v>
      </c>
      <c r="M303" s="31">
        <v>8.6187845303867405</v>
      </c>
    </row>
    <row r="304" spans="1:13" ht="30" customHeight="1" x14ac:dyDescent="0.25">
      <c r="A304" s="91" t="s">
        <v>278</v>
      </c>
      <c r="B304" s="77" t="s">
        <v>1535</v>
      </c>
      <c r="C304" s="77" t="s">
        <v>1679</v>
      </c>
      <c r="D304" s="31">
        <v>3</v>
      </c>
      <c r="E304" s="31">
        <v>71</v>
      </c>
      <c r="F304" s="31">
        <v>71</v>
      </c>
      <c r="G304" s="31">
        <v>0</v>
      </c>
      <c r="H304" s="31"/>
      <c r="I304" s="31">
        <v>71</v>
      </c>
      <c r="J304" s="31"/>
      <c r="K304" s="31"/>
      <c r="L304" s="31">
        <v>71</v>
      </c>
      <c r="M304" s="31"/>
    </row>
    <row r="305" spans="1:13" ht="30" customHeight="1" x14ac:dyDescent="0.25">
      <c r="A305" s="15" t="s">
        <v>2236</v>
      </c>
      <c r="B305" s="61"/>
      <c r="C305" s="61"/>
      <c r="D305" s="62"/>
      <c r="E305" s="62">
        <v>136.81000613873539</v>
      </c>
      <c r="F305" s="62">
        <v>134.53990178023327</v>
      </c>
      <c r="G305" s="62">
        <v>88</v>
      </c>
      <c r="H305" s="62">
        <v>1.1074278698588091</v>
      </c>
      <c r="I305" s="62">
        <v>116.78238182934315</v>
      </c>
      <c r="J305" s="62">
        <v>29.210865561694291</v>
      </c>
      <c r="K305" s="62">
        <v>0.99631675874769787</v>
      </c>
      <c r="L305" s="62">
        <v>116.75475751995089</v>
      </c>
      <c r="M305" s="62">
        <v>25.930478821362797</v>
      </c>
    </row>
    <row r="306" spans="1:13" ht="30" customHeight="1" x14ac:dyDescent="0.25">
      <c r="A306" s="91" t="s">
        <v>282</v>
      </c>
      <c r="B306" s="77" t="s">
        <v>1537</v>
      </c>
      <c r="C306" s="77" t="s">
        <v>1680</v>
      </c>
      <c r="D306" s="31">
        <v>6.0333333333333332</v>
      </c>
      <c r="E306" s="31">
        <v>122.15469613259671</v>
      </c>
      <c r="F306" s="31">
        <v>122.15469613259671</v>
      </c>
      <c r="G306" s="31">
        <v>0</v>
      </c>
      <c r="H306" s="31"/>
      <c r="I306" s="31">
        <v>122.15469613259671</v>
      </c>
      <c r="J306" s="31"/>
      <c r="K306" s="31"/>
      <c r="L306" s="31">
        <v>122.15469613259671</v>
      </c>
      <c r="M306" s="31"/>
    </row>
    <row r="307" spans="1:13" ht="30" customHeight="1" x14ac:dyDescent="0.25">
      <c r="A307" s="91" t="s">
        <v>282</v>
      </c>
      <c r="B307" s="77" t="s">
        <v>1536</v>
      </c>
      <c r="C307" s="77" t="s">
        <v>1681</v>
      </c>
      <c r="D307" s="31">
        <v>6.0333333333333332</v>
      </c>
      <c r="E307" s="31">
        <v>95.801104972375683</v>
      </c>
      <c r="F307" s="31">
        <v>115.19337016574586</v>
      </c>
      <c r="G307" s="31">
        <v>0</v>
      </c>
      <c r="H307" s="31"/>
      <c r="I307" s="31">
        <v>95.801104972375683</v>
      </c>
      <c r="J307" s="31"/>
      <c r="K307" s="31"/>
      <c r="L307" s="31">
        <v>115.19337016574586</v>
      </c>
      <c r="M307" s="31"/>
    </row>
    <row r="308" spans="1:13" ht="30" customHeight="1" x14ac:dyDescent="0.25">
      <c r="A308" s="91" t="s">
        <v>282</v>
      </c>
      <c r="B308" s="77" t="s">
        <v>1538</v>
      </c>
      <c r="C308" s="77" t="s">
        <v>1682</v>
      </c>
      <c r="D308" s="31">
        <v>6.0333333333333332</v>
      </c>
      <c r="E308" s="31">
        <v>110.88397790055249</v>
      </c>
      <c r="F308" s="31">
        <v>111.38121546961327</v>
      </c>
      <c r="G308" s="31">
        <v>0</v>
      </c>
      <c r="H308" s="31"/>
      <c r="I308" s="31">
        <v>110.88397790055249</v>
      </c>
      <c r="J308" s="31">
        <v>0</v>
      </c>
      <c r="K308" s="31"/>
      <c r="L308" s="31">
        <v>110.05524861878453</v>
      </c>
      <c r="M308" s="31">
        <v>1.3259668508287292</v>
      </c>
    </row>
    <row r="309" spans="1:13" ht="30" customHeight="1" x14ac:dyDescent="0.25">
      <c r="A309" s="91" t="s">
        <v>282</v>
      </c>
      <c r="B309" s="77" t="s">
        <v>1542</v>
      </c>
      <c r="C309" s="77" t="s">
        <v>1683</v>
      </c>
      <c r="D309" s="31">
        <v>6.0333333333333332</v>
      </c>
      <c r="E309" s="31">
        <v>108.06629834254142</v>
      </c>
      <c r="F309" s="31">
        <v>108.06629834254142</v>
      </c>
      <c r="G309" s="31">
        <v>0</v>
      </c>
      <c r="H309" s="31"/>
      <c r="I309" s="31">
        <v>108.06629834254142</v>
      </c>
      <c r="J309" s="31"/>
      <c r="K309" s="31"/>
      <c r="L309" s="31">
        <v>108.06629834254142</v>
      </c>
      <c r="M309" s="31"/>
    </row>
    <row r="310" spans="1:13" ht="30" customHeight="1" x14ac:dyDescent="0.25">
      <c r="A310" s="91" t="s">
        <v>282</v>
      </c>
      <c r="B310" s="77" t="s">
        <v>1539</v>
      </c>
      <c r="C310" s="77" t="s">
        <v>1543</v>
      </c>
      <c r="D310" s="31">
        <v>6.0333333333333332</v>
      </c>
      <c r="E310" s="31">
        <v>106.07734806629834</v>
      </c>
      <c r="F310" s="31">
        <v>100.77348066298343</v>
      </c>
      <c r="G310" s="31">
        <v>0</v>
      </c>
      <c r="H310" s="31"/>
      <c r="I310" s="31">
        <v>105.58011049723757</v>
      </c>
      <c r="J310" s="31">
        <v>0.49723756906077349</v>
      </c>
      <c r="K310" s="31"/>
      <c r="L310" s="31">
        <v>100.27624309392266</v>
      </c>
      <c r="M310" s="31">
        <v>0.49723756906077349</v>
      </c>
    </row>
    <row r="311" spans="1:13" ht="30" customHeight="1" x14ac:dyDescent="0.25">
      <c r="A311" s="91" t="s">
        <v>282</v>
      </c>
      <c r="B311" s="77" t="s">
        <v>1540</v>
      </c>
      <c r="C311" s="77" t="s">
        <v>1684</v>
      </c>
      <c r="D311" s="31">
        <v>6.0333333333333332</v>
      </c>
      <c r="E311" s="31">
        <v>77.403314917127076</v>
      </c>
      <c r="F311" s="31">
        <v>77.403314917127076</v>
      </c>
      <c r="G311" s="31">
        <v>0</v>
      </c>
      <c r="H311" s="31"/>
      <c r="I311" s="31">
        <v>77.403314917127076</v>
      </c>
      <c r="J311" s="31"/>
      <c r="K311" s="31"/>
      <c r="L311" s="31">
        <v>77.403314917127076</v>
      </c>
      <c r="M311" s="31"/>
    </row>
    <row r="312" spans="1:13" ht="30" customHeight="1" x14ac:dyDescent="0.25">
      <c r="A312" s="91" t="s">
        <v>282</v>
      </c>
      <c r="B312" s="77" t="s">
        <v>1541</v>
      </c>
      <c r="C312" s="77" t="s">
        <v>1685</v>
      </c>
      <c r="D312" s="31">
        <v>6.0333333333333332</v>
      </c>
      <c r="E312" s="31">
        <v>100.77348066298345</v>
      </c>
      <c r="F312" s="31">
        <v>40.110497237569064</v>
      </c>
      <c r="G312" s="31">
        <v>3</v>
      </c>
      <c r="H312" s="31"/>
      <c r="I312" s="31">
        <v>100.60773480662985</v>
      </c>
      <c r="J312" s="31">
        <v>0.16574585635359115</v>
      </c>
      <c r="K312" s="31"/>
      <c r="L312" s="31">
        <v>39.613259668508292</v>
      </c>
      <c r="M312" s="31">
        <v>0.49723756906077349</v>
      </c>
    </row>
    <row r="313" spans="1:13" ht="30" customHeight="1" thickBot="1" x14ac:dyDescent="0.3">
      <c r="A313" s="46" t="s">
        <v>2237</v>
      </c>
      <c r="B313" s="47"/>
      <c r="C313" s="47"/>
      <c r="D313" s="55"/>
      <c r="E313" s="55">
        <v>103.02288871349644</v>
      </c>
      <c r="F313" s="55">
        <v>96.440410418310975</v>
      </c>
      <c r="G313" s="55">
        <v>3</v>
      </c>
      <c r="H313" s="55" t="s">
        <v>303</v>
      </c>
      <c r="I313" s="55">
        <v>102.92817679558013</v>
      </c>
      <c r="J313" s="55">
        <v>0.22099447513812154</v>
      </c>
      <c r="K313" s="55" t="s">
        <v>303</v>
      </c>
      <c r="L313" s="55">
        <v>96.108918705603784</v>
      </c>
      <c r="M313" s="55">
        <v>0.77348066298342533</v>
      </c>
    </row>
    <row r="314" spans="1:13" ht="30.75" thickBot="1" x14ac:dyDescent="0.3">
      <c r="A314" s="92" t="s">
        <v>2239</v>
      </c>
      <c r="B314" s="93"/>
      <c r="C314" s="93"/>
      <c r="D314" s="34"/>
      <c r="E314" s="34">
        <v>97</v>
      </c>
      <c r="F314" s="34">
        <v>88</v>
      </c>
      <c r="G314" s="34">
        <v>3981</v>
      </c>
      <c r="H314" s="34">
        <v>0</v>
      </c>
      <c r="I314" s="34">
        <v>83</v>
      </c>
      <c r="J314" s="34">
        <v>17</v>
      </c>
      <c r="K314" s="34">
        <v>0</v>
      </c>
      <c r="L314" s="34">
        <v>75</v>
      </c>
      <c r="M314" s="34">
        <v>16</v>
      </c>
    </row>
    <row r="315" spans="1:13" x14ac:dyDescent="0.25">
      <c r="A315" s="35" t="s">
        <v>307</v>
      </c>
    </row>
    <row r="316" spans="1:13" x14ac:dyDescent="0.25">
      <c r="A316" s="35" t="s">
        <v>308</v>
      </c>
    </row>
    <row r="317" spans="1:13" x14ac:dyDescent="0.25">
      <c r="A317" s="35" t="s">
        <v>305</v>
      </c>
    </row>
    <row r="318" spans="1:13" x14ac:dyDescent="0.25">
      <c r="A318" s="4"/>
    </row>
  </sheetData>
  <mergeCells count="6">
    <mergeCell ref="C2:M2"/>
    <mergeCell ref="C3:M3"/>
    <mergeCell ref="C4:M4"/>
    <mergeCell ref="A11:M11"/>
    <mergeCell ref="H12:J12"/>
    <mergeCell ref="K12:M12"/>
  </mergeCells>
  <printOptions horizontalCentered="1"/>
  <pageMargins left="0.23622047244094491" right="0.23622047244094491" top="0.39370078740157483" bottom="0.39370078740157483" header="0.31496062992125984" footer="0.31496062992125984"/>
  <pageSetup scale="61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zoomScaleNormal="100" workbookViewId="0">
      <pane ySplit="13" topLeftCell="A14" activePane="bottomLeft" state="frozen"/>
      <selection pane="bottomLeft" activeCell="A14" sqref="A14"/>
    </sheetView>
  </sheetViews>
  <sheetFormatPr baseColWidth="10" defaultColWidth="11.42578125" defaultRowHeight="15" x14ac:dyDescent="0.25"/>
  <cols>
    <col min="1" max="1" width="16.140625" style="2" customWidth="1"/>
    <col min="2" max="2" width="37.85546875" style="19" customWidth="1"/>
    <col min="3" max="3" width="31.7109375" style="19" customWidth="1"/>
    <col min="4" max="4" width="9.28515625" style="4" customWidth="1"/>
    <col min="5" max="5" width="18.140625" style="4" customWidth="1"/>
    <col min="6" max="6" width="16.140625" style="4" customWidth="1"/>
    <col min="7" max="7" width="10.28515625" style="4" customWidth="1"/>
    <col min="8" max="8" width="15" style="4" customWidth="1"/>
    <col min="9" max="9" width="7.7109375" style="4" customWidth="1"/>
    <col min="10" max="10" width="12" style="4" customWidth="1"/>
    <col min="11" max="11" width="15.140625" style="4" customWidth="1"/>
    <col min="12" max="12" width="8.7109375" style="4" customWidth="1"/>
    <col min="13" max="13" width="11.42578125" style="4"/>
    <col min="14" max="16384" width="11.42578125" style="5"/>
  </cols>
  <sheetData>
    <row r="1" spans="1:13" x14ac:dyDescent="0.25">
      <c r="B1" s="1"/>
      <c r="C1" s="1"/>
      <c r="D1" s="3"/>
      <c r="E1" s="3"/>
      <c r="F1" s="3"/>
      <c r="G1" s="3"/>
      <c r="H1" s="3"/>
      <c r="I1" s="3"/>
      <c r="J1" s="3"/>
    </row>
    <row r="2" spans="1:13" ht="15" customHeight="1" x14ac:dyDescent="0.25">
      <c r="A2" s="6"/>
      <c r="B2" s="107" t="s">
        <v>285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3" ht="22.5" customHeight="1" x14ac:dyDescent="0.25">
      <c r="A3" s="6"/>
      <c r="B3" s="107" t="s">
        <v>286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1:13" ht="14.45" customHeight="1" x14ac:dyDescent="0.25">
      <c r="A4" s="6"/>
      <c r="B4" s="107" t="s">
        <v>2206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spans="1:13" ht="30.75" customHeight="1" x14ac:dyDescent="0.25">
      <c r="A5" s="80" t="s">
        <v>306</v>
      </c>
      <c r="B5" s="1"/>
      <c r="C5" s="1"/>
      <c r="D5" s="3"/>
      <c r="E5" s="3"/>
      <c r="F5" s="3"/>
      <c r="G5" s="3"/>
      <c r="H5" s="3"/>
      <c r="I5" s="3"/>
      <c r="J5" s="3"/>
    </row>
    <row r="6" spans="1:13" x14ac:dyDescent="0.25">
      <c r="A6" s="8" t="s">
        <v>287</v>
      </c>
      <c r="B6" s="1"/>
      <c r="C6" s="1"/>
      <c r="D6" s="3"/>
      <c r="G6" s="3"/>
      <c r="H6" s="3"/>
      <c r="I6" s="3"/>
      <c r="J6" s="3"/>
    </row>
    <row r="7" spans="1:13" x14ac:dyDescent="0.25">
      <c r="A7" s="8" t="s">
        <v>309</v>
      </c>
      <c r="B7" s="1"/>
      <c r="C7" s="1"/>
      <c r="D7" s="3"/>
      <c r="G7" s="3"/>
      <c r="H7" s="3"/>
      <c r="I7" s="3"/>
      <c r="J7" s="3"/>
    </row>
    <row r="8" spans="1:13" x14ac:dyDescent="0.25">
      <c r="A8" s="8" t="s">
        <v>289</v>
      </c>
      <c r="B8" s="1"/>
      <c r="C8" s="1"/>
      <c r="D8" s="3"/>
      <c r="G8" s="3"/>
      <c r="H8" s="3"/>
      <c r="I8" s="3"/>
      <c r="J8" s="3"/>
    </row>
    <row r="9" spans="1:13" ht="15.75" thickBot="1" x14ac:dyDescent="0.3">
      <c r="A9" s="8" t="s">
        <v>290</v>
      </c>
      <c r="B9" s="1"/>
      <c r="C9" s="1"/>
      <c r="D9" s="3"/>
      <c r="E9" s="3"/>
      <c r="F9" s="3"/>
      <c r="G9" s="3"/>
      <c r="H9" s="3"/>
      <c r="I9" s="3"/>
      <c r="J9" s="3"/>
    </row>
    <row r="10" spans="1:13" ht="17.25" hidden="1" customHeight="1" x14ac:dyDescent="0.3">
      <c r="A10" s="9" t="s">
        <v>291</v>
      </c>
      <c r="B10" s="1"/>
      <c r="C10" s="1"/>
      <c r="D10" s="3"/>
      <c r="E10" s="3"/>
      <c r="F10" s="3"/>
      <c r="G10" s="3"/>
      <c r="H10" s="3"/>
      <c r="I10" s="3"/>
      <c r="J10" s="3"/>
    </row>
    <row r="11" spans="1:13" ht="50.45" hidden="1" customHeight="1" x14ac:dyDescent="0.3">
      <c r="A11" s="103" t="s">
        <v>292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</row>
    <row r="12" spans="1:13" ht="31.9" customHeight="1" thickBot="1" x14ac:dyDescent="0.3">
      <c r="A12" s="6"/>
      <c r="B12" s="1"/>
      <c r="C12" s="1"/>
      <c r="D12" s="10"/>
      <c r="E12" s="10"/>
      <c r="F12" s="10"/>
      <c r="G12" s="10"/>
      <c r="H12" s="104" t="s">
        <v>297</v>
      </c>
      <c r="I12" s="105"/>
      <c r="J12" s="105"/>
      <c r="K12" s="105" t="s">
        <v>298</v>
      </c>
      <c r="L12" s="105"/>
      <c r="M12" s="106"/>
    </row>
    <row r="13" spans="1:13" s="14" customFormat="1" ht="36.75" thickBot="1" x14ac:dyDescent="0.3">
      <c r="A13" s="11" t="s">
        <v>184</v>
      </c>
      <c r="B13" s="12" t="s">
        <v>0</v>
      </c>
      <c r="C13" s="12" t="s">
        <v>2403</v>
      </c>
      <c r="D13" s="12" t="s">
        <v>296</v>
      </c>
      <c r="E13" s="12" t="s">
        <v>297</v>
      </c>
      <c r="F13" s="12" t="s">
        <v>298</v>
      </c>
      <c r="G13" s="12" t="s">
        <v>299</v>
      </c>
      <c r="H13" s="79" t="s">
        <v>300</v>
      </c>
      <c r="I13" s="79" t="s">
        <v>301</v>
      </c>
      <c r="J13" s="79" t="s">
        <v>302</v>
      </c>
      <c r="K13" s="79" t="s">
        <v>300</v>
      </c>
      <c r="L13" s="79" t="s">
        <v>301</v>
      </c>
      <c r="M13" s="79" t="s">
        <v>302</v>
      </c>
    </row>
    <row r="14" spans="1:13" s="4" customFormat="1" ht="30" x14ac:dyDescent="0.25">
      <c r="A14" s="25" t="s">
        <v>198</v>
      </c>
      <c r="B14" s="23" t="s">
        <v>58</v>
      </c>
      <c r="C14" s="23" t="s">
        <v>2251</v>
      </c>
      <c r="D14" s="31">
        <v>6.0333333333333332</v>
      </c>
      <c r="E14" s="31">
        <v>13.756906077348065</v>
      </c>
      <c r="F14" s="31">
        <v>13.093922651933703</v>
      </c>
      <c r="G14" s="31">
        <v>97</v>
      </c>
      <c r="H14" s="31">
        <v>0.33149171270718231</v>
      </c>
      <c r="I14" s="31">
        <v>8.1215469613259668</v>
      </c>
      <c r="J14" s="31">
        <v>5.3038674033149169</v>
      </c>
      <c r="K14" s="31">
        <v>0.33149171270718231</v>
      </c>
      <c r="L14" s="31">
        <v>8.6187845303867405</v>
      </c>
      <c r="M14" s="31">
        <v>4.1436464088397784</v>
      </c>
    </row>
    <row r="15" spans="1:13" s="4" customFormat="1" ht="30" x14ac:dyDescent="0.25">
      <c r="A15" s="25" t="s">
        <v>198</v>
      </c>
      <c r="B15" s="23" t="s">
        <v>54</v>
      </c>
      <c r="C15" s="23" t="s">
        <v>55</v>
      </c>
      <c r="D15" s="31">
        <v>6.0333333333333332</v>
      </c>
      <c r="E15" s="31">
        <v>11.436464088397789</v>
      </c>
      <c r="F15" s="31">
        <v>10.939226519337016</v>
      </c>
      <c r="G15" s="31">
        <v>95</v>
      </c>
      <c r="H15" s="31">
        <v>0.49723756906077349</v>
      </c>
      <c r="I15" s="31">
        <v>6.1325966850828726</v>
      </c>
      <c r="J15" s="31">
        <v>4.8066298342541431</v>
      </c>
      <c r="K15" s="31">
        <v>0.49723756906077349</v>
      </c>
      <c r="L15" s="31">
        <v>6.7955801104972373</v>
      </c>
      <c r="M15" s="31">
        <v>3.6464088397790051</v>
      </c>
    </row>
    <row r="16" spans="1:13" s="4" customFormat="1" ht="30" x14ac:dyDescent="0.25">
      <c r="A16" s="25" t="s">
        <v>198</v>
      </c>
      <c r="B16" s="23" t="s">
        <v>42</v>
      </c>
      <c r="C16" s="23" t="s">
        <v>43</v>
      </c>
      <c r="D16" s="31">
        <v>6.0333333333333332</v>
      </c>
      <c r="E16" s="31">
        <v>10.11049723756906</v>
      </c>
      <c r="F16" s="31">
        <v>10.773480662983424</v>
      </c>
      <c r="G16" s="31">
        <v>132</v>
      </c>
      <c r="H16" s="31">
        <v>0.16574585635359115</v>
      </c>
      <c r="I16" s="31">
        <v>5.6353591160220988</v>
      </c>
      <c r="J16" s="31">
        <v>4.3093922651933703</v>
      </c>
      <c r="K16" s="31">
        <v>0.16574585635359115</v>
      </c>
      <c r="L16" s="31">
        <v>6.6298342541436455</v>
      </c>
      <c r="M16" s="31">
        <v>3.9779005524861879</v>
      </c>
    </row>
    <row r="17" spans="1:13" s="4" customFormat="1" ht="30.75" thickBot="1" x14ac:dyDescent="0.3">
      <c r="A17" s="26" t="s">
        <v>2239</v>
      </c>
      <c r="B17" s="27"/>
      <c r="C17" s="27"/>
      <c r="D17" s="32"/>
      <c r="E17" s="32">
        <v>11.76795580110497</v>
      </c>
      <c r="F17" s="32">
        <v>11.60220994475138</v>
      </c>
      <c r="G17" s="32">
        <v>324</v>
      </c>
      <c r="H17" s="32">
        <v>0.33149171270718231</v>
      </c>
      <c r="I17" s="32">
        <v>6.6298342541436455</v>
      </c>
      <c r="J17" s="32">
        <v>4.8066298342541431</v>
      </c>
      <c r="K17" s="32">
        <v>0.33149171270718231</v>
      </c>
      <c r="L17" s="32">
        <v>7.3480662983425411</v>
      </c>
      <c r="M17" s="32">
        <v>3.922651933701657</v>
      </c>
    </row>
    <row r="18" spans="1:13" s="4" customFormat="1" x14ac:dyDescent="0.25">
      <c r="A18" s="35" t="s">
        <v>307</v>
      </c>
      <c r="B18" s="19"/>
      <c r="C18" s="19"/>
    </row>
    <row r="19" spans="1:13" s="4" customFormat="1" x14ac:dyDescent="0.25">
      <c r="A19" s="35" t="s">
        <v>308</v>
      </c>
      <c r="B19" s="19"/>
      <c r="C19" s="19"/>
    </row>
    <row r="20" spans="1:13" s="4" customFormat="1" x14ac:dyDescent="0.25">
      <c r="A20" s="35" t="s">
        <v>305</v>
      </c>
      <c r="B20" s="19"/>
      <c r="C20" s="19"/>
    </row>
  </sheetData>
  <mergeCells count="6">
    <mergeCell ref="A11:M11"/>
    <mergeCell ref="H12:J12"/>
    <mergeCell ref="K12:M12"/>
    <mergeCell ref="B2:M2"/>
    <mergeCell ref="B3:M3"/>
    <mergeCell ref="B4:M4"/>
  </mergeCells>
  <printOptions horizontalCentered="1"/>
  <pageMargins left="0.23622047244094491" right="0.23622047244094491" top="0.39370078740157483" bottom="0.39370078740157483" header="0.31496062992125984" footer="0.31496062992125984"/>
  <pageSetup scale="64" fitToHeight="0" orientation="landscape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showGridLines="0" zoomScaleNormal="100" workbookViewId="0">
      <pane ySplit="14" topLeftCell="A15" activePane="bottomLeft" state="frozen"/>
      <selection pane="bottomLeft" activeCell="A15" sqref="A15"/>
    </sheetView>
  </sheetViews>
  <sheetFormatPr baseColWidth="10" defaultColWidth="11.42578125" defaultRowHeight="15" x14ac:dyDescent="0.25"/>
  <cols>
    <col min="1" max="1" width="10.5703125" style="2" customWidth="1"/>
    <col min="2" max="2" width="38.140625" style="19" customWidth="1"/>
    <col min="3" max="3" width="30" style="19" customWidth="1"/>
    <col min="4" max="4" width="9.28515625" style="4" customWidth="1"/>
    <col min="5" max="5" width="16.5703125" style="4" customWidth="1"/>
    <col min="6" max="6" width="16.85546875" style="4" customWidth="1"/>
    <col min="7" max="7" width="14.5703125" style="4" customWidth="1"/>
    <col min="8" max="9" width="21.140625" style="4" customWidth="1"/>
    <col min="10" max="16384" width="11.42578125" style="5"/>
  </cols>
  <sheetData>
    <row r="1" spans="1:9" x14ac:dyDescent="0.25">
      <c r="B1" s="1"/>
      <c r="C1" s="1"/>
      <c r="D1" s="3"/>
      <c r="E1" s="3"/>
      <c r="F1" s="3"/>
      <c r="G1" s="3"/>
      <c r="H1" s="3"/>
    </row>
    <row r="2" spans="1:9" ht="15" customHeight="1" x14ac:dyDescent="0.25">
      <c r="A2" s="6"/>
      <c r="B2" s="1"/>
      <c r="C2" s="1"/>
      <c r="D2" s="3"/>
      <c r="E2" s="3"/>
      <c r="F2" s="3"/>
      <c r="G2" s="3"/>
      <c r="H2" s="3"/>
    </row>
    <row r="3" spans="1:9" ht="22.5" customHeight="1" x14ac:dyDescent="0.25">
      <c r="A3" s="6"/>
      <c r="B3" s="107" t="s">
        <v>285</v>
      </c>
      <c r="C3" s="107"/>
      <c r="D3" s="107"/>
      <c r="E3" s="107"/>
      <c r="F3" s="107"/>
      <c r="G3" s="107"/>
      <c r="H3" s="107"/>
      <c r="I3" s="107"/>
    </row>
    <row r="4" spans="1:9" ht="14.45" customHeight="1" x14ac:dyDescent="0.25">
      <c r="A4" s="6"/>
      <c r="B4" s="107" t="s">
        <v>286</v>
      </c>
      <c r="C4" s="107"/>
      <c r="D4" s="107"/>
      <c r="E4" s="107"/>
      <c r="F4" s="107"/>
      <c r="G4" s="107"/>
      <c r="H4" s="107"/>
      <c r="I4" s="107"/>
    </row>
    <row r="5" spans="1:9" ht="14.45" customHeight="1" x14ac:dyDescent="0.25">
      <c r="A5" s="6"/>
      <c r="B5" s="107" t="s">
        <v>2206</v>
      </c>
      <c r="C5" s="107"/>
      <c r="D5" s="107"/>
      <c r="E5" s="107"/>
      <c r="F5" s="107"/>
      <c r="G5" s="107"/>
      <c r="H5" s="107"/>
      <c r="I5" s="107"/>
    </row>
    <row r="6" spans="1:9" ht="25.5" customHeight="1" x14ac:dyDescent="0.25">
      <c r="A6" s="102" t="s">
        <v>306</v>
      </c>
      <c r="B6" s="100"/>
      <c r="C6" s="100"/>
      <c r="D6" s="100"/>
      <c r="E6" s="100"/>
      <c r="F6" s="100"/>
      <c r="G6" s="100"/>
      <c r="H6" s="100"/>
      <c r="I6" s="100"/>
    </row>
    <row r="7" spans="1:9" x14ac:dyDescent="0.25">
      <c r="A7" s="8" t="s">
        <v>287</v>
      </c>
      <c r="B7" s="1"/>
      <c r="C7" s="1"/>
      <c r="D7" s="3"/>
      <c r="G7" s="3"/>
      <c r="H7" s="3"/>
    </row>
    <row r="8" spans="1:9" x14ac:dyDescent="0.25">
      <c r="A8" s="8" t="s">
        <v>311</v>
      </c>
      <c r="B8" s="1"/>
      <c r="C8" s="1"/>
      <c r="D8" s="3"/>
      <c r="G8" s="3"/>
      <c r="H8" s="3"/>
    </row>
    <row r="9" spans="1:9" x14ac:dyDescent="0.25">
      <c r="A9" s="8" t="s">
        <v>289</v>
      </c>
      <c r="B9" s="1"/>
      <c r="C9" s="1"/>
      <c r="D9" s="3"/>
      <c r="G9" s="3"/>
      <c r="H9" s="3"/>
    </row>
    <row r="10" spans="1:9" ht="15.75" thickBot="1" x14ac:dyDescent="0.3">
      <c r="A10" s="8" t="s">
        <v>290</v>
      </c>
      <c r="B10" s="1"/>
      <c r="C10" s="1"/>
      <c r="D10" s="3"/>
      <c r="E10" s="3"/>
      <c r="F10" s="3"/>
      <c r="G10" s="3"/>
      <c r="H10" s="3"/>
    </row>
    <row r="11" spans="1:9" ht="17.25" hidden="1" customHeight="1" x14ac:dyDescent="0.3">
      <c r="A11" s="9" t="s">
        <v>291</v>
      </c>
      <c r="B11" s="1"/>
      <c r="C11" s="1"/>
      <c r="D11" s="3"/>
      <c r="E11" s="3"/>
      <c r="F11" s="3"/>
      <c r="G11" s="3"/>
      <c r="H11" s="3"/>
    </row>
    <row r="12" spans="1:9" ht="50.45" hidden="1" customHeight="1" x14ac:dyDescent="0.3">
      <c r="A12" s="103" t="s">
        <v>292</v>
      </c>
      <c r="B12" s="103"/>
      <c r="C12" s="103"/>
      <c r="D12" s="103"/>
      <c r="E12" s="103"/>
      <c r="F12" s="103"/>
      <c r="G12" s="103"/>
      <c r="H12" s="103"/>
      <c r="I12" s="103"/>
    </row>
    <row r="13" spans="1:9" ht="31.9" customHeight="1" thickBot="1" x14ac:dyDescent="0.3">
      <c r="A13" s="6"/>
      <c r="B13" s="1"/>
      <c r="C13" s="1"/>
      <c r="D13" s="10"/>
      <c r="E13" s="10"/>
      <c r="F13" s="10"/>
      <c r="G13" s="10"/>
      <c r="H13" s="74" t="s">
        <v>293</v>
      </c>
      <c r="I13" s="76" t="s">
        <v>294</v>
      </c>
    </row>
    <row r="14" spans="1:9" s="14" customFormat="1" ht="48.75" thickBot="1" x14ac:dyDescent="0.3">
      <c r="A14" s="11" t="s">
        <v>184</v>
      </c>
      <c r="B14" s="12" t="s">
        <v>0</v>
      </c>
      <c r="C14" s="12" t="s">
        <v>295</v>
      </c>
      <c r="D14" s="21" t="s">
        <v>296</v>
      </c>
      <c r="E14" s="21" t="s">
        <v>297</v>
      </c>
      <c r="F14" s="21" t="s">
        <v>298</v>
      </c>
      <c r="G14" s="21" t="s">
        <v>299</v>
      </c>
      <c r="H14" s="22" t="s">
        <v>301</v>
      </c>
      <c r="I14" s="22" t="s">
        <v>301</v>
      </c>
    </row>
    <row r="15" spans="1:9" s="4" customFormat="1" ht="30" x14ac:dyDescent="0.25">
      <c r="A15" s="42" t="s">
        <v>198</v>
      </c>
      <c r="B15" s="36" t="s">
        <v>56</v>
      </c>
      <c r="C15" s="36" t="s">
        <v>57</v>
      </c>
      <c r="D15" s="43">
        <v>6.0333333333333332</v>
      </c>
      <c r="E15" s="43">
        <v>3.3149171270718232</v>
      </c>
      <c r="F15" s="43">
        <v>3.8121546961325965</v>
      </c>
      <c r="G15" s="43">
        <v>27</v>
      </c>
      <c r="H15" s="37">
        <v>3</v>
      </c>
      <c r="I15" s="37">
        <v>4</v>
      </c>
    </row>
    <row r="16" spans="1:9" s="4" customFormat="1" ht="15.75" thickBot="1" x14ac:dyDescent="0.3">
      <c r="A16" s="38" t="s">
        <v>304</v>
      </c>
      <c r="B16" s="40"/>
      <c r="C16" s="39"/>
      <c r="D16" s="41"/>
      <c r="E16" s="41">
        <v>3</v>
      </c>
      <c r="F16" s="41">
        <v>3</v>
      </c>
      <c r="G16" s="41">
        <v>27</v>
      </c>
      <c r="H16" s="41">
        <v>3</v>
      </c>
      <c r="I16" s="41">
        <v>4</v>
      </c>
    </row>
    <row r="17" spans="1:3" s="4" customFormat="1" x14ac:dyDescent="0.25">
      <c r="A17" s="35" t="s">
        <v>307</v>
      </c>
      <c r="B17" s="19"/>
      <c r="C17" s="19"/>
    </row>
    <row r="18" spans="1:3" s="4" customFormat="1" x14ac:dyDescent="0.25">
      <c r="A18" s="35" t="s">
        <v>308</v>
      </c>
      <c r="B18" s="19"/>
      <c r="C18" s="19"/>
    </row>
    <row r="19" spans="1:3" s="4" customFormat="1" x14ac:dyDescent="0.25">
      <c r="A19" s="35" t="s">
        <v>305</v>
      </c>
      <c r="B19" s="19"/>
      <c r="C19" s="19"/>
    </row>
  </sheetData>
  <mergeCells count="4">
    <mergeCell ref="A12:I12"/>
    <mergeCell ref="B3:I3"/>
    <mergeCell ref="B4:I4"/>
    <mergeCell ref="B5:I5"/>
  </mergeCells>
  <printOptions horizontalCentered="1"/>
  <pageMargins left="0.23622047244094491" right="0.23622047244094491" top="0.39370078740157483" bottom="0.39370078740157483" header="0.31496062992125984" footer="0.31496062992125984"/>
  <pageSetup scale="75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2"/>
  <sheetViews>
    <sheetView showGridLines="0" zoomScaleNormal="100" workbookViewId="0">
      <pane ySplit="13" topLeftCell="A14" activePane="bottomLeft" state="frozen"/>
      <selection pane="bottomLeft" activeCell="A14" sqref="A14"/>
    </sheetView>
  </sheetViews>
  <sheetFormatPr baseColWidth="10" defaultColWidth="11.42578125" defaultRowHeight="15" x14ac:dyDescent="0.25"/>
  <cols>
    <col min="1" max="1" width="14.85546875" style="2" customWidth="1"/>
    <col min="2" max="2" width="42.28515625" style="19" customWidth="1"/>
    <col min="3" max="3" width="29" style="19" customWidth="1"/>
    <col min="4" max="4" width="9" style="14" customWidth="1"/>
    <col min="5" max="5" width="16.5703125" style="14" customWidth="1"/>
    <col min="6" max="6" width="16.85546875" style="14" customWidth="1"/>
    <col min="7" max="7" width="14.42578125" style="14" customWidth="1"/>
    <col min="8" max="8" width="13" style="14" customWidth="1"/>
    <col min="9" max="9" width="7.7109375" style="14" customWidth="1"/>
    <col min="10" max="10" width="12.7109375" style="14" customWidth="1"/>
    <col min="11" max="11" width="12.28515625" style="14" customWidth="1"/>
    <col min="12" max="12" width="8.7109375" style="14" customWidth="1"/>
    <col min="13" max="13" width="11.42578125" style="14"/>
    <col min="14" max="16384" width="11.42578125" style="5"/>
  </cols>
  <sheetData>
    <row r="1" spans="1:13" x14ac:dyDescent="0.25">
      <c r="B1" s="1"/>
      <c r="C1" s="1"/>
      <c r="D1" s="10"/>
      <c r="E1" s="10"/>
      <c r="F1" s="10"/>
      <c r="G1" s="10"/>
      <c r="H1" s="10"/>
      <c r="I1" s="10"/>
      <c r="J1" s="10"/>
    </row>
    <row r="2" spans="1:13" ht="15" customHeight="1" x14ac:dyDescent="0.25">
      <c r="A2" s="107" t="s">
        <v>285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3" ht="22.5" customHeight="1" x14ac:dyDescent="0.25">
      <c r="A3" s="107" t="s">
        <v>286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1:13" ht="14.45" customHeight="1" x14ac:dyDescent="0.25">
      <c r="A4" s="107" t="s">
        <v>2206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spans="1:13" ht="30" customHeight="1" x14ac:dyDescent="0.25">
      <c r="A5" s="80" t="s">
        <v>306</v>
      </c>
      <c r="B5" s="1"/>
      <c r="C5" s="1"/>
      <c r="D5" s="10"/>
      <c r="E5" s="10"/>
      <c r="F5" s="10"/>
      <c r="G5" s="10"/>
      <c r="H5" s="10"/>
      <c r="I5" s="10"/>
      <c r="J5" s="10"/>
    </row>
    <row r="6" spans="1:13" x14ac:dyDescent="0.25">
      <c r="A6" s="8" t="s">
        <v>287</v>
      </c>
      <c r="B6" s="1"/>
      <c r="C6" s="1"/>
      <c r="D6" s="10"/>
      <c r="G6" s="10"/>
      <c r="H6" s="10"/>
      <c r="I6" s="10"/>
      <c r="J6" s="10"/>
    </row>
    <row r="7" spans="1:13" x14ac:dyDescent="0.25">
      <c r="A7" s="8" t="s">
        <v>2207</v>
      </c>
      <c r="B7" s="1"/>
      <c r="C7" s="1"/>
      <c r="D7" s="10"/>
      <c r="G7" s="10"/>
      <c r="H7" s="10"/>
      <c r="I7" s="10"/>
      <c r="J7" s="10"/>
    </row>
    <row r="8" spans="1:13" x14ac:dyDescent="0.25">
      <c r="A8" s="8" t="s">
        <v>312</v>
      </c>
      <c r="B8" s="1"/>
      <c r="C8" s="1"/>
      <c r="D8" s="10"/>
      <c r="G8" s="10"/>
      <c r="H8" s="10"/>
      <c r="I8" s="10"/>
      <c r="J8" s="10"/>
    </row>
    <row r="9" spans="1:13" ht="15.75" thickBot="1" x14ac:dyDescent="0.3">
      <c r="A9" s="8" t="s">
        <v>290</v>
      </c>
      <c r="B9" s="1"/>
      <c r="C9" s="1"/>
      <c r="D9" s="10"/>
      <c r="E9" s="10"/>
      <c r="F9" s="10"/>
      <c r="G9" s="10"/>
      <c r="H9" s="10"/>
      <c r="I9" s="10"/>
      <c r="J9" s="10"/>
    </row>
    <row r="10" spans="1:13" ht="17.25" hidden="1" customHeight="1" x14ac:dyDescent="0.25">
      <c r="A10" s="9" t="s">
        <v>291</v>
      </c>
      <c r="B10" s="1"/>
      <c r="C10" s="1"/>
      <c r="D10" s="10"/>
      <c r="E10" s="10"/>
      <c r="F10" s="10"/>
      <c r="G10" s="10"/>
      <c r="H10" s="10"/>
      <c r="I10" s="10"/>
      <c r="J10" s="10"/>
    </row>
    <row r="11" spans="1:13" ht="50.45" hidden="1" customHeight="1" x14ac:dyDescent="0.25">
      <c r="A11" s="103" t="s">
        <v>292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</row>
    <row r="12" spans="1:13" ht="31.9" customHeight="1" thickBot="1" x14ac:dyDescent="0.3">
      <c r="A12" s="6"/>
      <c r="B12" s="1"/>
      <c r="C12" s="1"/>
      <c r="D12" s="10"/>
      <c r="E12" s="10"/>
      <c r="F12" s="10"/>
      <c r="G12" s="10"/>
      <c r="H12" s="108" t="s">
        <v>293</v>
      </c>
      <c r="I12" s="109"/>
      <c r="J12" s="109"/>
      <c r="K12" s="109" t="s">
        <v>294</v>
      </c>
      <c r="L12" s="109"/>
      <c r="M12" s="110"/>
    </row>
    <row r="13" spans="1:13" s="14" customFormat="1" ht="48.75" thickBot="1" x14ac:dyDescent="0.3">
      <c r="A13" s="11" t="s">
        <v>184</v>
      </c>
      <c r="B13" s="12" t="s">
        <v>0</v>
      </c>
      <c r="C13" s="12" t="s">
        <v>295</v>
      </c>
      <c r="D13" s="12" t="s">
        <v>296</v>
      </c>
      <c r="E13" s="12" t="s">
        <v>297</v>
      </c>
      <c r="F13" s="12" t="s">
        <v>298</v>
      </c>
      <c r="G13" s="12" t="s">
        <v>299</v>
      </c>
      <c r="H13" s="75" t="s">
        <v>300</v>
      </c>
      <c r="I13" s="75" t="s">
        <v>301</v>
      </c>
      <c r="J13" s="75" t="s">
        <v>302</v>
      </c>
      <c r="K13" s="75" t="s">
        <v>300</v>
      </c>
      <c r="L13" s="75" t="s">
        <v>301</v>
      </c>
      <c r="M13" s="75" t="s">
        <v>302</v>
      </c>
    </row>
    <row r="14" spans="1:13" s="19" customFormat="1" ht="30" customHeight="1" x14ac:dyDescent="0.25">
      <c r="A14" s="68" t="s">
        <v>185</v>
      </c>
      <c r="B14" s="69" t="s">
        <v>1021</v>
      </c>
      <c r="C14" s="69" t="s">
        <v>1133</v>
      </c>
      <c r="D14" s="71">
        <v>6.0333333333333332</v>
      </c>
      <c r="E14" s="71">
        <v>33.480662983425411</v>
      </c>
      <c r="F14" s="71">
        <v>38.121546961325961</v>
      </c>
      <c r="G14" s="71">
        <v>282</v>
      </c>
      <c r="H14" s="71">
        <v>0.16574585635359115</v>
      </c>
      <c r="I14" s="71">
        <v>33.314917127071823</v>
      </c>
      <c r="J14" s="71"/>
      <c r="K14" s="71">
        <v>0.16574585635359115</v>
      </c>
      <c r="L14" s="71">
        <v>37.955801104972373</v>
      </c>
      <c r="M14" s="71"/>
    </row>
    <row r="15" spans="1:13" s="19" customFormat="1" ht="30" customHeight="1" x14ac:dyDescent="0.25">
      <c r="A15" s="25" t="s">
        <v>185</v>
      </c>
      <c r="B15" s="23" t="s">
        <v>1022</v>
      </c>
      <c r="C15" s="23" t="s">
        <v>1023</v>
      </c>
      <c r="D15" s="31">
        <v>6.0333333333333332</v>
      </c>
      <c r="E15" s="31">
        <v>45.580110497237563</v>
      </c>
      <c r="F15" s="31">
        <v>33.646408839779006</v>
      </c>
      <c r="G15" s="31">
        <v>372</v>
      </c>
      <c r="H15" s="31"/>
      <c r="I15" s="31">
        <v>45.248618784530379</v>
      </c>
      <c r="J15" s="31">
        <v>0.33149171270718231</v>
      </c>
      <c r="K15" s="31"/>
      <c r="L15" s="31">
        <v>33.314917127071823</v>
      </c>
      <c r="M15" s="31">
        <v>0.33149171270718231</v>
      </c>
    </row>
    <row r="16" spans="1:13" s="19" customFormat="1" ht="30" customHeight="1" x14ac:dyDescent="0.25">
      <c r="A16" s="25" t="s">
        <v>185</v>
      </c>
      <c r="B16" s="23" t="s">
        <v>1024</v>
      </c>
      <c r="C16" s="23" t="s">
        <v>1025</v>
      </c>
      <c r="D16" s="31">
        <v>6.0333333333333332</v>
      </c>
      <c r="E16" s="31">
        <v>46.574585635359121</v>
      </c>
      <c r="F16" s="31">
        <v>28.674033149171272</v>
      </c>
      <c r="G16" s="31">
        <v>435</v>
      </c>
      <c r="H16" s="31"/>
      <c r="I16" s="31">
        <v>45.91160220994476</v>
      </c>
      <c r="J16" s="31">
        <v>0.66298342541436461</v>
      </c>
      <c r="K16" s="31"/>
      <c r="L16" s="31">
        <v>28.176795580110497</v>
      </c>
      <c r="M16" s="31">
        <v>0.49723756906077343</v>
      </c>
    </row>
    <row r="17" spans="1:13" s="70" customFormat="1" ht="30" customHeight="1" x14ac:dyDescent="0.25">
      <c r="A17" s="25" t="s">
        <v>185</v>
      </c>
      <c r="B17" s="23" t="s">
        <v>1026</v>
      </c>
      <c r="C17" s="23" t="s">
        <v>1027</v>
      </c>
      <c r="D17" s="31">
        <v>6.0333333333333332</v>
      </c>
      <c r="E17" s="31">
        <v>61.657458563535904</v>
      </c>
      <c r="F17" s="31">
        <v>27.182320441988953</v>
      </c>
      <c r="G17" s="31">
        <v>582</v>
      </c>
      <c r="H17" s="31"/>
      <c r="I17" s="31">
        <v>61.657458563535904</v>
      </c>
      <c r="J17" s="31"/>
      <c r="K17" s="31"/>
      <c r="L17" s="31">
        <v>27.182320441988953</v>
      </c>
      <c r="M17" s="31"/>
    </row>
    <row r="18" spans="1:13" s="70" customFormat="1" ht="30" customHeight="1" x14ac:dyDescent="0.25">
      <c r="A18" s="15" t="s">
        <v>2208</v>
      </c>
      <c r="B18" s="61"/>
      <c r="C18" s="61"/>
      <c r="D18" s="62"/>
      <c r="E18" s="62">
        <f>+AVERAGE(E14:E17)</f>
        <v>46.8232044198895</v>
      </c>
      <c r="F18" s="62">
        <f>+AVERAGE(F14:F17)</f>
        <v>31.906077348066294</v>
      </c>
      <c r="G18" s="62">
        <f>+SUM(G14:G17)</f>
        <v>1671</v>
      </c>
      <c r="H18" s="62">
        <f t="shared" ref="H18:M18" si="0">+AVERAGE(H14:H17)</f>
        <v>0.16574585635359115</v>
      </c>
      <c r="I18" s="62">
        <f t="shared" si="0"/>
        <v>46.533149171270715</v>
      </c>
      <c r="J18" s="62">
        <f t="shared" si="0"/>
        <v>0.49723756906077343</v>
      </c>
      <c r="K18" s="62">
        <f t="shared" si="0"/>
        <v>0.16574585635359115</v>
      </c>
      <c r="L18" s="62">
        <f t="shared" si="0"/>
        <v>31.657458563535911</v>
      </c>
      <c r="M18" s="62">
        <f t="shared" si="0"/>
        <v>0.41436464088397784</v>
      </c>
    </row>
    <row r="19" spans="1:13" s="70" customFormat="1" ht="30" customHeight="1" x14ac:dyDescent="0.25">
      <c r="A19" s="25" t="s">
        <v>342</v>
      </c>
      <c r="B19" s="23" t="s">
        <v>1028</v>
      </c>
      <c r="C19" s="23" t="s">
        <v>1029</v>
      </c>
      <c r="D19" s="31">
        <v>6.0333333333333332</v>
      </c>
      <c r="E19" s="31">
        <v>7.1270718232044192</v>
      </c>
      <c r="F19" s="31">
        <v>11.767955801104971</v>
      </c>
      <c r="G19" s="31">
        <v>65</v>
      </c>
      <c r="H19" s="31"/>
      <c r="I19" s="31">
        <v>3.9779005524861875</v>
      </c>
      <c r="J19" s="31">
        <v>3.1491712707182322</v>
      </c>
      <c r="K19" s="31"/>
      <c r="L19" s="31">
        <v>9.1160220994475143</v>
      </c>
      <c r="M19" s="31">
        <v>2.6519337016574585</v>
      </c>
    </row>
    <row r="20" spans="1:13" s="70" customFormat="1" ht="30" customHeight="1" x14ac:dyDescent="0.25">
      <c r="A20" s="15" t="s">
        <v>2209</v>
      </c>
      <c r="B20" s="61"/>
      <c r="C20" s="61"/>
      <c r="D20" s="62"/>
      <c r="E20" s="62">
        <f t="shared" ref="E20:M20" si="1">+E19</f>
        <v>7.1270718232044192</v>
      </c>
      <c r="F20" s="62">
        <f t="shared" si="1"/>
        <v>11.767955801104971</v>
      </c>
      <c r="G20" s="62">
        <f t="shared" si="1"/>
        <v>65</v>
      </c>
      <c r="H20" s="62">
        <f t="shared" si="1"/>
        <v>0</v>
      </c>
      <c r="I20" s="62">
        <f t="shared" si="1"/>
        <v>3.9779005524861875</v>
      </c>
      <c r="J20" s="62">
        <f t="shared" si="1"/>
        <v>3.1491712707182322</v>
      </c>
      <c r="K20" s="62">
        <f t="shared" si="1"/>
        <v>0</v>
      </c>
      <c r="L20" s="62">
        <f t="shared" si="1"/>
        <v>9.1160220994475143</v>
      </c>
      <c r="M20" s="62">
        <f t="shared" si="1"/>
        <v>2.6519337016574585</v>
      </c>
    </row>
    <row r="21" spans="1:13" s="70" customFormat="1" ht="30" customHeight="1" x14ac:dyDescent="0.25">
      <c r="A21" s="25" t="s">
        <v>190</v>
      </c>
      <c r="B21" s="23" t="s">
        <v>1030</v>
      </c>
      <c r="C21" s="23" t="s">
        <v>1134</v>
      </c>
      <c r="D21" s="31">
        <v>6.0333333333333332</v>
      </c>
      <c r="E21" s="31">
        <v>16.243093922651934</v>
      </c>
      <c r="F21" s="31">
        <v>18.563535911602212</v>
      </c>
      <c r="G21" s="31">
        <v>80</v>
      </c>
      <c r="H21" s="31"/>
      <c r="I21" s="31">
        <v>11.270718232044199</v>
      </c>
      <c r="J21" s="31">
        <v>4.972375690607735</v>
      </c>
      <c r="K21" s="31"/>
      <c r="L21" s="31">
        <v>12.928176795580113</v>
      </c>
      <c r="M21" s="31">
        <v>5.6353591160220997</v>
      </c>
    </row>
    <row r="22" spans="1:13" s="70" customFormat="1" ht="30" customHeight="1" x14ac:dyDescent="0.25">
      <c r="A22" s="15" t="s">
        <v>2210</v>
      </c>
      <c r="B22" s="61"/>
      <c r="C22" s="61"/>
      <c r="D22" s="62"/>
      <c r="E22" s="62">
        <f t="shared" ref="E22" si="2">+E21</f>
        <v>16.243093922651934</v>
      </c>
      <c r="F22" s="62">
        <f t="shared" ref="F22" si="3">+F21</f>
        <v>18.563535911602212</v>
      </c>
      <c r="G22" s="62">
        <f t="shared" ref="G22" si="4">+G21</f>
        <v>80</v>
      </c>
      <c r="H22" s="62">
        <f t="shared" ref="H22" si="5">+H21</f>
        <v>0</v>
      </c>
      <c r="I22" s="62">
        <f t="shared" ref="I22" si="6">+I21</f>
        <v>11.270718232044199</v>
      </c>
      <c r="J22" s="62">
        <f t="shared" ref="J22" si="7">+J21</f>
        <v>4.972375690607735</v>
      </c>
      <c r="K22" s="62">
        <f t="shared" ref="K22" si="8">+K21</f>
        <v>0</v>
      </c>
      <c r="L22" s="62">
        <f t="shared" ref="L22" si="9">+L21</f>
        <v>12.928176795580113</v>
      </c>
      <c r="M22" s="62">
        <f t="shared" ref="M22" si="10">+M21</f>
        <v>5.6353591160220997</v>
      </c>
    </row>
    <row r="23" spans="1:13" s="70" customFormat="1" ht="30" customHeight="1" x14ac:dyDescent="0.25">
      <c r="A23" s="25" t="s">
        <v>193</v>
      </c>
      <c r="B23" s="23" t="s">
        <v>1031</v>
      </c>
      <c r="C23" s="23" t="s">
        <v>1135</v>
      </c>
      <c r="D23" s="31">
        <v>3</v>
      </c>
      <c r="E23" s="31">
        <v>12.66666666666667</v>
      </c>
      <c r="F23" s="31">
        <v>4.666666666666667</v>
      </c>
      <c r="G23" s="31">
        <v>389</v>
      </c>
      <c r="H23" s="31">
        <v>1.3333333333333333</v>
      </c>
      <c r="I23" s="31">
        <v>11.333333333333334</v>
      </c>
      <c r="J23" s="31"/>
      <c r="K23" s="31">
        <v>1.3333333333333333</v>
      </c>
      <c r="L23" s="31">
        <v>3.333333333333333</v>
      </c>
      <c r="M23" s="31"/>
    </row>
    <row r="24" spans="1:13" s="70" customFormat="1" ht="30" customHeight="1" x14ac:dyDescent="0.25">
      <c r="A24" s="15" t="s">
        <v>2211</v>
      </c>
      <c r="B24" s="61"/>
      <c r="C24" s="61"/>
      <c r="D24" s="62"/>
      <c r="E24" s="62">
        <f t="shared" ref="E24" si="11">+E23</f>
        <v>12.66666666666667</v>
      </c>
      <c r="F24" s="62">
        <f t="shared" ref="F24" si="12">+F23</f>
        <v>4.666666666666667</v>
      </c>
      <c r="G24" s="62">
        <f t="shared" ref="G24" si="13">+G23</f>
        <v>389</v>
      </c>
      <c r="H24" s="62">
        <f t="shared" ref="H24" si="14">+H23</f>
        <v>1.3333333333333333</v>
      </c>
      <c r="I24" s="62">
        <f t="shared" ref="I24" si="15">+I23</f>
        <v>11.333333333333334</v>
      </c>
      <c r="J24" s="62">
        <f t="shared" ref="J24" si="16">+J23</f>
        <v>0</v>
      </c>
      <c r="K24" s="62">
        <f t="shared" ref="K24" si="17">+K23</f>
        <v>1.3333333333333333</v>
      </c>
      <c r="L24" s="62">
        <f t="shared" ref="L24" si="18">+L23</f>
        <v>3.333333333333333</v>
      </c>
      <c r="M24" s="62">
        <f t="shared" ref="M24" si="19">+M23</f>
        <v>0</v>
      </c>
    </row>
    <row r="25" spans="1:13" s="70" customFormat="1" ht="30" customHeight="1" x14ac:dyDescent="0.25">
      <c r="A25" s="25" t="s">
        <v>198</v>
      </c>
      <c r="B25" s="23" t="s">
        <v>1040</v>
      </c>
      <c r="C25" s="23" t="s">
        <v>2240</v>
      </c>
      <c r="D25" s="31">
        <v>6.0333333333333332</v>
      </c>
      <c r="E25" s="31">
        <v>30</v>
      </c>
      <c r="F25" s="31">
        <v>21.878453038674035</v>
      </c>
      <c r="G25" s="31">
        <v>101</v>
      </c>
      <c r="H25" s="31">
        <v>0.16574585635359115</v>
      </c>
      <c r="I25" s="31">
        <v>19.392265193370164</v>
      </c>
      <c r="J25" s="31">
        <v>10.441988950276244</v>
      </c>
      <c r="K25" s="31">
        <v>0.16574585635359115</v>
      </c>
      <c r="L25" s="31">
        <v>10.607734806629836</v>
      </c>
      <c r="M25" s="31">
        <v>11.104972375690608</v>
      </c>
    </row>
    <row r="26" spans="1:13" s="70" customFormat="1" ht="30" customHeight="1" x14ac:dyDescent="0.25">
      <c r="A26" s="25" t="s">
        <v>198</v>
      </c>
      <c r="B26" s="23" t="s">
        <v>1035</v>
      </c>
      <c r="C26" s="23" t="s">
        <v>1136</v>
      </c>
      <c r="D26" s="31">
        <v>6.0333333333333332</v>
      </c>
      <c r="E26" s="31">
        <v>29.668508287292823</v>
      </c>
      <c r="F26" s="31">
        <v>21.381215469613267</v>
      </c>
      <c r="G26" s="31">
        <v>82</v>
      </c>
      <c r="H26" s="31">
        <v>0.16574585635359115</v>
      </c>
      <c r="I26" s="31">
        <v>18.895027624309396</v>
      </c>
      <c r="J26" s="31">
        <v>10.607734806629836</v>
      </c>
      <c r="K26" s="31">
        <v>0.16574585635359115</v>
      </c>
      <c r="L26" s="31">
        <v>10.773480662983427</v>
      </c>
      <c r="M26" s="31">
        <v>10.441988950276244</v>
      </c>
    </row>
    <row r="27" spans="1:13" s="70" customFormat="1" ht="30" customHeight="1" x14ac:dyDescent="0.25">
      <c r="A27" s="25" t="s">
        <v>198</v>
      </c>
      <c r="B27" s="23" t="s">
        <v>1041</v>
      </c>
      <c r="C27" s="23" t="s">
        <v>1137</v>
      </c>
      <c r="D27" s="31">
        <v>6.0333333333333332</v>
      </c>
      <c r="E27" s="31">
        <v>29.668508287292823</v>
      </c>
      <c r="F27" s="31">
        <v>20.386740331491712</v>
      </c>
      <c r="G27" s="31">
        <v>118</v>
      </c>
      <c r="H27" s="31">
        <v>0.16574585635359115</v>
      </c>
      <c r="I27" s="31">
        <v>18.895027624309396</v>
      </c>
      <c r="J27" s="31">
        <v>10.607734806629836</v>
      </c>
      <c r="K27" s="31">
        <v>0.16574585635359115</v>
      </c>
      <c r="L27" s="31">
        <v>9.2817679558011044</v>
      </c>
      <c r="M27" s="31">
        <v>10.939226519337019</v>
      </c>
    </row>
    <row r="28" spans="1:13" s="70" customFormat="1" ht="30" customHeight="1" x14ac:dyDescent="0.25">
      <c r="A28" s="25" t="s">
        <v>198</v>
      </c>
      <c r="B28" s="23" t="s">
        <v>1032</v>
      </c>
      <c r="C28" s="23" t="s">
        <v>1033</v>
      </c>
      <c r="D28" s="31">
        <v>6.0333333333333332</v>
      </c>
      <c r="E28" s="31">
        <v>26.519337016574589</v>
      </c>
      <c r="F28" s="31">
        <v>19.392265193370164</v>
      </c>
      <c r="G28" s="31">
        <v>70</v>
      </c>
      <c r="H28" s="31">
        <v>0.16574585635359115</v>
      </c>
      <c r="I28" s="31">
        <v>16.906077348066297</v>
      </c>
      <c r="J28" s="31">
        <v>9.4475138121546944</v>
      </c>
      <c r="K28" s="31">
        <v>0.16574585635359115</v>
      </c>
      <c r="L28" s="31">
        <v>10.607734806629834</v>
      </c>
      <c r="M28" s="31">
        <v>8.6187845303867405</v>
      </c>
    </row>
    <row r="29" spans="1:13" s="70" customFormat="1" ht="30" customHeight="1" x14ac:dyDescent="0.25">
      <c r="A29" s="25" t="s">
        <v>198</v>
      </c>
      <c r="B29" s="23" t="s">
        <v>1042</v>
      </c>
      <c r="C29" s="23" t="s">
        <v>1043</v>
      </c>
      <c r="D29" s="31">
        <v>6.0333333333333332</v>
      </c>
      <c r="E29" s="31">
        <v>29.834254143646412</v>
      </c>
      <c r="F29" s="31">
        <v>18.232044198895032</v>
      </c>
      <c r="G29" s="31">
        <v>92</v>
      </c>
      <c r="H29" s="31">
        <v>0.16574585635359115</v>
      </c>
      <c r="I29" s="31">
        <v>19.060773480662984</v>
      </c>
      <c r="J29" s="31">
        <v>10.607734806629834</v>
      </c>
      <c r="K29" s="31">
        <v>0.16574585635359115</v>
      </c>
      <c r="L29" s="31">
        <v>8.4530386740331487</v>
      </c>
      <c r="M29" s="31">
        <v>9.6132596685082863</v>
      </c>
    </row>
    <row r="30" spans="1:13" s="70" customFormat="1" ht="30" customHeight="1" x14ac:dyDescent="0.25">
      <c r="A30" s="25" t="s">
        <v>198</v>
      </c>
      <c r="B30" s="23" t="s">
        <v>1044</v>
      </c>
      <c r="C30" s="23" t="s">
        <v>2241</v>
      </c>
      <c r="D30" s="31">
        <v>6.0333333333333332</v>
      </c>
      <c r="E30" s="31">
        <v>27.679558011049725</v>
      </c>
      <c r="F30" s="31">
        <v>17.900552486187845</v>
      </c>
      <c r="G30" s="31">
        <v>86</v>
      </c>
      <c r="H30" s="31"/>
      <c r="I30" s="31">
        <v>17.734806629834253</v>
      </c>
      <c r="J30" s="31">
        <v>9.94475138121547</v>
      </c>
      <c r="K30" s="31"/>
      <c r="L30" s="31">
        <v>9.94475138121547</v>
      </c>
      <c r="M30" s="31">
        <v>7.9558011049723767</v>
      </c>
    </row>
    <row r="31" spans="1:13" s="70" customFormat="1" ht="30" customHeight="1" x14ac:dyDescent="0.25">
      <c r="A31" s="25" t="s">
        <v>198</v>
      </c>
      <c r="B31" s="23" t="s">
        <v>1034</v>
      </c>
      <c r="C31" s="23" t="s">
        <v>1138</v>
      </c>
      <c r="D31" s="31">
        <v>3</v>
      </c>
      <c r="E31" s="31">
        <v>20.333333333333332</v>
      </c>
      <c r="F31" s="31">
        <v>16</v>
      </c>
      <c r="G31" s="31">
        <v>62</v>
      </c>
      <c r="H31" s="31">
        <v>0.33333333333333331</v>
      </c>
      <c r="I31" s="31">
        <v>5.333333333333333</v>
      </c>
      <c r="J31" s="31">
        <v>14.666666666666666</v>
      </c>
      <c r="K31" s="31">
        <v>0.33333333333333331</v>
      </c>
      <c r="L31" s="31">
        <v>3.6666666666666665</v>
      </c>
      <c r="M31" s="31">
        <v>12</v>
      </c>
    </row>
    <row r="32" spans="1:13" s="70" customFormat="1" ht="30" customHeight="1" x14ac:dyDescent="0.25">
      <c r="A32" s="25" t="s">
        <v>198</v>
      </c>
      <c r="B32" s="23" t="s">
        <v>1038</v>
      </c>
      <c r="C32" s="23" t="s">
        <v>1039</v>
      </c>
      <c r="D32" s="31">
        <v>6.0333333333333332</v>
      </c>
      <c r="E32" s="31">
        <v>26.353591160220997</v>
      </c>
      <c r="F32" s="31">
        <v>14.41988950276243</v>
      </c>
      <c r="G32" s="31">
        <v>79</v>
      </c>
      <c r="H32" s="31">
        <v>0.16574585635359115</v>
      </c>
      <c r="I32" s="31">
        <v>16.077348066298342</v>
      </c>
      <c r="J32" s="31">
        <v>10.11049723756906</v>
      </c>
      <c r="K32" s="31">
        <v>0.16574585635359115</v>
      </c>
      <c r="L32" s="31">
        <v>3.4806629834254137</v>
      </c>
      <c r="M32" s="31">
        <v>10.773480662983426</v>
      </c>
    </row>
    <row r="33" spans="1:13" s="70" customFormat="1" ht="30" customHeight="1" x14ac:dyDescent="0.25">
      <c r="A33" s="25" t="s">
        <v>198</v>
      </c>
      <c r="B33" s="23" t="s">
        <v>1036</v>
      </c>
      <c r="C33" s="23" t="s">
        <v>1037</v>
      </c>
      <c r="D33" s="31">
        <v>3</v>
      </c>
      <c r="E33" s="31">
        <v>15.666666666666666</v>
      </c>
      <c r="F33" s="31">
        <v>14.333333333333334</v>
      </c>
      <c r="G33" s="31">
        <v>60</v>
      </c>
      <c r="H33" s="31"/>
      <c r="I33" s="31">
        <v>5.6666666666666661</v>
      </c>
      <c r="J33" s="31">
        <v>10</v>
      </c>
      <c r="K33" s="31"/>
      <c r="L33" s="31">
        <v>4.333333333333333</v>
      </c>
      <c r="M33" s="31">
        <v>10.000000000000002</v>
      </c>
    </row>
    <row r="34" spans="1:13" s="70" customFormat="1" ht="30" customHeight="1" x14ac:dyDescent="0.25">
      <c r="A34" s="25" t="s">
        <v>198</v>
      </c>
      <c r="B34" s="23" t="s">
        <v>1046</v>
      </c>
      <c r="C34" s="23" t="s">
        <v>2242</v>
      </c>
      <c r="D34" s="31" t="s">
        <v>366</v>
      </c>
      <c r="E34" s="31" t="s">
        <v>366</v>
      </c>
      <c r="F34" s="31" t="s">
        <v>366</v>
      </c>
      <c r="G34" s="31" t="s">
        <v>366</v>
      </c>
      <c r="H34" s="31" t="s">
        <v>366</v>
      </c>
      <c r="I34" s="31" t="s">
        <v>366</v>
      </c>
      <c r="J34" s="31" t="s">
        <v>366</v>
      </c>
      <c r="K34" s="31" t="s">
        <v>366</v>
      </c>
      <c r="L34" s="31" t="s">
        <v>366</v>
      </c>
      <c r="M34" s="31" t="s">
        <v>366</v>
      </c>
    </row>
    <row r="35" spans="1:13" s="70" customFormat="1" ht="30" customHeight="1" x14ac:dyDescent="0.25">
      <c r="A35" s="25" t="s">
        <v>198</v>
      </c>
      <c r="B35" s="23" t="s">
        <v>1045</v>
      </c>
      <c r="C35" s="23" t="s">
        <v>2243</v>
      </c>
      <c r="D35" s="31" t="s">
        <v>366</v>
      </c>
      <c r="E35" s="31" t="s">
        <v>366</v>
      </c>
      <c r="F35" s="31" t="s">
        <v>366</v>
      </c>
      <c r="G35" s="31" t="s">
        <v>366</v>
      </c>
      <c r="H35" s="31" t="s">
        <v>366</v>
      </c>
      <c r="I35" s="31" t="s">
        <v>366</v>
      </c>
      <c r="J35" s="31" t="s">
        <v>366</v>
      </c>
      <c r="K35" s="31" t="s">
        <v>366</v>
      </c>
      <c r="L35" s="31" t="s">
        <v>366</v>
      </c>
      <c r="M35" s="31" t="s">
        <v>366</v>
      </c>
    </row>
    <row r="36" spans="1:13" s="70" customFormat="1" ht="30" customHeight="1" x14ac:dyDescent="0.25">
      <c r="A36" s="15" t="s">
        <v>2212</v>
      </c>
      <c r="B36" s="61"/>
      <c r="C36" s="61"/>
      <c r="D36" s="62"/>
      <c r="E36" s="62">
        <f>+AVERAGE(E25:E35)</f>
        <v>26.191528545119706</v>
      </c>
      <c r="F36" s="62">
        <f>+AVERAGE(F25:F35)</f>
        <v>18.213832617147535</v>
      </c>
      <c r="G36" s="62">
        <f>+SUM(G25:G35)</f>
        <v>750</v>
      </c>
      <c r="H36" s="62">
        <f t="shared" ref="H36:M36" si="20">+AVERAGE(H25:H35)</f>
        <v>0.18968692449355434</v>
      </c>
      <c r="I36" s="62">
        <f t="shared" si="20"/>
        <v>15.329036218538979</v>
      </c>
      <c r="J36" s="62">
        <f t="shared" si="20"/>
        <v>10.714958051974627</v>
      </c>
      <c r="K36" s="62">
        <f t="shared" si="20"/>
        <v>0.18968692449355434</v>
      </c>
      <c r="L36" s="62">
        <f t="shared" si="20"/>
        <v>7.9054634745242476</v>
      </c>
      <c r="M36" s="62">
        <f t="shared" si="20"/>
        <v>10.16083486801719</v>
      </c>
    </row>
    <row r="37" spans="1:13" s="70" customFormat="1" ht="30" customHeight="1" x14ac:dyDescent="0.25">
      <c r="A37" s="25" t="s">
        <v>211</v>
      </c>
      <c r="B37" s="23" t="s">
        <v>1047</v>
      </c>
      <c r="C37" s="23" t="s">
        <v>1048</v>
      </c>
      <c r="D37" s="31">
        <v>6.0333333333333332</v>
      </c>
      <c r="E37" s="31">
        <v>12.265193370165747</v>
      </c>
      <c r="F37" s="31">
        <v>16.077348066298345</v>
      </c>
      <c r="G37" s="31">
        <v>98</v>
      </c>
      <c r="H37" s="31"/>
      <c r="I37" s="31">
        <v>7.4585635359116012</v>
      </c>
      <c r="J37" s="31">
        <v>4.8066298342541431</v>
      </c>
      <c r="K37" s="31"/>
      <c r="L37" s="31">
        <v>10.276243093922654</v>
      </c>
      <c r="M37" s="31">
        <v>5.8011049723756907</v>
      </c>
    </row>
    <row r="38" spans="1:13" s="70" customFormat="1" ht="30" customHeight="1" x14ac:dyDescent="0.25">
      <c r="A38" s="25" t="s">
        <v>211</v>
      </c>
      <c r="B38" s="23" t="s">
        <v>1049</v>
      </c>
      <c r="C38" s="23" t="s">
        <v>1139</v>
      </c>
      <c r="D38" s="31">
        <v>6.0333333333333332</v>
      </c>
      <c r="E38" s="31">
        <v>13.093922651933701</v>
      </c>
      <c r="F38" s="31">
        <v>13.259668508287291</v>
      </c>
      <c r="G38" s="31">
        <v>118</v>
      </c>
      <c r="H38" s="31"/>
      <c r="I38" s="31">
        <v>7.1270718232044175</v>
      </c>
      <c r="J38" s="31">
        <v>5.9668508287292816</v>
      </c>
      <c r="K38" s="31"/>
      <c r="L38" s="31">
        <v>6.9613259668508274</v>
      </c>
      <c r="M38" s="31">
        <v>6.2983425414364635</v>
      </c>
    </row>
    <row r="39" spans="1:13" s="70" customFormat="1" ht="30" customHeight="1" x14ac:dyDescent="0.25">
      <c r="A39" s="25" t="s">
        <v>211</v>
      </c>
      <c r="B39" s="23" t="s">
        <v>1050</v>
      </c>
      <c r="C39" s="23" t="s">
        <v>1051</v>
      </c>
      <c r="D39" s="31">
        <v>6.0333333333333332</v>
      </c>
      <c r="E39" s="31">
        <v>13.259668508287294</v>
      </c>
      <c r="F39" s="31">
        <v>12.265193370165743</v>
      </c>
      <c r="G39" s="31">
        <v>67</v>
      </c>
      <c r="H39" s="31"/>
      <c r="I39" s="31">
        <v>7.1270718232044183</v>
      </c>
      <c r="J39" s="31">
        <v>6.1325966850828726</v>
      </c>
      <c r="K39" s="31"/>
      <c r="L39" s="31">
        <v>6.2983425414364635</v>
      </c>
      <c r="M39" s="31">
        <v>5.9668508287292816</v>
      </c>
    </row>
    <row r="40" spans="1:13" s="70" customFormat="1" ht="30" customHeight="1" x14ac:dyDescent="0.25">
      <c r="A40" s="15" t="s">
        <v>2213</v>
      </c>
      <c r="B40" s="61"/>
      <c r="C40" s="61"/>
      <c r="D40" s="62"/>
      <c r="E40" s="62">
        <f>+AVERAGE(E37:E39)</f>
        <v>12.872928176795583</v>
      </c>
      <c r="F40" s="62">
        <f>+AVERAGE(F37:F39)</f>
        <v>13.867403314917127</v>
      </c>
      <c r="G40" s="62">
        <f>+SUM(G37:G39)</f>
        <v>283</v>
      </c>
      <c r="H40" s="62"/>
      <c r="I40" s="62">
        <f t="shared" ref="I40:M40" si="21">+AVERAGE(I37:I39)</f>
        <v>7.2375690607734784</v>
      </c>
      <c r="J40" s="62">
        <f t="shared" si="21"/>
        <v>5.6353591160220988</v>
      </c>
      <c r="K40" s="62"/>
      <c r="L40" s="62">
        <f t="shared" si="21"/>
        <v>7.845303867403314</v>
      </c>
      <c r="M40" s="62">
        <f t="shared" si="21"/>
        <v>6.0220994475138125</v>
      </c>
    </row>
    <row r="41" spans="1:13" s="70" customFormat="1" ht="30" customHeight="1" x14ac:dyDescent="0.25">
      <c r="A41" s="25" t="s">
        <v>218</v>
      </c>
      <c r="B41" s="23" t="s">
        <v>1052</v>
      </c>
      <c r="C41" s="23" t="s">
        <v>1053</v>
      </c>
      <c r="D41" s="31">
        <v>6.0333333333333332</v>
      </c>
      <c r="E41" s="31">
        <v>23.038674033149174</v>
      </c>
      <c r="F41" s="31">
        <v>23.535911602209946</v>
      </c>
      <c r="G41" s="31">
        <v>185</v>
      </c>
      <c r="H41" s="31"/>
      <c r="I41" s="31">
        <v>19.889502762430944</v>
      </c>
      <c r="J41" s="31">
        <v>3.1491712707182318</v>
      </c>
      <c r="K41" s="31"/>
      <c r="L41" s="31">
        <v>20.386740331491712</v>
      </c>
      <c r="M41" s="31">
        <v>3.1491712707182318</v>
      </c>
    </row>
    <row r="42" spans="1:13" s="70" customFormat="1" ht="30" customHeight="1" x14ac:dyDescent="0.25">
      <c r="A42" s="25" t="s">
        <v>218</v>
      </c>
      <c r="B42" s="23" t="s">
        <v>1054</v>
      </c>
      <c r="C42" s="23" t="s">
        <v>1140</v>
      </c>
      <c r="D42" s="31">
        <v>6.0333333333333332</v>
      </c>
      <c r="E42" s="31">
        <v>14.08839779005525</v>
      </c>
      <c r="F42" s="31">
        <v>20.552486187845307</v>
      </c>
      <c r="G42" s="31">
        <v>193</v>
      </c>
      <c r="H42" s="31"/>
      <c r="I42" s="31">
        <v>10.939226519337019</v>
      </c>
      <c r="J42" s="31">
        <v>3.1491712707182313</v>
      </c>
      <c r="K42" s="31"/>
      <c r="L42" s="31">
        <v>17.403314917127073</v>
      </c>
      <c r="M42" s="31">
        <v>3.1491712707182313</v>
      </c>
    </row>
    <row r="43" spans="1:13" s="70" customFormat="1" ht="30" customHeight="1" x14ac:dyDescent="0.25">
      <c r="A43" s="25" t="s">
        <v>218</v>
      </c>
      <c r="B43" s="23" t="s">
        <v>1055</v>
      </c>
      <c r="C43" s="23" t="s">
        <v>2244</v>
      </c>
      <c r="D43" s="31" t="s">
        <v>366</v>
      </c>
      <c r="E43" s="31" t="s">
        <v>366</v>
      </c>
      <c r="F43" s="31" t="s">
        <v>366</v>
      </c>
      <c r="G43" s="31" t="s">
        <v>366</v>
      </c>
      <c r="H43" s="31" t="s">
        <v>366</v>
      </c>
      <c r="I43" s="31" t="s">
        <v>366</v>
      </c>
      <c r="J43" s="31" t="s">
        <v>366</v>
      </c>
      <c r="K43" s="31" t="s">
        <v>366</v>
      </c>
      <c r="L43" s="31" t="s">
        <v>366</v>
      </c>
      <c r="M43" s="31" t="s">
        <v>366</v>
      </c>
    </row>
    <row r="44" spans="1:13" s="70" customFormat="1" ht="30" customHeight="1" x14ac:dyDescent="0.25">
      <c r="A44" s="15" t="s">
        <v>2214</v>
      </c>
      <c r="B44" s="61"/>
      <c r="C44" s="61"/>
      <c r="D44" s="62"/>
      <c r="E44" s="62">
        <f>+AVERAGE(E41:E43)</f>
        <v>18.563535911602212</v>
      </c>
      <c r="F44" s="62">
        <f>+AVERAGE(F41:F43)</f>
        <v>22.044198895027627</v>
      </c>
      <c r="G44" s="62">
        <f>+SUM(G41:G43)</f>
        <v>378</v>
      </c>
      <c r="H44" s="62" t="s">
        <v>303</v>
      </c>
      <c r="I44" s="62">
        <f t="shared" ref="I44:J44" si="22">+AVERAGE(I41:I43)</f>
        <v>15.414364640883981</v>
      </c>
      <c r="J44" s="62">
        <f t="shared" si="22"/>
        <v>3.1491712707182318</v>
      </c>
      <c r="K44" s="62" t="s">
        <v>303</v>
      </c>
      <c r="L44" s="62">
        <f t="shared" ref="L44:M44" si="23">+AVERAGE(L41:L43)</f>
        <v>18.895027624309392</v>
      </c>
      <c r="M44" s="62">
        <f t="shared" si="23"/>
        <v>3.1491712707182318</v>
      </c>
    </row>
    <row r="45" spans="1:13" s="70" customFormat="1" ht="30" customHeight="1" x14ac:dyDescent="0.25">
      <c r="A45" s="25" t="s">
        <v>222</v>
      </c>
      <c r="B45" s="23" t="s">
        <v>1058</v>
      </c>
      <c r="C45" s="23" t="s">
        <v>1059</v>
      </c>
      <c r="D45" s="31">
        <v>6.0333333333333332</v>
      </c>
      <c r="E45" s="31">
        <v>18.066298342541437</v>
      </c>
      <c r="F45" s="31">
        <v>17.237569060773485</v>
      </c>
      <c r="G45" s="31">
        <v>63</v>
      </c>
      <c r="H45" s="31"/>
      <c r="I45" s="31">
        <v>14.419889502762432</v>
      </c>
      <c r="J45" s="31">
        <v>3.6464088397790051</v>
      </c>
      <c r="K45" s="31"/>
      <c r="L45" s="31">
        <v>12.265193370165749</v>
      </c>
      <c r="M45" s="31">
        <v>4.972375690607735</v>
      </c>
    </row>
    <row r="46" spans="1:13" s="70" customFormat="1" ht="30" customHeight="1" x14ac:dyDescent="0.25">
      <c r="A46" s="25" t="s">
        <v>222</v>
      </c>
      <c r="B46" s="23" t="s">
        <v>1060</v>
      </c>
      <c r="C46" s="23" t="s">
        <v>1061</v>
      </c>
      <c r="D46" s="31">
        <v>6.0333333333333332</v>
      </c>
      <c r="E46" s="31">
        <v>17.071823204419889</v>
      </c>
      <c r="F46" s="31">
        <v>15.248618784530388</v>
      </c>
      <c r="G46" s="31">
        <v>61</v>
      </c>
      <c r="H46" s="31"/>
      <c r="I46" s="31">
        <v>12.099447513812153</v>
      </c>
      <c r="J46" s="31">
        <v>4.9723756906077341</v>
      </c>
      <c r="K46" s="31"/>
      <c r="L46" s="31">
        <v>11.270718232044199</v>
      </c>
      <c r="M46" s="31">
        <v>3.9779005524861875</v>
      </c>
    </row>
    <row r="47" spans="1:13" s="70" customFormat="1" ht="30" customHeight="1" x14ac:dyDescent="0.25">
      <c r="A47" s="25" t="s">
        <v>222</v>
      </c>
      <c r="B47" s="23" t="s">
        <v>1056</v>
      </c>
      <c r="C47" s="23" t="s">
        <v>1057</v>
      </c>
      <c r="D47" s="31">
        <v>3</v>
      </c>
      <c r="E47" s="31">
        <v>17</v>
      </c>
      <c r="F47" s="31">
        <v>14.000000000000002</v>
      </c>
      <c r="G47" s="31">
        <v>77</v>
      </c>
      <c r="H47" s="31"/>
      <c r="I47" s="31">
        <v>13.333333333333332</v>
      </c>
      <c r="J47" s="31">
        <v>3.666666666666667</v>
      </c>
      <c r="K47" s="31"/>
      <c r="L47" s="31">
        <v>9</v>
      </c>
      <c r="M47" s="31">
        <v>4.9999999999999991</v>
      </c>
    </row>
    <row r="48" spans="1:13" s="70" customFormat="1" ht="30" customHeight="1" x14ac:dyDescent="0.25">
      <c r="A48" s="25" t="s">
        <v>222</v>
      </c>
      <c r="B48" s="23" t="s">
        <v>1062</v>
      </c>
      <c r="C48" s="23" t="s">
        <v>1063</v>
      </c>
      <c r="D48" s="31">
        <v>6.0333333333333332</v>
      </c>
      <c r="E48" s="31">
        <v>15.248618784530384</v>
      </c>
      <c r="F48" s="31">
        <v>13.093922651933703</v>
      </c>
      <c r="G48" s="31">
        <v>53</v>
      </c>
      <c r="H48" s="31">
        <v>0.16574585635359115</v>
      </c>
      <c r="I48" s="31">
        <v>9.7790055248618781</v>
      </c>
      <c r="J48" s="31">
        <v>5.3038674033149178</v>
      </c>
      <c r="K48" s="31">
        <v>0.16574585635359115</v>
      </c>
      <c r="L48" s="31">
        <v>7.458563535911602</v>
      </c>
      <c r="M48" s="31">
        <v>5.4696132596685079</v>
      </c>
    </row>
    <row r="49" spans="1:13" s="70" customFormat="1" ht="30" customHeight="1" x14ac:dyDescent="0.25">
      <c r="A49" s="25" t="s">
        <v>222</v>
      </c>
      <c r="B49" s="23" t="s">
        <v>1064</v>
      </c>
      <c r="C49" s="23" t="s">
        <v>1065</v>
      </c>
      <c r="D49" s="31">
        <v>5.4</v>
      </c>
      <c r="E49" s="31">
        <v>5.1851851851851842</v>
      </c>
      <c r="F49" s="31">
        <v>5.3703703703703694</v>
      </c>
      <c r="G49" s="31">
        <v>60</v>
      </c>
      <c r="H49" s="31"/>
      <c r="I49" s="31">
        <v>0.55555555555555547</v>
      </c>
      <c r="J49" s="31">
        <v>4.6296296296296289</v>
      </c>
      <c r="K49" s="31"/>
      <c r="L49" s="31">
        <v>0.7407407407407407</v>
      </c>
      <c r="M49" s="31">
        <v>4.6296296296296289</v>
      </c>
    </row>
    <row r="50" spans="1:13" s="70" customFormat="1" ht="30" customHeight="1" x14ac:dyDescent="0.25">
      <c r="A50" s="15" t="s">
        <v>2215</v>
      </c>
      <c r="B50" s="61"/>
      <c r="C50" s="61"/>
      <c r="D50" s="62"/>
      <c r="E50" s="62">
        <f>+AVERAGE(E45:E49)</f>
        <v>14.51438510333538</v>
      </c>
      <c r="F50" s="62">
        <f>+AVERAGE(F45:F49)</f>
        <v>12.990096173521589</v>
      </c>
      <c r="G50" s="62">
        <f>+SUM(G45:G49)</f>
        <v>314</v>
      </c>
      <c r="H50" s="62">
        <f t="shared" ref="H50:M50" si="24">+AVERAGE(H45:H49)</f>
        <v>0.16574585635359115</v>
      </c>
      <c r="I50" s="62">
        <f t="shared" si="24"/>
        <v>10.037446286065071</v>
      </c>
      <c r="J50" s="62">
        <f t="shared" si="24"/>
        <v>4.4437896459995905</v>
      </c>
      <c r="K50" s="62">
        <f t="shared" si="24"/>
        <v>0.16574585635359115</v>
      </c>
      <c r="L50" s="62">
        <f t="shared" si="24"/>
        <v>8.147043175772458</v>
      </c>
      <c r="M50" s="62">
        <f t="shared" si="24"/>
        <v>4.8099038264784122</v>
      </c>
    </row>
    <row r="51" spans="1:13" s="70" customFormat="1" ht="30" customHeight="1" x14ac:dyDescent="0.25">
      <c r="A51" s="25" t="s">
        <v>230</v>
      </c>
      <c r="B51" s="23" t="s">
        <v>1066</v>
      </c>
      <c r="C51" s="23" t="s">
        <v>1067</v>
      </c>
      <c r="D51" s="31">
        <v>6.0333333333333332</v>
      </c>
      <c r="E51" s="31">
        <v>25.359116022099453</v>
      </c>
      <c r="F51" s="31">
        <v>37.624309392265197</v>
      </c>
      <c r="G51" s="31">
        <v>292</v>
      </c>
      <c r="H51" s="31">
        <v>0.33149171270718231</v>
      </c>
      <c r="I51" s="31">
        <v>19.060773480662988</v>
      </c>
      <c r="J51" s="31">
        <v>5.9668508287292816</v>
      </c>
      <c r="K51" s="31">
        <v>0.33149171270718231</v>
      </c>
      <c r="L51" s="31">
        <v>30.165745856353595</v>
      </c>
      <c r="M51" s="31">
        <v>7.1270718232044201</v>
      </c>
    </row>
    <row r="52" spans="1:13" s="70" customFormat="1" ht="30" customHeight="1" x14ac:dyDescent="0.25">
      <c r="A52" s="25" t="s">
        <v>230</v>
      </c>
      <c r="B52" s="23" t="s">
        <v>1068</v>
      </c>
      <c r="C52" s="23" t="s">
        <v>2245</v>
      </c>
      <c r="D52" s="31">
        <v>6.0333333333333332</v>
      </c>
      <c r="E52" s="31">
        <v>26.187845303867409</v>
      </c>
      <c r="F52" s="31">
        <v>18.729281767955804</v>
      </c>
      <c r="G52" s="31">
        <v>362</v>
      </c>
      <c r="H52" s="31">
        <v>0.16574585635359115</v>
      </c>
      <c r="I52" s="31">
        <v>19.060773480662984</v>
      </c>
      <c r="J52" s="31">
        <v>6.9613259668508274</v>
      </c>
      <c r="K52" s="31">
        <v>0.16574585635359115</v>
      </c>
      <c r="L52" s="31">
        <v>12.430939226519339</v>
      </c>
      <c r="M52" s="31">
        <v>6.1325966850828726</v>
      </c>
    </row>
    <row r="53" spans="1:13" s="70" customFormat="1" ht="30" customHeight="1" x14ac:dyDescent="0.25">
      <c r="A53" s="15" t="s">
        <v>2216</v>
      </c>
      <c r="B53" s="61"/>
      <c r="C53" s="61"/>
      <c r="D53" s="62"/>
      <c r="E53" s="62">
        <f>+AVERAGE(E51:E52)</f>
        <v>25.773480662983431</v>
      </c>
      <c r="F53" s="62">
        <f>+AVERAGE(F51:F52)</f>
        <v>28.1767955801105</v>
      </c>
      <c r="G53" s="62">
        <f>+SUM(G51:G52)</f>
        <v>654</v>
      </c>
      <c r="H53" s="62">
        <f t="shared" ref="H53:M53" si="25">+AVERAGE(H51:H52)</f>
        <v>0.24861878453038672</v>
      </c>
      <c r="I53" s="62">
        <f t="shared" si="25"/>
        <v>19.060773480662988</v>
      </c>
      <c r="J53" s="62">
        <f t="shared" si="25"/>
        <v>6.4640883977900545</v>
      </c>
      <c r="K53" s="62">
        <f t="shared" si="25"/>
        <v>0.24861878453038672</v>
      </c>
      <c r="L53" s="62">
        <f t="shared" si="25"/>
        <v>21.298342541436469</v>
      </c>
      <c r="M53" s="62">
        <f t="shared" si="25"/>
        <v>6.6298342541436464</v>
      </c>
    </row>
    <row r="54" spans="1:13" s="70" customFormat="1" ht="30" customHeight="1" x14ac:dyDescent="0.25">
      <c r="A54" s="25" t="s">
        <v>235</v>
      </c>
      <c r="B54" s="23" t="s">
        <v>1069</v>
      </c>
      <c r="C54" s="23" t="s">
        <v>1070</v>
      </c>
      <c r="D54" s="31">
        <v>6.0333333333333332</v>
      </c>
      <c r="E54" s="31">
        <v>8.2872928176795568</v>
      </c>
      <c r="F54" s="31">
        <v>21.381215469613256</v>
      </c>
      <c r="G54" s="31">
        <v>135</v>
      </c>
      <c r="H54" s="31"/>
      <c r="I54" s="31">
        <v>7.4585635359116012</v>
      </c>
      <c r="J54" s="31">
        <v>0.82872928176795568</v>
      </c>
      <c r="K54" s="31"/>
      <c r="L54" s="31">
        <v>19.392265193370168</v>
      </c>
      <c r="M54" s="31">
        <v>1.9889502762430937</v>
      </c>
    </row>
    <row r="55" spans="1:13" s="70" customFormat="1" ht="30" customHeight="1" x14ac:dyDescent="0.25">
      <c r="A55" s="25" t="s">
        <v>235</v>
      </c>
      <c r="B55" s="23" t="s">
        <v>1073</v>
      </c>
      <c r="C55" s="23" t="s">
        <v>1141</v>
      </c>
      <c r="D55" s="31">
        <v>6.0333333333333332</v>
      </c>
      <c r="E55" s="31">
        <v>17.071823204419893</v>
      </c>
      <c r="F55" s="31">
        <v>17.900552486187845</v>
      </c>
      <c r="G55" s="31">
        <v>273</v>
      </c>
      <c r="H55" s="31">
        <v>0.33149171270718231</v>
      </c>
      <c r="I55" s="31">
        <v>16.740331491712709</v>
      </c>
      <c r="J55" s="31"/>
      <c r="K55" s="31">
        <v>0.33149171270718231</v>
      </c>
      <c r="L55" s="31">
        <v>17.569060773480665</v>
      </c>
      <c r="M55" s="31"/>
    </row>
    <row r="56" spans="1:13" s="70" customFormat="1" ht="30" customHeight="1" x14ac:dyDescent="0.25">
      <c r="A56" s="25" t="s">
        <v>235</v>
      </c>
      <c r="B56" s="23" t="s">
        <v>1071</v>
      </c>
      <c r="C56" s="23" t="s">
        <v>1072</v>
      </c>
      <c r="D56" s="31">
        <v>6.0333333333333332</v>
      </c>
      <c r="E56" s="31">
        <v>27.016574585635368</v>
      </c>
      <c r="F56" s="31">
        <v>16.740331491712709</v>
      </c>
      <c r="G56" s="31">
        <v>260</v>
      </c>
      <c r="H56" s="31">
        <v>0.16574585635359115</v>
      </c>
      <c r="I56" s="31">
        <v>26.187845303867409</v>
      </c>
      <c r="J56" s="31">
        <v>0.66298342541436461</v>
      </c>
      <c r="K56" s="31">
        <v>0.16574585635359115</v>
      </c>
      <c r="L56" s="31">
        <v>15.082872928176798</v>
      </c>
      <c r="M56" s="31">
        <v>1.4917127071823204</v>
      </c>
    </row>
    <row r="57" spans="1:13" s="70" customFormat="1" ht="30" customHeight="1" x14ac:dyDescent="0.25">
      <c r="A57" s="15" t="s">
        <v>2217</v>
      </c>
      <c r="B57" s="61"/>
      <c r="C57" s="61"/>
      <c r="D57" s="62"/>
      <c r="E57" s="62">
        <f>+AVERAGE(E54:E56)</f>
        <v>17.458563535911605</v>
      </c>
      <c r="F57" s="62">
        <f>+AVERAGE(F54:F56)</f>
        <v>18.674033149171269</v>
      </c>
      <c r="G57" s="62">
        <f>+SUM(G54:G56)</f>
        <v>668</v>
      </c>
      <c r="H57" s="62">
        <f t="shared" ref="H57:M57" si="26">+AVERAGE(H54:H56)</f>
        <v>0.24861878453038672</v>
      </c>
      <c r="I57" s="62">
        <f t="shared" si="26"/>
        <v>16.795580110497241</v>
      </c>
      <c r="J57" s="62">
        <f t="shared" si="26"/>
        <v>0.7458563535911602</v>
      </c>
      <c r="K57" s="62">
        <f t="shared" si="26"/>
        <v>0.24861878453038672</v>
      </c>
      <c r="L57" s="62">
        <f t="shared" si="26"/>
        <v>17.348066298342545</v>
      </c>
      <c r="M57" s="62">
        <f t="shared" si="26"/>
        <v>1.7403314917127071</v>
      </c>
    </row>
    <row r="58" spans="1:13" s="70" customFormat="1" ht="30" customHeight="1" x14ac:dyDescent="0.25">
      <c r="A58" s="25" t="s">
        <v>237</v>
      </c>
      <c r="B58" s="23" t="s">
        <v>1074</v>
      </c>
      <c r="C58" s="23" t="s">
        <v>1075</v>
      </c>
      <c r="D58" s="31">
        <v>3</v>
      </c>
      <c r="E58" s="31">
        <v>18.666666666666668</v>
      </c>
      <c r="F58" s="31">
        <v>16.000000000000004</v>
      </c>
      <c r="G58" s="31">
        <v>36</v>
      </c>
      <c r="H58" s="31"/>
      <c r="I58" s="31">
        <v>18.666666666666668</v>
      </c>
      <c r="J58" s="31"/>
      <c r="K58" s="31"/>
      <c r="L58" s="31">
        <v>16.000000000000004</v>
      </c>
      <c r="M58" s="31"/>
    </row>
    <row r="59" spans="1:13" s="70" customFormat="1" ht="30" customHeight="1" x14ac:dyDescent="0.25">
      <c r="A59" s="25" t="s">
        <v>237</v>
      </c>
      <c r="B59" s="23" t="s">
        <v>1076</v>
      </c>
      <c r="C59" s="23" t="s">
        <v>1077</v>
      </c>
      <c r="D59" s="31">
        <v>6.0333333333333332</v>
      </c>
      <c r="E59" s="31">
        <v>11.602209944751381</v>
      </c>
      <c r="F59" s="31">
        <v>8.9502762430939224</v>
      </c>
      <c r="G59" s="31">
        <v>95</v>
      </c>
      <c r="H59" s="31"/>
      <c r="I59" s="31">
        <v>11.602209944751381</v>
      </c>
      <c r="J59" s="31"/>
      <c r="K59" s="31"/>
      <c r="L59" s="31">
        <v>8.9502762430939224</v>
      </c>
      <c r="M59" s="31"/>
    </row>
    <row r="60" spans="1:13" s="70" customFormat="1" ht="30" customHeight="1" x14ac:dyDescent="0.25">
      <c r="A60" s="15" t="s">
        <v>2218</v>
      </c>
      <c r="B60" s="61"/>
      <c r="C60" s="61"/>
      <c r="D60" s="62"/>
      <c r="E60" s="62">
        <v>15.134438305709025</v>
      </c>
      <c r="F60" s="62">
        <v>12.475138121546962</v>
      </c>
      <c r="G60" s="62">
        <v>131</v>
      </c>
      <c r="H60" s="62" t="s">
        <v>303</v>
      </c>
      <c r="I60" s="62">
        <v>15.134438305709025</v>
      </c>
      <c r="J60" s="62" t="s">
        <v>303</v>
      </c>
      <c r="K60" s="62" t="s">
        <v>303</v>
      </c>
      <c r="L60" s="62">
        <v>12.475138121546962</v>
      </c>
      <c r="M60" s="62" t="s">
        <v>303</v>
      </c>
    </row>
    <row r="61" spans="1:13" s="70" customFormat="1" ht="30" customHeight="1" x14ac:dyDescent="0.25">
      <c r="A61" s="25" t="s">
        <v>598</v>
      </c>
      <c r="B61" s="23" t="s">
        <v>1079</v>
      </c>
      <c r="C61" s="23" t="s">
        <v>1080</v>
      </c>
      <c r="D61" s="31">
        <v>6.0333333333333332</v>
      </c>
      <c r="E61" s="31">
        <v>46.408839779005525</v>
      </c>
      <c r="F61" s="31">
        <v>44.088397790055232</v>
      </c>
      <c r="G61" s="31">
        <v>108</v>
      </c>
      <c r="H61" s="31"/>
      <c r="I61" s="31">
        <v>11.104972375690608</v>
      </c>
      <c r="J61" s="31">
        <v>35.303867403314918</v>
      </c>
      <c r="K61" s="31"/>
      <c r="L61" s="31">
        <v>9.6132596685082898</v>
      </c>
      <c r="M61" s="31">
        <v>34.475138121546955</v>
      </c>
    </row>
    <row r="62" spans="1:13" s="70" customFormat="1" ht="30" customHeight="1" x14ac:dyDescent="0.25">
      <c r="A62" s="25" t="s">
        <v>598</v>
      </c>
      <c r="B62" s="23" t="s">
        <v>1078</v>
      </c>
      <c r="C62" s="23" t="s">
        <v>1142</v>
      </c>
      <c r="D62" s="31">
        <v>6.0333333333333332</v>
      </c>
      <c r="E62" s="31">
        <v>47.237569060773481</v>
      </c>
      <c r="F62" s="31">
        <v>40.939226519337012</v>
      </c>
      <c r="G62" s="31">
        <v>108</v>
      </c>
      <c r="H62" s="31">
        <v>0.66298342541436461</v>
      </c>
      <c r="I62" s="31">
        <v>11.933701657458567</v>
      </c>
      <c r="J62" s="31">
        <v>34.640883977900558</v>
      </c>
      <c r="K62" s="31">
        <v>0.66298342541436461</v>
      </c>
      <c r="L62" s="31">
        <v>6.1325966850828717</v>
      </c>
      <c r="M62" s="31">
        <v>34.143646408839778</v>
      </c>
    </row>
    <row r="63" spans="1:13" s="70" customFormat="1" ht="30" customHeight="1" x14ac:dyDescent="0.25">
      <c r="A63" s="15" t="s">
        <v>2219</v>
      </c>
      <c r="B63" s="61"/>
      <c r="C63" s="61"/>
      <c r="D63" s="62"/>
      <c r="E63" s="62">
        <v>46.823204419889507</v>
      </c>
      <c r="F63" s="62">
        <v>42.513812154696126</v>
      </c>
      <c r="G63" s="62">
        <v>216</v>
      </c>
      <c r="H63" s="62">
        <v>0.66298342541436461</v>
      </c>
      <c r="I63" s="62">
        <v>11.519337016574587</v>
      </c>
      <c r="J63" s="62">
        <v>34.972375690607734</v>
      </c>
      <c r="K63" s="62">
        <v>0.66298342541436461</v>
      </c>
      <c r="L63" s="62">
        <v>7.8729281767955808</v>
      </c>
      <c r="M63" s="62">
        <v>34.309392265193367</v>
      </c>
    </row>
    <row r="64" spans="1:13" s="70" customFormat="1" ht="30" customHeight="1" x14ac:dyDescent="0.25">
      <c r="A64" s="25" t="s">
        <v>241</v>
      </c>
      <c r="B64" s="23" t="s">
        <v>1081</v>
      </c>
      <c r="C64" s="23" t="s">
        <v>2246</v>
      </c>
      <c r="D64" s="31">
        <v>6.0333333333333332</v>
      </c>
      <c r="E64" s="31">
        <v>21.049723756906083</v>
      </c>
      <c r="F64" s="31">
        <v>18.06629834254144</v>
      </c>
      <c r="G64" s="31">
        <v>87</v>
      </c>
      <c r="H64" s="31">
        <v>0.49723756906077349</v>
      </c>
      <c r="I64" s="31">
        <v>13.591160220994475</v>
      </c>
      <c r="J64" s="31">
        <v>6.9613259668508283</v>
      </c>
      <c r="K64" s="31">
        <v>0.49723756906077349</v>
      </c>
      <c r="L64" s="31">
        <v>10.27624309392265</v>
      </c>
      <c r="M64" s="31">
        <v>7.2928176795580111</v>
      </c>
    </row>
    <row r="65" spans="1:13" s="70" customFormat="1" ht="30" customHeight="1" x14ac:dyDescent="0.25">
      <c r="A65" s="25" t="s">
        <v>241</v>
      </c>
      <c r="B65" s="23" t="s">
        <v>1082</v>
      </c>
      <c r="C65" s="23" t="s">
        <v>1143</v>
      </c>
      <c r="D65" s="31">
        <v>6.0333333333333332</v>
      </c>
      <c r="E65" s="31">
        <v>21.71270718232045</v>
      </c>
      <c r="F65" s="31">
        <v>17.071823204419889</v>
      </c>
      <c r="G65" s="31">
        <v>102</v>
      </c>
      <c r="H65" s="31">
        <v>0.16574585635359115</v>
      </c>
      <c r="I65" s="31">
        <v>14.751381215469614</v>
      </c>
      <c r="J65" s="31">
        <v>6.7955801104972373</v>
      </c>
      <c r="K65" s="31">
        <v>0.16574585635359115</v>
      </c>
      <c r="L65" s="31">
        <v>10.607734806629834</v>
      </c>
      <c r="M65" s="31">
        <v>6.2983425414364644</v>
      </c>
    </row>
    <row r="66" spans="1:13" s="70" customFormat="1" ht="30" customHeight="1" x14ac:dyDescent="0.25">
      <c r="A66" s="15" t="s">
        <v>2220</v>
      </c>
      <c r="B66" s="61"/>
      <c r="C66" s="61"/>
      <c r="D66" s="62"/>
      <c r="E66" s="62">
        <v>21.381215469613267</v>
      </c>
      <c r="F66" s="62">
        <v>17.569060773480665</v>
      </c>
      <c r="G66" s="62">
        <v>189</v>
      </c>
      <c r="H66" s="62">
        <v>0.33149171270718231</v>
      </c>
      <c r="I66" s="62">
        <v>14.171270718232044</v>
      </c>
      <c r="J66" s="62">
        <v>6.8784530386740332</v>
      </c>
      <c r="K66" s="62">
        <v>0.33149171270718231</v>
      </c>
      <c r="L66" s="62">
        <v>10.441988950276242</v>
      </c>
      <c r="M66" s="62">
        <v>6.7955801104972373</v>
      </c>
    </row>
    <row r="67" spans="1:13" s="70" customFormat="1" ht="30" customHeight="1" x14ac:dyDescent="0.25">
      <c r="A67" s="25" t="s">
        <v>246</v>
      </c>
      <c r="B67" s="23" t="s">
        <v>1083</v>
      </c>
      <c r="C67" s="23" t="s">
        <v>1084</v>
      </c>
      <c r="D67" s="31">
        <v>6.0333333333333332</v>
      </c>
      <c r="E67" s="31">
        <v>24.696132596685086</v>
      </c>
      <c r="F67" s="31">
        <v>15.248618784530386</v>
      </c>
      <c r="G67" s="31">
        <v>351</v>
      </c>
      <c r="H67" s="31"/>
      <c r="I67" s="31">
        <v>16.740331491712709</v>
      </c>
      <c r="J67" s="31">
        <v>7.9558011049723758</v>
      </c>
      <c r="K67" s="31"/>
      <c r="L67" s="31">
        <v>7.1270718232044192</v>
      </c>
      <c r="M67" s="31">
        <v>8.1215469613259668</v>
      </c>
    </row>
    <row r="68" spans="1:13" s="70" customFormat="1" ht="30" customHeight="1" x14ac:dyDescent="0.25">
      <c r="A68" s="15" t="s">
        <v>2221</v>
      </c>
      <c r="B68" s="61"/>
      <c r="C68" s="61"/>
      <c r="D68" s="62"/>
      <c r="E68" s="62">
        <f t="shared" ref="E68" si="27">+E67</f>
        <v>24.696132596685086</v>
      </c>
      <c r="F68" s="62">
        <f t="shared" ref="F68" si="28">+F67</f>
        <v>15.248618784530386</v>
      </c>
      <c r="G68" s="62">
        <f t="shared" ref="G68" si="29">+G67</f>
        <v>351</v>
      </c>
      <c r="H68" s="62">
        <f t="shared" ref="H68" si="30">+H67</f>
        <v>0</v>
      </c>
      <c r="I68" s="62">
        <f t="shared" ref="I68" si="31">+I67</f>
        <v>16.740331491712709</v>
      </c>
      <c r="J68" s="62">
        <f t="shared" ref="J68" si="32">+J67</f>
        <v>7.9558011049723758</v>
      </c>
      <c r="K68" s="62">
        <f t="shared" ref="K68" si="33">+K67</f>
        <v>0</v>
      </c>
      <c r="L68" s="62">
        <f t="shared" ref="L68" si="34">+L67</f>
        <v>7.1270718232044192</v>
      </c>
      <c r="M68" s="62">
        <f t="shared" ref="M68" si="35">+M67</f>
        <v>8.1215469613259668</v>
      </c>
    </row>
    <row r="69" spans="1:13" s="70" customFormat="1" ht="30" customHeight="1" x14ac:dyDescent="0.25">
      <c r="A69" s="25" t="s">
        <v>247</v>
      </c>
      <c r="B69" s="23" t="s">
        <v>1087</v>
      </c>
      <c r="C69" s="23" t="s">
        <v>1088</v>
      </c>
      <c r="D69" s="31">
        <v>6.0333333333333332</v>
      </c>
      <c r="E69" s="31">
        <v>47.569060773480658</v>
      </c>
      <c r="F69" s="31">
        <v>48.066298342541444</v>
      </c>
      <c r="G69" s="31">
        <v>38</v>
      </c>
      <c r="H69" s="31">
        <v>0.16574585635359115</v>
      </c>
      <c r="I69" s="31">
        <v>27.679558011049725</v>
      </c>
      <c r="J69" s="31">
        <v>19.723756906077348</v>
      </c>
      <c r="K69" s="31">
        <v>0.16574585635359115</v>
      </c>
      <c r="L69" s="31">
        <v>27.845303867403317</v>
      </c>
      <c r="M69" s="31">
        <v>20.055248618784532</v>
      </c>
    </row>
    <row r="70" spans="1:13" s="70" customFormat="1" ht="30" customHeight="1" x14ac:dyDescent="0.25">
      <c r="A70" s="25" t="s">
        <v>247</v>
      </c>
      <c r="B70" s="23" t="s">
        <v>1085</v>
      </c>
      <c r="C70" s="23" t="s">
        <v>1086</v>
      </c>
      <c r="D70" s="31">
        <v>6.0333333333333332</v>
      </c>
      <c r="E70" s="31">
        <v>41.104972375690593</v>
      </c>
      <c r="F70" s="31">
        <v>43.259668508287291</v>
      </c>
      <c r="G70" s="31">
        <v>58</v>
      </c>
      <c r="H70" s="31"/>
      <c r="I70" s="31">
        <v>26.353591160220994</v>
      </c>
      <c r="J70" s="31">
        <v>14.751381215469612</v>
      </c>
      <c r="K70" s="31"/>
      <c r="L70" s="31">
        <v>28.342541436464092</v>
      </c>
      <c r="M70" s="31">
        <v>14.917127071823204</v>
      </c>
    </row>
    <row r="71" spans="1:13" s="70" customFormat="1" ht="30" customHeight="1" x14ac:dyDescent="0.25">
      <c r="A71" s="25" t="s">
        <v>247</v>
      </c>
      <c r="B71" s="23" t="s">
        <v>1092</v>
      </c>
      <c r="C71" s="23" t="s">
        <v>1093</v>
      </c>
      <c r="D71" s="31">
        <v>6.0333333333333332</v>
      </c>
      <c r="E71" s="31">
        <v>32.320441988950279</v>
      </c>
      <c r="F71" s="31">
        <v>34.972375690607734</v>
      </c>
      <c r="G71" s="31">
        <v>144</v>
      </c>
      <c r="H71" s="31"/>
      <c r="I71" s="31">
        <v>12.596685082872929</v>
      </c>
      <c r="J71" s="31">
        <v>19.723756906077348</v>
      </c>
      <c r="K71" s="31"/>
      <c r="L71" s="31">
        <v>14.751381215469614</v>
      </c>
      <c r="M71" s="31">
        <v>20.220994475138124</v>
      </c>
    </row>
    <row r="72" spans="1:13" s="70" customFormat="1" ht="30" customHeight="1" x14ac:dyDescent="0.25">
      <c r="A72" s="25" t="s">
        <v>247</v>
      </c>
      <c r="B72" s="23" t="s">
        <v>1091</v>
      </c>
      <c r="C72" s="23" t="s">
        <v>1144</v>
      </c>
      <c r="D72" s="31">
        <v>6.0333333333333332</v>
      </c>
      <c r="E72" s="31">
        <v>35.138121546961329</v>
      </c>
      <c r="F72" s="31">
        <v>34.806629834254153</v>
      </c>
      <c r="G72" s="31">
        <v>66</v>
      </c>
      <c r="H72" s="31"/>
      <c r="I72" s="31">
        <v>20.883977900552491</v>
      </c>
      <c r="J72" s="31">
        <v>14.25414364640884</v>
      </c>
      <c r="K72" s="31"/>
      <c r="L72" s="31">
        <v>20.883977900552491</v>
      </c>
      <c r="M72" s="31">
        <v>13.922651933701658</v>
      </c>
    </row>
    <row r="73" spans="1:13" s="70" customFormat="1" ht="30" customHeight="1" x14ac:dyDescent="0.25">
      <c r="A73" s="25" t="s">
        <v>247</v>
      </c>
      <c r="B73" s="23" t="s">
        <v>1089</v>
      </c>
      <c r="C73" s="23" t="s">
        <v>1090</v>
      </c>
      <c r="D73" s="31">
        <v>6.0333333333333332</v>
      </c>
      <c r="E73" s="31">
        <v>31.988950276243099</v>
      </c>
      <c r="F73" s="31">
        <v>29.171270718232048</v>
      </c>
      <c r="G73" s="31">
        <v>65</v>
      </c>
      <c r="H73" s="31"/>
      <c r="I73" s="31">
        <v>12.596685082872932</v>
      </c>
      <c r="J73" s="31">
        <v>19.392265193370168</v>
      </c>
      <c r="K73" s="31"/>
      <c r="L73" s="31">
        <v>10.441988950276246</v>
      </c>
      <c r="M73" s="31">
        <v>18.729281767955801</v>
      </c>
    </row>
    <row r="74" spans="1:13" s="70" customFormat="1" ht="30" customHeight="1" x14ac:dyDescent="0.25">
      <c r="A74" s="15" t="s">
        <v>2222</v>
      </c>
      <c r="B74" s="61"/>
      <c r="C74" s="61"/>
      <c r="D74" s="62"/>
      <c r="E74" s="62">
        <v>37.624309392265189</v>
      </c>
      <c r="F74" s="62">
        <v>38.055248618784539</v>
      </c>
      <c r="G74" s="62">
        <v>371</v>
      </c>
      <c r="H74" s="62">
        <v>0.16574585635359115</v>
      </c>
      <c r="I74" s="62">
        <v>20.022099447513817</v>
      </c>
      <c r="J74" s="62">
        <v>17.569060773480665</v>
      </c>
      <c r="K74" s="62">
        <v>0.16574585635359115</v>
      </c>
      <c r="L74" s="62">
        <v>20.453038674033149</v>
      </c>
      <c r="M74" s="62">
        <v>17.569060773480665</v>
      </c>
    </row>
    <row r="75" spans="1:13" s="70" customFormat="1" ht="30" customHeight="1" x14ac:dyDescent="0.25">
      <c r="A75" s="25" t="s">
        <v>720</v>
      </c>
      <c r="B75" s="23" t="s">
        <v>1095</v>
      </c>
      <c r="C75" s="23" t="s">
        <v>1096</v>
      </c>
      <c r="D75" s="31">
        <v>6.0333333333333332</v>
      </c>
      <c r="E75" s="31">
        <v>45.745856353591158</v>
      </c>
      <c r="F75" s="31">
        <v>43.259668508287291</v>
      </c>
      <c r="G75" s="31">
        <v>239</v>
      </c>
      <c r="H75" s="31"/>
      <c r="I75" s="31">
        <v>17.403314917127073</v>
      </c>
      <c r="J75" s="31">
        <v>28.342541436464089</v>
      </c>
      <c r="K75" s="31"/>
      <c r="L75" s="31">
        <v>14.917127071823204</v>
      </c>
      <c r="M75" s="31">
        <v>28.342541436464089</v>
      </c>
    </row>
    <row r="76" spans="1:13" s="70" customFormat="1" ht="30" customHeight="1" x14ac:dyDescent="0.25">
      <c r="A76" s="25" t="s">
        <v>720</v>
      </c>
      <c r="B76" s="23" t="s">
        <v>1094</v>
      </c>
      <c r="C76" s="23" t="s">
        <v>2247</v>
      </c>
      <c r="D76" s="31">
        <v>6.0333333333333332</v>
      </c>
      <c r="E76" s="31">
        <v>33.812154696132595</v>
      </c>
      <c r="F76" s="31">
        <v>32.486187845303867</v>
      </c>
      <c r="G76" s="31">
        <v>38</v>
      </c>
      <c r="H76" s="31">
        <v>0.16574585635359115</v>
      </c>
      <c r="I76" s="31">
        <v>13.425414364640885</v>
      </c>
      <c r="J76" s="31">
        <v>20.220994475138124</v>
      </c>
      <c r="K76" s="31">
        <v>0.16574585635359115</v>
      </c>
      <c r="L76" s="31">
        <v>12.762430939226519</v>
      </c>
      <c r="M76" s="31">
        <v>19.558011049723756</v>
      </c>
    </row>
    <row r="77" spans="1:13" s="70" customFormat="1" ht="30" customHeight="1" x14ac:dyDescent="0.25">
      <c r="A77" s="15" t="s">
        <v>2223</v>
      </c>
      <c r="B77" s="61"/>
      <c r="C77" s="61"/>
      <c r="D77" s="62"/>
      <c r="E77" s="62">
        <v>79.55801104972376</v>
      </c>
      <c r="F77" s="62">
        <v>75.745856353591151</v>
      </c>
      <c r="G77" s="62">
        <v>277</v>
      </c>
      <c r="H77" s="62">
        <v>0.16574585635359115</v>
      </c>
      <c r="I77" s="62">
        <v>30.828729281767963</v>
      </c>
      <c r="J77" s="62">
        <v>48.563535911602216</v>
      </c>
      <c r="K77" s="62">
        <v>0.16574585635359115</v>
      </c>
      <c r="L77" s="62">
        <v>27.679558011049721</v>
      </c>
      <c r="M77" s="62">
        <v>47.900552486187848</v>
      </c>
    </row>
    <row r="78" spans="1:13" s="70" customFormat="1" ht="30" customHeight="1" x14ac:dyDescent="0.25">
      <c r="A78" s="25" t="s">
        <v>256</v>
      </c>
      <c r="B78" s="23" t="s">
        <v>1097</v>
      </c>
      <c r="C78" s="23" t="s">
        <v>1098</v>
      </c>
      <c r="D78" s="31">
        <v>6.0333333333333332</v>
      </c>
      <c r="E78" s="31">
        <v>46.740331491712709</v>
      </c>
      <c r="F78" s="31">
        <v>16.408839779005525</v>
      </c>
      <c r="G78" s="31">
        <v>649</v>
      </c>
      <c r="H78" s="31"/>
      <c r="I78" s="31">
        <v>46.077348066298342</v>
      </c>
      <c r="J78" s="31">
        <v>0.66298342541436461</v>
      </c>
      <c r="K78" s="31"/>
      <c r="L78" s="31">
        <v>14.25414364640884</v>
      </c>
      <c r="M78" s="31">
        <v>2.1546961325966851</v>
      </c>
    </row>
    <row r="79" spans="1:13" s="70" customFormat="1" ht="30" customHeight="1" x14ac:dyDescent="0.25">
      <c r="A79" s="15" t="s">
        <v>2224</v>
      </c>
      <c r="B79" s="61"/>
      <c r="C79" s="61"/>
      <c r="D79" s="62"/>
      <c r="E79" s="62">
        <f t="shared" ref="E79" si="36">+E78</f>
        <v>46.740331491712709</v>
      </c>
      <c r="F79" s="62">
        <f t="shared" ref="F79" si="37">+F78</f>
        <v>16.408839779005525</v>
      </c>
      <c r="G79" s="62">
        <f t="shared" ref="G79" si="38">+G78</f>
        <v>649</v>
      </c>
      <c r="H79" s="62">
        <f t="shared" ref="H79" si="39">+H78</f>
        <v>0</v>
      </c>
      <c r="I79" s="62">
        <f t="shared" ref="I79" si="40">+I78</f>
        <v>46.077348066298342</v>
      </c>
      <c r="J79" s="62">
        <f t="shared" ref="J79" si="41">+J78</f>
        <v>0.66298342541436461</v>
      </c>
      <c r="K79" s="62">
        <f t="shared" ref="K79" si="42">+K78</f>
        <v>0</v>
      </c>
      <c r="L79" s="62">
        <f t="shared" ref="L79" si="43">+L78</f>
        <v>14.25414364640884</v>
      </c>
      <c r="M79" s="62">
        <f t="shared" ref="M79" si="44">+M78</f>
        <v>2.1546961325966851</v>
      </c>
    </row>
    <row r="80" spans="1:13" s="70" customFormat="1" ht="30" customHeight="1" x14ac:dyDescent="0.25">
      <c r="A80" s="25" t="s">
        <v>258</v>
      </c>
      <c r="B80" s="23" t="s">
        <v>1101</v>
      </c>
      <c r="C80" s="23" t="s">
        <v>1102</v>
      </c>
      <c r="D80" s="31">
        <v>6.0333333333333332</v>
      </c>
      <c r="E80" s="31">
        <v>19.88950276243094</v>
      </c>
      <c r="F80" s="31">
        <v>16.408839779005525</v>
      </c>
      <c r="G80" s="31">
        <v>56</v>
      </c>
      <c r="H80" s="31">
        <v>0.16574585635359115</v>
      </c>
      <c r="I80" s="31">
        <v>10.773480662983426</v>
      </c>
      <c r="J80" s="31">
        <v>8.9502762430939224</v>
      </c>
      <c r="K80" s="31">
        <v>0.16574585635359115</v>
      </c>
      <c r="L80" s="31">
        <v>6.1325966850828726</v>
      </c>
      <c r="M80" s="31">
        <v>10.110497237569062</v>
      </c>
    </row>
    <row r="81" spans="1:13" s="70" customFormat="1" ht="30" customHeight="1" x14ac:dyDescent="0.25">
      <c r="A81" s="25" t="s">
        <v>258</v>
      </c>
      <c r="B81" s="23" t="s">
        <v>1099</v>
      </c>
      <c r="C81" s="23" t="s">
        <v>1100</v>
      </c>
      <c r="D81" s="31">
        <v>6.0333333333333332</v>
      </c>
      <c r="E81" s="31">
        <v>21.049723756906076</v>
      </c>
      <c r="F81" s="31">
        <v>16.243093922651934</v>
      </c>
      <c r="G81" s="31">
        <v>60</v>
      </c>
      <c r="H81" s="31">
        <v>0.16574585635359115</v>
      </c>
      <c r="I81" s="31">
        <v>11.933701657458565</v>
      </c>
      <c r="J81" s="31">
        <v>8.9502762430939224</v>
      </c>
      <c r="K81" s="31">
        <v>0.16574585635359115</v>
      </c>
      <c r="L81" s="31">
        <v>6.4640883977900536</v>
      </c>
      <c r="M81" s="31">
        <v>9.6132596685082881</v>
      </c>
    </row>
    <row r="82" spans="1:13" s="70" customFormat="1" ht="30" customHeight="1" x14ac:dyDescent="0.25">
      <c r="A82" s="25" t="s">
        <v>258</v>
      </c>
      <c r="B82" s="23" t="s">
        <v>1103</v>
      </c>
      <c r="C82" s="23" t="s">
        <v>1104</v>
      </c>
      <c r="D82" s="31">
        <v>6.0333333333333332</v>
      </c>
      <c r="E82" s="31">
        <v>19.889502762430947</v>
      </c>
      <c r="F82" s="31">
        <v>15.248618784530388</v>
      </c>
      <c r="G82" s="31">
        <v>57</v>
      </c>
      <c r="H82" s="31"/>
      <c r="I82" s="31">
        <v>11.104972375690609</v>
      </c>
      <c r="J82" s="31">
        <v>8.7845303867403306</v>
      </c>
      <c r="K82" s="31"/>
      <c r="L82" s="31">
        <v>6.7955801104972364</v>
      </c>
      <c r="M82" s="31">
        <v>8.4530386740331487</v>
      </c>
    </row>
    <row r="83" spans="1:13" s="70" customFormat="1" ht="30" customHeight="1" x14ac:dyDescent="0.25">
      <c r="A83" s="15" t="s">
        <v>2225</v>
      </c>
      <c r="B83" s="61"/>
      <c r="C83" s="61"/>
      <c r="D83" s="62"/>
      <c r="E83" s="62">
        <v>20.276243093922655</v>
      </c>
      <c r="F83" s="62">
        <v>15.96685082872928</v>
      </c>
      <c r="G83" s="62">
        <v>173</v>
      </c>
      <c r="H83" s="62">
        <v>0.16574585635359115</v>
      </c>
      <c r="I83" s="62">
        <v>11.270718232044201</v>
      </c>
      <c r="J83" s="62">
        <v>8.8950276243093924</v>
      </c>
      <c r="K83" s="62">
        <v>0.16574585635359115</v>
      </c>
      <c r="L83" s="62">
        <v>6.4640883977900545</v>
      </c>
      <c r="M83" s="62">
        <v>9.3922651933701662</v>
      </c>
    </row>
    <row r="84" spans="1:13" s="70" customFormat="1" ht="30" customHeight="1" x14ac:dyDescent="0.25">
      <c r="A84" s="25" t="s">
        <v>261</v>
      </c>
      <c r="B84" s="23" t="s">
        <v>1105</v>
      </c>
      <c r="C84" s="23" t="s">
        <v>1145</v>
      </c>
      <c r="D84" s="31">
        <v>3.3666666666666667</v>
      </c>
      <c r="E84" s="31">
        <v>29.405940594059409</v>
      </c>
      <c r="F84" s="31">
        <v>34.752475247524764</v>
      </c>
      <c r="G84" s="31">
        <v>387</v>
      </c>
      <c r="H84" s="31"/>
      <c r="I84" s="31">
        <v>27.326732673267323</v>
      </c>
      <c r="J84" s="31">
        <v>2.0792079207920793</v>
      </c>
      <c r="K84" s="31"/>
      <c r="L84" s="31">
        <v>32.673267326732677</v>
      </c>
      <c r="M84" s="31">
        <v>2.0792079207920788</v>
      </c>
    </row>
    <row r="85" spans="1:13" s="70" customFormat="1" ht="30" customHeight="1" x14ac:dyDescent="0.25">
      <c r="A85" s="25" t="s">
        <v>261</v>
      </c>
      <c r="B85" s="23" t="s">
        <v>1106</v>
      </c>
      <c r="C85" s="23" t="s">
        <v>1146</v>
      </c>
      <c r="D85" s="31">
        <v>6.0333333333333332</v>
      </c>
      <c r="E85" s="31">
        <v>13.093922651933703</v>
      </c>
      <c r="F85" s="31">
        <v>15.414364640883976</v>
      </c>
      <c r="G85" s="31">
        <v>168</v>
      </c>
      <c r="H85" s="31"/>
      <c r="I85" s="31">
        <v>11.602209944751381</v>
      </c>
      <c r="J85" s="31">
        <v>1.4917127071823204</v>
      </c>
      <c r="K85" s="31"/>
      <c r="L85" s="31">
        <v>12.430939226519335</v>
      </c>
      <c r="M85" s="31">
        <v>2.9834254143646404</v>
      </c>
    </row>
    <row r="86" spans="1:13" s="70" customFormat="1" ht="30" customHeight="1" x14ac:dyDescent="0.25">
      <c r="A86" s="25" t="s">
        <v>261</v>
      </c>
      <c r="B86" s="23" t="s">
        <v>1107</v>
      </c>
      <c r="C86" s="23" t="s">
        <v>1108</v>
      </c>
      <c r="D86" s="31">
        <v>6.0333333333333332</v>
      </c>
      <c r="E86" s="31">
        <v>9.9447513812154682</v>
      </c>
      <c r="F86" s="31">
        <v>12.265193370165749</v>
      </c>
      <c r="G86" s="31">
        <v>183</v>
      </c>
      <c r="H86" s="31"/>
      <c r="I86" s="31">
        <v>8.9502762430939207</v>
      </c>
      <c r="J86" s="31">
        <v>0.99447513812154686</v>
      </c>
      <c r="K86" s="31"/>
      <c r="L86" s="31">
        <v>11.933701657458565</v>
      </c>
      <c r="M86" s="31">
        <v>0.33149171270718231</v>
      </c>
    </row>
    <row r="87" spans="1:13" s="70" customFormat="1" ht="30" customHeight="1" x14ac:dyDescent="0.25">
      <c r="A87" s="15" t="s">
        <v>2226</v>
      </c>
      <c r="B87" s="61"/>
      <c r="C87" s="61"/>
      <c r="D87" s="62"/>
      <c r="E87" s="62">
        <v>17.481538209069527</v>
      </c>
      <c r="F87" s="62">
        <v>20.810677752858162</v>
      </c>
      <c r="G87" s="62">
        <v>738</v>
      </c>
      <c r="H87" s="62" t="s">
        <v>303</v>
      </c>
      <c r="I87" s="62">
        <v>15.959739620370874</v>
      </c>
      <c r="J87" s="62">
        <v>1.5217985886986487</v>
      </c>
      <c r="K87" s="62" t="s">
        <v>303</v>
      </c>
      <c r="L87" s="62">
        <v>19.012636070236859</v>
      </c>
      <c r="M87" s="62">
        <v>1.7980416826213004</v>
      </c>
    </row>
    <row r="88" spans="1:13" s="70" customFormat="1" ht="30" customHeight="1" x14ac:dyDescent="0.25">
      <c r="A88" s="25" t="s">
        <v>262</v>
      </c>
      <c r="B88" s="23" t="s">
        <v>1109</v>
      </c>
      <c r="C88" s="23" t="s">
        <v>1110</v>
      </c>
      <c r="D88" s="31">
        <v>6.0333333333333332</v>
      </c>
      <c r="E88" s="31">
        <v>16.574585635359117</v>
      </c>
      <c r="F88" s="31">
        <v>20.718232044198899</v>
      </c>
      <c r="G88" s="31">
        <v>107</v>
      </c>
      <c r="H88" s="31"/>
      <c r="I88" s="31">
        <v>15.74585635359116</v>
      </c>
      <c r="J88" s="31">
        <v>0.82872928176795579</v>
      </c>
      <c r="K88" s="31"/>
      <c r="L88" s="31">
        <v>20.386740331491715</v>
      </c>
      <c r="M88" s="31">
        <v>0.33149171270718231</v>
      </c>
    </row>
    <row r="89" spans="1:13" s="70" customFormat="1" ht="30" customHeight="1" x14ac:dyDescent="0.25">
      <c r="A89" s="25" t="s">
        <v>262</v>
      </c>
      <c r="B89" s="23" t="s">
        <v>1111</v>
      </c>
      <c r="C89" s="23" t="s">
        <v>1147</v>
      </c>
      <c r="D89" s="31">
        <v>6.0333333333333332</v>
      </c>
      <c r="E89" s="31">
        <v>19.723756906077348</v>
      </c>
      <c r="F89" s="31">
        <v>14.419889502762432</v>
      </c>
      <c r="G89" s="31">
        <v>123</v>
      </c>
      <c r="H89" s="31"/>
      <c r="I89" s="31">
        <v>15.745856353591162</v>
      </c>
      <c r="J89" s="31">
        <v>3.9779005524861875</v>
      </c>
      <c r="K89" s="31"/>
      <c r="L89" s="31">
        <v>10.110497237569062</v>
      </c>
      <c r="M89" s="31">
        <v>4.3093922651933703</v>
      </c>
    </row>
    <row r="90" spans="1:13" s="70" customFormat="1" ht="30" customHeight="1" x14ac:dyDescent="0.25">
      <c r="A90" s="15" t="s">
        <v>2227</v>
      </c>
      <c r="B90" s="61"/>
      <c r="C90" s="61"/>
      <c r="D90" s="62"/>
      <c r="E90" s="62">
        <v>18.149171270718234</v>
      </c>
      <c r="F90" s="62">
        <v>17.569060773480665</v>
      </c>
      <c r="G90" s="62">
        <v>230</v>
      </c>
      <c r="H90" s="62" t="s">
        <v>303</v>
      </c>
      <c r="I90" s="62">
        <v>15.745856353591162</v>
      </c>
      <c r="J90" s="62">
        <v>2.4033149171270716</v>
      </c>
      <c r="K90" s="62" t="s">
        <v>303</v>
      </c>
      <c r="L90" s="62">
        <v>15.24861878453039</v>
      </c>
      <c r="M90" s="62">
        <v>2.3204419889502761</v>
      </c>
    </row>
    <row r="91" spans="1:13" s="70" customFormat="1" ht="30" customHeight="1" x14ac:dyDescent="0.25">
      <c r="A91" s="25" t="s">
        <v>263</v>
      </c>
      <c r="B91" s="23" t="s">
        <v>1112</v>
      </c>
      <c r="C91" s="23" t="s">
        <v>1148</v>
      </c>
      <c r="D91" s="31">
        <v>6.0333333333333332</v>
      </c>
      <c r="E91" s="31">
        <v>17.403314917127076</v>
      </c>
      <c r="F91" s="31">
        <v>14.751381215469616</v>
      </c>
      <c r="G91" s="31">
        <v>161</v>
      </c>
      <c r="H91" s="31">
        <v>0.16574585635359115</v>
      </c>
      <c r="I91" s="31">
        <v>10.441988950276246</v>
      </c>
      <c r="J91" s="31">
        <v>6.7955801104972373</v>
      </c>
      <c r="K91" s="31">
        <v>0</v>
      </c>
      <c r="L91" s="31">
        <v>8.2872928176795568</v>
      </c>
      <c r="M91" s="31">
        <v>6.4640883977900554</v>
      </c>
    </row>
    <row r="92" spans="1:13" s="70" customFormat="1" ht="30" customHeight="1" x14ac:dyDescent="0.25">
      <c r="A92" s="25" t="s">
        <v>263</v>
      </c>
      <c r="B92" s="23" t="s">
        <v>1113</v>
      </c>
      <c r="C92" s="23" t="s">
        <v>1149</v>
      </c>
      <c r="D92" s="31">
        <v>6.0333333333333332</v>
      </c>
      <c r="E92" s="31">
        <v>17.900552486187848</v>
      </c>
      <c r="F92" s="31">
        <v>12.762430939226517</v>
      </c>
      <c r="G92" s="31">
        <v>193</v>
      </c>
      <c r="H92" s="31">
        <v>0.16574585635359115</v>
      </c>
      <c r="I92" s="31">
        <v>12.265193370165747</v>
      </c>
      <c r="J92" s="31">
        <v>5.4696132596685088</v>
      </c>
      <c r="K92" s="31">
        <v>0.16574585635359115</v>
      </c>
      <c r="L92" s="31">
        <v>6.9613259668508283</v>
      </c>
      <c r="M92" s="31">
        <v>5.6353591160220997</v>
      </c>
    </row>
    <row r="93" spans="1:13" s="70" customFormat="1" ht="30" customHeight="1" x14ac:dyDescent="0.25">
      <c r="A93" s="15" t="s">
        <v>2228</v>
      </c>
      <c r="B93" s="61"/>
      <c r="C93" s="61"/>
      <c r="D93" s="62"/>
      <c r="E93" s="62">
        <v>17.651933701657462</v>
      </c>
      <c r="F93" s="62">
        <v>13.756906077348066</v>
      </c>
      <c r="G93" s="62">
        <v>354</v>
      </c>
      <c r="H93" s="62">
        <v>0.16574585635359115</v>
      </c>
      <c r="I93" s="62">
        <v>11.353591160220997</v>
      </c>
      <c r="J93" s="62">
        <v>6.1325966850828735</v>
      </c>
      <c r="K93" s="62">
        <v>8.2872928176795577E-2</v>
      </c>
      <c r="L93" s="62">
        <v>7.624309392265193</v>
      </c>
      <c r="M93" s="62">
        <v>6.0497237569060776</v>
      </c>
    </row>
    <row r="94" spans="1:13" s="70" customFormat="1" ht="30" customHeight="1" x14ac:dyDescent="0.25">
      <c r="A94" s="25" t="s">
        <v>796</v>
      </c>
      <c r="B94" s="23" t="s">
        <v>1114</v>
      </c>
      <c r="C94" s="23" t="s">
        <v>1115</v>
      </c>
      <c r="D94" s="31">
        <v>6.0333333333333332</v>
      </c>
      <c r="E94" s="31">
        <v>89.668508287292838</v>
      </c>
      <c r="F94" s="31">
        <v>26.685082872928177</v>
      </c>
      <c r="G94" s="31">
        <v>747</v>
      </c>
      <c r="H94" s="31"/>
      <c r="I94" s="31">
        <v>86.022099447513824</v>
      </c>
      <c r="J94" s="31">
        <v>3.6464088397790055</v>
      </c>
      <c r="K94" s="31"/>
      <c r="L94" s="31">
        <v>23.370165745856351</v>
      </c>
      <c r="M94" s="31">
        <v>3.3149171270718227</v>
      </c>
    </row>
    <row r="95" spans="1:13" s="70" customFormat="1" ht="30" customHeight="1" x14ac:dyDescent="0.25">
      <c r="A95" s="15" t="s">
        <v>2229</v>
      </c>
      <c r="B95" s="61"/>
      <c r="C95" s="61"/>
      <c r="D95" s="62"/>
      <c r="E95" s="62">
        <f t="shared" ref="E95" si="45">+E94</f>
        <v>89.668508287292838</v>
      </c>
      <c r="F95" s="62">
        <f t="shared" ref="F95" si="46">+F94</f>
        <v>26.685082872928177</v>
      </c>
      <c r="G95" s="62">
        <f t="shared" ref="G95" si="47">+G94</f>
        <v>747</v>
      </c>
      <c r="H95" s="62">
        <f t="shared" ref="H95" si="48">+H94</f>
        <v>0</v>
      </c>
      <c r="I95" s="62">
        <f t="shared" ref="I95" si="49">+I94</f>
        <v>86.022099447513824</v>
      </c>
      <c r="J95" s="62">
        <f t="shared" ref="J95" si="50">+J94</f>
        <v>3.6464088397790055</v>
      </c>
      <c r="K95" s="62">
        <f t="shared" ref="K95" si="51">+K94</f>
        <v>0</v>
      </c>
      <c r="L95" s="62">
        <f t="shared" ref="L95" si="52">+L94</f>
        <v>23.370165745856351</v>
      </c>
      <c r="M95" s="62">
        <f t="shared" ref="M95" si="53">+M94</f>
        <v>3.3149171270718227</v>
      </c>
    </row>
    <row r="96" spans="1:13" s="70" customFormat="1" ht="30" customHeight="1" x14ac:dyDescent="0.25">
      <c r="A96" s="25" t="s">
        <v>267</v>
      </c>
      <c r="B96" s="23" t="s">
        <v>1116</v>
      </c>
      <c r="C96" s="23" t="s">
        <v>1117</v>
      </c>
      <c r="D96" s="31">
        <v>3</v>
      </c>
      <c r="E96" s="31">
        <v>9.6666666666666679</v>
      </c>
      <c r="F96" s="31">
        <v>4.6666666666666661</v>
      </c>
      <c r="G96" s="31">
        <v>363</v>
      </c>
      <c r="H96" s="31">
        <v>0.33333333333333331</v>
      </c>
      <c r="I96" s="31">
        <v>9.3333333333333339</v>
      </c>
      <c r="J96" s="31"/>
      <c r="K96" s="31">
        <v>0</v>
      </c>
      <c r="L96" s="31">
        <v>4.6666666666666661</v>
      </c>
      <c r="M96" s="31"/>
    </row>
    <row r="97" spans="1:13" s="70" customFormat="1" ht="30" customHeight="1" x14ac:dyDescent="0.25">
      <c r="A97" s="15" t="s">
        <v>2230</v>
      </c>
      <c r="B97" s="61"/>
      <c r="C97" s="61"/>
      <c r="D97" s="62"/>
      <c r="E97" s="62">
        <f t="shared" ref="E97" si="54">+E96</f>
        <v>9.6666666666666679</v>
      </c>
      <c r="F97" s="62">
        <f t="shared" ref="F97" si="55">+F96</f>
        <v>4.6666666666666661</v>
      </c>
      <c r="G97" s="62">
        <f t="shared" ref="G97" si="56">+G96</f>
        <v>363</v>
      </c>
      <c r="H97" s="62">
        <f t="shared" ref="H97" si="57">+H96</f>
        <v>0.33333333333333331</v>
      </c>
      <c r="I97" s="62">
        <f t="shared" ref="I97" si="58">+I96</f>
        <v>9.3333333333333339</v>
      </c>
      <c r="J97" s="62">
        <f t="shared" ref="J97" si="59">+J96</f>
        <v>0</v>
      </c>
      <c r="K97" s="62">
        <f t="shared" ref="K97" si="60">+K96</f>
        <v>0</v>
      </c>
      <c r="L97" s="62">
        <f t="shared" ref="L97" si="61">+L96</f>
        <v>4.6666666666666661</v>
      </c>
      <c r="M97" s="62">
        <f t="shared" ref="M97" si="62">+M96</f>
        <v>0</v>
      </c>
    </row>
    <row r="98" spans="1:13" s="70" customFormat="1" ht="30" customHeight="1" x14ac:dyDescent="0.25">
      <c r="A98" s="25" t="s">
        <v>805</v>
      </c>
      <c r="B98" s="23" t="s">
        <v>1150</v>
      </c>
      <c r="C98" s="23" t="s">
        <v>1118</v>
      </c>
      <c r="D98" s="31">
        <v>6.0333333333333332</v>
      </c>
      <c r="E98" s="31">
        <v>4.8066298342541431</v>
      </c>
      <c r="F98" s="31">
        <v>4.3093922651933694</v>
      </c>
      <c r="G98" s="31">
        <v>22</v>
      </c>
      <c r="H98" s="31"/>
      <c r="I98" s="31">
        <v>1.8232044198895028</v>
      </c>
      <c r="J98" s="31">
        <v>2.9834254143646404</v>
      </c>
      <c r="K98" s="31"/>
      <c r="L98" s="31">
        <v>0.99447513812154686</v>
      </c>
      <c r="M98" s="31">
        <v>3.3149171270718227</v>
      </c>
    </row>
    <row r="99" spans="1:13" s="70" customFormat="1" ht="30" customHeight="1" x14ac:dyDescent="0.25">
      <c r="A99" s="15" t="s">
        <v>2231</v>
      </c>
      <c r="B99" s="61"/>
      <c r="C99" s="61"/>
      <c r="D99" s="62"/>
      <c r="E99" s="62">
        <f t="shared" ref="E99" si="63">+E98</f>
        <v>4.8066298342541431</v>
      </c>
      <c r="F99" s="62">
        <f t="shared" ref="F99" si="64">+F98</f>
        <v>4.3093922651933694</v>
      </c>
      <c r="G99" s="62">
        <f t="shared" ref="G99" si="65">+G98</f>
        <v>22</v>
      </c>
      <c r="H99" s="62">
        <f t="shared" ref="H99" si="66">+H98</f>
        <v>0</v>
      </c>
      <c r="I99" s="62">
        <f t="shared" ref="I99" si="67">+I98</f>
        <v>1.8232044198895028</v>
      </c>
      <c r="J99" s="62">
        <f t="shared" ref="J99" si="68">+J98</f>
        <v>2.9834254143646404</v>
      </c>
      <c r="K99" s="62">
        <f t="shared" ref="K99" si="69">+K98</f>
        <v>0</v>
      </c>
      <c r="L99" s="62">
        <f t="shared" ref="L99" si="70">+L98</f>
        <v>0.99447513812154686</v>
      </c>
      <c r="M99" s="62">
        <f t="shared" ref="M99" si="71">+M98</f>
        <v>3.3149171270718227</v>
      </c>
    </row>
    <row r="100" spans="1:13" s="70" customFormat="1" ht="30" customHeight="1" x14ac:dyDescent="0.25">
      <c r="A100" s="25" t="s">
        <v>271</v>
      </c>
      <c r="B100" s="23" t="s">
        <v>1120</v>
      </c>
      <c r="C100" s="23" t="s">
        <v>1151</v>
      </c>
      <c r="D100" s="31">
        <v>3</v>
      </c>
      <c r="E100" s="31">
        <v>43.666666666666679</v>
      </c>
      <c r="F100" s="31">
        <v>6</v>
      </c>
      <c r="G100" s="31">
        <v>544</v>
      </c>
      <c r="H100" s="31"/>
      <c r="I100" s="31">
        <v>41.333333333333343</v>
      </c>
      <c r="J100" s="31">
        <v>2.333333333333333</v>
      </c>
      <c r="K100" s="31"/>
      <c r="L100" s="31">
        <v>4</v>
      </c>
      <c r="M100" s="31">
        <v>2</v>
      </c>
    </row>
    <row r="101" spans="1:13" s="70" customFormat="1" ht="30" customHeight="1" x14ac:dyDescent="0.25">
      <c r="A101" s="25" t="s">
        <v>271</v>
      </c>
      <c r="B101" s="23" t="s">
        <v>1119</v>
      </c>
      <c r="C101" s="23" t="s">
        <v>1152</v>
      </c>
      <c r="D101" s="31">
        <v>6.0333333333333332</v>
      </c>
      <c r="E101" s="31">
        <v>13.756906077348068</v>
      </c>
      <c r="F101" s="31">
        <v>2.6519337016574585</v>
      </c>
      <c r="G101" s="31">
        <v>1010</v>
      </c>
      <c r="H101" s="31">
        <v>0.16574585635359115</v>
      </c>
      <c r="I101" s="31">
        <v>13.591160220994476</v>
      </c>
      <c r="J101" s="31"/>
      <c r="K101" s="31">
        <v>0.16574585635359115</v>
      </c>
      <c r="L101" s="31">
        <v>2.4861878453038671</v>
      </c>
      <c r="M101" s="31"/>
    </row>
    <row r="102" spans="1:13" s="70" customFormat="1" ht="30" customHeight="1" x14ac:dyDescent="0.25">
      <c r="A102" s="15" t="s">
        <v>2232</v>
      </c>
      <c r="B102" s="61"/>
      <c r="C102" s="61"/>
      <c r="D102" s="62"/>
      <c r="E102" s="62">
        <v>28.711786372007374</v>
      </c>
      <c r="F102" s="62">
        <v>4.3259668508287294</v>
      </c>
      <c r="G102" s="62">
        <v>1554</v>
      </c>
      <c r="H102" s="62">
        <v>0.16574585635359115</v>
      </c>
      <c r="I102" s="62">
        <v>27.462246777163909</v>
      </c>
      <c r="J102" s="62">
        <v>2.333333333333333</v>
      </c>
      <c r="K102" s="62">
        <v>0.16574585635359115</v>
      </c>
      <c r="L102" s="62">
        <v>3.2430939226519335</v>
      </c>
      <c r="M102" s="62">
        <v>2</v>
      </c>
    </row>
    <row r="103" spans="1:13" s="70" customFormat="1" ht="30" customHeight="1" x14ac:dyDescent="0.25">
      <c r="A103" s="25" t="s">
        <v>832</v>
      </c>
      <c r="B103" s="23" t="s">
        <v>1121</v>
      </c>
      <c r="C103" s="23" t="s">
        <v>1122</v>
      </c>
      <c r="D103" s="31">
        <v>6.0333333333333332</v>
      </c>
      <c r="E103" s="31">
        <v>14.751381215469618</v>
      </c>
      <c r="F103" s="31">
        <v>7.2928176795580102</v>
      </c>
      <c r="G103" s="31">
        <v>77</v>
      </c>
      <c r="H103" s="31"/>
      <c r="I103" s="31">
        <v>13.591160220994478</v>
      </c>
      <c r="J103" s="31">
        <v>1.160220994475138</v>
      </c>
      <c r="K103" s="31"/>
      <c r="L103" s="31">
        <v>6.1325966850828726</v>
      </c>
      <c r="M103" s="31">
        <v>1.160220994475138</v>
      </c>
    </row>
    <row r="104" spans="1:13" s="70" customFormat="1" ht="30" customHeight="1" x14ac:dyDescent="0.25">
      <c r="A104" s="15" t="s">
        <v>2233</v>
      </c>
      <c r="B104" s="61"/>
      <c r="C104" s="61"/>
      <c r="D104" s="62"/>
      <c r="E104" s="62">
        <f t="shared" ref="E104" si="72">+E103</f>
        <v>14.751381215469618</v>
      </c>
      <c r="F104" s="62">
        <f t="shared" ref="F104" si="73">+F103</f>
        <v>7.2928176795580102</v>
      </c>
      <c r="G104" s="62">
        <f t="shared" ref="G104" si="74">+G103</f>
        <v>77</v>
      </c>
      <c r="H104" s="62">
        <f t="shared" ref="H104" si="75">+H103</f>
        <v>0</v>
      </c>
      <c r="I104" s="62">
        <f t="shared" ref="I104" si="76">+I103</f>
        <v>13.591160220994478</v>
      </c>
      <c r="J104" s="62">
        <f t="shared" ref="J104" si="77">+J103</f>
        <v>1.160220994475138</v>
      </c>
      <c r="K104" s="62">
        <f t="shared" ref="K104" si="78">+K103</f>
        <v>0</v>
      </c>
      <c r="L104" s="62">
        <f t="shared" ref="L104" si="79">+L103</f>
        <v>6.1325966850828726</v>
      </c>
      <c r="M104" s="62">
        <f t="shared" ref="M104" si="80">+M103</f>
        <v>1.160220994475138</v>
      </c>
    </row>
    <row r="105" spans="1:13" s="70" customFormat="1" ht="30" customHeight="1" x14ac:dyDescent="0.25">
      <c r="A105" s="25" t="s">
        <v>274</v>
      </c>
      <c r="B105" s="23" t="s">
        <v>1123</v>
      </c>
      <c r="C105" s="23" t="s">
        <v>1124</v>
      </c>
      <c r="D105" s="31">
        <v>6.0333333333333332</v>
      </c>
      <c r="E105" s="31">
        <v>10.607734806629834</v>
      </c>
      <c r="F105" s="31">
        <v>10.773480662983424</v>
      </c>
      <c r="G105" s="31">
        <v>179</v>
      </c>
      <c r="H105" s="31"/>
      <c r="I105" s="31">
        <v>8.2872928176795586</v>
      </c>
      <c r="J105" s="31">
        <v>2.3204419889502761</v>
      </c>
      <c r="K105" s="31"/>
      <c r="L105" s="31">
        <v>6.2983425414364635</v>
      </c>
      <c r="M105" s="31">
        <v>4.4751381215469603</v>
      </c>
    </row>
    <row r="106" spans="1:13" s="70" customFormat="1" ht="30" customHeight="1" x14ac:dyDescent="0.25">
      <c r="A106" s="15" t="s">
        <v>2234</v>
      </c>
      <c r="B106" s="61"/>
      <c r="C106" s="61"/>
      <c r="D106" s="62"/>
      <c r="E106" s="62">
        <f t="shared" ref="E106" si="81">+E105</f>
        <v>10.607734806629834</v>
      </c>
      <c r="F106" s="62">
        <f t="shared" ref="F106" si="82">+F105</f>
        <v>10.773480662983424</v>
      </c>
      <c r="G106" s="62">
        <f t="shared" ref="G106" si="83">+G105</f>
        <v>179</v>
      </c>
      <c r="H106" s="62">
        <f t="shared" ref="H106" si="84">+H105</f>
        <v>0</v>
      </c>
      <c r="I106" s="62">
        <f t="shared" ref="I106" si="85">+I105</f>
        <v>8.2872928176795586</v>
      </c>
      <c r="J106" s="62">
        <f t="shared" ref="J106" si="86">+J105</f>
        <v>2.3204419889502761</v>
      </c>
      <c r="K106" s="62">
        <f t="shared" ref="K106" si="87">+K105</f>
        <v>0</v>
      </c>
      <c r="L106" s="62">
        <f t="shared" ref="L106" si="88">+L105</f>
        <v>6.2983425414364635</v>
      </c>
      <c r="M106" s="62">
        <f t="shared" ref="M106" si="89">+M105</f>
        <v>4.4751381215469603</v>
      </c>
    </row>
    <row r="107" spans="1:13" s="70" customFormat="1" ht="30" customHeight="1" x14ac:dyDescent="0.25">
      <c r="A107" s="25" t="s">
        <v>275</v>
      </c>
      <c r="B107" s="23" t="s">
        <v>1125</v>
      </c>
      <c r="C107" s="23" t="s">
        <v>1153</v>
      </c>
      <c r="D107" s="31">
        <v>6.0333333333333332</v>
      </c>
      <c r="E107" s="31">
        <v>17.900552486187845</v>
      </c>
      <c r="F107" s="31">
        <v>11.933701657458563</v>
      </c>
      <c r="G107" s="31">
        <v>62</v>
      </c>
      <c r="H107" s="31"/>
      <c r="I107" s="31">
        <v>12.265193370165745</v>
      </c>
      <c r="J107" s="31">
        <v>5.6353591160220997</v>
      </c>
      <c r="K107" s="31"/>
      <c r="L107" s="31">
        <v>5.9668508287292816</v>
      </c>
      <c r="M107" s="31">
        <v>5.9668508287292816</v>
      </c>
    </row>
    <row r="108" spans="1:13" s="70" customFormat="1" ht="30" customHeight="1" x14ac:dyDescent="0.25">
      <c r="A108" s="15" t="s">
        <v>2235</v>
      </c>
      <c r="B108" s="61"/>
      <c r="C108" s="61"/>
      <c r="D108" s="62"/>
      <c r="E108" s="62">
        <f t="shared" ref="E108" si="90">+E107</f>
        <v>17.900552486187845</v>
      </c>
      <c r="F108" s="62">
        <f t="shared" ref="F108" si="91">+F107</f>
        <v>11.933701657458563</v>
      </c>
      <c r="G108" s="62">
        <f t="shared" ref="G108" si="92">+G107</f>
        <v>62</v>
      </c>
      <c r="H108" s="62">
        <f t="shared" ref="H108" si="93">+H107</f>
        <v>0</v>
      </c>
      <c r="I108" s="62">
        <f t="shared" ref="I108" si="94">+I107</f>
        <v>12.265193370165745</v>
      </c>
      <c r="J108" s="62">
        <f t="shared" ref="J108" si="95">+J107</f>
        <v>5.6353591160220997</v>
      </c>
      <c r="K108" s="62">
        <f t="shared" ref="K108" si="96">+K107</f>
        <v>0</v>
      </c>
      <c r="L108" s="62">
        <f t="shared" ref="L108" si="97">+L107</f>
        <v>5.9668508287292816</v>
      </c>
      <c r="M108" s="62">
        <f t="shared" ref="M108" si="98">+M107</f>
        <v>5.9668508287292816</v>
      </c>
    </row>
    <row r="109" spans="1:13" s="70" customFormat="1" ht="30" customHeight="1" x14ac:dyDescent="0.25">
      <c r="A109" s="25" t="s">
        <v>278</v>
      </c>
      <c r="B109" s="23" t="s">
        <v>1126</v>
      </c>
      <c r="C109" s="23" t="s">
        <v>1127</v>
      </c>
      <c r="D109" s="31">
        <v>6.0333333333333332</v>
      </c>
      <c r="E109" s="31">
        <v>95.138121546961329</v>
      </c>
      <c r="F109" s="31">
        <v>14.419889502762434</v>
      </c>
      <c r="G109" s="31">
        <v>1635</v>
      </c>
      <c r="H109" s="31"/>
      <c r="I109" s="31">
        <v>95.138121546961329</v>
      </c>
      <c r="J109" s="31"/>
      <c r="K109" s="31"/>
      <c r="L109" s="31">
        <v>14.419889502762434</v>
      </c>
      <c r="M109" s="31"/>
    </row>
    <row r="110" spans="1:13" s="70" customFormat="1" ht="30" customHeight="1" x14ac:dyDescent="0.25">
      <c r="A110" s="15" t="s">
        <v>2236</v>
      </c>
      <c r="B110" s="61"/>
      <c r="C110" s="61"/>
      <c r="D110" s="62"/>
      <c r="E110" s="62">
        <f t="shared" ref="E110" si="99">+E109</f>
        <v>95.138121546961329</v>
      </c>
      <c r="F110" s="62">
        <f t="shared" ref="F110" si="100">+F109</f>
        <v>14.419889502762434</v>
      </c>
      <c r="G110" s="62">
        <f t="shared" ref="G110" si="101">+G109</f>
        <v>1635</v>
      </c>
      <c r="H110" s="62">
        <f t="shared" ref="H110" si="102">+H109</f>
        <v>0</v>
      </c>
      <c r="I110" s="62">
        <f t="shared" ref="I110" si="103">+I109</f>
        <v>95.138121546961329</v>
      </c>
      <c r="J110" s="62">
        <f t="shared" ref="J110" si="104">+J109</f>
        <v>0</v>
      </c>
      <c r="K110" s="62">
        <f t="shared" ref="K110" si="105">+K109</f>
        <v>0</v>
      </c>
      <c r="L110" s="62">
        <f t="shared" ref="L110" si="106">+L109</f>
        <v>14.419889502762434</v>
      </c>
      <c r="M110" s="62">
        <f t="shared" ref="M110" si="107">+M109</f>
        <v>0</v>
      </c>
    </row>
    <row r="111" spans="1:13" s="70" customFormat="1" ht="30" customHeight="1" x14ac:dyDescent="0.25">
      <c r="A111" s="25" t="s">
        <v>282</v>
      </c>
      <c r="B111" s="23" t="s">
        <v>1131</v>
      </c>
      <c r="C111" s="23" t="s">
        <v>1154</v>
      </c>
      <c r="D111" s="31">
        <v>6.0333333333333332</v>
      </c>
      <c r="E111" s="31">
        <v>29.171270718232051</v>
      </c>
      <c r="F111" s="31">
        <v>32.817679558011058</v>
      </c>
      <c r="G111" s="31">
        <v>305</v>
      </c>
      <c r="H111" s="31">
        <v>0.33149171270718231</v>
      </c>
      <c r="I111" s="31">
        <v>26.022099447513817</v>
      </c>
      <c r="J111" s="31">
        <v>2.8176795580110494</v>
      </c>
      <c r="K111" s="31">
        <v>0.33149171270718231</v>
      </c>
      <c r="L111" s="31">
        <v>28.176795580110504</v>
      </c>
      <c r="M111" s="31">
        <v>4.3093922651933703</v>
      </c>
    </row>
    <row r="112" spans="1:13" s="70" customFormat="1" ht="30" customHeight="1" x14ac:dyDescent="0.25">
      <c r="A112" s="25" t="s">
        <v>282</v>
      </c>
      <c r="B112" s="23" t="s">
        <v>1128</v>
      </c>
      <c r="C112" s="23" t="s">
        <v>1155</v>
      </c>
      <c r="D112" s="31">
        <v>6.0333333333333332</v>
      </c>
      <c r="E112" s="31">
        <v>37.458563535911608</v>
      </c>
      <c r="F112" s="31">
        <v>26.850828729281776</v>
      </c>
      <c r="G112" s="31">
        <v>232</v>
      </c>
      <c r="H112" s="31"/>
      <c r="I112" s="31">
        <v>30.994475138121555</v>
      </c>
      <c r="J112" s="31">
        <v>6.4640883977900554</v>
      </c>
      <c r="K112" s="31"/>
      <c r="L112" s="31">
        <v>20.386740331491715</v>
      </c>
      <c r="M112" s="31">
        <v>6.4640883977900554</v>
      </c>
    </row>
    <row r="113" spans="1:13" s="70" customFormat="1" ht="30" customHeight="1" x14ac:dyDescent="0.25">
      <c r="A113" s="25" t="s">
        <v>282</v>
      </c>
      <c r="B113" s="23" t="s">
        <v>1129</v>
      </c>
      <c r="C113" s="23" t="s">
        <v>1130</v>
      </c>
      <c r="D113" s="31">
        <v>6.0333333333333332</v>
      </c>
      <c r="E113" s="31">
        <v>33.480662983425411</v>
      </c>
      <c r="F113" s="31">
        <v>21.878453038674031</v>
      </c>
      <c r="G113" s="31">
        <v>239</v>
      </c>
      <c r="H113" s="31"/>
      <c r="I113" s="31">
        <v>28.674033149171276</v>
      </c>
      <c r="J113" s="31">
        <v>4.8066298342541431</v>
      </c>
      <c r="K113" s="31"/>
      <c r="L113" s="31">
        <v>15.082872928176796</v>
      </c>
      <c r="M113" s="31">
        <v>6.7955801104972373</v>
      </c>
    </row>
    <row r="114" spans="1:13" s="70" customFormat="1" ht="30" customHeight="1" x14ac:dyDescent="0.25">
      <c r="A114" s="25" t="s">
        <v>282</v>
      </c>
      <c r="B114" s="23" t="s">
        <v>1132</v>
      </c>
      <c r="C114" s="23" t="s">
        <v>1156</v>
      </c>
      <c r="D114" s="31">
        <v>6.0333333333333332</v>
      </c>
      <c r="E114" s="31">
        <v>29.171270718232041</v>
      </c>
      <c r="F114" s="31">
        <v>18.39779005524862</v>
      </c>
      <c r="G114" s="31">
        <v>200</v>
      </c>
      <c r="H114" s="31"/>
      <c r="I114" s="31">
        <v>23.701657458563535</v>
      </c>
      <c r="J114" s="31">
        <v>5.4696132596685079</v>
      </c>
      <c r="K114" s="31"/>
      <c r="L114" s="31">
        <v>11.104972375690608</v>
      </c>
      <c r="M114" s="31">
        <v>7.2928176795580111</v>
      </c>
    </row>
    <row r="115" spans="1:13" s="70" customFormat="1" ht="30" customHeight="1" x14ac:dyDescent="0.25">
      <c r="A115" s="15" t="s">
        <v>2237</v>
      </c>
      <c r="B115" s="61"/>
      <c r="C115" s="61"/>
      <c r="D115" s="62"/>
      <c r="E115" s="62">
        <v>129.28176795580117</v>
      </c>
      <c r="F115" s="62">
        <v>99.944751381215511</v>
      </c>
      <c r="G115" s="62">
        <v>976</v>
      </c>
      <c r="H115" s="62">
        <v>0.33149171270718231</v>
      </c>
      <c r="I115" s="62">
        <v>109.39226519337019</v>
      </c>
      <c r="J115" s="62">
        <v>19.558011049723756</v>
      </c>
      <c r="K115" s="62">
        <v>0.33149171270718231</v>
      </c>
      <c r="L115" s="62">
        <v>74.751381215469593</v>
      </c>
      <c r="M115" s="62">
        <v>24.861878453038674</v>
      </c>
    </row>
    <row r="116" spans="1:13" s="70" customFormat="1" ht="30" customHeight="1" x14ac:dyDescent="0.25">
      <c r="A116" s="25" t="s">
        <v>882</v>
      </c>
      <c r="B116" s="23" t="s">
        <v>1157</v>
      </c>
      <c r="C116" s="23" t="s">
        <v>2248</v>
      </c>
      <c r="D116" s="31">
        <v>3</v>
      </c>
      <c r="E116" s="31">
        <v>30.999999999999996</v>
      </c>
      <c r="F116" s="31">
        <v>19.999999999999996</v>
      </c>
      <c r="G116" s="31">
        <v>504</v>
      </c>
      <c r="H116" s="31">
        <v>0.33333333333333331</v>
      </c>
      <c r="I116" s="31">
        <v>29.666666666666664</v>
      </c>
      <c r="J116" s="31">
        <v>1</v>
      </c>
      <c r="K116" s="31">
        <v>0.33333333333333331</v>
      </c>
      <c r="L116" s="31">
        <v>15</v>
      </c>
      <c r="M116" s="31">
        <v>4.6666666666666661</v>
      </c>
    </row>
    <row r="117" spans="1:13" s="70" customFormat="1" ht="30" customHeight="1" x14ac:dyDescent="0.25">
      <c r="A117" s="15" t="s">
        <v>2238</v>
      </c>
      <c r="B117" s="61"/>
      <c r="C117" s="61"/>
      <c r="D117" s="62"/>
      <c r="E117" s="62">
        <f t="shared" ref="E117" si="108">+E116</f>
        <v>30.999999999999996</v>
      </c>
      <c r="F117" s="62">
        <f t="shared" ref="F117" si="109">+F116</f>
        <v>19.999999999999996</v>
      </c>
      <c r="G117" s="62">
        <f t="shared" ref="G117" si="110">+G116</f>
        <v>504</v>
      </c>
      <c r="H117" s="62">
        <f t="shared" ref="H117" si="111">+H116</f>
        <v>0.33333333333333331</v>
      </c>
      <c r="I117" s="62">
        <f t="shared" ref="I117" si="112">+I116</f>
        <v>29.666666666666664</v>
      </c>
      <c r="J117" s="62">
        <f t="shared" ref="J117" si="113">+J116</f>
        <v>1</v>
      </c>
      <c r="K117" s="62">
        <f t="shared" ref="K117" si="114">+K116</f>
        <v>0.33333333333333331</v>
      </c>
      <c r="L117" s="62">
        <f t="shared" ref="L117" si="115">+L116</f>
        <v>15</v>
      </c>
      <c r="M117" s="62">
        <f t="shared" ref="M117" si="116">+M116</f>
        <v>4.6666666666666661</v>
      </c>
    </row>
    <row r="118" spans="1:13" s="70" customFormat="1" ht="30.75" thickBot="1" x14ac:dyDescent="0.3">
      <c r="A118" s="26" t="s">
        <v>2239</v>
      </c>
      <c r="B118" s="27"/>
      <c r="C118" s="27"/>
      <c r="D118" s="32"/>
      <c r="E118" s="32">
        <v>27</v>
      </c>
      <c r="F118" s="32">
        <v>20</v>
      </c>
      <c r="G118" s="32">
        <f>+G117+G115+G110+G108+G106+G104+G102+G99+G97+G95+G93+G90+G87+G83+G79+G77+G74+G68+G66+G63+G60+G57+G53+G50+G44+G40+G36+G24+G22+G20+G18</f>
        <v>15050</v>
      </c>
      <c r="H118" s="32">
        <f t="shared" ref="H118:M118" si="117">+AVERAGE(H117,H115,H110,H108,H106,H104,H102,H99,H97,H95,H93,H90,H87,H83,H79,H77,H74,H66,H68,H63,H60,H57,H53,H50,H44,H40,H36,H24,H22,H20,H18)</f>
        <v>0.19896585918685364</v>
      </c>
      <c r="I118" s="32">
        <f t="shared" si="117"/>
        <v>24.477255308849365</v>
      </c>
      <c r="J118" s="32">
        <f t="shared" si="117"/>
        <v>7.132138528770005</v>
      </c>
      <c r="K118" s="32">
        <f t="shared" si="117"/>
        <v>0.18295792605184868</v>
      </c>
      <c r="L118" s="32">
        <f t="shared" si="117"/>
        <v>14.257136131245153</v>
      </c>
      <c r="M118" s="32">
        <f t="shared" si="117"/>
        <v>7.579524109562584</v>
      </c>
    </row>
    <row r="119" spans="1:13" x14ac:dyDescent="0.25">
      <c r="A119" s="35" t="s">
        <v>307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x14ac:dyDescent="0.25">
      <c r="A120" s="35" t="s">
        <v>308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x14ac:dyDescent="0.25">
      <c r="A121" s="35" t="s">
        <v>305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x14ac:dyDescent="0.25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</sheetData>
  <mergeCells count="6">
    <mergeCell ref="A11:M11"/>
    <mergeCell ref="H12:J12"/>
    <mergeCell ref="K12:M12"/>
    <mergeCell ref="A2:M2"/>
    <mergeCell ref="A3:M3"/>
    <mergeCell ref="A4:M4"/>
  </mergeCells>
  <printOptions horizontalCentered="1"/>
  <pageMargins left="0.23622047244094491" right="0.23622047244094491" top="0.39370078740157483" bottom="0.39370078740157483" header="0.31496062992125984" footer="0.31496062992125984"/>
  <pageSetup scale="64" fitToHeight="0" orientation="landscape" r:id="rId1"/>
  <headerFooter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showGridLines="0" zoomScaleNormal="100" workbookViewId="0">
      <pane ySplit="13" topLeftCell="A14" activePane="bottomLeft" state="frozen"/>
      <selection pane="bottomLeft" activeCell="A14" sqref="A14"/>
    </sheetView>
  </sheetViews>
  <sheetFormatPr baseColWidth="10" defaultColWidth="11.42578125" defaultRowHeight="15" x14ac:dyDescent="0.25"/>
  <cols>
    <col min="1" max="1" width="14.5703125" style="2" customWidth="1"/>
    <col min="2" max="2" width="39.7109375" style="19" customWidth="1"/>
    <col min="3" max="3" width="38.85546875" style="19" customWidth="1"/>
    <col min="4" max="4" width="9.28515625" style="14" customWidth="1"/>
    <col min="5" max="6" width="18.5703125" style="14" customWidth="1"/>
    <col min="7" max="7" width="14.5703125" style="14" customWidth="1"/>
    <col min="8" max="8" width="7.7109375" style="14" customWidth="1"/>
    <col min="9" max="9" width="13.7109375" style="14" customWidth="1"/>
    <col min="10" max="10" width="8.7109375" style="14" customWidth="1"/>
    <col min="11" max="11" width="12.28515625" style="14" customWidth="1"/>
    <col min="12" max="16384" width="11.42578125" style="5"/>
  </cols>
  <sheetData>
    <row r="1" spans="1:11" x14ac:dyDescent="0.25">
      <c r="B1" s="1"/>
      <c r="C1" s="1"/>
      <c r="D1" s="10"/>
      <c r="E1" s="10"/>
      <c r="F1" s="10"/>
      <c r="G1" s="10"/>
      <c r="H1" s="10"/>
      <c r="I1" s="10"/>
    </row>
    <row r="2" spans="1:11" ht="15" customHeight="1" x14ac:dyDescent="0.25">
      <c r="A2" s="6"/>
      <c r="B2" s="107" t="s">
        <v>285</v>
      </c>
      <c r="C2" s="107"/>
      <c r="D2" s="107"/>
      <c r="E2" s="107"/>
      <c r="F2" s="107"/>
      <c r="G2" s="107"/>
      <c r="H2" s="107"/>
      <c r="I2" s="107"/>
      <c r="J2" s="107"/>
      <c r="K2" s="107"/>
    </row>
    <row r="3" spans="1:11" ht="22.5" customHeight="1" x14ac:dyDescent="0.25">
      <c r="A3" s="6"/>
      <c r="B3" s="107" t="s">
        <v>286</v>
      </c>
      <c r="C3" s="107"/>
      <c r="D3" s="107"/>
      <c r="E3" s="107"/>
      <c r="F3" s="107"/>
      <c r="G3" s="107"/>
      <c r="H3" s="107"/>
      <c r="I3" s="107"/>
      <c r="J3" s="107"/>
      <c r="K3" s="107"/>
    </row>
    <row r="4" spans="1:11" ht="14.45" customHeight="1" x14ac:dyDescent="0.25">
      <c r="A4" s="6"/>
      <c r="B4" s="107" t="s">
        <v>2206</v>
      </c>
      <c r="C4" s="107"/>
      <c r="D4" s="107"/>
      <c r="E4" s="107"/>
      <c r="F4" s="107"/>
      <c r="G4" s="107"/>
      <c r="H4" s="107"/>
      <c r="I4" s="107"/>
      <c r="J4" s="107"/>
      <c r="K4" s="107"/>
    </row>
    <row r="5" spans="1:11" ht="28.5" customHeight="1" x14ac:dyDescent="0.25">
      <c r="A5" s="80" t="s">
        <v>306</v>
      </c>
      <c r="B5" s="1"/>
      <c r="C5" s="1"/>
      <c r="D5" s="10"/>
      <c r="E5" s="10"/>
      <c r="F5" s="10"/>
      <c r="G5" s="10"/>
      <c r="H5" s="10"/>
      <c r="I5" s="10"/>
    </row>
    <row r="6" spans="1:11" x14ac:dyDescent="0.25">
      <c r="A6" s="8" t="s">
        <v>287</v>
      </c>
      <c r="B6" s="1"/>
      <c r="C6" s="1"/>
      <c r="D6" s="10"/>
      <c r="G6" s="10"/>
      <c r="H6" s="10"/>
      <c r="I6" s="10"/>
    </row>
    <row r="7" spans="1:11" x14ac:dyDescent="0.25">
      <c r="A7" s="8" t="s">
        <v>1158</v>
      </c>
      <c r="B7" s="1"/>
      <c r="C7" s="1"/>
      <c r="D7" s="10"/>
      <c r="G7" s="10"/>
      <c r="H7" s="10"/>
      <c r="I7" s="10"/>
    </row>
    <row r="8" spans="1:11" x14ac:dyDescent="0.25">
      <c r="A8" s="8" t="s">
        <v>312</v>
      </c>
      <c r="B8" s="1"/>
      <c r="C8" s="1"/>
      <c r="D8" s="10"/>
      <c r="G8" s="10"/>
      <c r="H8" s="10"/>
      <c r="I8" s="10"/>
    </row>
    <row r="9" spans="1:11" ht="15.75" thickBot="1" x14ac:dyDescent="0.3">
      <c r="A9" s="8" t="s">
        <v>290</v>
      </c>
      <c r="B9" s="1"/>
      <c r="C9" s="1"/>
      <c r="D9" s="10"/>
      <c r="F9" s="10"/>
      <c r="G9" s="10"/>
      <c r="H9" s="10"/>
      <c r="I9" s="10"/>
    </row>
    <row r="10" spans="1:11" ht="17.25" hidden="1" customHeight="1" x14ac:dyDescent="0.25">
      <c r="A10" s="9" t="s">
        <v>291</v>
      </c>
      <c r="B10" s="1"/>
      <c r="C10" s="1"/>
      <c r="D10" s="10"/>
      <c r="E10" s="10"/>
      <c r="F10" s="10"/>
      <c r="G10" s="10"/>
      <c r="H10" s="10"/>
      <c r="I10" s="10"/>
    </row>
    <row r="11" spans="1:11" ht="50.45" hidden="1" customHeight="1" thickBot="1" x14ac:dyDescent="0.3">
      <c r="A11" s="103" t="s">
        <v>292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</row>
    <row r="12" spans="1:11" ht="31.9" customHeight="1" thickBot="1" x14ac:dyDescent="0.3">
      <c r="A12" s="6"/>
      <c r="B12" s="1"/>
      <c r="C12" s="1"/>
      <c r="D12" s="10"/>
      <c r="E12" s="10"/>
      <c r="F12" s="10"/>
      <c r="G12" s="10"/>
      <c r="H12" s="111" t="s">
        <v>293</v>
      </c>
      <c r="I12" s="112"/>
      <c r="J12" s="113" t="s">
        <v>294</v>
      </c>
      <c r="K12" s="114"/>
    </row>
    <row r="13" spans="1:11" s="14" customFormat="1" ht="36.75" thickBot="1" x14ac:dyDescent="0.3">
      <c r="A13" s="11" t="s">
        <v>184</v>
      </c>
      <c r="B13" s="12" t="s">
        <v>0</v>
      </c>
      <c r="C13" s="12" t="s">
        <v>2403</v>
      </c>
      <c r="D13" s="12" t="s">
        <v>296</v>
      </c>
      <c r="E13" s="12" t="s">
        <v>297</v>
      </c>
      <c r="F13" s="12" t="s">
        <v>298</v>
      </c>
      <c r="G13" s="12" t="s">
        <v>299</v>
      </c>
      <c r="H13" s="75" t="s">
        <v>301</v>
      </c>
      <c r="I13" s="75" t="s">
        <v>302</v>
      </c>
      <c r="J13" s="75" t="s">
        <v>301</v>
      </c>
      <c r="K13" s="75" t="s">
        <v>302</v>
      </c>
    </row>
    <row r="14" spans="1:11" ht="30" customHeight="1" x14ac:dyDescent="0.25">
      <c r="A14" s="28" t="s">
        <v>185</v>
      </c>
      <c r="B14" s="29" t="s">
        <v>1159</v>
      </c>
      <c r="C14" s="29" t="s">
        <v>1177</v>
      </c>
      <c r="D14" s="30">
        <v>6.0333333333333332</v>
      </c>
      <c r="E14" s="30">
        <v>5.8011049723756907</v>
      </c>
      <c r="F14" s="30">
        <v>4.4751381215469612</v>
      </c>
      <c r="G14" s="30">
        <v>29</v>
      </c>
      <c r="H14" s="30">
        <v>5.8011049723756907</v>
      </c>
      <c r="I14" s="30"/>
      <c r="J14" s="30">
        <v>4.4751381215469612</v>
      </c>
      <c r="K14" s="30"/>
    </row>
    <row r="15" spans="1:11" ht="30" customHeight="1" x14ac:dyDescent="0.25">
      <c r="A15" s="25" t="s">
        <v>185</v>
      </c>
      <c r="B15" s="23" t="s">
        <v>1160</v>
      </c>
      <c r="C15" s="23" t="s">
        <v>1161</v>
      </c>
      <c r="D15" s="31">
        <v>6.0333333333333332</v>
      </c>
      <c r="E15" s="31">
        <v>0</v>
      </c>
      <c r="F15" s="31">
        <v>0</v>
      </c>
      <c r="G15" s="31">
        <v>32</v>
      </c>
      <c r="H15" s="31">
        <v>0</v>
      </c>
      <c r="I15" s="31"/>
      <c r="J15" s="31">
        <v>0</v>
      </c>
      <c r="K15" s="31"/>
    </row>
    <row r="16" spans="1:11" ht="30" customHeight="1" x14ac:dyDescent="0.25">
      <c r="A16" s="87" t="s">
        <v>2208</v>
      </c>
      <c r="B16" s="72"/>
      <c r="C16" s="73"/>
      <c r="D16" s="73"/>
      <c r="E16" s="73">
        <v>3</v>
      </c>
      <c r="F16" s="73">
        <v>2.2375690607734806</v>
      </c>
      <c r="G16" s="73">
        <v>61</v>
      </c>
      <c r="H16" s="73">
        <v>2.9005524861878453</v>
      </c>
      <c r="I16" s="73" t="s">
        <v>303</v>
      </c>
      <c r="J16" s="73">
        <v>2.2375690607734806</v>
      </c>
      <c r="K16" s="73" t="s">
        <v>303</v>
      </c>
    </row>
    <row r="17" spans="1:11" ht="30" customHeight="1" x14ac:dyDescent="0.25">
      <c r="A17" s="25" t="s">
        <v>193</v>
      </c>
      <c r="B17" s="23" t="s">
        <v>1162</v>
      </c>
      <c r="C17" s="23" t="s">
        <v>1163</v>
      </c>
      <c r="D17" s="31">
        <v>6.0333333333333332</v>
      </c>
      <c r="E17" s="31">
        <v>3.4806629834254146</v>
      </c>
      <c r="F17" s="31">
        <v>2.6519337016574585</v>
      </c>
      <c r="G17" s="31">
        <v>59</v>
      </c>
      <c r="H17" s="31">
        <v>3.4806629834254146</v>
      </c>
      <c r="I17" s="31"/>
      <c r="J17" s="31">
        <v>2.6519337016574585</v>
      </c>
      <c r="K17" s="31"/>
    </row>
    <row r="18" spans="1:11" ht="30" customHeight="1" x14ac:dyDescent="0.25">
      <c r="A18" s="87" t="s">
        <v>2211</v>
      </c>
      <c r="B18" s="72"/>
      <c r="C18" s="73"/>
      <c r="D18" s="73"/>
      <c r="E18" s="73">
        <v>3.4806629834254146</v>
      </c>
      <c r="F18" s="73">
        <v>2.6519337016574585</v>
      </c>
      <c r="G18" s="73">
        <v>59</v>
      </c>
      <c r="H18" s="73">
        <v>3.4806629834254146</v>
      </c>
      <c r="I18" s="73"/>
      <c r="J18" s="73">
        <v>2.6519337016574585</v>
      </c>
      <c r="K18" s="73"/>
    </row>
    <row r="19" spans="1:11" ht="30" customHeight="1" x14ac:dyDescent="0.25">
      <c r="A19" s="25" t="s">
        <v>198</v>
      </c>
      <c r="B19" s="23" t="s">
        <v>1164</v>
      </c>
      <c r="C19" s="23" t="s">
        <v>1165</v>
      </c>
      <c r="D19" s="31">
        <v>6.0333333333333332</v>
      </c>
      <c r="E19" s="31">
        <v>11.270718232044199</v>
      </c>
      <c r="F19" s="31">
        <v>8.7845303867403324</v>
      </c>
      <c r="G19" s="31">
        <v>84</v>
      </c>
      <c r="H19" s="31">
        <v>11.270718232044199</v>
      </c>
      <c r="I19" s="31"/>
      <c r="J19" s="31">
        <v>8.7845303867403324</v>
      </c>
      <c r="K19" s="31"/>
    </row>
    <row r="20" spans="1:11" ht="30" customHeight="1" x14ac:dyDescent="0.25">
      <c r="A20" s="25" t="s">
        <v>198</v>
      </c>
      <c r="B20" s="23" t="s">
        <v>1166</v>
      </c>
      <c r="C20" s="23" t="s">
        <v>1178</v>
      </c>
      <c r="D20" s="31">
        <v>6.0333333333333332</v>
      </c>
      <c r="E20" s="31">
        <v>10.441988950276244</v>
      </c>
      <c r="F20" s="31">
        <v>7.7900552486187848</v>
      </c>
      <c r="G20" s="31">
        <v>88</v>
      </c>
      <c r="H20" s="31">
        <v>10.441988950276244</v>
      </c>
      <c r="I20" s="31"/>
      <c r="J20" s="31">
        <v>7.7900552486187848</v>
      </c>
      <c r="K20" s="31"/>
    </row>
    <row r="21" spans="1:11" ht="30" customHeight="1" x14ac:dyDescent="0.25">
      <c r="A21" s="25" t="s">
        <v>198</v>
      </c>
      <c r="B21" s="23" t="s">
        <v>1167</v>
      </c>
      <c r="C21" s="23" t="s">
        <v>2249</v>
      </c>
      <c r="D21" s="31">
        <v>6.0333333333333332</v>
      </c>
      <c r="E21" s="31">
        <v>10.276243093922652</v>
      </c>
      <c r="F21" s="31">
        <v>7.1270718232044201</v>
      </c>
      <c r="G21" s="31">
        <v>116</v>
      </c>
      <c r="H21" s="31">
        <v>10.276243093922652</v>
      </c>
      <c r="I21" s="31"/>
      <c r="J21" s="31">
        <v>7.1270718232044201</v>
      </c>
      <c r="K21" s="31"/>
    </row>
    <row r="22" spans="1:11" ht="30" customHeight="1" x14ac:dyDescent="0.25">
      <c r="A22" s="87" t="s">
        <v>2212</v>
      </c>
      <c r="B22" s="72"/>
      <c r="C22" s="73"/>
      <c r="D22" s="73"/>
      <c r="E22" s="73">
        <v>10.662983425414366</v>
      </c>
      <c r="F22" s="73">
        <v>7.9005524861878458</v>
      </c>
      <c r="G22" s="73">
        <v>288</v>
      </c>
      <c r="H22" s="73">
        <v>10.662983425414366</v>
      </c>
      <c r="I22" s="73" t="s">
        <v>303</v>
      </c>
      <c r="J22" s="73">
        <v>7.9005524861878458</v>
      </c>
      <c r="K22" s="73" t="s">
        <v>303</v>
      </c>
    </row>
    <row r="23" spans="1:11" ht="30" customHeight="1" x14ac:dyDescent="0.25">
      <c r="A23" s="25" t="s">
        <v>222</v>
      </c>
      <c r="B23" s="23" t="s">
        <v>1168</v>
      </c>
      <c r="C23" s="23" t="s">
        <v>1179</v>
      </c>
      <c r="D23" s="31">
        <v>6.0333333333333332</v>
      </c>
      <c r="E23" s="31">
        <v>15.58011049723757</v>
      </c>
      <c r="F23" s="31">
        <v>5.6353591160220997</v>
      </c>
      <c r="G23" s="31">
        <v>176</v>
      </c>
      <c r="H23" s="31">
        <v>15.58011049723757</v>
      </c>
      <c r="I23" s="31"/>
      <c r="J23" s="31">
        <v>5.6353591160220997</v>
      </c>
      <c r="K23" s="31"/>
    </row>
    <row r="24" spans="1:11" ht="30" customHeight="1" x14ac:dyDescent="0.25">
      <c r="A24" s="87" t="s">
        <v>2215</v>
      </c>
      <c r="B24" s="72"/>
      <c r="C24" s="73"/>
      <c r="D24" s="73"/>
      <c r="E24" s="73">
        <v>15.58011049723757</v>
      </c>
      <c r="F24" s="73">
        <v>5.6353591160220997</v>
      </c>
      <c r="G24" s="73">
        <v>176</v>
      </c>
      <c r="H24" s="73">
        <v>15.58011049723757</v>
      </c>
      <c r="I24" s="73"/>
      <c r="J24" s="73">
        <v>5.6353591160220997</v>
      </c>
      <c r="K24" s="73"/>
    </row>
    <row r="25" spans="1:11" ht="30" customHeight="1" x14ac:dyDescent="0.25">
      <c r="A25" s="25" t="s">
        <v>235</v>
      </c>
      <c r="B25" s="23" t="s">
        <v>1169</v>
      </c>
      <c r="C25" s="23" t="s">
        <v>1170</v>
      </c>
      <c r="D25" s="31">
        <v>6.0333333333333332</v>
      </c>
      <c r="E25" s="31">
        <v>16.574585635359117</v>
      </c>
      <c r="F25" s="31">
        <v>11.602209944751381</v>
      </c>
      <c r="G25" s="31">
        <v>101</v>
      </c>
      <c r="H25" s="31">
        <v>4.806629834254144</v>
      </c>
      <c r="I25" s="31">
        <v>11.767955801104973</v>
      </c>
      <c r="J25" s="31">
        <v>0.49723756906077349</v>
      </c>
      <c r="K25" s="31">
        <v>11.104972375690608</v>
      </c>
    </row>
    <row r="26" spans="1:11" ht="30" customHeight="1" x14ac:dyDescent="0.25">
      <c r="A26" s="87" t="s">
        <v>2217</v>
      </c>
      <c r="B26" s="72"/>
      <c r="C26" s="73"/>
      <c r="D26" s="73"/>
      <c r="E26" s="73">
        <v>16.574585635359117</v>
      </c>
      <c r="F26" s="73">
        <v>11.602209944751381</v>
      </c>
      <c r="G26" s="73">
        <v>101</v>
      </c>
      <c r="H26" s="73">
        <v>4.806629834254144</v>
      </c>
      <c r="I26" s="73">
        <v>11.767955801104973</v>
      </c>
      <c r="J26" s="73">
        <v>0.49723756906077349</v>
      </c>
      <c r="K26" s="73">
        <v>11.104972375690608</v>
      </c>
    </row>
    <row r="27" spans="1:11" ht="30" customHeight="1" x14ac:dyDescent="0.25">
      <c r="A27" s="25" t="s">
        <v>258</v>
      </c>
      <c r="B27" s="23" t="s">
        <v>1171</v>
      </c>
      <c r="C27" s="23" t="s">
        <v>1172</v>
      </c>
      <c r="D27" s="31">
        <v>6.0333333333333332</v>
      </c>
      <c r="E27" s="31">
        <v>15.74585635359116</v>
      </c>
      <c r="F27" s="31">
        <v>17.569060773480665</v>
      </c>
      <c r="G27" s="31">
        <v>77</v>
      </c>
      <c r="H27" s="31">
        <v>5.9668508287292816</v>
      </c>
      <c r="I27" s="31">
        <v>9.7790055248618781</v>
      </c>
      <c r="J27" s="31">
        <v>9.2817679558011044</v>
      </c>
      <c r="K27" s="31">
        <v>8.2872928176795586</v>
      </c>
    </row>
    <row r="28" spans="1:11" ht="30" customHeight="1" x14ac:dyDescent="0.25">
      <c r="A28" s="87" t="s">
        <v>2225</v>
      </c>
      <c r="B28" s="72"/>
      <c r="C28" s="73"/>
      <c r="D28" s="73"/>
      <c r="E28" s="73">
        <v>15.74585635359116</v>
      </c>
      <c r="F28" s="73">
        <v>17.569060773480665</v>
      </c>
      <c r="G28" s="73">
        <v>77</v>
      </c>
      <c r="H28" s="73">
        <v>5.9668508287292816</v>
      </c>
      <c r="I28" s="73">
        <v>9.7790055248618781</v>
      </c>
      <c r="J28" s="73">
        <v>9.2817679558011044</v>
      </c>
      <c r="K28" s="73">
        <v>8.2872928176795586</v>
      </c>
    </row>
    <row r="29" spans="1:11" ht="30" customHeight="1" x14ac:dyDescent="0.25">
      <c r="A29" s="25" t="s">
        <v>262</v>
      </c>
      <c r="B29" s="23" t="s">
        <v>1173</v>
      </c>
      <c r="C29" s="23" t="s">
        <v>1174</v>
      </c>
      <c r="D29" s="31">
        <v>6.0333333333333332</v>
      </c>
      <c r="E29" s="31">
        <v>5.3038674033149169</v>
      </c>
      <c r="F29" s="31">
        <v>2.9834254143646408</v>
      </c>
      <c r="G29" s="31">
        <v>49</v>
      </c>
      <c r="H29" s="31">
        <v>5.3038674033149169</v>
      </c>
      <c r="I29" s="31"/>
      <c r="J29" s="31">
        <v>2.9834254143646408</v>
      </c>
      <c r="K29" s="31"/>
    </row>
    <row r="30" spans="1:11" ht="30" customHeight="1" x14ac:dyDescent="0.25">
      <c r="A30" s="87" t="s">
        <v>2227</v>
      </c>
      <c r="B30" s="72"/>
      <c r="C30" s="73"/>
      <c r="D30" s="73"/>
      <c r="E30" s="73">
        <v>5.3038674033149169</v>
      </c>
      <c r="F30" s="73">
        <v>2.9834254143646408</v>
      </c>
      <c r="G30" s="73">
        <v>49</v>
      </c>
      <c r="H30" s="73">
        <v>5.3038674033149169</v>
      </c>
      <c r="I30" s="73"/>
      <c r="J30" s="73">
        <v>2.9834254143646408</v>
      </c>
      <c r="K30" s="73"/>
    </row>
    <row r="31" spans="1:11" ht="30" customHeight="1" x14ac:dyDescent="0.25">
      <c r="A31" s="25" t="s">
        <v>282</v>
      </c>
      <c r="B31" s="23" t="s">
        <v>1175</v>
      </c>
      <c r="C31" s="23" t="s">
        <v>1176</v>
      </c>
      <c r="D31" s="31">
        <v>6.0333333333333332</v>
      </c>
      <c r="E31" s="31">
        <v>4.972375690607735</v>
      </c>
      <c r="F31" s="31">
        <v>4.806629834254144</v>
      </c>
      <c r="G31" s="31">
        <v>18</v>
      </c>
      <c r="H31" s="31">
        <v>4.972375690607735</v>
      </c>
      <c r="I31" s="31"/>
      <c r="J31" s="31">
        <v>4.806629834254144</v>
      </c>
      <c r="K31" s="31"/>
    </row>
    <row r="32" spans="1:11" ht="30" customHeight="1" x14ac:dyDescent="0.25">
      <c r="A32" s="87" t="s">
        <v>2237</v>
      </c>
      <c r="B32" s="72"/>
      <c r="C32" s="73"/>
      <c r="D32" s="73"/>
      <c r="E32" s="73">
        <v>4.972375690607735</v>
      </c>
      <c r="F32" s="73">
        <v>4.806629834254144</v>
      </c>
      <c r="G32" s="73">
        <v>18</v>
      </c>
      <c r="H32" s="73">
        <v>4.972375690607735</v>
      </c>
      <c r="I32" s="73"/>
      <c r="J32" s="73">
        <v>4.806629834254144</v>
      </c>
      <c r="K32" s="73"/>
    </row>
    <row r="33" spans="1:11" ht="30.75" thickBot="1" x14ac:dyDescent="0.3">
      <c r="A33" s="26" t="s">
        <v>2239</v>
      </c>
      <c r="B33" s="27"/>
      <c r="C33" s="27"/>
      <c r="D33" s="32"/>
      <c r="E33" s="32">
        <v>9</v>
      </c>
      <c r="F33" s="32">
        <v>7</v>
      </c>
      <c r="G33" s="32">
        <v>829</v>
      </c>
      <c r="H33" s="32">
        <v>7</v>
      </c>
      <c r="I33" s="32">
        <v>11</v>
      </c>
      <c r="J33" s="32">
        <v>5</v>
      </c>
      <c r="K33" s="32">
        <v>10</v>
      </c>
    </row>
    <row r="34" spans="1:11" x14ac:dyDescent="0.25">
      <c r="A34" s="35" t="s">
        <v>307</v>
      </c>
    </row>
    <row r="35" spans="1:11" x14ac:dyDescent="0.25">
      <c r="A35" s="35" t="s">
        <v>308</v>
      </c>
    </row>
    <row r="36" spans="1:11" x14ac:dyDescent="0.25">
      <c r="A36" s="35" t="s">
        <v>305</v>
      </c>
    </row>
    <row r="37" spans="1:11" x14ac:dyDescent="0.25">
      <c r="A37" s="4"/>
    </row>
  </sheetData>
  <mergeCells count="6">
    <mergeCell ref="A11:K11"/>
    <mergeCell ref="H12:I12"/>
    <mergeCell ref="J12:K12"/>
    <mergeCell ref="B2:K2"/>
    <mergeCell ref="B3:K3"/>
    <mergeCell ref="B4:K4"/>
  </mergeCells>
  <printOptions horizontalCentered="1"/>
  <pageMargins left="0.23622047244094491" right="0.23622047244094491" top="0.39370078740157483" bottom="0.39370078740157483" header="0.31496062992125984" footer="0.31496062992125984"/>
  <pageSetup scale="68" fitToHeight="0" orientation="landscape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showGridLines="0" zoomScaleNormal="100" workbookViewId="0">
      <pane ySplit="13" topLeftCell="A14" activePane="bottomLeft" state="frozen"/>
      <selection pane="bottomLeft" activeCell="A14" sqref="A14"/>
    </sheetView>
  </sheetViews>
  <sheetFormatPr baseColWidth="10" defaultColWidth="11.42578125" defaultRowHeight="15" x14ac:dyDescent="0.25"/>
  <cols>
    <col min="1" max="1" width="14" style="2" customWidth="1"/>
    <col min="2" max="2" width="41.85546875" style="19" customWidth="1"/>
    <col min="3" max="3" width="30.5703125" style="19" customWidth="1"/>
    <col min="4" max="4" width="9.28515625" style="4" customWidth="1"/>
    <col min="5" max="6" width="21" style="4" customWidth="1"/>
    <col min="7" max="7" width="14.7109375" style="4" customWidth="1"/>
    <col min="8" max="8" width="15.42578125" style="4" customWidth="1"/>
    <col min="9" max="9" width="15" style="4" customWidth="1"/>
    <col min="10" max="16384" width="11.42578125" style="5"/>
  </cols>
  <sheetData>
    <row r="1" spans="1:9" x14ac:dyDescent="0.25">
      <c r="B1" s="1"/>
      <c r="C1" s="1"/>
      <c r="D1" s="3"/>
      <c r="E1" s="3"/>
      <c r="F1" s="3"/>
      <c r="G1" s="3"/>
      <c r="H1" s="3"/>
    </row>
    <row r="2" spans="1:9" ht="15" customHeight="1" x14ac:dyDescent="0.25">
      <c r="A2" s="6"/>
      <c r="B2" s="107" t="s">
        <v>285</v>
      </c>
      <c r="C2" s="107"/>
      <c r="D2" s="107"/>
      <c r="E2" s="107"/>
      <c r="F2" s="107"/>
      <c r="G2" s="107"/>
      <c r="H2" s="107"/>
      <c r="I2" s="107"/>
    </row>
    <row r="3" spans="1:9" ht="22.5" customHeight="1" x14ac:dyDescent="0.25">
      <c r="A3" s="6"/>
      <c r="B3" s="107" t="s">
        <v>286</v>
      </c>
      <c r="C3" s="107"/>
      <c r="D3" s="107"/>
      <c r="E3" s="107"/>
      <c r="F3" s="107"/>
      <c r="G3" s="107"/>
      <c r="H3" s="107"/>
      <c r="I3" s="107"/>
    </row>
    <row r="4" spans="1:9" ht="14.45" customHeight="1" x14ac:dyDescent="0.25">
      <c r="A4" s="6"/>
      <c r="B4" s="107" t="s">
        <v>2206</v>
      </c>
      <c r="C4" s="107"/>
      <c r="D4" s="107"/>
      <c r="E4" s="107"/>
      <c r="F4" s="107"/>
      <c r="G4" s="107"/>
      <c r="H4" s="107"/>
      <c r="I4" s="107"/>
    </row>
    <row r="5" spans="1:9" ht="33.75" customHeight="1" x14ac:dyDescent="0.25">
      <c r="A5" s="80" t="s">
        <v>306</v>
      </c>
      <c r="B5" s="1"/>
      <c r="C5" s="1"/>
      <c r="D5" s="3"/>
      <c r="E5" s="3"/>
      <c r="F5" s="3"/>
      <c r="G5" s="3"/>
      <c r="H5" s="3"/>
    </row>
    <row r="6" spans="1:9" x14ac:dyDescent="0.25">
      <c r="A6" s="8" t="s">
        <v>287</v>
      </c>
      <c r="B6" s="1"/>
      <c r="C6" s="1"/>
      <c r="D6" s="3"/>
      <c r="G6" s="3"/>
      <c r="H6" s="3"/>
    </row>
    <row r="7" spans="1:9" x14ac:dyDescent="0.25">
      <c r="A7" s="8" t="s">
        <v>2250</v>
      </c>
      <c r="B7" s="1"/>
      <c r="C7" s="1"/>
      <c r="D7" s="3"/>
      <c r="G7" s="3"/>
      <c r="H7" s="3"/>
    </row>
    <row r="8" spans="1:9" x14ac:dyDescent="0.25">
      <c r="A8" s="8" t="s">
        <v>312</v>
      </c>
      <c r="B8" s="1"/>
      <c r="C8" s="1"/>
      <c r="D8" s="3"/>
      <c r="G8" s="3"/>
      <c r="H8" s="3"/>
    </row>
    <row r="9" spans="1:9" ht="15.75" thickBot="1" x14ac:dyDescent="0.3">
      <c r="A9" s="8" t="s">
        <v>290</v>
      </c>
      <c r="B9" s="1"/>
      <c r="C9" s="1"/>
      <c r="D9" s="3"/>
      <c r="E9" s="3"/>
      <c r="F9" s="3"/>
      <c r="G9" s="3"/>
      <c r="H9" s="3"/>
    </row>
    <row r="10" spans="1:9" ht="17.25" hidden="1" customHeight="1" x14ac:dyDescent="0.25">
      <c r="A10" s="9" t="s">
        <v>291</v>
      </c>
      <c r="B10" s="1"/>
      <c r="C10" s="1"/>
      <c r="D10" s="3"/>
      <c r="E10" s="3"/>
      <c r="F10" s="3"/>
      <c r="G10" s="3"/>
      <c r="H10" s="3"/>
    </row>
    <row r="11" spans="1:9" ht="50.45" hidden="1" customHeight="1" thickBot="1" x14ac:dyDescent="0.3">
      <c r="A11" s="103" t="s">
        <v>292</v>
      </c>
      <c r="B11" s="103"/>
      <c r="C11" s="103"/>
      <c r="D11" s="103"/>
      <c r="E11" s="103"/>
      <c r="F11" s="103"/>
      <c r="G11" s="103"/>
      <c r="H11" s="103"/>
      <c r="I11" s="103"/>
    </row>
    <row r="12" spans="1:9" ht="42" customHeight="1" thickBot="1" x14ac:dyDescent="0.3">
      <c r="A12" s="6"/>
      <c r="B12" s="1"/>
      <c r="C12" s="1"/>
      <c r="D12" s="10"/>
      <c r="E12" s="10"/>
      <c r="F12" s="10"/>
      <c r="G12" s="10"/>
      <c r="H12" s="50" t="s">
        <v>293</v>
      </c>
      <c r="I12" s="51" t="s">
        <v>294</v>
      </c>
    </row>
    <row r="13" spans="1:9" s="14" customFormat="1" ht="24.75" thickBot="1" x14ac:dyDescent="0.3">
      <c r="A13" s="11" t="s">
        <v>184</v>
      </c>
      <c r="B13" s="12" t="s">
        <v>0</v>
      </c>
      <c r="C13" s="12" t="s">
        <v>2403</v>
      </c>
      <c r="D13" s="12" t="s">
        <v>296</v>
      </c>
      <c r="E13" s="12" t="s">
        <v>297</v>
      </c>
      <c r="F13" s="12" t="s">
        <v>298</v>
      </c>
      <c r="G13" s="60" t="s">
        <v>299</v>
      </c>
      <c r="H13" s="20" t="s">
        <v>301</v>
      </c>
      <c r="I13" s="45" t="s">
        <v>301</v>
      </c>
    </row>
    <row r="14" spans="1:9" s="4" customFormat="1" ht="30" customHeight="1" x14ac:dyDescent="0.25">
      <c r="A14" s="42" t="s">
        <v>198</v>
      </c>
      <c r="B14" s="52" t="s">
        <v>313</v>
      </c>
      <c r="C14" s="52" t="s">
        <v>314</v>
      </c>
      <c r="D14" s="53">
        <v>6.0333333333333332</v>
      </c>
      <c r="E14" s="53">
        <v>0.66298342541436461</v>
      </c>
      <c r="F14" s="53">
        <v>0.82872928176795579</v>
      </c>
      <c r="G14" s="53">
        <v>241</v>
      </c>
      <c r="H14" s="54">
        <v>1</v>
      </c>
      <c r="I14" s="54">
        <v>1</v>
      </c>
    </row>
    <row r="15" spans="1:9" s="4" customFormat="1" ht="30.75" thickBot="1" x14ac:dyDescent="0.3">
      <c r="A15" s="46" t="s">
        <v>2212</v>
      </c>
      <c r="B15" s="55"/>
      <c r="C15" s="55"/>
      <c r="D15" s="55">
        <v>6.0333333333333332</v>
      </c>
      <c r="E15" s="55">
        <v>0.66298342541436461</v>
      </c>
      <c r="F15" s="55">
        <v>0.82872928176795579</v>
      </c>
      <c r="G15" s="55">
        <v>241</v>
      </c>
      <c r="H15" s="48">
        <v>1</v>
      </c>
      <c r="I15" s="48">
        <v>1</v>
      </c>
    </row>
    <row r="16" spans="1:9" s="4" customFormat="1" ht="30.75" thickBot="1" x14ac:dyDescent="0.3">
      <c r="A16" s="56" t="s">
        <v>2239</v>
      </c>
      <c r="B16" s="57"/>
      <c r="C16" s="57"/>
      <c r="D16" s="58">
        <v>6.0333333333333332</v>
      </c>
      <c r="E16" s="58">
        <v>0.66298342541436461</v>
      </c>
      <c r="F16" s="58">
        <v>0.82872928176795579</v>
      </c>
      <c r="G16" s="58">
        <v>241</v>
      </c>
      <c r="H16" s="59">
        <v>1</v>
      </c>
      <c r="I16" s="59">
        <v>1</v>
      </c>
    </row>
    <row r="17" spans="1:3" s="4" customFormat="1" x14ac:dyDescent="0.25">
      <c r="A17" s="35" t="s">
        <v>307</v>
      </c>
      <c r="B17" s="19"/>
      <c r="C17" s="19"/>
    </row>
    <row r="18" spans="1:3" s="4" customFormat="1" x14ac:dyDescent="0.25">
      <c r="A18" s="35" t="s">
        <v>308</v>
      </c>
      <c r="B18" s="19"/>
      <c r="C18" s="19"/>
    </row>
    <row r="19" spans="1:3" s="4" customFormat="1" x14ac:dyDescent="0.25">
      <c r="A19" s="35" t="s">
        <v>305</v>
      </c>
      <c r="B19" s="19"/>
      <c r="C19" s="19"/>
    </row>
    <row r="20" spans="1:3" x14ac:dyDescent="0.25">
      <c r="A20" s="4"/>
    </row>
  </sheetData>
  <mergeCells count="4">
    <mergeCell ref="A11:I11"/>
    <mergeCell ref="B2:I2"/>
    <mergeCell ref="B3:I3"/>
    <mergeCell ref="B4:I4"/>
  </mergeCells>
  <printOptions horizontalCentered="1"/>
  <pageMargins left="0.23622047244094491" right="0.23622047244094491" top="0.39370078740157483" bottom="0.39370078740157483" header="0.31496062992125984" footer="0.31496062992125984"/>
  <pageSetup scale="73" fitToHeight="0" orientation="landscape" r:id="rId1"/>
  <headerFooter>
    <oddFooter>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showGridLines="0" zoomScaleNormal="100" workbookViewId="0">
      <pane ySplit="13" topLeftCell="A14" activePane="bottomLeft" state="frozen"/>
      <selection pane="bottomLeft" activeCell="A14" sqref="A14"/>
    </sheetView>
  </sheetViews>
  <sheetFormatPr baseColWidth="10" defaultColWidth="11.42578125" defaultRowHeight="15" x14ac:dyDescent="0.25"/>
  <cols>
    <col min="1" max="1" width="14" style="2" customWidth="1"/>
    <col min="2" max="2" width="41.85546875" style="19" customWidth="1"/>
    <col min="3" max="3" width="38.5703125" style="19" customWidth="1"/>
    <col min="4" max="4" width="9.28515625" style="4" customWidth="1"/>
    <col min="5" max="5" width="20.140625" style="4" customWidth="1"/>
    <col min="6" max="6" width="19.42578125" style="4" customWidth="1"/>
    <col min="7" max="7" width="16.85546875" style="4" customWidth="1"/>
    <col min="8" max="8" width="15.42578125" style="4" customWidth="1"/>
    <col min="9" max="9" width="15" style="4" customWidth="1"/>
    <col min="10" max="16384" width="11.42578125" style="5"/>
  </cols>
  <sheetData>
    <row r="1" spans="1:9" x14ac:dyDescent="0.25">
      <c r="B1" s="107" t="s">
        <v>285</v>
      </c>
      <c r="C1" s="107"/>
      <c r="D1" s="107"/>
      <c r="E1" s="107"/>
      <c r="F1" s="107"/>
      <c r="G1" s="107"/>
      <c r="H1" s="107"/>
      <c r="I1" s="107"/>
    </row>
    <row r="2" spans="1:9" ht="15" customHeight="1" x14ac:dyDescent="0.25">
      <c r="A2" s="6"/>
      <c r="B2" s="107" t="s">
        <v>286</v>
      </c>
      <c r="C2" s="107"/>
      <c r="D2" s="107"/>
      <c r="E2" s="107"/>
      <c r="F2" s="107"/>
      <c r="G2" s="107"/>
      <c r="H2" s="107"/>
      <c r="I2" s="107"/>
    </row>
    <row r="3" spans="1:9" ht="22.5" customHeight="1" x14ac:dyDescent="0.25">
      <c r="A3" s="6"/>
      <c r="B3" s="107" t="s">
        <v>2206</v>
      </c>
      <c r="C3" s="107"/>
      <c r="D3" s="107"/>
      <c r="E3" s="107"/>
      <c r="F3" s="107"/>
      <c r="G3" s="107"/>
      <c r="H3" s="107"/>
      <c r="I3" s="107"/>
    </row>
    <row r="4" spans="1:9" ht="14.45" customHeight="1" x14ac:dyDescent="0.25">
      <c r="A4" s="6"/>
      <c r="B4" s="100"/>
      <c r="C4" s="100"/>
      <c r="D4" s="100"/>
      <c r="E4" s="100"/>
      <c r="F4" s="100"/>
      <c r="G4" s="3"/>
      <c r="H4" s="3"/>
    </row>
    <row r="5" spans="1:9" ht="33.75" customHeight="1" x14ac:dyDescent="0.25">
      <c r="A5" s="80" t="s">
        <v>306</v>
      </c>
      <c r="B5" s="1"/>
      <c r="C5" s="1"/>
      <c r="D5" s="3"/>
      <c r="E5" s="3"/>
      <c r="F5" s="3"/>
      <c r="G5" s="3"/>
      <c r="H5" s="3"/>
    </row>
    <row r="6" spans="1:9" x14ac:dyDescent="0.25">
      <c r="A6" s="8" t="s">
        <v>287</v>
      </c>
      <c r="B6" s="1"/>
      <c r="C6" s="1"/>
      <c r="D6" s="3"/>
      <c r="G6" s="3"/>
      <c r="H6" s="3"/>
    </row>
    <row r="7" spans="1:9" x14ac:dyDescent="0.25">
      <c r="A7" s="8" t="s">
        <v>2250</v>
      </c>
      <c r="B7" s="1"/>
      <c r="C7" s="1"/>
      <c r="D7" s="3"/>
      <c r="G7" s="3"/>
      <c r="H7" s="3"/>
    </row>
    <row r="8" spans="1:9" x14ac:dyDescent="0.25">
      <c r="A8" s="8" t="s">
        <v>312</v>
      </c>
      <c r="B8" s="1"/>
      <c r="C8" s="1"/>
      <c r="D8" s="3"/>
      <c r="G8" s="3"/>
      <c r="H8" s="3"/>
    </row>
    <row r="9" spans="1:9" ht="15.75" thickBot="1" x14ac:dyDescent="0.3">
      <c r="A9" s="8" t="s">
        <v>290</v>
      </c>
      <c r="B9" s="1"/>
      <c r="C9" s="1"/>
      <c r="D9" s="3"/>
      <c r="E9" s="3"/>
      <c r="F9" s="3"/>
      <c r="G9" s="3"/>
      <c r="H9" s="3"/>
    </row>
    <row r="10" spans="1:9" ht="17.25" hidden="1" customHeight="1" x14ac:dyDescent="0.3">
      <c r="A10" s="9" t="s">
        <v>291</v>
      </c>
      <c r="B10" s="1"/>
      <c r="C10" s="1"/>
      <c r="D10" s="3"/>
      <c r="E10" s="3"/>
      <c r="F10" s="3"/>
      <c r="G10" s="3"/>
      <c r="H10" s="3"/>
    </row>
    <row r="11" spans="1:9" ht="50.45" hidden="1" customHeight="1" x14ac:dyDescent="0.3">
      <c r="A11" s="103" t="s">
        <v>292</v>
      </c>
      <c r="B11" s="103"/>
      <c r="C11" s="103"/>
      <c r="D11" s="103"/>
      <c r="E11" s="103"/>
      <c r="F11" s="103"/>
      <c r="G11" s="103"/>
      <c r="H11" s="103"/>
      <c r="I11" s="103"/>
    </row>
    <row r="12" spans="1:9" ht="42" customHeight="1" thickBot="1" x14ac:dyDescent="0.3">
      <c r="A12" s="6"/>
      <c r="B12" s="1"/>
      <c r="C12" s="1"/>
      <c r="D12" s="10"/>
      <c r="E12" s="10"/>
      <c r="F12" s="10"/>
      <c r="G12" s="10"/>
      <c r="H12" s="50" t="s">
        <v>293</v>
      </c>
      <c r="I12" s="51" t="s">
        <v>294</v>
      </c>
    </row>
    <row r="13" spans="1:9" s="14" customFormat="1" ht="24" x14ac:dyDescent="0.25">
      <c r="A13" s="96" t="s">
        <v>184</v>
      </c>
      <c r="B13" s="21" t="s">
        <v>0</v>
      </c>
      <c r="C13" s="21" t="s">
        <v>2403</v>
      </c>
      <c r="D13" s="21" t="s">
        <v>296</v>
      </c>
      <c r="E13" s="21" t="s">
        <v>297</v>
      </c>
      <c r="F13" s="21" t="s">
        <v>298</v>
      </c>
      <c r="G13" s="97" t="s">
        <v>299</v>
      </c>
      <c r="H13" s="85" t="s">
        <v>301</v>
      </c>
      <c r="I13" s="86" t="s">
        <v>301</v>
      </c>
    </row>
    <row r="14" spans="1:9" s="4" customFormat="1" ht="30" customHeight="1" x14ac:dyDescent="0.25">
      <c r="A14" s="98" t="s">
        <v>198</v>
      </c>
      <c r="B14" s="99" t="s">
        <v>430</v>
      </c>
      <c r="C14" s="99" t="s">
        <v>2400</v>
      </c>
      <c r="D14" s="43">
        <v>3</v>
      </c>
      <c r="E14" s="43">
        <v>21</v>
      </c>
      <c r="F14" s="43">
        <v>20</v>
      </c>
      <c r="G14" s="43">
        <v>203</v>
      </c>
      <c r="H14" s="37">
        <v>21</v>
      </c>
      <c r="I14" s="37">
        <v>20</v>
      </c>
    </row>
    <row r="15" spans="1:9" s="4" customFormat="1" ht="30" customHeight="1" x14ac:dyDescent="0.25">
      <c r="A15" s="98" t="s">
        <v>198</v>
      </c>
      <c r="B15" s="99" t="s">
        <v>1046</v>
      </c>
      <c r="C15" s="99" t="s">
        <v>2242</v>
      </c>
      <c r="D15" s="43">
        <v>6</v>
      </c>
      <c r="E15" s="43">
        <v>5</v>
      </c>
      <c r="F15" s="43">
        <v>3</v>
      </c>
      <c r="G15" s="43">
        <v>84</v>
      </c>
      <c r="H15" s="37">
        <v>5</v>
      </c>
      <c r="I15" s="37">
        <v>3</v>
      </c>
    </row>
    <row r="16" spans="1:9" s="4" customFormat="1" ht="30" customHeight="1" x14ac:dyDescent="0.25">
      <c r="A16" s="98" t="s">
        <v>198</v>
      </c>
      <c r="B16" s="99" t="s">
        <v>1045</v>
      </c>
      <c r="C16" s="99" t="s">
        <v>2243</v>
      </c>
      <c r="D16" s="43">
        <v>6</v>
      </c>
      <c r="E16" s="43">
        <v>5</v>
      </c>
      <c r="F16" s="43">
        <v>5</v>
      </c>
      <c r="G16" s="43">
        <v>47</v>
      </c>
      <c r="H16" s="37">
        <v>5</v>
      </c>
      <c r="I16" s="37">
        <v>5</v>
      </c>
    </row>
    <row r="17" spans="1:9" s="4" customFormat="1" ht="30.75" thickBot="1" x14ac:dyDescent="0.3">
      <c r="A17" s="46" t="s">
        <v>2212</v>
      </c>
      <c r="B17" s="55"/>
      <c r="C17" s="55"/>
      <c r="D17" s="55">
        <v>6.0333333333333332</v>
      </c>
      <c r="E17" s="55">
        <v>10</v>
      </c>
      <c r="F17" s="55">
        <v>9</v>
      </c>
      <c r="G17" s="55">
        <v>334</v>
      </c>
      <c r="H17" s="48">
        <v>10</v>
      </c>
      <c r="I17" s="48">
        <v>9</v>
      </c>
    </row>
    <row r="18" spans="1:9" s="4" customFormat="1" ht="30.75" thickBot="1" x14ac:dyDescent="0.3">
      <c r="A18" s="56" t="s">
        <v>2239</v>
      </c>
      <c r="B18" s="57"/>
      <c r="C18" s="57"/>
      <c r="D18" s="58">
        <v>6.0333333333333332</v>
      </c>
      <c r="E18" s="58">
        <v>10</v>
      </c>
      <c r="F18" s="58">
        <v>9</v>
      </c>
      <c r="G18" s="58">
        <v>334</v>
      </c>
      <c r="H18" s="59">
        <v>1</v>
      </c>
      <c r="I18" s="59">
        <v>1</v>
      </c>
    </row>
    <row r="19" spans="1:9" s="4" customFormat="1" x14ac:dyDescent="0.25">
      <c r="A19" s="35" t="s">
        <v>307</v>
      </c>
      <c r="B19" s="19"/>
      <c r="C19" s="19"/>
    </row>
    <row r="20" spans="1:9" s="4" customFormat="1" x14ac:dyDescent="0.25">
      <c r="A20" s="35" t="s">
        <v>308</v>
      </c>
      <c r="B20" s="19"/>
      <c r="C20" s="19"/>
    </row>
    <row r="21" spans="1:9" s="4" customFormat="1" x14ac:dyDescent="0.25">
      <c r="A21" s="35" t="s">
        <v>305</v>
      </c>
      <c r="B21" s="19"/>
      <c r="C21" s="19"/>
    </row>
    <row r="22" spans="1:9" x14ac:dyDescent="0.25">
      <c r="A22" s="4"/>
    </row>
  </sheetData>
  <mergeCells count="4">
    <mergeCell ref="B2:I2"/>
    <mergeCell ref="B3:I3"/>
    <mergeCell ref="A11:I11"/>
    <mergeCell ref="B1:I1"/>
  </mergeCells>
  <printOptions horizontalCentered="1"/>
  <pageMargins left="0.23622047244094491" right="0.23622047244094491" top="0.39370078740157483" bottom="0.39370078740157483" header="0.31496062992125984" footer="0.31496062992125984"/>
  <pageSetup scale="70" fitToHeight="0" orientation="landscape" r:id="rId1"/>
  <headerFooter>
    <oddFooter>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5"/>
  <sheetViews>
    <sheetView showGridLines="0" zoomScaleNormal="100" workbookViewId="0">
      <pane ySplit="13" topLeftCell="A14" activePane="bottomLeft" state="frozen"/>
      <selection pane="bottomLeft" activeCell="A14" sqref="A14"/>
    </sheetView>
  </sheetViews>
  <sheetFormatPr baseColWidth="10" defaultColWidth="11.42578125" defaultRowHeight="15" x14ac:dyDescent="0.25"/>
  <cols>
    <col min="1" max="1" width="16.85546875" style="2" customWidth="1"/>
    <col min="2" max="2" width="44.7109375" style="19" customWidth="1"/>
    <col min="3" max="3" width="33.5703125" style="19" customWidth="1"/>
    <col min="4" max="4" width="9.28515625" style="4" customWidth="1"/>
    <col min="5" max="5" width="16.5703125" style="4" customWidth="1"/>
    <col min="6" max="6" width="16.140625" style="4" customWidth="1"/>
    <col min="7" max="7" width="10.28515625" style="4" customWidth="1"/>
    <col min="8" max="8" width="13.5703125" style="4" customWidth="1"/>
    <col min="9" max="9" width="7.7109375" style="4" customWidth="1"/>
    <col min="10" max="10" width="12.7109375" style="4" customWidth="1"/>
    <col min="11" max="11" width="12.5703125" style="4" customWidth="1"/>
    <col min="12" max="12" width="8.7109375" style="4" customWidth="1"/>
    <col min="13" max="13" width="11.42578125" style="4"/>
    <col min="14" max="16384" width="11.42578125" style="5"/>
  </cols>
  <sheetData>
    <row r="1" spans="1:13" x14ac:dyDescent="0.25">
      <c r="B1" s="1"/>
      <c r="C1" s="1"/>
      <c r="D1" s="3"/>
      <c r="E1" s="3"/>
      <c r="F1" s="3"/>
      <c r="G1" s="3"/>
      <c r="H1" s="3"/>
      <c r="I1" s="3"/>
      <c r="J1" s="3"/>
    </row>
    <row r="2" spans="1:13" ht="15" customHeight="1" x14ac:dyDescent="0.25">
      <c r="A2" s="6"/>
      <c r="B2" s="100"/>
      <c r="C2" s="107" t="s">
        <v>285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3" ht="22.5" customHeight="1" x14ac:dyDescent="0.25">
      <c r="A3" s="6"/>
      <c r="B3" s="100"/>
      <c r="C3" s="107" t="s">
        <v>286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1:13" ht="14.45" customHeight="1" x14ac:dyDescent="0.25">
      <c r="A4" s="6"/>
      <c r="B4" s="100"/>
      <c r="C4" s="107" t="s">
        <v>2206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spans="1:13" ht="31.5" customHeight="1" x14ac:dyDescent="0.25">
      <c r="A5" s="80" t="s">
        <v>306</v>
      </c>
      <c r="B5" s="1"/>
      <c r="C5" s="1"/>
      <c r="D5" s="3"/>
      <c r="E5" s="3"/>
      <c r="F5" s="3"/>
      <c r="G5" s="3"/>
      <c r="H5" s="3"/>
      <c r="I5" s="3"/>
      <c r="J5" s="3"/>
    </row>
    <row r="6" spans="1:13" x14ac:dyDescent="0.25">
      <c r="A6" s="8" t="s">
        <v>287</v>
      </c>
      <c r="B6" s="1"/>
      <c r="C6" s="1"/>
      <c r="D6" s="3"/>
      <c r="G6" s="3"/>
      <c r="H6" s="3"/>
      <c r="I6" s="3"/>
      <c r="J6" s="3"/>
    </row>
    <row r="7" spans="1:13" x14ac:dyDescent="0.25">
      <c r="A7" s="8" t="s">
        <v>288</v>
      </c>
      <c r="B7" s="1"/>
      <c r="C7" s="1"/>
      <c r="D7" s="3"/>
      <c r="G7" s="3"/>
      <c r="H7" s="3"/>
      <c r="I7" s="3"/>
      <c r="J7" s="3"/>
    </row>
    <row r="8" spans="1:13" x14ac:dyDescent="0.25">
      <c r="A8" s="8" t="s">
        <v>312</v>
      </c>
      <c r="B8" s="1"/>
      <c r="C8" s="1"/>
      <c r="D8" s="3"/>
      <c r="G8" s="3"/>
      <c r="H8" s="3"/>
      <c r="I8" s="3"/>
      <c r="J8" s="3"/>
    </row>
    <row r="9" spans="1:13" ht="15.75" thickBot="1" x14ac:dyDescent="0.3">
      <c r="A9" s="8" t="s">
        <v>290</v>
      </c>
      <c r="B9" s="1"/>
      <c r="C9" s="1"/>
      <c r="D9" s="3"/>
      <c r="E9" s="3"/>
      <c r="F9" s="3"/>
      <c r="G9" s="3"/>
      <c r="H9" s="3"/>
      <c r="I9" s="3"/>
      <c r="J9" s="3"/>
    </row>
    <row r="10" spans="1:13" ht="17.25" hidden="1" customHeight="1" x14ac:dyDescent="0.25">
      <c r="A10" s="9" t="s">
        <v>291</v>
      </c>
      <c r="B10" s="1"/>
      <c r="C10" s="1"/>
      <c r="D10" s="3"/>
      <c r="E10" s="3"/>
      <c r="F10" s="3"/>
      <c r="G10" s="3"/>
      <c r="H10" s="3"/>
      <c r="I10" s="3"/>
      <c r="J10" s="3"/>
    </row>
    <row r="11" spans="1:13" ht="50.45" hidden="1" customHeight="1" x14ac:dyDescent="0.25">
      <c r="A11" s="103" t="s">
        <v>292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</row>
    <row r="12" spans="1:13" ht="31.9" customHeight="1" thickBot="1" x14ac:dyDescent="0.3">
      <c r="A12" s="6"/>
      <c r="B12" s="1"/>
      <c r="C12" s="1"/>
      <c r="D12" s="10"/>
      <c r="E12" s="10"/>
      <c r="F12" s="10"/>
      <c r="G12" s="10"/>
      <c r="H12" s="104" t="s">
        <v>297</v>
      </c>
      <c r="I12" s="105"/>
      <c r="J12" s="105"/>
      <c r="K12" s="105" t="s">
        <v>298</v>
      </c>
      <c r="L12" s="105"/>
      <c r="M12" s="106"/>
    </row>
    <row r="13" spans="1:13" s="14" customFormat="1" ht="48.75" thickBot="1" x14ac:dyDescent="0.3">
      <c r="A13" s="11" t="s">
        <v>184</v>
      </c>
      <c r="B13" s="12" t="s">
        <v>0</v>
      </c>
      <c r="C13" s="12" t="s">
        <v>2403</v>
      </c>
      <c r="D13" s="12" t="s">
        <v>296</v>
      </c>
      <c r="E13" s="12" t="s">
        <v>297</v>
      </c>
      <c r="F13" s="12" t="s">
        <v>298</v>
      </c>
      <c r="G13" s="12" t="s">
        <v>299</v>
      </c>
      <c r="H13" s="79" t="s">
        <v>300</v>
      </c>
      <c r="I13" s="79" t="s">
        <v>301</v>
      </c>
      <c r="J13" s="79" t="s">
        <v>302</v>
      </c>
      <c r="K13" s="79" t="s">
        <v>300</v>
      </c>
      <c r="L13" s="79" t="s">
        <v>301</v>
      </c>
      <c r="M13" s="79" t="s">
        <v>302</v>
      </c>
    </row>
    <row r="14" spans="1:13" ht="30" customHeight="1" x14ac:dyDescent="0.25">
      <c r="A14" s="28" t="s">
        <v>185</v>
      </c>
      <c r="B14" s="29" t="s">
        <v>315</v>
      </c>
      <c r="C14" s="29" t="s">
        <v>316</v>
      </c>
      <c r="D14" s="30">
        <v>6.0333333333333332</v>
      </c>
      <c r="E14" s="30">
        <v>47.071823204419879</v>
      </c>
      <c r="F14" s="30">
        <v>51.049723756906062</v>
      </c>
      <c r="G14" s="30">
        <v>233</v>
      </c>
      <c r="H14" s="30">
        <v>0.16574585635359115</v>
      </c>
      <c r="I14" s="30">
        <v>28.508287292817677</v>
      </c>
      <c r="J14" s="30">
        <v>18.397790055248617</v>
      </c>
      <c r="K14" s="30">
        <v>0.16574585635359115</v>
      </c>
      <c r="L14" s="30">
        <v>32.983425414364646</v>
      </c>
      <c r="M14" s="30">
        <v>17.900552486187845</v>
      </c>
    </row>
    <row r="15" spans="1:13" ht="30" customHeight="1" x14ac:dyDescent="0.25">
      <c r="A15" s="25" t="s">
        <v>185</v>
      </c>
      <c r="B15" s="23" t="s">
        <v>319</v>
      </c>
      <c r="C15" s="23" t="s">
        <v>2270</v>
      </c>
      <c r="D15" s="31">
        <v>6.0333333333333332</v>
      </c>
      <c r="E15" s="31">
        <v>47.734806629834239</v>
      </c>
      <c r="F15" s="31">
        <v>46.90607734806629</v>
      </c>
      <c r="G15" s="31">
        <v>98</v>
      </c>
      <c r="H15" s="31">
        <v>0.33149171270718231</v>
      </c>
      <c r="I15" s="31">
        <v>12.596685082872927</v>
      </c>
      <c r="J15" s="31">
        <v>34.806629834254139</v>
      </c>
      <c r="K15" s="31">
        <v>0.33149171270718231</v>
      </c>
      <c r="L15" s="31">
        <v>13.92265193370166</v>
      </c>
      <c r="M15" s="31">
        <v>32.651933701657455</v>
      </c>
    </row>
    <row r="16" spans="1:13" ht="30" customHeight="1" x14ac:dyDescent="0.25">
      <c r="A16" s="25" t="s">
        <v>185</v>
      </c>
      <c r="B16" s="23" t="s">
        <v>330</v>
      </c>
      <c r="C16" s="23" t="s">
        <v>331</v>
      </c>
      <c r="D16" s="31">
        <v>6.0333333333333332</v>
      </c>
      <c r="E16" s="31">
        <v>59.171270718232016</v>
      </c>
      <c r="F16" s="31">
        <v>45.745856353591144</v>
      </c>
      <c r="G16" s="31">
        <v>240</v>
      </c>
      <c r="H16" s="31">
        <v>0.33149171270718231</v>
      </c>
      <c r="I16" s="31">
        <v>16.906077348066301</v>
      </c>
      <c r="J16" s="31">
        <v>41.93370165745857</v>
      </c>
      <c r="K16" s="31">
        <v>0.33149171270718231</v>
      </c>
      <c r="L16" s="31">
        <v>5.8011049723756898</v>
      </c>
      <c r="M16" s="31">
        <v>39.613259668508277</v>
      </c>
    </row>
    <row r="17" spans="1:13" ht="30" customHeight="1" x14ac:dyDescent="0.25">
      <c r="A17" s="25" t="s">
        <v>185</v>
      </c>
      <c r="B17" s="23" t="s">
        <v>320</v>
      </c>
      <c r="C17" s="23" t="s">
        <v>887</v>
      </c>
      <c r="D17" s="31">
        <v>6.0333333333333332</v>
      </c>
      <c r="E17" s="31">
        <v>40.276243093922659</v>
      </c>
      <c r="F17" s="31">
        <v>38.618784530386741</v>
      </c>
      <c r="G17" s="31">
        <v>131</v>
      </c>
      <c r="H17" s="31"/>
      <c r="I17" s="31">
        <v>11.436464088397789</v>
      </c>
      <c r="J17" s="31">
        <v>28.839779005524861</v>
      </c>
      <c r="K17" s="31"/>
      <c r="L17" s="31">
        <v>11.436464088397789</v>
      </c>
      <c r="M17" s="31">
        <v>27.182320441988949</v>
      </c>
    </row>
    <row r="18" spans="1:13" ht="30" customHeight="1" x14ac:dyDescent="0.25">
      <c r="A18" s="25" t="s">
        <v>185</v>
      </c>
      <c r="B18" s="23" t="s">
        <v>317</v>
      </c>
      <c r="C18" s="23" t="s">
        <v>318</v>
      </c>
      <c r="D18" s="31">
        <v>6.0333333333333332</v>
      </c>
      <c r="E18" s="31">
        <v>41.93370165745857</v>
      </c>
      <c r="F18" s="31">
        <v>37.458563535911601</v>
      </c>
      <c r="G18" s="31">
        <v>134</v>
      </c>
      <c r="H18" s="31">
        <v>0.16574585635359115</v>
      </c>
      <c r="I18" s="31">
        <v>11.602209944751378</v>
      </c>
      <c r="J18" s="31">
        <v>30.165745856353595</v>
      </c>
      <c r="K18" s="31">
        <v>0.16574585635359115</v>
      </c>
      <c r="L18" s="31">
        <v>9.7790055248618764</v>
      </c>
      <c r="M18" s="31">
        <v>27.513812154696137</v>
      </c>
    </row>
    <row r="19" spans="1:13" ht="30" customHeight="1" x14ac:dyDescent="0.25">
      <c r="A19" s="25" t="s">
        <v>185</v>
      </c>
      <c r="B19" s="23" t="s">
        <v>321</v>
      </c>
      <c r="C19" s="23" t="s">
        <v>888</v>
      </c>
      <c r="D19" s="31">
        <v>6.0333333333333332</v>
      </c>
      <c r="E19" s="31">
        <v>34.972375690607734</v>
      </c>
      <c r="F19" s="31">
        <v>34.64088397790055</v>
      </c>
      <c r="G19" s="31">
        <v>149</v>
      </c>
      <c r="H19" s="31"/>
      <c r="I19" s="31">
        <v>15.911602209944752</v>
      </c>
      <c r="J19" s="31">
        <v>19.060773480662984</v>
      </c>
      <c r="K19" s="31"/>
      <c r="L19" s="31">
        <v>17.403314917127073</v>
      </c>
      <c r="M19" s="31">
        <v>17.237569060773481</v>
      </c>
    </row>
    <row r="20" spans="1:13" ht="30" customHeight="1" x14ac:dyDescent="0.25">
      <c r="A20" s="25" t="s">
        <v>185</v>
      </c>
      <c r="B20" s="23" t="s">
        <v>322</v>
      </c>
      <c r="C20" s="23" t="s">
        <v>323</v>
      </c>
      <c r="D20" s="31">
        <v>6.0333333333333332</v>
      </c>
      <c r="E20" s="31">
        <v>35.80110497237569</v>
      </c>
      <c r="F20" s="31">
        <v>30.331491712707184</v>
      </c>
      <c r="G20" s="31">
        <v>187</v>
      </c>
      <c r="H20" s="31"/>
      <c r="I20" s="31">
        <v>16.740331491712713</v>
      </c>
      <c r="J20" s="31">
        <v>19.060773480662981</v>
      </c>
      <c r="K20" s="31"/>
      <c r="L20" s="31">
        <v>11.933701657458565</v>
      </c>
      <c r="M20" s="31">
        <v>18.397790055248617</v>
      </c>
    </row>
    <row r="21" spans="1:13" ht="30" customHeight="1" x14ac:dyDescent="0.25">
      <c r="A21" s="25" t="s">
        <v>185</v>
      </c>
      <c r="B21" s="23" t="s">
        <v>324</v>
      </c>
      <c r="C21" s="23" t="s">
        <v>2401</v>
      </c>
      <c r="D21" s="31">
        <v>6.0333333333333332</v>
      </c>
      <c r="E21" s="31">
        <v>34.143646408839771</v>
      </c>
      <c r="F21" s="31">
        <v>28.839779005524868</v>
      </c>
      <c r="G21" s="31">
        <v>132</v>
      </c>
      <c r="H21" s="31"/>
      <c r="I21" s="31">
        <v>10.441988950276244</v>
      </c>
      <c r="J21" s="31">
        <v>23.701657458563535</v>
      </c>
      <c r="K21" s="31"/>
      <c r="L21" s="31">
        <v>10.441988950276244</v>
      </c>
      <c r="M21" s="31">
        <v>18.39779005524862</v>
      </c>
    </row>
    <row r="22" spans="1:13" ht="30" customHeight="1" x14ac:dyDescent="0.25">
      <c r="A22" s="25" t="s">
        <v>185</v>
      </c>
      <c r="B22" s="23" t="s">
        <v>2271</v>
      </c>
      <c r="C22" s="23" t="s">
        <v>327</v>
      </c>
      <c r="D22" s="31">
        <v>6.0333333333333332</v>
      </c>
      <c r="E22" s="31">
        <v>31.823204419889503</v>
      </c>
      <c r="F22" s="31">
        <v>26.685082872928184</v>
      </c>
      <c r="G22" s="31">
        <v>142</v>
      </c>
      <c r="H22" s="31"/>
      <c r="I22" s="31">
        <v>18.232044198895029</v>
      </c>
      <c r="J22" s="31">
        <v>13.591160220994475</v>
      </c>
      <c r="K22" s="31"/>
      <c r="L22" s="31">
        <v>14.41988950276243</v>
      </c>
      <c r="M22" s="31">
        <v>12.265193370165747</v>
      </c>
    </row>
    <row r="23" spans="1:13" ht="30" customHeight="1" x14ac:dyDescent="0.25">
      <c r="A23" s="25" t="s">
        <v>185</v>
      </c>
      <c r="B23" s="23" t="s">
        <v>325</v>
      </c>
      <c r="C23" s="23" t="s">
        <v>326</v>
      </c>
      <c r="D23" s="31">
        <v>6.0333333333333332</v>
      </c>
      <c r="E23" s="31">
        <v>28.508287292817684</v>
      </c>
      <c r="F23" s="31">
        <v>25.35911602209945</v>
      </c>
      <c r="G23" s="31">
        <v>88</v>
      </c>
      <c r="H23" s="31"/>
      <c r="I23" s="31">
        <v>10.276243093922652</v>
      </c>
      <c r="J23" s="31">
        <v>18.232044198895029</v>
      </c>
      <c r="K23" s="31"/>
      <c r="L23" s="31">
        <v>6.7955801104972364</v>
      </c>
      <c r="M23" s="31">
        <v>18.563535911602212</v>
      </c>
    </row>
    <row r="24" spans="1:13" ht="30" customHeight="1" x14ac:dyDescent="0.25">
      <c r="A24" s="25" t="s">
        <v>185</v>
      </c>
      <c r="B24" s="23" t="s">
        <v>328</v>
      </c>
      <c r="C24" s="23" t="s">
        <v>329</v>
      </c>
      <c r="D24" s="31">
        <v>6.0333333333333332</v>
      </c>
      <c r="E24" s="31">
        <v>25.690607734806637</v>
      </c>
      <c r="F24" s="31">
        <v>21.381215469613267</v>
      </c>
      <c r="G24" s="31">
        <v>137</v>
      </c>
      <c r="H24" s="31">
        <v>0.16574585635359115</v>
      </c>
      <c r="I24" s="31">
        <v>13.756906077348066</v>
      </c>
      <c r="J24" s="31">
        <v>11.767955801104971</v>
      </c>
      <c r="K24" s="31">
        <v>0.16574585635359115</v>
      </c>
      <c r="L24" s="31">
        <v>10.441988950276242</v>
      </c>
      <c r="M24" s="31">
        <v>10.773480662983427</v>
      </c>
    </row>
    <row r="25" spans="1:13" ht="30" customHeight="1" x14ac:dyDescent="0.25">
      <c r="A25" s="25" t="s">
        <v>185</v>
      </c>
      <c r="B25" s="23" t="s">
        <v>335</v>
      </c>
      <c r="C25" s="23" t="s">
        <v>336</v>
      </c>
      <c r="D25" s="31">
        <v>6.0333333333333332</v>
      </c>
      <c r="E25" s="31">
        <v>14.08839779005525</v>
      </c>
      <c r="F25" s="31">
        <v>19.55801104972376</v>
      </c>
      <c r="G25" s="31">
        <v>95</v>
      </c>
      <c r="H25" s="31"/>
      <c r="I25" s="31">
        <v>7.4585635359116012</v>
      </c>
      <c r="J25" s="31">
        <v>6.6298342541436455</v>
      </c>
      <c r="K25" s="31"/>
      <c r="L25" s="31">
        <v>14.088397790055247</v>
      </c>
      <c r="M25" s="31">
        <v>5.4696132596685079</v>
      </c>
    </row>
    <row r="26" spans="1:13" ht="30" customHeight="1" x14ac:dyDescent="0.25">
      <c r="A26" s="25" t="s">
        <v>185</v>
      </c>
      <c r="B26" s="23" t="s">
        <v>332</v>
      </c>
      <c r="C26" s="23" t="s">
        <v>889</v>
      </c>
      <c r="D26" s="31">
        <v>6.0333333333333332</v>
      </c>
      <c r="E26" s="31">
        <v>18.066298342541433</v>
      </c>
      <c r="F26" s="31">
        <v>17.569060773480668</v>
      </c>
      <c r="G26" s="31">
        <v>257</v>
      </c>
      <c r="H26" s="31"/>
      <c r="I26" s="31">
        <v>14.75138121546961</v>
      </c>
      <c r="J26" s="31">
        <v>3.3149171270718232</v>
      </c>
      <c r="K26" s="31"/>
      <c r="L26" s="31">
        <v>14.254143646408844</v>
      </c>
      <c r="M26" s="31">
        <v>3.3149171270718232</v>
      </c>
    </row>
    <row r="27" spans="1:13" ht="30" customHeight="1" x14ac:dyDescent="0.25">
      <c r="A27" s="25" t="s">
        <v>185</v>
      </c>
      <c r="B27" s="23" t="s">
        <v>333</v>
      </c>
      <c r="C27" s="23" t="s">
        <v>334</v>
      </c>
      <c r="D27" s="31">
        <v>6.0333333333333332</v>
      </c>
      <c r="E27" s="31">
        <v>14.917127071823204</v>
      </c>
      <c r="F27" s="31">
        <v>14.254143646408838</v>
      </c>
      <c r="G27" s="31">
        <v>18</v>
      </c>
      <c r="H27" s="31"/>
      <c r="I27" s="31">
        <v>10.441988950276246</v>
      </c>
      <c r="J27" s="31">
        <v>4.4751381215469612</v>
      </c>
      <c r="K27" s="31"/>
      <c r="L27" s="31">
        <v>10.11049723756906</v>
      </c>
      <c r="M27" s="31">
        <v>4.1436464088397793</v>
      </c>
    </row>
    <row r="28" spans="1:13" ht="30" customHeight="1" x14ac:dyDescent="0.25">
      <c r="A28" s="25" t="s">
        <v>185</v>
      </c>
      <c r="B28" s="23" t="s">
        <v>340</v>
      </c>
      <c r="C28" s="23" t="s">
        <v>341</v>
      </c>
      <c r="D28" s="31">
        <v>6.0333333333333332</v>
      </c>
      <c r="E28" s="31">
        <v>15.082872928176796</v>
      </c>
      <c r="F28" s="31">
        <v>13.425414364640885</v>
      </c>
      <c r="G28" s="31">
        <v>19</v>
      </c>
      <c r="H28" s="31"/>
      <c r="I28" s="31">
        <v>10.276243093922654</v>
      </c>
      <c r="J28" s="31">
        <v>4.806629834254144</v>
      </c>
      <c r="K28" s="31"/>
      <c r="L28" s="31">
        <v>8.7845303867403324</v>
      </c>
      <c r="M28" s="31">
        <v>4.6408839779005522</v>
      </c>
    </row>
    <row r="29" spans="1:13" ht="30" customHeight="1" x14ac:dyDescent="0.25">
      <c r="A29" s="25" t="s">
        <v>185</v>
      </c>
      <c r="B29" s="23" t="s">
        <v>890</v>
      </c>
      <c r="C29" s="23" t="s">
        <v>337</v>
      </c>
      <c r="D29" s="31">
        <v>6.0333333333333332</v>
      </c>
      <c r="E29" s="31">
        <v>13.922651933701662</v>
      </c>
      <c r="F29" s="31">
        <v>12.596685082872931</v>
      </c>
      <c r="G29" s="31">
        <v>282</v>
      </c>
      <c r="H29" s="31"/>
      <c r="I29" s="31">
        <v>8.9502762430939242</v>
      </c>
      <c r="J29" s="31">
        <v>4.9723756906077341</v>
      </c>
      <c r="K29" s="31"/>
      <c r="L29" s="31">
        <v>7.955801104972374</v>
      </c>
      <c r="M29" s="31">
        <v>4.6408839779005522</v>
      </c>
    </row>
    <row r="30" spans="1:13" ht="30" customHeight="1" x14ac:dyDescent="0.25">
      <c r="A30" s="25" t="s">
        <v>185</v>
      </c>
      <c r="B30" s="23" t="s">
        <v>338</v>
      </c>
      <c r="C30" s="23" t="s">
        <v>339</v>
      </c>
      <c r="D30" s="31">
        <v>6.0333333333333332</v>
      </c>
      <c r="E30" s="31">
        <v>13.259668508287289</v>
      </c>
      <c r="F30" s="31">
        <v>11.933701657458561</v>
      </c>
      <c r="G30" s="31">
        <v>42</v>
      </c>
      <c r="H30" s="31">
        <v>0.16574585635359115</v>
      </c>
      <c r="I30" s="31">
        <v>8.4530386740331487</v>
      </c>
      <c r="J30" s="31">
        <v>4.6408839779005522</v>
      </c>
      <c r="K30" s="31">
        <v>0.16574585635359115</v>
      </c>
      <c r="L30" s="31">
        <v>7.9558011049723749</v>
      </c>
      <c r="M30" s="31">
        <v>3.8121546961325965</v>
      </c>
    </row>
    <row r="31" spans="1:13" ht="30" customHeight="1" x14ac:dyDescent="0.25">
      <c r="A31" s="15" t="s">
        <v>2208</v>
      </c>
      <c r="B31" s="16"/>
      <c r="C31" s="16"/>
      <c r="D31" s="62"/>
      <c r="E31" s="62">
        <v>30.380240493987653</v>
      </c>
      <c r="F31" s="62">
        <v>28.020799480012997</v>
      </c>
      <c r="G31" s="62">
        <v>2384</v>
      </c>
      <c r="H31" s="62">
        <v>0.22099447513812154</v>
      </c>
      <c r="I31" s="62">
        <v>13.337666558336043</v>
      </c>
      <c r="J31" s="62">
        <v>16.964575885602862</v>
      </c>
      <c r="K31" s="62">
        <v>0.22099447513812154</v>
      </c>
      <c r="L31" s="62">
        <v>12.265193370165747</v>
      </c>
      <c r="M31" s="62">
        <v>15.677608059798501</v>
      </c>
    </row>
    <row r="32" spans="1:13" ht="30" customHeight="1" x14ac:dyDescent="0.25">
      <c r="A32" s="25" t="s">
        <v>342</v>
      </c>
      <c r="B32" s="23" t="s">
        <v>343</v>
      </c>
      <c r="C32" s="23" t="s">
        <v>344</v>
      </c>
      <c r="D32" s="31">
        <v>6.0333333333333332</v>
      </c>
      <c r="E32" s="31">
        <v>30.165745856353592</v>
      </c>
      <c r="F32" s="31">
        <v>32.486187845303874</v>
      </c>
      <c r="G32" s="31">
        <v>206</v>
      </c>
      <c r="H32" s="31"/>
      <c r="I32" s="31">
        <v>19.060773480662984</v>
      </c>
      <c r="J32" s="31">
        <v>11.104972375690608</v>
      </c>
      <c r="K32" s="31"/>
      <c r="L32" s="31">
        <v>22.707182320441994</v>
      </c>
      <c r="M32" s="31">
        <v>9.7790055248618781</v>
      </c>
    </row>
    <row r="33" spans="1:13" ht="30" customHeight="1" x14ac:dyDescent="0.25">
      <c r="A33" s="25" t="s">
        <v>342</v>
      </c>
      <c r="B33" s="23" t="s">
        <v>347</v>
      </c>
      <c r="C33" s="23" t="s">
        <v>348</v>
      </c>
      <c r="D33" s="31">
        <v>6.0333333333333332</v>
      </c>
      <c r="E33" s="31">
        <v>27.016574585635357</v>
      </c>
      <c r="F33" s="31">
        <v>21.546961325966851</v>
      </c>
      <c r="G33" s="31">
        <v>219</v>
      </c>
      <c r="H33" s="31"/>
      <c r="I33" s="31">
        <v>20.386740331491712</v>
      </c>
      <c r="J33" s="31">
        <v>6.6298342541436455</v>
      </c>
      <c r="K33" s="31"/>
      <c r="L33" s="31">
        <v>14.917127071823204</v>
      </c>
      <c r="M33" s="31">
        <v>6.6298342541436455</v>
      </c>
    </row>
    <row r="34" spans="1:13" ht="30" customHeight="1" x14ac:dyDescent="0.25">
      <c r="A34" s="25" t="s">
        <v>342</v>
      </c>
      <c r="B34" s="23" t="s">
        <v>345</v>
      </c>
      <c r="C34" s="23" t="s">
        <v>346</v>
      </c>
      <c r="D34" s="31">
        <v>6.0333333333333332</v>
      </c>
      <c r="E34" s="31">
        <v>12.928176795580111</v>
      </c>
      <c r="F34" s="31">
        <v>13.922651933701657</v>
      </c>
      <c r="G34" s="31">
        <v>212</v>
      </c>
      <c r="H34" s="31"/>
      <c r="I34" s="31">
        <v>7.4585635359116012</v>
      </c>
      <c r="J34" s="31">
        <v>5.469613259668507</v>
      </c>
      <c r="K34" s="31"/>
      <c r="L34" s="31">
        <v>8.6187845303867388</v>
      </c>
      <c r="M34" s="31">
        <v>5.303867403314916</v>
      </c>
    </row>
    <row r="35" spans="1:13" ht="30" customHeight="1" x14ac:dyDescent="0.25">
      <c r="A35" s="15" t="s">
        <v>2209</v>
      </c>
      <c r="B35" s="16"/>
      <c r="C35" s="16"/>
      <c r="D35" s="62"/>
      <c r="E35" s="62">
        <v>23.370165745856355</v>
      </c>
      <c r="F35" s="62">
        <v>22.651933701657459</v>
      </c>
      <c r="G35" s="62">
        <v>637</v>
      </c>
      <c r="H35" s="62" t="s">
        <v>303</v>
      </c>
      <c r="I35" s="62">
        <v>15.6353591160221</v>
      </c>
      <c r="J35" s="62">
        <v>7.734806629834253</v>
      </c>
      <c r="K35" s="62" t="s">
        <v>303</v>
      </c>
      <c r="L35" s="62">
        <v>15.41436464088398</v>
      </c>
      <c r="M35" s="62">
        <v>7.2375690607734811</v>
      </c>
    </row>
    <row r="36" spans="1:13" ht="30" customHeight="1" x14ac:dyDescent="0.25">
      <c r="A36" s="25" t="s">
        <v>190</v>
      </c>
      <c r="B36" s="23" t="s">
        <v>350</v>
      </c>
      <c r="C36" s="23" t="s">
        <v>351</v>
      </c>
      <c r="D36" s="31">
        <v>6.0333333333333332</v>
      </c>
      <c r="E36" s="31">
        <v>40.939226519337019</v>
      </c>
      <c r="F36" s="31">
        <v>43.093922651933696</v>
      </c>
      <c r="G36" s="31">
        <v>257</v>
      </c>
      <c r="H36" s="31"/>
      <c r="I36" s="31">
        <v>25.524861878453045</v>
      </c>
      <c r="J36" s="31">
        <v>15.41436464088398</v>
      </c>
      <c r="K36" s="31"/>
      <c r="L36" s="31">
        <v>28.176795580110511</v>
      </c>
      <c r="M36" s="31">
        <v>14.917127071823204</v>
      </c>
    </row>
    <row r="37" spans="1:13" ht="30" customHeight="1" x14ac:dyDescent="0.25">
      <c r="A37" s="25" t="s">
        <v>190</v>
      </c>
      <c r="B37" s="23" t="s">
        <v>349</v>
      </c>
      <c r="C37" s="23" t="s">
        <v>891</v>
      </c>
      <c r="D37" s="31">
        <v>6.0333333333333332</v>
      </c>
      <c r="E37" s="31">
        <v>35.801104972375683</v>
      </c>
      <c r="F37" s="31">
        <v>42.099447513812159</v>
      </c>
      <c r="G37" s="31">
        <v>305</v>
      </c>
      <c r="H37" s="31"/>
      <c r="I37" s="31">
        <v>22.044198895027627</v>
      </c>
      <c r="J37" s="31">
        <v>13.756906077348065</v>
      </c>
      <c r="K37" s="31"/>
      <c r="L37" s="31">
        <v>29.00552486187846</v>
      </c>
      <c r="M37" s="31">
        <v>13.093922651933701</v>
      </c>
    </row>
    <row r="38" spans="1:13" ht="30" customHeight="1" x14ac:dyDescent="0.25">
      <c r="A38" s="25" t="s">
        <v>190</v>
      </c>
      <c r="B38" s="23" t="s">
        <v>352</v>
      </c>
      <c r="C38" s="23" t="s">
        <v>892</v>
      </c>
      <c r="D38" s="31">
        <v>6.0333333333333332</v>
      </c>
      <c r="E38" s="31">
        <v>35.138121546961337</v>
      </c>
      <c r="F38" s="31">
        <v>33.480662983425425</v>
      </c>
      <c r="G38" s="31">
        <v>252</v>
      </c>
      <c r="H38" s="31"/>
      <c r="I38" s="31">
        <v>21.546961325966851</v>
      </c>
      <c r="J38" s="31">
        <v>13.591160220994473</v>
      </c>
      <c r="K38" s="31"/>
      <c r="L38" s="31">
        <v>20.386740331491715</v>
      </c>
      <c r="M38" s="31">
        <v>13.093922651933701</v>
      </c>
    </row>
    <row r="39" spans="1:13" ht="30" customHeight="1" x14ac:dyDescent="0.25">
      <c r="A39" s="25" t="s">
        <v>190</v>
      </c>
      <c r="B39" s="23" t="s">
        <v>353</v>
      </c>
      <c r="C39" s="23" t="s">
        <v>893</v>
      </c>
      <c r="D39" s="31">
        <v>6.0333333333333332</v>
      </c>
      <c r="E39" s="31">
        <v>35.966850828729292</v>
      </c>
      <c r="F39" s="31">
        <v>31.491712707182327</v>
      </c>
      <c r="G39" s="31">
        <v>193</v>
      </c>
      <c r="H39" s="31"/>
      <c r="I39" s="31">
        <v>21.546961325966848</v>
      </c>
      <c r="J39" s="31">
        <v>14.419889502762429</v>
      </c>
      <c r="K39" s="31"/>
      <c r="L39" s="31">
        <v>17.071823204419889</v>
      </c>
      <c r="M39" s="31">
        <v>14.41988950276243</v>
      </c>
    </row>
    <row r="40" spans="1:13" ht="30" customHeight="1" x14ac:dyDescent="0.25">
      <c r="A40" s="25" t="s">
        <v>190</v>
      </c>
      <c r="B40" s="23" t="s">
        <v>354</v>
      </c>
      <c r="C40" s="23" t="s">
        <v>894</v>
      </c>
      <c r="D40" s="31">
        <v>6.0333333333333332</v>
      </c>
      <c r="E40" s="31">
        <v>34.143646408839771</v>
      </c>
      <c r="F40" s="31">
        <v>26.685082872928177</v>
      </c>
      <c r="G40" s="31">
        <v>378</v>
      </c>
      <c r="H40" s="31">
        <v>0.16574585635359115</v>
      </c>
      <c r="I40" s="31">
        <v>21.215469613259675</v>
      </c>
      <c r="J40" s="31">
        <v>12.762430939226517</v>
      </c>
      <c r="K40" s="31">
        <v>0.16574585635359115</v>
      </c>
      <c r="L40" s="31">
        <v>14.419889502762432</v>
      </c>
      <c r="M40" s="31">
        <v>12.099447513812153</v>
      </c>
    </row>
    <row r="41" spans="1:13" ht="30" customHeight="1" x14ac:dyDescent="0.25">
      <c r="A41" s="25" t="s">
        <v>190</v>
      </c>
      <c r="B41" s="23" t="s">
        <v>355</v>
      </c>
      <c r="C41" s="23" t="s">
        <v>2272</v>
      </c>
      <c r="D41" s="31">
        <v>6.0333333333333332</v>
      </c>
      <c r="E41" s="31">
        <v>38.618784530386733</v>
      </c>
      <c r="F41" s="31">
        <v>26.353591160220997</v>
      </c>
      <c r="G41" s="31">
        <v>293</v>
      </c>
      <c r="H41" s="31"/>
      <c r="I41" s="31">
        <v>30.828729281767952</v>
      </c>
      <c r="J41" s="31">
        <v>7.7900552486187848</v>
      </c>
      <c r="K41" s="31"/>
      <c r="L41" s="31">
        <v>19.392265193370172</v>
      </c>
      <c r="M41" s="31">
        <v>6.9613259668508292</v>
      </c>
    </row>
    <row r="42" spans="1:13" ht="30" customHeight="1" x14ac:dyDescent="0.25">
      <c r="A42" s="15" t="s">
        <v>2210</v>
      </c>
      <c r="B42" s="16"/>
      <c r="C42" s="16"/>
      <c r="D42" s="62"/>
      <c r="E42" s="62">
        <v>36.767955801104975</v>
      </c>
      <c r="F42" s="62">
        <v>33.867403314917127</v>
      </c>
      <c r="G42" s="62">
        <v>1678</v>
      </c>
      <c r="H42" s="62">
        <v>0.16574585635359115</v>
      </c>
      <c r="I42" s="62">
        <v>23.784530386740332</v>
      </c>
      <c r="J42" s="62">
        <v>12.955801104972375</v>
      </c>
      <c r="K42" s="62">
        <v>0.16574585635359115</v>
      </c>
      <c r="L42" s="62">
        <v>21.408839779005529</v>
      </c>
      <c r="M42" s="62">
        <v>12.430939226519337</v>
      </c>
    </row>
    <row r="43" spans="1:13" ht="30" customHeight="1" x14ac:dyDescent="0.25">
      <c r="A43" s="25" t="s">
        <v>193</v>
      </c>
      <c r="B43" s="23" t="s">
        <v>357</v>
      </c>
      <c r="C43" s="23" t="s">
        <v>358</v>
      </c>
      <c r="D43" s="31">
        <v>6.0333333333333332</v>
      </c>
      <c r="E43" s="31">
        <v>39.116022099447513</v>
      </c>
      <c r="F43" s="31">
        <v>38.453038674033152</v>
      </c>
      <c r="G43" s="31">
        <v>636</v>
      </c>
      <c r="H43" s="31"/>
      <c r="I43" s="31">
        <v>27.679558011049728</v>
      </c>
      <c r="J43" s="31">
        <v>11.436464088397791</v>
      </c>
      <c r="K43" s="31"/>
      <c r="L43" s="31">
        <v>27.845303867403317</v>
      </c>
      <c r="M43" s="31">
        <v>10.607734806629832</v>
      </c>
    </row>
    <row r="44" spans="1:13" ht="30" customHeight="1" x14ac:dyDescent="0.25">
      <c r="A44" s="25" t="s">
        <v>193</v>
      </c>
      <c r="B44" s="23" t="s">
        <v>895</v>
      </c>
      <c r="C44" s="23" t="s">
        <v>359</v>
      </c>
      <c r="D44" s="31">
        <v>6.0333333333333332</v>
      </c>
      <c r="E44" s="31">
        <v>29.005524861878456</v>
      </c>
      <c r="F44" s="31">
        <v>32.983425414364639</v>
      </c>
      <c r="G44" s="31">
        <v>644</v>
      </c>
      <c r="H44" s="31"/>
      <c r="I44" s="31">
        <v>29.005524861878456</v>
      </c>
      <c r="J44" s="31"/>
      <c r="K44" s="31"/>
      <c r="L44" s="31">
        <v>32.983425414364639</v>
      </c>
      <c r="M44" s="31"/>
    </row>
    <row r="45" spans="1:13" ht="30" customHeight="1" x14ac:dyDescent="0.25">
      <c r="A45" s="25" t="s">
        <v>193</v>
      </c>
      <c r="B45" s="23" t="s">
        <v>896</v>
      </c>
      <c r="C45" s="23" t="s">
        <v>2273</v>
      </c>
      <c r="D45" s="31">
        <v>6.0333333333333332</v>
      </c>
      <c r="E45" s="31">
        <v>27.679558011049732</v>
      </c>
      <c r="F45" s="31">
        <v>27.84530386740332</v>
      </c>
      <c r="G45" s="31">
        <v>528</v>
      </c>
      <c r="H45" s="31"/>
      <c r="I45" s="31">
        <v>17.403314917127073</v>
      </c>
      <c r="J45" s="31">
        <v>10.27624309392265</v>
      </c>
      <c r="K45" s="31"/>
      <c r="L45" s="31">
        <v>17.403314917127069</v>
      </c>
      <c r="M45" s="31">
        <v>10.441988950276244</v>
      </c>
    </row>
    <row r="46" spans="1:13" ht="30" customHeight="1" x14ac:dyDescent="0.25">
      <c r="A46" s="25" t="s">
        <v>193</v>
      </c>
      <c r="B46" s="23" t="s">
        <v>360</v>
      </c>
      <c r="C46" s="23" t="s">
        <v>2274</v>
      </c>
      <c r="D46" s="31">
        <v>6.0333333333333332</v>
      </c>
      <c r="E46" s="31">
        <v>39.447513812154696</v>
      </c>
      <c r="F46" s="31">
        <v>23.038674033149171</v>
      </c>
      <c r="G46" s="31">
        <v>649</v>
      </c>
      <c r="H46" s="31"/>
      <c r="I46" s="31">
        <v>29.502762430939235</v>
      </c>
      <c r="J46" s="31">
        <v>9.9447513812154682</v>
      </c>
      <c r="K46" s="31"/>
      <c r="L46" s="31">
        <v>15.24861878453039</v>
      </c>
      <c r="M46" s="31">
        <v>7.790055248618784</v>
      </c>
    </row>
    <row r="47" spans="1:13" ht="30" customHeight="1" x14ac:dyDescent="0.25">
      <c r="A47" s="25" t="s">
        <v>193</v>
      </c>
      <c r="B47" s="23" t="s">
        <v>897</v>
      </c>
      <c r="C47" s="23" t="s">
        <v>2275</v>
      </c>
      <c r="D47" s="31">
        <v>6.0333333333333332</v>
      </c>
      <c r="E47" s="31">
        <v>35.303867403314918</v>
      </c>
      <c r="F47" s="31">
        <v>22.707182320441991</v>
      </c>
      <c r="G47" s="31">
        <v>1358</v>
      </c>
      <c r="H47" s="31"/>
      <c r="I47" s="31">
        <v>24.530386740331497</v>
      </c>
      <c r="J47" s="31">
        <v>10.773480662983426</v>
      </c>
      <c r="K47" s="31"/>
      <c r="L47" s="31">
        <v>13.425414364640883</v>
      </c>
      <c r="M47" s="31">
        <v>9.2817679558011044</v>
      </c>
    </row>
    <row r="48" spans="1:13" ht="30" customHeight="1" x14ac:dyDescent="0.25">
      <c r="A48" s="25" t="s">
        <v>193</v>
      </c>
      <c r="B48" s="23" t="s">
        <v>898</v>
      </c>
      <c r="C48" s="23" t="s">
        <v>356</v>
      </c>
      <c r="D48" s="31">
        <v>6.0333333333333332</v>
      </c>
      <c r="E48" s="31">
        <v>46.408839779005511</v>
      </c>
      <c r="F48" s="31">
        <v>22.209944751381215</v>
      </c>
      <c r="G48" s="31">
        <v>1466</v>
      </c>
      <c r="H48" s="31">
        <v>0.33149171270718231</v>
      </c>
      <c r="I48" s="31">
        <v>21.215469613259671</v>
      </c>
      <c r="J48" s="31">
        <v>24.861878453038674</v>
      </c>
      <c r="K48" s="31">
        <v>0</v>
      </c>
      <c r="L48" s="31">
        <v>0</v>
      </c>
      <c r="M48" s="31">
        <v>22.209944751381215</v>
      </c>
    </row>
    <row r="49" spans="1:13" ht="30" customHeight="1" x14ac:dyDescent="0.25">
      <c r="A49" s="25" t="s">
        <v>193</v>
      </c>
      <c r="B49" s="23" t="s">
        <v>361</v>
      </c>
      <c r="C49" s="23" t="s">
        <v>899</v>
      </c>
      <c r="D49" s="31">
        <v>6.0333333333333332</v>
      </c>
      <c r="E49" s="31">
        <v>31.325966850828728</v>
      </c>
      <c r="F49" s="31">
        <v>16.574585635359121</v>
      </c>
      <c r="G49" s="31">
        <v>847</v>
      </c>
      <c r="H49" s="31"/>
      <c r="I49" s="31">
        <v>19.060773480662977</v>
      </c>
      <c r="J49" s="31">
        <v>12.265193370165745</v>
      </c>
      <c r="K49" s="31"/>
      <c r="L49" s="31">
        <v>4.8066298342541431</v>
      </c>
      <c r="M49" s="31">
        <v>11.767955801104971</v>
      </c>
    </row>
    <row r="50" spans="1:13" ht="30" customHeight="1" x14ac:dyDescent="0.25">
      <c r="A50" s="25" t="s">
        <v>193</v>
      </c>
      <c r="B50" s="23" t="s">
        <v>362</v>
      </c>
      <c r="C50" s="23" t="s">
        <v>900</v>
      </c>
      <c r="D50" s="31">
        <v>3</v>
      </c>
      <c r="E50" s="31">
        <v>29.333333333333332</v>
      </c>
      <c r="F50" s="31">
        <v>16</v>
      </c>
      <c r="G50" s="31">
        <v>995</v>
      </c>
      <c r="H50" s="31">
        <v>0.33333333333333331</v>
      </c>
      <c r="I50" s="31">
        <v>22.666666666666668</v>
      </c>
      <c r="J50" s="31">
        <v>6.3333333333333339</v>
      </c>
      <c r="K50" s="31">
        <v>0.33333333333333331</v>
      </c>
      <c r="L50" s="31">
        <v>8.6666666666666661</v>
      </c>
      <c r="M50" s="31">
        <v>7</v>
      </c>
    </row>
    <row r="51" spans="1:13" ht="30" customHeight="1" x14ac:dyDescent="0.25">
      <c r="A51" s="25" t="s">
        <v>193</v>
      </c>
      <c r="B51" s="23" t="s">
        <v>901</v>
      </c>
      <c r="C51" s="23" t="s">
        <v>902</v>
      </c>
      <c r="D51" s="31">
        <v>6.0333333333333332</v>
      </c>
      <c r="E51" s="31">
        <v>38.287292817679571</v>
      </c>
      <c r="F51" s="31">
        <v>14.917127071823204</v>
      </c>
      <c r="G51" s="31">
        <v>1047</v>
      </c>
      <c r="H51" s="31">
        <v>0.16574585635359115</v>
      </c>
      <c r="I51" s="31">
        <v>29.337016574585636</v>
      </c>
      <c r="J51" s="31">
        <v>8.7845303867403306</v>
      </c>
      <c r="K51" s="31">
        <v>0.16574585635359115</v>
      </c>
      <c r="L51" s="31">
        <v>7.955801104972374</v>
      </c>
      <c r="M51" s="31">
        <v>6.7955801104972373</v>
      </c>
    </row>
    <row r="52" spans="1:13" ht="30" customHeight="1" x14ac:dyDescent="0.25">
      <c r="A52" s="25" t="s">
        <v>193</v>
      </c>
      <c r="B52" s="23" t="s">
        <v>365</v>
      </c>
      <c r="C52" s="23" t="s">
        <v>903</v>
      </c>
      <c r="D52" s="31">
        <v>6.0333333333333332</v>
      </c>
      <c r="E52" s="31">
        <v>34.143646408839771</v>
      </c>
      <c r="F52" s="31">
        <v>13.093922651933699</v>
      </c>
      <c r="G52" s="31">
        <v>1196</v>
      </c>
      <c r="H52" s="31"/>
      <c r="I52" s="31">
        <v>25.690607734806633</v>
      </c>
      <c r="J52" s="31">
        <v>8.4530386740331487</v>
      </c>
      <c r="K52" s="31"/>
      <c r="L52" s="31">
        <v>4.9723756906077341</v>
      </c>
      <c r="M52" s="31">
        <v>8.121546961325965</v>
      </c>
    </row>
    <row r="53" spans="1:13" ht="30" customHeight="1" x14ac:dyDescent="0.25">
      <c r="A53" s="25" t="s">
        <v>193</v>
      </c>
      <c r="B53" s="23" t="s">
        <v>363</v>
      </c>
      <c r="C53" s="23" t="s">
        <v>364</v>
      </c>
      <c r="D53" s="31">
        <v>6.0333333333333332</v>
      </c>
      <c r="E53" s="31">
        <v>26.850828729281769</v>
      </c>
      <c r="F53" s="31">
        <v>11.104972375690608</v>
      </c>
      <c r="G53" s="31">
        <v>1742</v>
      </c>
      <c r="H53" s="31"/>
      <c r="I53" s="31">
        <v>15.911602209944752</v>
      </c>
      <c r="J53" s="31">
        <v>10.939226519337014</v>
      </c>
      <c r="K53" s="31"/>
      <c r="L53" s="31">
        <v>0.66298342541436461</v>
      </c>
      <c r="M53" s="31">
        <v>10.441988950276242</v>
      </c>
    </row>
    <row r="54" spans="1:13" ht="30" customHeight="1" x14ac:dyDescent="0.25">
      <c r="A54" s="25" t="s">
        <v>193</v>
      </c>
      <c r="B54" s="23" t="s">
        <v>904</v>
      </c>
      <c r="C54" s="23" t="s">
        <v>905</v>
      </c>
      <c r="D54" s="31">
        <v>3</v>
      </c>
      <c r="E54" s="31">
        <v>17.666666666666668</v>
      </c>
      <c r="F54" s="31">
        <v>10.333333333333334</v>
      </c>
      <c r="G54" s="31">
        <v>1039</v>
      </c>
      <c r="H54" s="31"/>
      <c r="I54" s="31">
        <v>17.666666666666668</v>
      </c>
      <c r="J54" s="31"/>
      <c r="K54" s="31"/>
      <c r="L54" s="31">
        <v>10.333333333333334</v>
      </c>
      <c r="M54" s="31"/>
    </row>
    <row r="55" spans="1:13" ht="30" customHeight="1" x14ac:dyDescent="0.25">
      <c r="A55" s="25" t="s">
        <v>193</v>
      </c>
      <c r="B55" s="23" t="s">
        <v>906</v>
      </c>
      <c r="C55" s="23" t="s">
        <v>907</v>
      </c>
      <c r="D55" s="31">
        <v>6.0333333333333332</v>
      </c>
      <c r="E55" s="31">
        <v>4.6408839779005513</v>
      </c>
      <c r="F55" s="31">
        <v>1.3259668508287292</v>
      </c>
      <c r="G55" s="31">
        <v>1331</v>
      </c>
      <c r="H55" s="31">
        <v>0.16574585635359115</v>
      </c>
      <c r="I55" s="31">
        <v>4.4751381215469603</v>
      </c>
      <c r="J55" s="31"/>
      <c r="K55" s="31">
        <v>0.16574585635359115</v>
      </c>
      <c r="L55" s="31">
        <v>1.160220994475138</v>
      </c>
      <c r="M55" s="31"/>
    </row>
    <row r="56" spans="1:13" ht="30" customHeight="1" x14ac:dyDescent="0.25">
      <c r="A56" s="15" t="s">
        <v>2211</v>
      </c>
      <c r="B56" s="16"/>
      <c r="C56" s="16"/>
      <c r="D56" s="62"/>
      <c r="E56" s="62">
        <v>30.708457288567789</v>
      </c>
      <c r="F56" s="62">
        <v>19.275959767672479</v>
      </c>
      <c r="G56" s="62">
        <v>13478</v>
      </c>
      <c r="H56" s="62">
        <v>0.2490791896869245</v>
      </c>
      <c r="I56" s="62">
        <v>21.85734523303584</v>
      </c>
      <c r="J56" s="62">
        <v>11.406813996316759</v>
      </c>
      <c r="K56" s="62">
        <v>0.16620626151012891</v>
      </c>
      <c r="L56" s="62">
        <v>11.189545261368467</v>
      </c>
      <c r="M56" s="62">
        <v>10.445856353591159</v>
      </c>
    </row>
    <row r="57" spans="1:13" ht="30" customHeight="1" x14ac:dyDescent="0.25">
      <c r="A57" s="25" t="s">
        <v>198</v>
      </c>
      <c r="B57" s="23" t="s">
        <v>378</v>
      </c>
      <c r="C57" s="23" t="s">
        <v>379</v>
      </c>
      <c r="D57" s="31">
        <v>6.0333333333333332</v>
      </c>
      <c r="E57" s="31">
        <v>33.480662983425411</v>
      </c>
      <c r="F57" s="31">
        <v>40.939226519337019</v>
      </c>
      <c r="G57" s="31">
        <v>152</v>
      </c>
      <c r="H57" s="31"/>
      <c r="I57" s="31">
        <v>14.419889502762434</v>
      </c>
      <c r="J57" s="31">
        <v>19.060773480662988</v>
      </c>
      <c r="K57" s="31"/>
      <c r="L57" s="31">
        <v>18.563535911602212</v>
      </c>
      <c r="M57" s="31">
        <v>22.375690607734807</v>
      </c>
    </row>
    <row r="58" spans="1:13" ht="30" customHeight="1" x14ac:dyDescent="0.25">
      <c r="A58" s="25" t="s">
        <v>198</v>
      </c>
      <c r="B58" s="23" t="s">
        <v>368</v>
      </c>
      <c r="C58" s="23" t="s">
        <v>369</v>
      </c>
      <c r="D58" s="31">
        <v>6.0333333333333332</v>
      </c>
      <c r="E58" s="31">
        <v>39.613259668508277</v>
      </c>
      <c r="F58" s="31">
        <v>40.607734806629821</v>
      </c>
      <c r="G58" s="31">
        <v>103</v>
      </c>
      <c r="H58" s="31"/>
      <c r="I58" s="31">
        <v>19.88950276243094</v>
      </c>
      <c r="J58" s="31">
        <v>19.723756906077348</v>
      </c>
      <c r="K58" s="31"/>
      <c r="L58" s="31">
        <v>22.044198895027627</v>
      </c>
      <c r="M58" s="31">
        <v>18.563535911602209</v>
      </c>
    </row>
    <row r="59" spans="1:13" ht="30" customHeight="1" x14ac:dyDescent="0.25">
      <c r="A59" s="25" t="s">
        <v>198</v>
      </c>
      <c r="B59" s="23" t="s">
        <v>415</v>
      </c>
      <c r="C59" s="23" t="s">
        <v>416</v>
      </c>
      <c r="D59" s="31">
        <v>6.0333333333333332</v>
      </c>
      <c r="E59" s="31">
        <v>39.116022099447505</v>
      </c>
      <c r="F59" s="31">
        <v>40.276243093922652</v>
      </c>
      <c r="G59" s="31">
        <v>345</v>
      </c>
      <c r="H59" s="31">
        <v>0.16574585635359115</v>
      </c>
      <c r="I59" s="31">
        <v>18.729281767955804</v>
      </c>
      <c r="J59" s="31">
        <v>19.889502762430936</v>
      </c>
      <c r="K59" s="31">
        <v>0.16574585635359115</v>
      </c>
      <c r="L59" s="31">
        <v>22.707182320441987</v>
      </c>
      <c r="M59" s="31">
        <v>17.403314917127073</v>
      </c>
    </row>
    <row r="60" spans="1:13" ht="30" customHeight="1" x14ac:dyDescent="0.25">
      <c r="A60" s="25" t="s">
        <v>198</v>
      </c>
      <c r="B60" s="23" t="s">
        <v>380</v>
      </c>
      <c r="C60" s="23" t="s">
        <v>381</v>
      </c>
      <c r="D60" s="31">
        <v>6.0333333333333332</v>
      </c>
      <c r="E60" s="31">
        <v>38.784530386740336</v>
      </c>
      <c r="F60" s="31">
        <v>40.276243093922645</v>
      </c>
      <c r="G60" s="31">
        <v>111</v>
      </c>
      <c r="H60" s="31">
        <v>0.16574585635359115</v>
      </c>
      <c r="I60" s="31">
        <v>14.751381215469618</v>
      </c>
      <c r="J60" s="31">
        <v>24.198895027624317</v>
      </c>
      <c r="K60" s="31">
        <v>0.16574585635359115</v>
      </c>
      <c r="L60" s="31">
        <v>15.911602209944753</v>
      </c>
      <c r="M60" s="31">
        <v>24.198895027624314</v>
      </c>
    </row>
    <row r="61" spans="1:13" ht="30" customHeight="1" x14ac:dyDescent="0.25">
      <c r="A61" s="25" t="s">
        <v>198</v>
      </c>
      <c r="B61" s="23" t="s">
        <v>367</v>
      </c>
      <c r="C61" s="23" t="s">
        <v>908</v>
      </c>
      <c r="D61" s="31">
        <v>6.0333333333333332</v>
      </c>
      <c r="E61" s="31">
        <v>38.121546961325969</v>
      </c>
      <c r="F61" s="31">
        <v>39.447513812154682</v>
      </c>
      <c r="G61" s="31">
        <v>306</v>
      </c>
      <c r="H61" s="31">
        <v>0.16574585635359115</v>
      </c>
      <c r="I61" s="31">
        <v>18.06629834254144</v>
      </c>
      <c r="J61" s="31">
        <v>19.889502762430936</v>
      </c>
      <c r="K61" s="31">
        <v>0.16574585635359115</v>
      </c>
      <c r="L61" s="31">
        <v>19.226519337016583</v>
      </c>
      <c r="M61" s="31">
        <v>20.055248618784528</v>
      </c>
    </row>
    <row r="62" spans="1:13" ht="30" customHeight="1" x14ac:dyDescent="0.25">
      <c r="A62" s="25" t="s">
        <v>198</v>
      </c>
      <c r="B62" s="23" t="s">
        <v>370</v>
      </c>
      <c r="C62" s="23" t="s">
        <v>2276</v>
      </c>
      <c r="D62" s="31">
        <v>6.0333333333333332</v>
      </c>
      <c r="E62" s="31">
        <v>37.127071823204432</v>
      </c>
      <c r="F62" s="31">
        <v>38.784530386740322</v>
      </c>
      <c r="G62" s="31">
        <v>317</v>
      </c>
      <c r="H62" s="31">
        <v>0.16574585635359115</v>
      </c>
      <c r="I62" s="31">
        <v>15.580110497237573</v>
      </c>
      <c r="J62" s="31">
        <v>21.381215469613259</v>
      </c>
      <c r="K62" s="31">
        <v>0.16574585635359115</v>
      </c>
      <c r="L62" s="31">
        <v>18.232044198895029</v>
      </c>
      <c r="M62" s="31">
        <v>20.386740331491715</v>
      </c>
    </row>
    <row r="63" spans="1:13" ht="30" customHeight="1" x14ac:dyDescent="0.25">
      <c r="A63" s="25" t="s">
        <v>198</v>
      </c>
      <c r="B63" s="23" t="s">
        <v>373</v>
      </c>
      <c r="C63" s="23" t="s">
        <v>374</v>
      </c>
      <c r="D63" s="31">
        <v>6.0333333333333332</v>
      </c>
      <c r="E63" s="31">
        <v>37.458563535911601</v>
      </c>
      <c r="F63" s="31">
        <v>36.132596685082881</v>
      </c>
      <c r="G63" s="31">
        <v>163</v>
      </c>
      <c r="H63" s="31"/>
      <c r="I63" s="31">
        <v>16.408839779005525</v>
      </c>
      <c r="J63" s="31">
        <v>21.049723756906079</v>
      </c>
      <c r="K63" s="31"/>
      <c r="L63" s="31">
        <v>17.237569060773485</v>
      </c>
      <c r="M63" s="31">
        <v>18.895027624309392</v>
      </c>
    </row>
    <row r="64" spans="1:13" ht="30" customHeight="1" x14ac:dyDescent="0.25">
      <c r="A64" s="25" t="s">
        <v>198</v>
      </c>
      <c r="B64" s="23" t="s">
        <v>395</v>
      </c>
      <c r="C64" s="23" t="s">
        <v>909</v>
      </c>
      <c r="D64" s="31">
        <v>6.0333333333333332</v>
      </c>
      <c r="E64" s="31">
        <v>38.121546961325969</v>
      </c>
      <c r="F64" s="31">
        <v>35.801104972375683</v>
      </c>
      <c r="G64" s="31">
        <v>176</v>
      </c>
      <c r="H64" s="31"/>
      <c r="I64" s="31">
        <v>16.906077348066304</v>
      </c>
      <c r="J64" s="31">
        <v>21.215469613259664</v>
      </c>
      <c r="K64" s="31"/>
      <c r="L64" s="31">
        <v>17.900552486187845</v>
      </c>
      <c r="M64" s="31">
        <v>17.900552486187845</v>
      </c>
    </row>
    <row r="65" spans="1:13" ht="30" customHeight="1" x14ac:dyDescent="0.25">
      <c r="A65" s="25" t="s">
        <v>198</v>
      </c>
      <c r="B65" s="23" t="s">
        <v>449</v>
      </c>
      <c r="C65" s="23" t="s">
        <v>910</v>
      </c>
      <c r="D65" s="31">
        <v>6.0333333333333332</v>
      </c>
      <c r="E65" s="31">
        <v>36.961325966850836</v>
      </c>
      <c r="F65" s="31">
        <v>35.469613259668513</v>
      </c>
      <c r="G65" s="31">
        <v>286</v>
      </c>
      <c r="H65" s="31"/>
      <c r="I65" s="31">
        <v>17.734806629834253</v>
      </c>
      <c r="J65" s="31">
        <v>19.226519337016576</v>
      </c>
      <c r="K65" s="31"/>
      <c r="L65" s="31">
        <v>16.077348066298342</v>
      </c>
      <c r="M65" s="31">
        <v>19.392265193370168</v>
      </c>
    </row>
    <row r="66" spans="1:13" ht="30" customHeight="1" x14ac:dyDescent="0.25">
      <c r="A66" s="25" t="s">
        <v>198</v>
      </c>
      <c r="B66" s="23" t="s">
        <v>391</v>
      </c>
      <c r="C66" s="23" t="s">
        <v>392</v>
      </c>
      <c r="D66" s="31">
        <v>6.0333333333333332</v>
      </c>
      <c r="E66" s="31">
        <v>37.458563535911601</v>
      </c>
      <c r="F66" s="31">
        <v>35.303867403314918</v>
      </c>
      <c r="G66" s="31">
        <v>251</v>
      </c>
      <c r="H66" s="31"/>
      <c r="I66" s="31">
        <v>16.906077348066297</v>
      </c>
      <c r="J66" s="31">
        <v>20.552486187845304</v>
      </c>
      <c r="K66" s="31"/>
      <c r="L66" s="31">
        <v>16.740331491712713</v>
      </c>
      <c r="M66" s="31">
        <v>18.563535911602212</v>
      </c>
    </row>
    <row r="67" spans="1:13" ht="30" customHeight="1" x14ac:dyDescent="0.25">
      <c r="A67" s="25" t="s">
        <v>198</v>
      </c>
      <c r="B67" s="23" t="s">
        <v>376</v>
      </c>
      <c r="C67" s="23" t="s">
        <v>377</v>
      </c>
      <c r="D67" s="31">
        <v>6.0333333333333332</v>
      </c>
      <c r="E67" s="31">
        <v>38.121546961325961</v>
      </c>
      <c r="F67" s="31">
        <v>35.138121546961322</v>
      </c>
      <c r="G67" s="31">
        <v>276</v>
      </c>
      <c r="H67" s="31"/>
      <c r="I67" s="31">
        <v>17.569060773480665</v>
      </c>
      <c r="J67" s="31">
        <v>20.552486187845307</v>
      </c>
      <c r="K67" s="31"/>
      <c r="L67" s="31">
        <v>15.745856353591162</v>
      </c>
      <c r="M67" s="31">
        <v>19.392265193370168</v>
      </c>
    </row>
    <row r="68" spans="1:13" ht="30" customHeight="1" x14ac:dyDescent="0.25">
      <c r="A68" s="25" t="s">
        <v>198</v>
      </c>
      <c r="B68" s="23" t="s">
        <v>384</v>
      </c>
      <c r="C68" s="23" t="s">
        <v>385</v>
      </c>
      <c r="D68" s="31">
        <v>6.0333333333333332</v>
      </c>
      <c r="E68" s="31">
        <v>37.458563535911601</v>
      </c>
      <c r="F68" s="31">
        <v>34.143646408839786</v>
      </c>
      <c r="G68" s="31">
        <v>241</v>
      </c>
      <c r="H68" s="31">
        <v>0.16574585635359115</v>
      </c>
      <c r="I68" s="31">
        <v>17.569060773480661</v>
      </c>
      <c r="J68" s="31">
        <v>19.723756906077348</v>
      </c>
      <c r="K68" s="31">
        <v>0.16574585635359115</v>
      </c>
      <c r="L68" s="31">
        <v>13.75690607734807</v>
      </c>
      <c r="M68" s="31">
        <v>20.22099447513812</v>
      </c>
    </row>
    <row r="69" spans="1:13" ht="30" customHeight="1" x14ac:dyDescent="0.25">
      <c r="A69" s="25" t="s">
        <v>198</v>
      </c>
      <c r="B69" s="23" t="s">
        <v>412</v>
      </c>
      <c r="C69" s="23" t="s">
        <v>2277</v>
      </c>
      <c r="D69" s="31">
        <v>6.0333333333333332</v>
      </c>
      <c r="E69" s="31">
        <v>37.955801104972373</v>
      </c>
      <c r="F69" s="31">
        <v>33.31491712707183</v>
      </c>
      <c r="G69" s="31">
        <v>194</v>
      </c>
      <c r="H69" s="31">
        <v>0.33149171270718231</v>
      </c>
      <c r="I69" s="31">
        <v>17.237569060773485</v>
      </c>
      <c r="J69" s="31">
        <v>20.386740331491705</v>
      </c>
      <c r="K69" s="31">
        <v>0.33149171270718231</v>
      </c>
      <c r="L69" s="31">
        <v>15.580110497237571</v>
      </c>
      <c r="M69" s="31">
        <v>17.403314917127069</v>
      </c>
    </row>
    <row r="70" spans="1:13" ht="30" customHeight="1" x14ac:dyDescent="0.25">
      <c r="A70" s="25" t="s">
        <v>198</v>
      </c>
      <c r="B70" s="23" t="s">
        <v>407</v>
      </c>
      <c r="C70" s="23" t="s">
        <v>911</v>
      </c>
      <c r="D70" s="31">
        <v>6.0333333333333332</v>
      </c>
      <c r="E70" s="31">
        <v>37.955801104972373</v>
      </c>
      <c r="F70" s="31">
        <v>33.314917127071823</v>
      </c>
      <c r="G70" s="31">
        <v>226</v>
      </c>
      <c r="H70" s="31"/>
      <c r="I70" s="31">
        <v>17.237569060773485</v>
      </c>
      <c r="J70" s="31">
        <v>20.718232044198896</v>
      </c>
      <c r="K70" s="31"/>
      <c r="L70" s="31">
        <v>14.088397790055248</v>
      </c>
      <c r="M70" s="31">
        <v>19.226519337016573</v>
      </c>
    </row>
    <row r="71" spans="1:13" ht="30" customHeight="1" x14ac:dyDescent="0.25">
      <c r="A71" s="25" t="s">
        <v>198</v>
      </c>
      <c r="B71" s="23" t="s">
        <v>408</v>
      </c>
      <c r="C71" s="23" t="s">
        <v>409</v>
      </c>
      <c r="D71" s="31">
        <v>6.0333333333333332</v>
      </c>
      <c r="E71" s="31">
        <v>38.121546961325976</v>
      </c>
      <c r="F71" s="31">
        <v>33.149171270718242</v>
      </c>
      <c r="G71" s="31">
        <v>234</v>
      </c>
      <c r="H71" s="31"/>
      <c r="I71" s="31">
        <v>18.232044198895029</v>
      </c>
      <c r="J71" s="31">
        <v>19.889502762430936</v>
      </c>
      <c r="K71" s="31"/>
      <c r="L71" s="31">
        <v>14.254143646408842</v>
      </c>
      <c r="M71" s="31">
        <v>18.895027624309392</v>
      </c>
    </row>
    <row r="72" spans="1:13" ht="30" customHeight="1" x14ac:dyDescent="0.25">
      <c r="A72" s="25" t="s">
        <v>198</v>
      </c>
      <c r="B72" s="23" t="s">
        <v>446</v>
      </c>
      <c r="C72" s="23" t="s">
        <v>2241</v>
      </c>
      <c r="D72" s="31">
        <v>2.6333333333333333</v>
      </c>
      <c r="E72" s="31">
        <v>46.329113924050631</v>
      </c>
      <c r="F72" s="31">
        <v>33.037974683544299</v>
      </c>
      <c r="G72" s="31">
        <v>385</v>
      </c>
      <c r="H72" s="31">
        <v>1.518987341772152</v>
      </c>
      <c r="I72" s="31">
        <v>21.265822784810126</v>
      </c>
      <c r="J72" s="31">
        <v>23.544303797468356</v>
      </c>
      <c r="K72" s="31">
        <v>0</v>
      </c>
      <c r="L72" s="31">
        <v>13.291139240506332</v>
      </c>
      <c r="M72" s="31">
        <v>19.746835443037973</v>
      </c>
    </row>
    <row r="73" spans="1:13" ht="30" customHeight="1" x14ac:dyDescent="0.25">
      <c r="A73" s="25" t="s">
        <v>198</v>
      </c>
      <c r="B73" s="23" t="s">
        <v>375</v>
      </c>
      <c r="C73" s="23" t="s">
        <v>912</v>
      </c>
      <c r="D73" s="31">
        <v>6.0333333333333332</v>
      </c>
      <c r="E73" s="31">
        <v>35.303867403314918</v>
      </c>
      <c r="F73" s="31">
        <v>32.983425414364639</v>
      </c>
      <c r="G73" s="31">
        <v>333</v>
      </c>
      <c r="H73" s="31">
        <v>0.16574585635359115</v>
      </c>
      <c r="I73" s="31">
        <v>15.911602209944752</v>
      </c>
      <c r="J73" s="31">
        <v>19.226519337016576</v>
      </c>
      <c r="K73" s="31">
        <v>0.16574585635359115</v>
      </c>
      <c r="L73" s="31">
        <v>17.403314917127073</v>
      </c>
      <c r="M73" s="31">
        <v>15.414364640883981</v>
      </c>
    </row>
    <row r="74" spans="1:13" ht="30" customHeight="1" x14ac:dyDescent="0.25">
      <c r="A74" s="25" t="s">
        <v>198</v>
      </c>
      <c r="B74" s="23" t="s">
        <v>434</v>
      </c>
      <c r="C74" s="23" t="s">
        <v>913</v>
      </c>
      <c r="D74" s="31">
        <v>3.2666666666666666</v>
      </c>
      <c r="E74" s="31">
        <v>31.836734693877549</v>
      </c>
      <c r="F74" s="31">
        <v>32.755102040816332</v>
      </c>
      <c r="G74" s="31">
        <v>235</v>
      </c>
      <c r="H74" s="31"/>
      <c r="I74" s="31">
        <v>15.918367346938771</v>
      </c>
      <c r="J74" s="31">
        <v>15.918367346938776</v>
      </c>
      <c r="K74" s="31"/>
      <c r="L74" s="31">
        <v>17.142857142857139</v>
      </c>
      <c r="M74" s="31">
        <v>15.612244897959183</v>
      </c>
    </row>
    <row r="75" spans="1:13" ht="30" customHeight="1" x14ac:dyDescent="0.25">
      <c r="A75" s="25" t="s">
        <v>198</v>
      </c>
      <c r="B75" s="23" t="s">
        <v>398</v>
      </c>
      <c r="C75" s="23" t="s">
        <v>399</v>
      </c>
      <c r="D75" s="31">
        <v>6.0333333333333332</v>
      </c>
      <c r="E75" s="31">
        <v>37.292817679557999</v>
      </c>
      <c r="F75" s="31">
        <v>32.486187845303874</v>
      </c>
      <c r="G75" s="31">
        <v>235</v>
      </c>
      <c r="H75" s="31"/>
      <c r="I75" s="31">
        <v>17.569060773480665</v>
      </c>
      <c r="J75" s="31">
        <v>19.723756906077348</v>
      </c>
      <c r="K75" s="31"/>
      <c r="L75" s="31">
        <v>13.591160220994473</v>
      </c>
      <c r="M75" s="31">
        <v>18.895027624309392</v>
      </c>
    </row>
    <row r="76" spans="1:13" ht="30" customHeight="1" x14ac:dyDescent="0.25">
      <c r="A76" s="25" t="s">
        <v>198</v>
      </c>
      <c r="B76" s="23" t="s">
        <v>402</v>
      </c>
      <c r="C76" s="23" t="s">
        <v>403</v>
      </c>
      <c r="D76" s="31">
        <v>6.0333333333333332</v>
      </c>
      <c r="E76" s="31">
        <v>33.149171270718227</v>
      </c>
      <c r="F76" s="31">
        <v>32.154696132596698</v>
      </c>
      <c r="G76" s="31">
        <v>229</v>
      </c>
      <c r="H76" s="31">
        <v>0.16574585635359115</v>
      </c>
      <c r="I76" s="31">
        <v>18.066298342541437</v>
      </c>
      <c r="J76" s="31">
        <v>14.917127071823204</v>
      </c>
      <c r="K76" s="31">
        <v>0.16574585635359115</v>
      </c>
      <c r="L76" s="31">
        <v>16.906077348066304</v>
      </c>
      <c r="M76" s="31">
        <v>15.082872928176798</v>
      </c>
    </row>
    <row r="77" spans="1:13" ht="30" customHeight="1" x14ac:dyDescent="0.25">
      <c r="A77" s="25" t="s">
        <v>198</v>
      </c>
      <c r="B77" s="23" t="s">
        <v>423</v>
      </c>
      <c r="C77" s="23" t="s">
        <v>2278</v>
      </c>
      <c r="D77" s="31">
        <v>6.0333333333333332</v>
      </c>
      <c r="E77" s="31">
        <v>39.613259668508292</v>
      </c>
      <c r="F77" s="31">
        <v>31.823204419889507</v>
      </c>
      <c r="G77" s="31">
        <v>246</v>
      </c>
      <c r="H77" s="31">
        <v>0.16574585635359115</v>
      </c>
      <c r="I77" s="31">
        <v>19.558011049723763</v>
      </c>
      <c r="J77" s="31">
        <v>19.88950276243094</v>
      </c>
      <c r="K77" s="31">
        <v>0.16574585635359115</v>
      </c>
      <c r="L77" s="31">
        <v>16.077348066298345</v>
      </c>
      <c r="M77" s="31">
        <v>15.580110497237568</v>
      </c>
    </row>
    <row r="78" spans="1:13" ht="30" customHeight="1" x14ac:dyDescent="0.25">
      <c r="A78" s="25" t="s">
        <v>198</v>
      </c>
      <c r="B78" s="23" t="s">
        <v>382</v>
      </c>
      <c r="C78" s="23" t="s">
        <v>383</v>
      </c>
      <c r="D78" s="31">
        <v>3</v>
      </c>
      <c r="E78" s="31">
        <v>37</v>
      </c>
      <c r="F78" s="31">
        <v>31.333333333333329</v>
      </c>
      <c r="G78" s="31">
        <v>217</v>
      </c>
      <c r="H78" s="31"/>
      <c r="I78" s="31">
        <v>20.999999999999996</v>
      </c>
      <c r="J78" s="31">
        <v>16</v>
      </c>
      <c r="K78" s="31"/>
      <c r="L78" s="31">
        <v>13.666666666666668</v>
      </c>
      <c r="M78" s="31">
        <v>17.666666666666664</v>
      </c>
    </row>
    <row r="79" spans="1:13" ht="30" customHeight="1" x14ac:dyDescent="0.25">
      <c r="A79" s="25" t="s">
        <v>198</v>
      </c>
      <c r="B79" s="23" t="s">
        <v>386</v>
      </c>
      <c r="C79" s="23" t="s">
        <v>387</v>
      </c>
      <c r="D79" s="31">
        <v>3</v>
      </c>
      <c r="E79" s="31">
        <v>33.666666666666664</v>
      </c>
      <c r="F79" s="31">
        <v>31.333333333333329</v>
      </c>
      <c r="G79" s="31">
        <v>188</v>
      </c>
      <c r="H79" s="31">
        <v>0.33333333333333331</v>
      </c>
      <c r="I79" s="31">
        <v>23.666666666666664</v>
      </c>
      <c r="J79" s="31">
        <v>9.6666666666666679</v>
      </c>
      <c r="K79" s="31">
        <v>0.33333333333333331</v>
      </c>
      <c r="L79" s="31">
        <v>22.666666666666664</v>
      </c>
      <c r="M79" s="31">
        <v>8.3333333333333339</v>
      </c>
    </row>
    <row r="80" spans="1:13" ht="30" customHeight="1" x14ac:dyDescent="0.25">
      <c r="A80" s="25" t="s">
        <v>198</v>
      </c>
      <c r="B80" s="23" t="s">
        <v>421</v>
      </c>
      <c r="C80" s="23" t="s">
        <v>422</v>
      </c>
      <c r="D80" s="31">
        <v>6.0333333333333332</v>
      </c>
      <c r="E80" s="31">
        <v>35.801104972375676</v>
      </c>
      <c r="F80" s="31">
        <v>31.160220994475139</v>
      </c>
      <c r="G80" s="31">
        <v>245</v>
      </c>
      <c r="H80" s="31">
        <v>0.16574585635359115</v>
      </c>
      <c r="I80" s="31">
        <v>16.906077348066301</v>
      </c>
      <c r="J80" s="31">
        <v>18.729281767955801</v>
      </c>
      <c r="K80" s="31">
        <v>0.16574585635359115</v>
      </c>
      <c r="L80" s="31">
        <v>11.933701657458565</v>
      </c>
      <c r="M80" s="31">
        <v>19.060773480662984</v>
      </c>
    </row>
    <row r="81" spans="1:13" ht="30" customHeight="1" x14ac:dyDescent="0.25">
      <c r="A81" s="25" t="s">
        <v>198</v>
      </c>
      <c r="B81" s="23" t="s">
        <v>396</v>
      </c>
      <c r="C81" s="23" t="s">
        <v>397</v>
      </c>
      <c r="D81" s="31">
        <v>6.0333333333333332</v>
      </c>
      <c r="E81" s="31">
        <v>37.955801104972387</v>
      </c>
      <c r="F81" s="31">
        <v>30.994475138121558</v>
      </c>
      <c r="G81" s="31">
        <v>357</v>
      </c>
      <c r="H81" s="31">
        <v>0.16574585635359115</v>
      </c>
      <c r="I81" s="31">
        <v>17.900552486187848</v>
      </c>
      <c r="J81" s="31">
        <v>19.88950276243094</v>
      </c>
      <c r="K81" s="31">
        <v>0.16574585635359115</v>
      </c>
      <c r="L81" s="31">
        <v>12.762430939226519</v>
      </c>
      <c r="M81" s="31">
        <v>18.06629834254144</v>
      </c>
    </row>
    <row r="82" spans="1:13" ht="30" customHeight="1" x14ac:dyDescent="0.25">
      <c r="A82" s="25" t="s">
        <v>198</v>
      </c>
      <c r="B82" s="23" t="s">
        <v>413</v>
      </c>
      <c r="C82" s="23" t="s">
        <v>414</v>
      </c>
      <c r="D82" s="31">
        <v>6.0333333333333332</v>
      </c>
      <c r="E82" s="31">
        <v>36.464088397790057</v>
      </c>
      <c r="F82" s="31">
        <v>30.994475138121551</v>
      </c>
      <c r="G82" s="31">
        <v>223</v>
      </c>
      <c r="H82" s="31">
        <v>0.33149171270718231</v>
      </c>
      <c r="I82" s="31">
        <v>17.071823204419893</v>
      </c>
      <c r="J82" s="31">
        <v>19.060773480662984</v>
      </c>
      <c r="K82" s="31">
        <v>0.33149171270718231</v>
      </c>
      <c r="L82" s="31">
        <v>14.419889502762434</v>
      </c>
      <c r="M82" s="31">
        <v>16.243093922651934</v>
      </c>
    </row>
    <row r="83" spans="1:13" ht="30" customHeight="1" x14ac:dyDescent="0.25">
      <c r="A83" s="25" t="s">
        <v>198</v>
      </c>
      <c r="B83" s="23" t="s">
        <v>388</v>
      </c>
      <c r="C83" s="23" t="s">
        <v>389</v>
      </c>
      <c r="D83" s="31">
        <v>6.0333333333333332</v>
      </c>
      <c r="E83" s="31">
        <v>37.127071823204425</v>
      </c>
      <c r="F83" s="31">
        <v>30.331491712707194</v>
      </c>
      <c r="G83" s="31">
        <v>262</v>
      </c>
      <c r="H83" s="31">
        <v>0.33149171270718231</v>
      </c>
      <c r="I83" s="31">
        <v>17.900552486187848</v>
      </c>
      <c r="J83" s="31">
        <v>18.895027624309396</v>
      </c>
      <c r="K83" s="31">
        <v>0.33149171270718231</v>
      </c>
      <c r="L83" s="31">
        <v>13.093922651933703</v>
      </c>
      <c r="M83" s="31">
        <v>16.906077348066297</v>
      </c>
    </row>
    <row r="84" spans="1:13" ht="30" customHeight="1" x14ac:dyDescent="0.25">
      <c r="A84" s="25" t="s">
        <v>198</v>
      </c>
      <c r="B84" s="23" t="s">
        <v>424</v>
      </c>
      <c r="C84" s="23" t="s">
        <v>425</v>
      </c>
      <c r="D84" s="31">
        <v>6.0333333333333332</v>
      </c>
      <c r="E84" s="31">
        <v>34.806629834254153</v>
      </c>
      <c r="F84" s="31">
        <v>30.165745856353603</v>
      </c>
      <c r="G84" s="31">
        <v>235</v>
      </c>
      <c r="H84" s="31"/>
      <c r="I84" s="31">
        <v>15.58011049723757</v>
      </c>
      <c r="J84" s="31">
        <v>19.226519337016576</v>
      </c>
      <c r="K84" s="31"/>
      <c r="L84" s="31">
        <v>13.756906077348068</v>
      </c>
      <c r="M84" s="31">
        <v>16.408839779005529</v>
      </c>
    </row>
    <row r="85" spans="1:13" ht="30" customHeight="1" x14ac:dyDescent="0.25">
      <c r="A85" s="25" t="s">
        <v>198</v>
      </c>
      <c r="B85" s="23" t="s">
        <v>390</v>
      </c>
      <c r="C85" s="23" t="s">
        <v>2279</v>
      </c>
      <c r="D85" s="31">
        <v>3</v>
      </c>
      <c r="E85" s="31">
        <v>32.666666666666664</v>
      </c>
      <c r="F85" s="31">
        <v>29.999999999999993</v>
      </c>
      <c r="G85" s="31">
        <v>235</v>
      </c>
      <c r="H85" s="31"/>
      <c r="I85" s="31">
        <v>15.666666666666666</v>
      </c>
      <c r="J85" s="31">
        <v>16.999999999999996</v>
      </c>
      <c r="K85" s="31"/>
      <c r="L85" s="31">
        <v>17.666666666666668</v>
      </c>
      <c r="M85" s="31">
        <v>12.333333333333336</v>
      </c>
    </row>
    <row r="86" spans="1:13" ht="30" customHeight="1" x14ac:dyDescent="0.25">
      <c r="A86" s="25" t="s">
        <v>198</v>
      </c>
      <c r="B86" s="23" t="s">
        <v>410</v>
      </c>
      <c r="C86" s="23" t="s">
        <v>411</v>
      </c>
      <c r="D86" s="31">
        <v>6.0333333333333332</v>
      </c>
      <c r="E86" s="31">
        <v>37.790055248618792</v>
      </c>
      <c r="F86" s="31">
        <v>29.00552486187846</v>
      </c>
      <c r="G86" s="31">
        <v>133</v>
      </c>
      <c r="H86" s="31">
        <v>0.16574585635359115</v>
      </c>
      <c r="I86" s="31">
        <v>17.403314917127076</v>
      </c>
      <c r="J86" s="31">
        <v>20.220994475138124</v>
      </c>
      <c r="K86" s="31">
        <v>0.16574585635359115</v>
      </c>
      <c r="L86" s="31">
        <v>12.430939226519335</v>
      </c>
      <c r="M86" s="31">
        <v>16.408839779005525</v>
      </c>
    </row>
    <row r="87" spans="1:13" ht="30" customHeight="1" x14ac:dyDescent="0.25">
      <c r="A87" s="25" t="s">
        <v>198</v>
      </c>
      <c r="B87" s="23" t="s">
        <v>400</v>
      </c>
      <c r="C87" s="23" t="s">
        <v>401</v>
      </c>
      <c r="D87" s="31">
        <v>6.0333333333333332</v>
      </c>
      <c r="E87" s="31">
        <v>36.46408839779005</v>
      </c>
      <c r="F87" s="31">
        <v>28.839779005524861</v>
      </c>
      <c r="G87" s="31">
        <v>264</v>
      </c>
      <c r="H87" s="31">
        <v>0.16574585635359115</v>
      </c>
      <c r="I87" s="31">
        <v>18.729281767955804</v>
      </c>
      <c r="J87" s="31">
        <v>17.569060773480665</v>
      </c>
      <c r="K87" s="31">
        <v>0.16574585635359115</v>
      </c>
      <c r="L87" s="31">
        <v>12.928176795580113</v>
      </c>
      <c r="M87" s="31">
        <v>15.74585635359116</v>
      </c>
    </row>
    <row r="88" spans="1:13" ht="30" customHeight="1" x14ac:dyDescent="0.25">
      <c r="A88" s="25" t="s">
        <v>198</v>
      </c>
      <c r="B88" s="23" t="s">
        <v>426</v>
      </c>
      <c r="C88" s="23" t="s">
        <v>427</v>
      </c>
      <c r="D88" s="31">
        <v>6.0333333333333332</v>
      </c>
      <c r="E88" s="31">
        <v>37.127071823204425</v>
      </c>
      <c r="F88" s="31">
        <v>28.674033149171279</v>
      </c>
      <c r="G88" s="31">
        <v>279</v>
      </c>
      <c r="H88" s="31"/>
      <c r="I88" s="31">
        <v>16.243093922651934</v>
      </c>
      <c r="J88" s="31">
        <v>20.883977900552487</v>
      </c>
      <c r="K88" s="31"/>
      <c r="L88" s="31">
        <v>11.270718232044198</v>
      </c>
      <c r="M88" s="31">
        <v>17.403314917127073</v>
      </c>
    </row>
    <row r="89" spans="1:13" ht="30" customHeight="1" x14ac:dyDescent="0.25">
      <c r="A89" s="25" t="s">
        <v>198</v>
      </c>
      <c r="B89" s="23" t="s">
        <v>371</v>
      </c>
      <c r="C89" s="23" t="s">
        <v>372</v>
      </c>
      <c r="D89" s="31">
        <v>6.0333333333333332</v>
      </c>
      <c r="E89" s="31">
        <v>25.027624309392273</v>
      </c>
      <c r="F89" s="31">
        <v>28.508287292817673</v>
      </c>
      <c r="G89" s="31">
        <v>112</v>
      </c>
      <c r="H89" s="31"/>
      <c r="I89" s="31">
        <v>16.906077348066301</v>
      </c>
      <c r="J89" s="31">
        <v>8.1215469613259668</v>
      </c>
      <c r="K89" s="31"/>
      <c r="L89" s="31">
        <v>21.381215469613256</v>
      </c>
      <c r="M89" s="31">
        <v>7.1270718232044192</v>
      </c>
    </row>
    <row r="90" spans="1:13" ht="30" customHeight="1" x14ac:dyDescent="0.25">
      <c r="A90" s="25" t="s">
        <v>198</v>
      </c>
      <c r="B90" s="23" t="s">
        <v>431</v>
      </c>
      <c r="C90" s="23" t="s">
        <v>432</v>
      </c>
      <c r="D90" s="31">
        <v>6.0333333333333332</v>
      </c>
      <c r="E90" s="31">
        <v>36.961325966850829</v>
      </c>
      <c r="F90" s="31">
        <v>28.342541436464092</v>
      </c>
      <c r="G90" s="31">
        <v>299</v>
      </c>
      <c r="H90" s="31">
        <v>0.16574585635359115</v>
      </c>
      <c r="I90" s="31">
        <v>17.734806629834257</v>
      </c>
      <c r="J90" s="31">
        <v>19.060773480662984</v>
      </c>
      <c r="K90" s="31">
        <v>0</v>
      </c>
      <c r="L90" s="31">
        <v>10.939226519337018</v>
      </c>
      <c r="M90" s="31">
        <v>17.403314917127069</v>
      </c>
    </row>
    <row r="91" spans="1:13" ht="30" customHeight="1" x14ac:dyDescent="0.25">
      <c r="A91" s="25" t="s">
        <v>198</v>
      </c>
      <c r="B91" s="23" t="s">
        <v>419</v>
      </c>
      <c r="C91" s="23" t="s">
        <v>420</v>
      </c>
      <c r="D91" s="31">
        <v>6.0333333333333332</v>
      </c>
      <c r="E91" s="31">
        <v>40.276243093922645</v>
      </c>
      <c r="F91" s="31">
        <v>28.342541436464089</v>
      </c>
      <c r="G91" s="31">
        <v>268</v>
      </c>
      <c r="H91" s="31"/>
      <c r="I91" s="31">
        <v>20.552486187845304</v>
      </c>
      <c r="J91" s="31">
        <v>19.723756906077348</v>
      </c>
      <c r="K91" s="31"/>
      <c r="L91" s="31">
        <v>11.270718232044196</v>
      </c>
      <c r="M91" s="31">
        <v>17.071823204419889</v>
      </c>
    </row>
    <row r="92" spans="1:13" ht="30" customHeight="1" x14ac:dyDescent="0.25">
      <c r="A92" s="25" t="s">
        <v>198</v>
      </c>
      <c r="B92" s="23" t="s">
        <v>428</v>
      </c>
      <c r="C92" s="23" t="s">
        <v>429</v>
      </c>
      <c r="D92" s="31">
        <v>6.0333333333333332</v>
      </c>
      <c r="E92" s="31">
        <v>31.491712707182327</v>
      </c>
      <c r="F92" s="31">
        <v>26.685082872928177</v>
      </c>
      <c r="G92" s="31">
        <v>277</v>
      </c>
      <c r="H92" s="31">
        <v>0.16574585635359115</v>
      </c>
      <c r="I92" s="31">
        <v>17.237569060773481</v>
      </c>
      <c r="J92" s="31">
        <v>14.088397790055245</v>
      </c>
      <c r="K92" s="31">
        <v>0</v>
      </c>
      <c r="L92" s="31">
        <v>10.607734806629832</v>
      </c>
      <c r="M92" s="31">
        <v>16.077348066298342</v>
      </c>
    </row>
    <row r="93" spans="1:13" ht="30" customHeight="1" x14ac:dyDescent="0.25">
      <c r="A93" s="25" t="s">
        <v>198</v>
      </c>
      <c r="B93" s="23" t="s">
        <v>406</v>
      </c>
      <c r="C93" s="23" t="s">
        <v>914</v>
      </c>
      <c r="D93" s="31">
        <v>3</v>
      </c>
      <c r="E93" s="31">
        <v>36.333333333333329</v>
      </c>
      <c r="F93" s="31">
        <v>26.666666666666668</v>
      </c>
      <c r="G93" s="31">
        <v>232</v>
      </c>
      <c r="H93" s="31"/>
      <c r="I93" s="31">
        <v>19.333333333333332</v>
      </c>
      <c r="J93" s="31">
        <v>18.333333333333332</v>
      </c>
      <c r="K93" s="31"/>
      <c r="L93" s="31">
        <v>12</v>
      </c>
      <c r="M93" s="31">
        <v>14.666666666666668</v>
      </c>
    </row>
    <row r="94" spans="1:13" ht="30" customHeight="1" x14ac:dyDescent="0.25">
      <c r="A94" s="25" t="s">
        <v>198</v>
      </c>
      <c r="B94" s="23" t="s">
        <v>445</v>
      </c>
      <c r="C94" s="23" t="s">
        <v>915</v>
      </c>
      <c r="D94" s="31">
        <v>3</v>
      </c>
      <c r="E94" s="31">
        <v>34.333333333333336</v>
      </c>
      <c r="F94" s="31">
        <v>26.666666666666664</v>
      </c>
      <c r="G94" s="31">
        <v>265</v>
      </c>
      <c r="H94" s="31">
        <v>0.33333333333333331</v>
      </c>
      <c r="I94" s="31">
        <v>15.333333333333332</v>
      </c>
      <c r="J94" s="31">
        <v>18.666666666666668</v>
      </c>
      <c r="K94" s="31">
        <v>0.33333333333333331</v>
      </c>
      <c r="L94" s="31">
        <v>10.333333333333332</v>
      </c>
      <c r="M94" s="31">
        <v>16</v>
      </c>
    </row>
    <row r="95" spans="1:13" ht="30" customHeight="1" x14ac:dyDescent="0.25">
      <c r="A95" s="25" t="s">
        <v>198</v>
      </c>
      <c r="B95" s="23" t="s">
        <v>405</v>
      </c>
      <c r="C95" s="23" t="s">
        <v>916</v>
      </c>
      <c r="D95" s="31">
        <v>3</v>
      </c>
      <c r="E95" s="31">
        <v>37.666666666666671</v>
      </c>
      <c r="F95" s="31">
        <v>26.666666666666661</v>
      </c>
      <c r="G95" s="31">
        <v>302</v>
      </c>
      <c r="H95" s="31"/>
      <c r="I95" s="31">
        <v>18.000000000000004</v>
      </c>
      <c r="J95" s="31">
        <v>18.333333333333336</v>
      </c>
      <c r="K95" s="31"/>
      <c r="L95" s="31">
        <v>10.333333333333334</v>
      </c>
      <c r="M95" s="31">
        <v>16.333333333333336</v>
      </c>
    </row>
    <row r="96" spans="1:13" ht="30" customHeight="1" x14ac:dyDescent="0.25">
      <c r="A96" s="25" t="s">
        <v>198</v>
      </c>
      <c r="B96" s="23" t="s">
        <v>450</v>
      </c>
      <c r="C96" s="23" t="s">
        <v>917</v>
      </c>
      <c r="D96" s="31">
        <v>3</v>
      </c>
      <c r="E96" s="31">
        <v>24.333333333333339</v>
      </c>
      <c r="F96" s="31">
        <v>26.333333333333329</v>
      </c>
      <c r="G96" s="31">
        <v>312</v>
      </c>
      <c r="H96" s="31"/>
      <c r="I96" s="31">
        <v>12</v>
      </c>
      <c r="J96" s="31">
        <v>12.333333333333332</v>
      </c>
      <c r="K96" s="31"/>
      <c r="L96" s="31">
        <v>14.000000000000002</v>
      </c>
      <c r="M96" s="31">
        <v>12.333333333333332</v>
      </c>
    </row>
    <row r="97" spans="1:13" ht="30" customHeight="1" x14ac:dyDescent="0.25">
      <c r="A97" s="25" t="s">
        <v>198</v>
      </c>
      <c r="B97" s="23" t="s">
        <v>435</v>
      </c>
      <c r="C97" s="23" t="s">
        <v>436</v>
      </c>
      <c r="D97" s="31">
        <v>6.0333333333333332</v>
      </c>
      <c r="E97" s="31">
        <v>34.972375690607734</v>
      </c>
      <c r="F97" s="31">
        <v>25.69060773480663</v>
      </c>
      <c r="G97" s="31">
        <v>281</v>
      </c>
      <c r="H97" s="31">
        <v>0.16574585635359115</v>
      </c>
      <c r="I97" s="31">
        <v>18.232044198895029</v>
      </c>
      <c r="J97" s="31">
        <v>16.574585635359117</v>
      </c>
      <c r="K97" s="31">
        <v>0.16574585635359115</v>
      </c>
      <c r="L97" s="31">
        <v>13.425414364640883</v>
      </c>
      <c r="M97" s="31">
        <v>12.099447513812157</v>
      </c>
    </row>
    <row r="98" spans="1:13" ht="30" customHeight="1" x14ac:dyDescent="0.25">
      <c r="A98" s="25" t="s">
        <v>198</v>
      </c>
      <c r="B98" s="23" t="s">
        <v>451</v>
      </c>
      <c r="C98" s="23" t="s">
        <v>918</v>
      </c>
      <c r="D98" s="31">
        <v>3</v>
      </c>
      <c r="E98" s="31">
        <v>30.999999999999989</v>
      </c>
      <c r="F98" s="31">
        <v>25.666666666666664</v>
      </c>
      <c r="G98" s="31">
        <v>276</v>
      </c>
      <c r="H98" s="31"/>
      <c r="I98" s="31">
        <v>16.333333333333336</v>
      </c>
      <c r="J98" s="31">
        <v>14.666666666666668</v>
      </c>
      <c r="K98" s="31"/>
      <c r="L98" s="31">
        <v>10.333333333333332</v>
      </c>
      <c r="M98" s="31">
        <v>15.333333333333332</v>
      </c>
    </row>
    <row r="99" spans="1:13" ht="30" customHeight="1" x14ac:dyDescent="0.25">
      <c r="A99" s="25" t="s">
        <v>198</v>
      </c>
      <c r="B99" s="23" t="s">
        <v>393</v>
      </c>
      <c r="C99" s="23" t="s">
        <v>394</v>
      </c>
      <c r="D99" s="31">
        <v>6.0333333333333332</v>
      </c>
      <c r="E99" s="31">
        <v>18.563535911602212</v>
      </c>
      <c r="F99" s="31">
        <v>23.038674033149167</v>
      </c>
      <c r="G99" s="31">
        <v>163</v>
      </c>
      <c r="H99" s="31">
        <v>0.16574585635359115</v>
      </c>
      <c r="I99" s="31">
        <v>9.6132596685082863</v>
      </c>
      <c r="J99" s="31">
        <v>8.7845303867403306</v>
      </c>
      <c r="K99" s="31">
        <v>0.16574585635359115</v>
      </c>
      <c r="L99" s="31">
        <v>14.419889502762434</v>
      </c>
      <c r="M99" s="31">
        <v>8.4530386740331487</v>
      </c>
    </row>
    <row r="100" spans="1:13" ht="30" customHeight="1" x14ac:dyDescent="0.25">
      <c r="A100" s="25" t="s">
        <v>198</v>
      </c>
      <c r="B100" s="23" t="s">
        <v>448</v>
      </c>
      <c r="C100" s="23" t="s">
        <v>919</v>
      </c>
      <c r="D100" s="31">
        <v>6.0333333333333332</v>
      </c>
      <c r="E100" s="31">
        <v>33.97790055248619</v>
      </c>
      <c r="F100" s="31">
        <v>22.541436464088399</v>
      </c>
      <c r="G100" s="31">
        <v>493</v>
      </c>
      <c r="H100" s="31">
        <v>0.16574585635359115</v>
      </c>
      <c r="I100" s="31">
        <v>15.24861878453039</v>
      </c>
      <c r="J100" s="31">
        <v>18.563535911602209</v>
      </c>
      <c r="K100" s="31">
        <v>0.16574585635359115</v>
      </c>
      <c r="L100" s="31">
        <v>5.6353591160220979</v>
      </c>
      <c r="M100" s="31">
        <v>16.740331491712706</v>
      </c>
    </row>
    <row r="101" spans="1:13" ht="30" customHeight="1" x14ac:dyDescent="0.25">
      <c r="A101" s="25" t="s">
        <v>198</v>
      </c>
      <c r="B101" s="23" t="s">
        <v>417</v>
      </c>
      <c r="C101" s="23" t="s">
        <v>418</v>
      </c>
      <c r="D101" s="31">
        <v>6.0333333333333332</v>
      </c>
      <c r="E101" s="31">
        <v>28.176795580110504</v>
      </c>
      <c r="F101" s="31">
        <v>22.04419889502763</v>
      </c>
      <c r="G101" s="31">
        <v>266</v>
      </c>
      <c r="H101" s="31">
        <v>0.16574585635359115</v>
      </c>
      <c r="I101" s="31">
        <v>8.4530386740331451</v>
      </c>
      <c r="J101" s="31">
        <v>19.55801104972376</v>
      </c>
      <c r="K101" s="31">
        <v>0.16574585635359115</v>
      </c>
      <c r="L101" s="31">
        <v>4.8066298342541431</v>
      </c>
      <c r="M101" s="31">
        <v>17.071823204419893</v>
      </c>
    </row>
    <row r="102" spans="1:13" ht="30" customHeight="1" x14ac:dyDescent="0.25">
      <c r="A102" s="25" t="s">
        <v>198</v>
      </c>
      <c r="B102" s="23" t="s">
        <v>447</v>
      </c>
      <c r="C102" s="23" t="s">
        <v>920</v>
      </c>
      <c r="D102" s="31">
        <v>3</v>
      </c>
      <c r="E102" s="31">
        <v>21</v>
      </c>
      <c r="F102" s="31">
        <v>20.666666666666664</v>
      </c>
      <c r="G102" s="31">
        <v>11</v>
      </c>
      <c r="H102" s="31"/>
      <c r="I102" s="31"/>
      <c r="J102" s="31">
        <v>21</v>
      </c>
      <c r="K102" s="31"/>
      <c r="L102" s="31"/>
      <c r="M102" s="31">
        <v>20.666666666666664</v>
      </c>
    </row>
    <row r="103" spans="1:13" ht="30" customHeight="1" x14ac:dyDescent="0.25">
      <c r="A103" s="25" t="s">
        <v>198</v>
      </c>
      <c r="B103" s="23" t="s">
        <v>433</v>
      </c>
      <c r="C103" s="23" t="s">
        <v>921</v>
      </c>
      <c r="D103" s="31">
        <v>6.0333333333333332</v>
      </c>
      <c r="E103" s="31">
        <v>14.419889502762429</v>
      </c>
      <c r="F103" s="31">
        <v>20.386740331491719</v>
      </c>
      <c r="G103" s="31">
        <v>115</v>
      </c>
      <c r="H103" s="31"/>
      <c r="I103" s="31">
        <v>8.6187845303867388</v>
      </c>
      <c r="J103" s="31">
        <v>5.8011049723756898</v>
      </c>
      <c r="K103" s="31"/>
      <c r="L103" s="31">
        <v>13.093922651933703</v>
      </c>
      <c r="M103" s="31">
        <v>7.2928176795580102</v>
      </c>
    </row>
    <row r="104" spans="1:13" ht="30" customHeight="1" x14ac:dyDescent="0.25">
      <c r="A104" s="25" t="s">
        <v>198</v>
      </c>
      <c r="B104" s="23" t="s">
        <v>404</v>
      </c>
      <c r="C104" s="23" t="s">
        <v>922</v>
      </c>
      <c r="D104" s="31">
        <v>6.0333333333333332</v>
      </c>
      <c r="E104" s="31">
        <v>25.524861878453045</v>
      </c>
      <c r="F104" s="31">
        <v>18.39779005524862</v>
      </c>
      <c r="G104" s="31">
        <v>364</v>
      </c>
      <c r="H104" s="31"/>
      <c r="I104" s="31">
        <v>16.740331491712709</v>
      </c>
      <c r="J104" s="31">
        <v>8.7845303867403324</v>
      </c>
      <c r="K104" s="31"/>
      <c r="L104" s="31">
        <v>11.270718232044198</v>
      </c>
      <c r="M104" s="31">
        <v>7.1270718232044183</v>
      </c>
    </row>
    <row r="105" spans="1:13" ht="30" customHeight="1" x14ac:dyDescent="0.25">
      <c r="A105" s="25" t="s">
        <v>198</v>
      </c>
      <c r="B105" s="23" t="s">
        <v>437</v>
      </c>
      <c r="C105" s="23" t="s">
        <v>923</v>
      </c>
      <c r="D105" s="31">
        <v>6.0333333333333332</v>
      </c>
      <c r="E105" s="31">
        <v>21.546961325966855</v>
      </c>
      <c r="F105" s="31">
        <v>14.917127071823206</v>
      </c>
      <c r="G105" s="31">
        <v>223</v>
      </c>
      <c r="H105" s="31"/>
      <c r="I105" s="31">
        <v>16.740331491712709</v>
      </c>
      <c r="J105" s="31">
        <v>4.8066298342541431</v>
      </c>
      <c r="K105" s="31"/>
      <c r="L105" s="31">
        <v>10.939226519337018</v>
      </c>
      <c r="M105" s="31">
        <v>3.9779005524861875</v>
      </c>
    </row>
    <row r="106" spans="1:13" ht="30" customHeight="1" x14ac:dyDescent="0.25">
      <c r="A106" s="25" t="s">
        <v>198</v>
      </c>
      <c r="B106" s="23" t="s">
        <v>444</v>
      </c>
      <c r="C106" s="23" t="s">
        <v>924</v>
      </c>
      <c r="D106" s="31">
        <v>3</v>
      </c>
      <c r="E106" s="31">
        <v>15</v>
      </c>
      <c r="F106" s="31">
        <v>13.666666666666668</v>
      </c>
      <c r="G106" s="31">
        <v>285</v>
      </c>
      <c r="H106" s="31">
        <v>0.33333333333333331</v>
      </c>
      <c r="I106" s="31">
        <v>14.666666666666668</v>
      </c>
      <c r="J106" s="31"/>
      <c r="K106" s="31">
        <v>0.33333333333333331</v>
      </c>
      <c r="L106" s="31">
        <v>13.333333333333334</v>
      </c>
      <c r="M106" s="31"/>
    </row>
    <row r="107" spans="1:13" ht="30" customHeight="1" x14ac:dyDescent="0.25">
      <c r="A107" s="25" t="s">
        <v>198</v>
      </c>
      <c r="B107" s="23" t="s">
        <v>438</v>
      </c>
      <c r="C107" s="23" t="s">
        <v>439</v>
      </c>
      <c r="D107" s="31">
        <v>3</v>
      </c>
      <c r="E107" s="31">
        <v>15.666666666666666</v>
      </c>
      <c r="F107" s="31">
        <v>10.666666666666668</v>
      </c>
      <c r="G107" s="31">
        <v>270</v>
      </c>
      <c r="H107" s="31"/>
      <c r="I107" s="31">
        <v>15.666666666666666</v>
      </c>
      <c r="J107" s="31"/>
      <c r="K107" s="31"/>
      <c r="L107" s="31">
        <v>10.666666666666668</v>
      </c>
      <c r="M107" s="31"/>
    </row>
    <row r="108" spans="1:13" ht="30" customHeight="1" x14ac:dyDescent="0.25">
      <c r="A108" s="25" t="s">
        <v>198</v>
      </c>
      <c r="B108" s="23" t="s">
        <v>443</v>
      </c>
      <c r="C108" s="23" t="s">
        <v>925</v>
      </c>
      <c r="D108" s="31">
        <v>6.0333333333333332</v>
      </c>
      <c r="E108" s="31">
        <v>3.3149171270718232</v>
      </c>
      <c r="F108" s="31">
        <v>8.2872928176795568</v>
      </c>
      <c r="G108" s="31">
        <v>24</v>
      </c>
      <c r="H108" s="31">
        <v>0.16574585635359115</v>
      </c>
      <c r="I108" s="31">
        <v>2.8176795580110499</v>
      </c>
      <c r="J108" s="31">
        <v>0.33149171270718231</v>
      </c>
      <c r="K108" s="31">
        <v>0.16574585635359115</v>
      </c>
      <c r="L108" s="31">
        <v>7.6243093922651921</v>
      </c>
      <c r="M108" s="31">
        <v>0.49723756906077343</v>
      </c>
    </row>
    <row r="109" spans="1:13" ht="30" customHeight="1" x14ac:dyDescent="0.25">
      <c r="A109" s="25" t="s">
        <v>198</v>
      </c>
      <c r="B109" s="23" t="s">
        <v>442</v>
      </c>
      <c r="C109" s="23" t="s">
        <v>2280</v>
      </c>
      <c r="D109" s="31">
        <v>6.0333333333333332</v>
      </c>
      <c r="E109" s="31">
        <v>3.8121546961325956</v>
      </c>
      <c r="F109" s="31">
        <v>6.4640883977900545</v>
      </c>
      <c r="G109" s="31">
        <v>28</v>
      </c>
      <c r="H109" s="31">
        <v>0.16574585635359115</v>
      </c>
      <c r="I109" s="31">
        <v>3.6464088397790047</v>
      </c>
      <c r="J109" s="31"/>
      <c r="K109" s="31">
        <v>0.16574585635359115</v>
      </c>
      <c r="L109" s="31">
        <v>6.2983425414364635</v>
      </c>
      <c r="M109" s="31"/>
    </row>
    <row r="110" spans="1:13" ht="30" customHeight="1" x14ac:dyDescent="0.25">
      <c r="A110" s="25" t="s">
        <v>198</v>
      </c>
      <c r="B110" s="23" t="s">
        <v>440</v>
      </c>
      <c r="C110" s="23" t="s">
        <v>441</v>
      </c>
      <c r="D110" s="31">
        <v>6.0333333333333332</v>
      </c>
      <c r="E110" s="31">
        <v>8.121546961325965</v>
      </c>
      <c r="F110" s="31">
        <v>4.4751381215469603</v>
      </c>
      <c r="G110" s="31">
        <v>63</v>
      </c>
      <c r="H110" s="31">
        <v>0.16574585635359115</v>
      </c>
      <c r="I110" s="31">
        <v>4.4751381215469603</v>
      </c>
      <c r="J110" s="31">
        <v>3.4806629834254146</v>
      </c>
      <c r="K110" s="31">
        <v>0.16574585635359115</v>
      </c>
      <c r="L110" s="31">
        <v>2.1546961325966851</v>
      </c>
      <c r="M110" s="31">
        <v>2.1546961325966851</v>
      </c>
    </row>
    <row r="111" spans="1:13" ht="30" customHeight="1" x14ac:dyDescent="0.25">
      <c r="A111" s="25" t="s">
        <v>198</v>
      </c>
      <c r="B111" s="63" t="s">
        <v>430</v>
      </c>
      <c r="C111" s="78" t="s">
        <v>2400</v>
      </c>
      <c r="D111" s="65" t="s">
        <v>310</v>
      </c>
      <c r="E111" s="65" t="s">
        <v>310</v>
      </c>
      <c r="F111" s="65" t="s">
        <v>310</v>
      </c>
      <c r="G111" s="65" t="s">
        <v>310</v>
      </c>
      <c r="H111" s="65" t="s">
        <v>310</v>
      </c>
      <c r="I111" s="65" t="s">
        <v>310</v>
      </c>
      <c r="J111" s="65" t="s">
        <v>310</v>
      </c>
      <c r="K111" s="65" t="s">
        <v>310</v>
      </c>
      <c r="L111" s="65" t="s">
        <v>310</v>
      </c>
      <c r="M111" s="65" t="s">
        <v>310</v>
      </c>
    </row>
    <row r="112" spans="1:13" ht="30" customHeight="1" x14ac:dyDescent="0.25">
      <c r="A112" s="44" t="s">
        <v>198</v>
      </c>
      <c r="B112" s="63" t="s">
        <v>2281</v>
      </c>
      <c r="C112" s="67" t="s">
        <v>2285</v>
      </c>
      <c r="D112" s="65" t="s">
        <v>310</v>
      </c>
      <c r="E112" s="65" t="s">
        <v>310</v>
      </c>
      <c r="F112" s="65" t="s">
        <v>310</v>
      </c>
      <c r="G112" s="65" t="s">
        <v>310</v>
      </c>
      <c r="H112" s="65" t="s">
        <v>310</v>
      </c>
      <c r="I112" s="65" t="s">
        <v>310</v>
      </c>
      <c r="J112" s="65" t="s">
        <v>310</v>
      </c>
      <c r="K112" s="65" t="s">
        <v>310</v>
      </c>
      <c r="L112" s="65" t="s">
        <v>310</v>
      </c>
      <c r="M112" s="65" t="s">
        <v>310</v>
      </c>
    </row>
    <row r="113" spans="1:13" ht="30" customHeight="1" x14ac:dyDescent="0.25">
      <c r="A113" s="44" t="s">
        <v>198</v>
      </c>
      <c r="B113" s="63" t="s">
        <v>2282</v>
      </c>
      <c r="C113" s="67" t="s">
        <v>2286</v>
      </c>
      <c r="D113" s="65" t="s">
        <v>310</v>
      </c>
      <c r="E113" s="65" t="s">
        <v>310</v>
      </c>
      <c r="F113" s="65" t="s">
        <v>310</v>
      </c>
      <c r="G113" s="65" t="s">
        <v>310</v>
      </c>
      <c r="H113" s="65" t="s">
        <v>310</v>
      </c>
      <c r="I113" s="65" t="s">
        <v>310</v>
      </c>
      <c r="J113" s="65" t="s">
        <v>310</v>
      </c>
      <c r="K113" s="65" t="s">
        <v>310</v>
      </c>
      <c r="L113" s="65" t="s">
        <v>310</v>
      </c>
      <c r="M113" s="65" t="s">
        <v>310</v>
      </c>
    </row>
    <row r="114" spans="1:13" ht="30" customHeight="1" x14ac:dyDescent="0.25">
      <c r="A114" s="44" t="s">
        <v>198</v>
      </c>
      <c r="B114" s="63" t="s">
        <v>2283</v>
      </c>
      <c r="C114" s="67" t="s">
        <v>2287</v>
      </c>
      <c r="D114" s="65" t="s">
        <v>310</v>
      </c>
      <c r="E114" s="65" t="s">
        <v>310</v>
      </c>
      <c r="F114" s="65" t="s">
        <v>310</v>
      </c>
      <c r="G114" s="65" t="s">
        <v>310</v>
      </c>
      <c r="H114" s="65" t="s">
        <v>310</v>
      </c>
      <c r="I114" s="65" t="s">
        <v>310</v>
      </c>
      <c r="J114" s="65" t="s">
        <v>310</v>
      </c>
      <c r="K114" s="65" t="s">
        <v>310</v>
      </c>
      <c r="L114" s="65" t="s">
        <v>310</v>
      </c>
      <c r="M114" s="65" t="s">
        <v>310</v>
      </c>
    </row>
    <row r="115" spans="1:13" ht="30" customHeight="1" x14ac:dyDescent="0.25">
      <c r="A115" s="44" t="s">
        <v>198</v>
      </c>
      <c r="B115" s="63" t="s">
        <v>2284</v>
      </c>
      <c r="C115" s="67" t="s">
        <v>2288</v>
      </c>
      <c r="D115" s="65" t="s">
        <v>310</v>
      </c>
      <c r="E115" s="65" t="s">
        <v>310</v>
      </c>
      <c r="F115" s="65" t="s">
        <v>310</v>
      </c>
      <c r="G115" s="65" t="s">
        <v>310</v>
      </c>
      <c r="H115" s="65" t="s">
        <v>310</v>
      </c>
      <c r="I115" s="65" t="s">
        <v>310</v>
      </c>
      <c r="J115" s="65" t="s">
        <v>310</v>
      </c>
      <c r="K115" s="65" t="s">
        <v>310</v>
      </c>
      <c r="L115" s="65" t="s">
        <v>310</v>
      </c>
      <c r="M115" s="65" t="s">
        <v>310</v>
      </c>
    </row>
    <row r="116" spans="1:13" s="64" customFormat="1" ht="30" customHeight="1" x14ac:dyDescent="0.25">
      <c r="A116" s="15" t="s">
        <v>2212</v>
      </c>
      <c r="B116" s="16"/>
      <c r="C116" s="16"/>
      <c r="D116" s="62"/>
      <c r="E116" s="62">
        <v>31.995772996369105</v>
      </c>
      <c r="F116" s="62">
        <v>28.431370324716184</v>
      </c>
      <c r="G116" s="62">
        <v>12611</v>
      </c>
      <c r="H116" s="62">
        <v>0.24979019511853959</v>
      </c>
      <c r="I116" s="62">
        <v>16.074429800949986</v>
      </c>
      <c r="J116" s="62">
        <v>17.035937978240469</v>
      </c>
      <c r="K116" s="62">
        <v>0.18370165745856346</v>
      </c>
      <c r="L116" s="62">
        <v>13.847967616531722</v>
      </c>
      <c r="M116" s="62">
        <v>15.611922891169664</v>
      </c>
    </row>
    <row r="117" spans="1:13" ht="30" customHeight="1" x14ac:dyDescent="0.25">
      <c r="A117" s="25" t="s">
        <v>211</v>
      </c>
      <c r="B117" s="23" t="s">
        <v>473</v>
      </c>
      <c r="C117" s="23" t="s">
        <v>926</v>
      </c>
      <c r="D117" s="31">
        <v>6.0333333333333332</v>
      </c>
      <c r="E117" s="31">
        <v>43.093922651933696</v>
      </c>
      <c r="F117" s="31">
        <v>61.657458563535883</v>
      </c>
      <c r="G117" s="31">
        <v>672</v>
      </c>
      <c r="H117" s="31"/>
      <c r="I117" s="31">
        <v>20.055248618784528</v>
      </c>
      <c r="J117" s="31">
        <v>23.038674033149167</v>
      </c>
      <c r="K117" s="31"/>
      <c r="L117" s="31">
        <v>37.624309392265189</v>
      </c>
      <c r="M117" s="31">
        <v>24.033149171270715</v>
      </c>
    </row>
    <row r="118" spans="1:13" ht="30" customHeight="1" x14ac:dyDescent="0.25">
      <c r="A118" s="25" t="s">
        <v>211</v>
      </c>
      <c r="B118" s="23" t="s">
        <v>455</v>
      </c>
      <c r="C118" s="23" t="s">
        <v>456</v>
      </c>
      <c r="D118" s="31">
        <v>6.0333333333333332</v>
      </c>
      <c r="E118" s="31">
        <v>95.303867403314911</v>
      </c>
      <c r="F118" s="31">
        <v>50.22099447513812</v>
      </c>
      <c r="G118" s="31">
        <v>292</v>
      </c>
      <c r="H118" s="31"/>
      <c r="I118" s="31">
        <v>77.403314917127076</v>
      </c>
      <c r="J118" s="31">
        <v>17.900552486187845</v>
      </c>
      <c r="K118" s="31"/>
      <c r="L118" s="31">
        <v>33.812154696132595</v>
      </c>
      <c r="M118" s="31">
        <v>16.408839779005525</v>
      </c>
    </row>
    <row r="119" spans="1:13" ht="30" customHeight="1" x14ac:dyDescent="0.25">
      <c r="A119" s="25" t="s">
        <v>211</v>
      </c>
      <c r="B119" s="23" t="s">
        <v>452</v>
      </c>
      <c r="C119" s="23" t="s">
        <v>453</v>
      </c>
      <c r="D119" s="31">
        <v>6.0333333333333332</v>
      </c>
      <c r="E119" s="31">
        <v>43.259668508287277</v>
      </c>
      <c r="F119" s="31">
        <v>49.392265193370164</v>
      </c>
      <c r="G119" s="31">
        <v>543</v>
      </c>
      <c r="H119" s="31"/>
      <c r="I119" s="31">
        <v>22.209944751381215</v>
      </c>
      <c r="J119" s="31">
        <v>21.049723756906079</v>
      </c>
      <c r="K119" s="31"/>
      <c r="L119" s="31">
        <v>29.005524861878456</v>
      </c>
      <c r="M119" s="31">
        <v>20.386740331491715</v>
      </c>
    </row>
    <row r="120" spans="1:13" ht="30" customHeight="1" x14ac:dyDescent="0.25">
      <c r="A120" s="25" t="s">
        <v>211</v>
      </c>
      <c r="B120" s="23" t="s">
        <v>457</v>
      </c>
      <c r="C120" s="23" t="s">
        <v>458</v>
      </c>
      <c r="D120" s="31">
        <v>6.0333333333333332</v>
      </c>
      <c r="E120" s="31">
        <v>41.270718232044203</v>
      </c>
      <c r="F120" s="31">
        <v>45.580110497237584</v>
      </c>
      <c r="G120" s="31">
        <v>644</v>
      </c>
      <c r="H120" s="31"/>
      <c r="I120" s="31">
        <v>22.04419889502762</v>
      </c>
      <c r="J120" s="31">
        <v>19.226519337016576</v>
      </c>
      <c r="K120" s="31"/>
      <c r="L120" s="31">
        <v>28.011049723756908</v>
      </c>
      <c r="M120" s="31">
        <v>17.569060773480661</v>
      </c>
    </row>
    <row r="121" spans="1:13" ht="30" customHeight="1" x14ac:dyDescent="0.25">
      <c r="A121" s="25" t="s">
        <v>211</v>
      </c>
      <c r="B121" s="23" t="s">
        <v>468</v>
      </c>
      <c r="C121" s="23" t="s">
        <v>927</v>
      </c>
      <c r="D121" s="31">
        <v>6.0333333333333332</v>
      </c>
      <c r="E121" s="31">
        <v>39.77900552486188</v>
      </c>
      <c r="F121" s="31">
        <v>40.607734806629836</v>
      </c>
      <c r="G121" s="31">
        <v>885</v>
      </c>
      <c r="H121" s="31"/>
      <c r="I121" s="31">
        <v>19.392265193370172</v>
      </c>
      <c r="J121" s="31">
        <v>20.386740331491715</v>
      </c>
      <c r="K121" s="31"/>
      <c r="L121" s="31">
        <v>19.723756906077348</v>
      </c>
      <c r="M121" s="31">
        <v>20.883977900552491</v>
      </c>
    </row>
    <row r="122" spans="1:13" ht="30" customHeight="1" x14ac:dyDescent="0.25">
      <c r="A122" s="25" t="s">
        <v>211</v>
      </c>
      <c r="B122" s="23" t="s">
        <v>454</v>
      </c>
      <c r="C122" s="23" t="s">
        <v>2289</v>
      </c>
      <c r="D122" s="31">
        <v>6.0333333333333332</v>
      </c>
      <c r="E122" s="31">
        <v>35.469613259668499</v>
      </c>
      <c r="F122" s="31">
        <v>39.944751381215447</v>
      </c>
      <c r="G122" s="31">
        <v>363</v>
      </c>
      <c r="H122" s="31"/>
      <c r="I122" s="31">
        <v>21.215469613259675</v>
      </c>
      <c r="J122" s="31">
        <v>14.25414364640884</v>
      </c>
      <c r="K122" s="31"/>
      <c r="L122" s="31">
        <v>26.685082872928181</v>
      </c>
      <c r="M122" s="31">
        <v>13.259668508287291</v>
      </c>
    </row>
    <row r="123" spans="1:13" ht="30" customHeight="1" x14ac:dyDescent="0.25">
      <c r="A123" s="25" t="s">
        <v>211</v>
      </c>
      <c r="B123" s="23" t="s">
        <v>475</v>
      </c>
      <c r="C123" s="23" t="s">
        <v>928</v>
      </c>
      <c r="D123" s="31">
        <v>6.0333333333333332</v>
      </c>
      <c r="E123" s="31">
        <v>33.31491712707183</v>
      </c>
      <c r="F123" s="31">
        <v>38.453038674033145</v>
      </c>
      <c r="G123" s="31">
        <v>413</v>
      </c>
      <c r="H123" s="31"/>
      <c r="I123" s="31">
        <v>13.093922651933704</v>
      </c>
      <c r="J123" s="31">
        <v>20.22099447513812</v>
      </c>
      <c r="K123" s="31"/>
      <c r="L123" s="31">
        <v>18.729281767955801</v>
      </c>
      <c r="M123" s="31">
        <v>19.723756906077348</v>
      </c>
    </row>
    <row r="124" spans="1:13" ht="30" customHeight="1" x14ac:dyDescent="0.25">
      <c r="A124" s="25" t="s">
        <v>211</v>
      </c>
      <c r="B124" s="23" t="s">
        <v>459</v>
      </c>
      <c r="C124" s="23" t="s">
        <v>460</v>
      </c>
      <c r="D124" s="31">
        <v>6.0333333333333332</v>
      </c>
      <c r="E124" s="31">
        <v>39.447513812154696</v>
      </c>
      <c r="F124" s="31">
        <v>38.453038674033138</v>
      </c>
      <c r="G124" s="31">
        <v>446</v>
      </c>
      <c r="H124" s="31"/>
      <c r="I124" s="31">
        <v>22.375690607734807</v>
      </c>
      <c r="J124" s="31">
        <v>17.071823204419893</v>
      </c>
      <c r="K124" s="31"/>
      <c r="L124" s="31">
        <v>22.541436464088399</v>
      </c>
      <c r="M124" s="31">
        <v>15.911602209944753</v>
      </c>
    </row>
    <row r="125" spans="1:13" ht="30" customHeight="1" x14ac:dyDescent="0.25">
      <c r="A125" s="25" t="s">
        <v>211</v>
      </c>
      <c r="B125" s="23" t="s">
        <v>461</v>
      </c>
      <c r="C125" s="23" t="s">
        <v>929</v>
      </c>
      <c r="D125" s="31">
        <v>6.0333333333333332</v>
      </c>
      <c r="E125" s="31">
        <v>37.292817679558006</v>
      </c>
      <c r="F125" s="31">
        <v>37.790055248618799</v>
      </c>
      <c r="G125" s="31">
        <v>562</v>
      </c>
      <c r="H125" s="31">
        <v>0.33149171270718231</v>
      </c>
      <c r="I125" s="31">
        <v>21.049723756906086</v>
      </c>
      <c r="J125" s="31">
        <v>15.91160220994475</v>
      </c>
      <c r="K125" s="31">
        <v>0.33149171270718231</v>
      </c>
      <c r="L125" s="31">
        <v>24.364640883977909</v>
      </c>
      <c r="M125" s="31">
        <v>13.093922651933701</v>
      </c>
    </row>
    <row r="126" spans="1:13" ht="30" customHeight="1" x14ac:dyDescent="0.25">
      <c r="A126" s="25" t="s">
        <v>211</v>
      </c>
      <c r="B126" s="23" t="s">
        <v>464</v>
      </c>
      <c r="C126" s="23" t="s">
        <v>465</v>
      </c>
      <c r="D126" s="31">
        <v>6.0333333333333332</v>
      </c>
      <c r="E126" s="31">
        <v>33.480662983425425</v>
      </c>
      <c r="F126" s="31">
        <v>34.640883977900558</v>
      </c>
      <c r="G126" s="31">
        <v>592</v>
      </c>
      <c r="H126" s="31"/>
      <c r="I126" s="31">
        <v>16.740331491712706</v>
      </c>
      <c r="J126" s="31">
        <v>16.740331491712706</v>
      </c>
      <c r="K126" s="31"/>
      <c r="L126" s="31">
        <v>19.22651933701658</v>
      </c>
      <c r="M126" s="31">
        <v>15.414364640883976</v>
      </c>
    </row>
    <row r="127" spans="1:13" ht="30" customHeight="1" x14ac:dyDescent="0.25">
      <c r="A127" s="25" t="s">
        <v>211</v>
      </c>
      <c r="B127" s="23" t="s">
        <v>462</v>
      </c>
      <c r="C127" s="23" t="s">
        <v>463</v>
      </c>
      <c r="D127" s="31">
        <v>6.0333333333333332</v>
      </c>
      <c r="E127" s="31">
        <v>30.994475138121548</v>
      </c>
      <c r="F127" s="31">
        <v>33.812154696132602</v>
      </c>
      <c r="G127" s="31">
        <v>526</v>
      </c>
      <c r="H127" s="31"/>
      <c r="I127" s="31">
        <v>23.204419889502763</v>
      </c>
      <c r="J127" s="31">
        <v>7.7900552486187831</v>
      </c>
      <c r="K127" s="31"/>
      <c r="L127" s="31">
        <v>25.524861878453038</v>
      </c>
      <c r="M127" s="31">
        <v>8.2872928176795568</v>
      </c>
    </row>
    <row r="128" spans="1:13" ht="30" customHeight="1" x14ac:dyDescent="0.25">
      <c r="A128" s="25" t="s">
        <v>211</v>
      </c>
      <c r="B128" s="23" t="s">
        <v>469</v>
      </c>
      <c r="C128" s="23" t="s">
        <v>470</v>
      </c>
      <c r="D128" s="31">
        <v>6.0333333333333332</v>
      </c>
      <c r="E128" s="31">
        <v>40.441988950276233</v>
      </c>
      <c r="F128" s="31">
        <v>32.651933701657462</v>
      </c>
      <c r="G128" s="31">
        <v>964</v>
      </c>
      <c r="H128" s="31"/>
      <c r="I128" s="31">
        <v>22.04419889502763</v>
      </c>
      <c r="J128" s="31">
        <v>18.397790055248617</v>
      </c>
      <c r="K128" s="31"/>
      <c r="L128" s="31">
        <v>14.41988950276243</v>
      </c>
      <c r="M128" s="31">
        <v>18.232044198895025</v>
      </c>
    </row>
    <row r="129" spans="1:13" ht="30" customHeight="1" x14ac:dyDescent="0.25">
      <c r="A129" s="25" t="s">
        <v>211</v>
      </c>
      <c r="B129" s="23" t="s">
        <v>466</v>
      </c>
      <c r="C129" s="23" t="s">
        <v>467</v>
      </c>
      <c r="D129" s="31">
        <v>6.0333333333333332</v>
      </c>
      <c r="E129" s="31">
        <v>38.287292817679564</v>
      </c>
      <c r="F129" s="31">
        <v>23.204419889502766</v>
      </c>
      <c r="G129" s="31">
        <v>501</v>
      </c>
      <c r="H129" s="31"/>
      <c r="I129" s="31">
        <v>23.370165745856355</v>
      </c>
      <c r="J129" s="31">
        <v>14.917127071823202</v>
      </c>
      <c r="K129" s="31"/>
      <c r="L129" s="31">
        <v>9.7790055248618781</v>
      </c>
      <c r="M129" s="31">
        <v>13.425414364640885</v>
      </c>
    </row>
    <row r="130" spans="1:13" ht="30" customHeight="1" x14ac:dyDescent="0.25">
      <c r="A130" s="25" t="s">
        <v>211</v>
      </c>
      <c r="B130" s="23" t="s">
        <v>474</v>
      </c>
      <c r="C130" s="23" t="s">
        <v>930</v>
      </c>
      <c r="D130" s="31">
        <v>3</v>
      </c>
      <c r="E130" s="31">
        <v>24.666666666666664</v>
      </c>
      <c r="F130" s="31">
        <v>22.999999999999996</v>
      </c>
      <c r="G130" s="31">
        <v>513</v>
      </c>
      <c r="H130" s="31"/>
      <c r="I130" s="31">
        <v>5.9999999999999991</v>
      </c>
      <c r="J130" s="31">
        <v>18.666666666666664</v>
      </c>
      <c r="K130" s="31"/>
      <c r="L130" s="31">
        <v>4.3333333333333339</v>
      </c>
      <c r="M130" s="31">
        <v>18.666666666666664</v>
      </c>
    </row>
    <row r="131" spans="1:13" ht="30" customHeight="1" x14ac:dyDescent="0.25">
      <c r="A131" s="25" t="s">
        <v>211</v>
      </c>
      <c r="B131" s="23" t="s">
        <v>471</v>
      </c>
      <c r="C131" s="23" t="s">
        <v>472</v>
      </c>
      <c r="D131" s="31">
        <v>6.0333333333333332</v>
      </c>
      <c r="E131" s="31">
        <v>29.005524861878456</v>
      </c>
      <c r="F131" s="31">
        <v>16.740331491712709</v>
      </c>
      <c r="G131" s="31">
        <v>665</v>
      </c>
      <c r="H131" s="31">
        <v>0.33149171270718231</v>
      </c>
      <c r="I131" s="31">
        <v>12.596685082872929</v>
      </c>
      <c r="J131" s="31">
        <v>16.077348066298345</v>
      </c>
      <c r="K131" s="31">
        <v>0</v>
      </c>
      <c r="L131" s="31">
        <v>0</v>
      </c>
      <c r="M131" s="31">
        <v>16.740331491712709</v>
      </c>
    </row>
    <row r="132" spans="1:13" ht="30" customHeight="1" x14ac:dyDescent="0.25">
      <c r="A132" s="15" t="s">
        <v>2213</v>
      </c>
      <c r="B132" s="16"/>
      <c r="C132" s="16"/>
      <c r="D132" s="62"/>
      <c r="E132" s="62">
        <v>40.340577041129535</v>
      </c>
      <c r="F132" s="62">
        <v>37.743278084714547</v>
      </c>
      <c r="G132" s="62">
        <v>8581</v>
      </c>
      <c r="H132" s="62">
        <v>0.33149171270718231</v>
      </c>
      <c r="I132" s="62">
        <v>22.853038674033151</v>
      </c>
      <c r="J132" s="62">
        <v>17.443339472068757</v>
      </c>
      <c r="K132" s="62">
        <v>0.16574585635359115</v>
      </c>
      <c r="L132" s="62">
        <v>20.91872314303253</v>
      </c>
      <c r="M132" s="62">
        <v>16.802455494168203</v>
      </c>
    </row>
    <row r="133" spans="1:13" ht="30" customHeight="1" x14ac:dyDescent="0.25">
      <c r="A133" s="25" t="s">
        <v>218</v>
      </c>
      <c r="B133" s="23" t="s">
        <v>480</v>
      </c>
      <c r="C133" s="23" t="s">
        <v>481</v>
      </c>
      <c r="D133" s="31">
        <v>6.0333333333333332</v>
      </c>
      <c r="E133" s="31">
        <v>57.679558011049714</v>
      </c>
      <c r="F133" s="31">
        <v>49.226519337016569</v>
      </c>
      <c r="G133" s="31">
        <v>304</v>
      </c>
      <c r="H133" s="31"/>
      <c r="I133" s="31">
        <v>41.93370165745857</v>
      </c>
      <c r="J133" s="31">
        <v>15.745856353591162</v>
      </c>
      <c r="K133" s="31"/>
      <c r="L133" s="31">
        <v>33.977900552486183</v>
      </c>
      <c r="M133" s="31">
        <v>15.248618784530386</v>
      </c>
    </row>
    <row r="134" spans="1:13" ht="30" customHeight="1" x14ac:dyDescent="0.25">
      <c r="A134" s="25" t="s">
        <v>218</v>
      </c>
      <c r="B134" s="23" t="s">
        <v>487</v>
      </c>
      <c r="C134" s="23" t="s">
        <v>2290</v>
      </c>
      <c r="D134" s="31">
        <v>6.0333333333333332</v>
      </c>
      <c r="E134" s="31">
        <v>44.254143646408835</v>
      </c>
      <c r="F134" s="31">
        <v>46.740331491712695</v>
      </c>
      <c r="G134" s="31">
        <v>580</v>
      </c>
      <c r="H134" s="31">
        <v>0.49723756906077349</v>
      </c>
      <c r="I134" s="31">
        <v>26.187845303867405</v>
      </c>
      <c r="J134" s="31">
        <v>17.569060773480661</v>
      </c>
      <c r="K134" s="31">
        <v>0.49723756906077349</v>
      </c>
      <c r="L134" s="31">
        <v>28.839779005524871</v>
      </c>
      <c r="M134" s="31">
        <v>17.403314917127073</v>
      </c>
    </row>
    <row r="135" spans="1:13" ht="30" customHeight="1" x14ac:dyDescent="0.25">
      <c r="A135" s="25" t="s">
        <v>218</v>
      </c>
      <c r="B135" s="23" t="s">
        <v>476</v>
      </c>
      <c r="C135" s="23" t="s">
        <v>477</v>
      </c>
      <c r="D135" s="31">
        <v>6.0333333333333332</v>
      </c>
      <c r="E135" s="31">
        <v>43.756906077348056</v>
      </c>
      <c r="F135" s="31">
        <v>45.414364640883988</v>
      </c>
      <c r="G135" s="31">
        <v>247</v>
      </c>
      <c r="H135" s="31">
        <v>0.33149171270718231</v>
      </c>
      <c r="I135" s="31">
        <v>30.828729281767956</v>
      </c>
      <c r="J135" s="31">
        <v>12.596685082872925</v>
      </c>
      <c r="K135" s="31">
        <v>0.33149171270718231</v>
      </c>
      <c r="L135" s="31">
        <v>34.143646408839786</v>
      </c>
      <c r="M135" s="31">
        <v>10.939226519337016</v>
      </c>
    </row>
    <row r="136" spans="1:13" ht="30" customHeight="1" x14ac:dyDescent="0.25">
      <c r="A136" s="25" t="s">
        <v>218</v>
      </c>
      <c r="B136" s="23" t="s">
        <v>478</v>
      </c>
      <c r="C136" s="23" t="s">
        <v>479</v>
      </c>
      <c r="D136" s="31">
        <v>6.0333333333333332</v>
      </c>
      <c r="E136" s="31">
        <v>38.784530386740329</v>
      </c>
      <c r="F136" s="31">
        <v>42.762430939226519</v>
      </c>
      <c r="G136" s="31">
        <v>300</v>
      </c>
      <c r="H136" s="31">
        <v>0.33149171270718231</v>
      </c>
      <c r="I136" s="31">
        <v>22.375690607734811</v>
      </c>
      <c r="J136" s="31">
        <v>16.077348066298342</v>
      </c>
      <c r="K136" s="31">
        <v>0.33149171270718231</v>
      </c>
      <c r="L136" s="31">
        <v>27.182320441988953</v>
      </c>
      <c r="M136" s="31">
        <v>15.248618784530386</v>
      </c>
    </row>
    <row r="137" spans="1:13" ht="30" customHeight="1" x14ac:dyDescent="0.25">
      <c r="A137" s="25" t="s">
        <v>218</v>
      </c>
      <c r="B137" s="23" t="s">
        <v>485</v>
      </c>
      <c r="C137" s="23" t="s">
        <v>486</v>
      </c>
      <c r="D137" s="31">
        <v>6.0333333333333332</v>
      </c>
      <c r="E137" s="31">
        <v>36.795580110497241</v>
      </c>
      <c r="F137" s="31">
        <v>33.149171270718227</v>
      </c>
      <c r="G137" s="31">
        <v>101</v>
      </c>
      <c r="H137" s="31"/>
      <c r="I137" s="31">
        <v>18.563535911602216</v>
      </c>
      <c r="J137" s="31">
        <v>18.232044198895025</v>
      </c>
      <c r="K137" s="31"/>
      <c r="L137" s="31">
        <v>13.591160220994476</v>
      </c>
      <c r="M137" s="31">
        <v>19.55801104972376</v>
      </c>
    </row>
    <row r="138" spans="1:13" ht="30" customHeight="1" x14ac:dyDescent="0.25">
      <c r="A138" s="25" t="s">
        <v>218</v>
      </c>
      <c r="B138" s="23" t="s">
        <v>482</v>
      </c>
      <c r="C138" s="23" t="s">
        <v>2291</v>
      </c>
      <c r="D138" s="31">
        <v>6.0333333333333332</v>
      </c>
      <c r="E138" s="31">
        <v>31.823204419889514</v>
      </c>
      <c r="F138" s="31">
        <v>32.486187845303881</v>
      </c>
      <c r="G138" s="31">
        <v>80</v>
      </c>
      <c r="H138" s="31">
        <v>0.16574585635359115</v>
      </c>
      <c r="I138" s="31">
        <v>14.41988950276243</v>
      </c>
      <c r="J138" s="31">
        <v>17.237569060773485</v>
      </c>
      <c r="K138" s="31">
        <v>0.16574585635359115</v>
      </c>
      <c r="L138" s="31">
        <v>14.088397790055247</v>
      </c>
      <c r="M138" s="31">
        <v>18.232044198895029</v>
      </c>
    </row>
    <row r="139" spans="1:13" ht="30" customHeight="1" x14ac:dyDescent="0.25">
      <c r="A139" s="25" t="s">
        <v>218</v>
      </c>
      <c r="B139" s="23" t="s">
        <v>497</v>
      </c>
      <c r="C139" s="23" t="s">
        <v>498</v>
      </c>
      <c r="D139" s="31">
        <v>6.0333333333333332</v>
      </c>
      <c r="E139" s="31">
        <v>43.922651933701644</v>
      </c>
      <c r="F139" s="31">
        <v>31.988950276243095</v>
      </c>
      <c r="G139" s="31">
        <v>752</v>
      </c>
      <c r="H139" s="31">
        <v>0.49723756906077349</v>
      </c>
      <c r="I139" s="31">
        <v>30.331491712707184</v>
      </c>
      <c r="J139" s="31">
        <v>13.093922651933703</v>
      </c>
      <c r="K139" s="31">
        <v>0.49723756906077349</v>
      </c>
      <c r="L139" s="31">
        <v>17.734806629834257</v>
      </c>
      <c r="M139" s="31">
        <v>13.756906077348065</v>
      </c>
    </row>
    <row r="140" spans="1:13" ht="30" customHeight="1" x14ac:dyDescent="0.25">
      <c r="A140" s="25" t="s">
        <v>218</v>
      </c>
      <c r="B140" s="23" t="s">
        <v>492</v>
      </c>
      <c r="C140" s="23" t="s">
        <v>493</v>
      </c>
      <c r="D140" s="31">
        <v>6.0333333333333332</v>
      </c>
      <c r="E140" s="31">
        <v>30.828729281767956</v>
      </c>
      <c r="F140" s="31">
        <v>28.50828729281768</v>
      </c>
      <c r="G140" s="31">
        <v>310</v>
      </c>
      <c r="H140" s="31"/>
      <c r="I140" s="31">
        <v>20.386740331491712</v>
      </c>
      <c r="J140" s="31">
        <v>10.441988950276242</v>
      </c>
      <c r="K140" s="31"/>
      <c r="L140" s="31">
        <v>18.563535911602212</v>
      </c>
      <c r="M140" s="31">
        <v>9.9447513812154682</v>
      </c>
    </row>
    <row r="141" spans="1:13" ht="30" customHeight="1" x14ac:dyDescent="0.25">
      <c r="A141" s="25" t="s">
        <v>218</v>
      </c>
      <c r="B141" s="23" t="s">
        <v>490</v>
      </c>
      <c r="C141" s="23" t="s">
        <v>491</v>
      </c>
      <c r="D141" s="31">
        <v>6.0333333333333332</v>
      </c>
      <c r="E141" s="31">
        <v>30.828729281767963</v>
      </c>
      <c r="F141" s="31">
        <v>28.342541436464085</v>
      </c>
      <c r="G141" s="31">
        <v>257</v>
      </c>
      <c r="H141" s="31"/>
      <c r="I141" s="31">
        <v>22.541436464088402</v>
      </c>
      <c r="J141" s="31">
        <v>8.2872928176795568</v>
      </c>
      <c r="K141" s="31"/>
      <c r="L141" s="31">
        <v>20.055248618784535</v>
      </c>
      <c r="M141" s="31">
        <v>8.2872928176795586</v>
      </c>
    </row>
    <row r="142" spans="1:13" ht="30" customHeight="1" x14ac:dyDescent="0.25">
      <c r="A142" s="25" t="s">
        <v>218</v>
      </c>
      <c r="B142" s="23" t="s">
        <v>488</v>
      </c>
      <c r="C142" s="23" t="s">
        <v>489</v>
      </c>
      <c r="D142" s="31">
        <v>6.0333333333333332</v>
      </c>
      <c r="E142" s="31">
        <v>33.480662983425418</v>
      </c>
      <c r="F142" s="31">
        <v>28.176795580110504</v>
      </c>
      <c r="G142" s="31">
        <v>159</v>
      </c>
      <c r="H142" s="31"/>
      <c r="I142" s="31">
        <v>16.574585635359117</v>
      </c>
      <c r="J142" s="31">
        <v>16.906077348066297</v>
      </c>
      <c r="K142" s="31"/>
      <c r="L142" s="31">
        <v>12.099447513812155</v>
      </c>
      <c r="M142" s="31">
        <v>16.077348066298342</v>
      </c>
    </row>
    <row r="143" spans="1:13" ht="30" customHeight="1" x14ac:dyDescent="0.25">
      <c r="A143" s="25" t="s">
        <v>218</v>
      </c>
      <c r="B143" s="23" t="s">
        <v>495</v>
      </c>
      <c r="C143" s="23" t="s">
        <v>496</v>
      </c>
      <c r="D143" s="31">
        <v>6.0333333333333332</v>
      </c>
      <c r="E143" s="31">
        <v>30.662983425414364</v>
      </c>
      <c r="F143" s="31">
        <v>27.016574585635361</v>
      </c>
      <c r="G143" s="31">
        <v>146</v>
      </c>
      <c r="H143" s="31"/>
      <c r="I143" s="31">
        <v>20.386740331491708</v>
      </c>
      <c r="J143" s="31">
        <v>10.276243093922655</v>
      </c>
      <c r="K143" s="31"/>
      <c r="L143" s="31">
        <v>16.740331491712709</v>
      </c>
      <c r="M143" s="31">
        <v>10.276243093922654</v>
      </c>
    </row>
    <row r="144" spans="1:13" ht="30" customHeight="1" x14ac:dyDescent="0.25">
      <c r="A144" s="25" t="s">
        <v>218</v>
      </c>
      <c r="B144" s="23" t="s">
        <v>494</v>
      </c>
      <c r="C144" s="23" t="s">
        <v>931</v>
      </c>
      <c r="D144" s="31">
        <v>6.0333333333333332</v>
      </c>
      <c r="E144" s="31">
        <v>26.022099447513813</v>
      </c>
      <c r="F144" s="31">
        <v>26.353591160221001</v>
      </c>
      <c r="G144" s="31">
        <v>87</v>
      </c>
      <c r="H144" s="31"/>
      <c r="I144" s="31">
        <v>11.270718232044198</v>
      </c>
      <c r="J144" s="31">
        <v>14.751381215469612</v>
      </c>
      <c r="K144" s="31"/>
      <c r="L144" s="31">
        <v>10.27624309392265</v>
      </c>
      <c r="M144" s="31">
        <v>16.077348066298342</v>
      </c>
    </row>
    <row r="145" spans="1:13" ht="30" customHeight="1" x14ac:dyDescent="0.25">
      <c r="A145" s="25" t="s">
        <v>218</v>
      </c>
      <c r="B145" s="23" t="s">
        <v>499</v>
      </c>
      <c r="C145" s="23" t="s">
        <v>500</v>
      </c>
      <c r="D145" s="31">
        <v>6.0333333333333332</v>
      </c>
      <c r="E145" s="31">
        <v>35.138121546961329</v>
      </c>
      <c r="F145" s="31">
        <v>26.022099447513817</v>
      </c>
      <c r="G145" s="31">
        <v>131</v>
      </c>
      <c r="H145" s="31"/>
      <c r="I145" s="31">
        <v>17.237569060773481</v>
      </c>
      <c r="J145" s="31">
        <v>17.900552486187845</v>
      </c>
      <c r="K145" s="31"/>
      <c r="L145" s="31">
        <v>11.767955801104971</v>
      </c>
      <c r="M145" s="31">
        <v>14.254143646408842</v>
      </c>
    </row>
    <row r="146" spans="1:13" ht="30" customHeight="1" x14ac:dyDescent="0.25">
      <c r="A146" s="25" t="s">
        <v>218</v>
      </c>
      <c r="B146" s="23" t="s">
        <v>501</v>
      </c>
      <c r="C146" s="23" t="s">
        <v>932</v>
      </c>
      <c r="D146" s="31">
        <v>6.0333333333333332</v>
      </c>
      <c r="E146" s="31">
        <v>32.817679558011044</v>
      </c>
      <c r="F146" s="31">
        <v>25.524861878453041</v>
      </c>
      <c r="G146" s="31">
        <v>128</v>
      </c>
      <c r="H146" s="31"/>
      <c r="I146" s="31">
        <v>16.243093922651934</v>
      </c>
      <c r="J146" s="31">
        <v>16.574585635359117</v>
      </c>
      <c r="K146" s="31"/>
      <c r="L146" s="31">
        <v>10.607734806629834</v>
      </c>
      <c r="M146" s="31">
        <v>14.917127071823204</v>
      </c>
    </row>
    <row r="147" spans="1:13" ht="30" customHeight="1" x14ac:dyDescent="0.25">
      <c r="A147" s="25" t="s">
        <v>218</v>
      </c>
      <c r="B147" s="23" t="s">
        <v>502</v>
      </c>
      <c r="C147" s="23" t="s">
        <v>503</v>
      </c>
      <c r="D147" s="31">
        <v>6.0333333333333332</v>
      </c>
      <c r="E147" s="31">
        <v>30.000000000000004</v>
      </c>
      <c r="F147" s="31">
        <v>25.359116022099453</v>
      </c>
      <c r="G147" s="31">
        <v>410</v>
      </c>
      <c r="H147" s="31"/>
      <c r="I147" s="31">
        <v>26.519337016574585</v>
      </c>
      <c r="J147" s="31">
        <v>3.4806629834254141</v>
      </c>
      <c r="K147" s="31"/>
      <c r="L147" s="31">
        <v>22.044198895027627</v>
      </c>
      <c r="M147" s="31">
        <v>3.3149171270718232</v>
      </c>
    </row>
    <row r="148" spans="1:13" ht="30" customHeight="1" x14ac:dyDescent="0.25">
      <c r="A148" s="25" t="s">
        <v>218</v>
      </c>
      <c r="B148" s="23" t="s">
        <v>483</v>
      </c>
      <c r="C148" s="23" t="s">
        <v>484</v>
      </c>
      <c r="D148" s="31">
        <v>6.0333333333333332</v>
      </c>
      <c r="E148" s="31">
        <v>22.872928176795583</v>
      </c>
      <c r="F148" s="31">
        <v>23.867403314917127</v>
      </c>
      <c r="G148" s="31">
        <v>759</v>
      </c>
      <c r="H148" s="31">
        <v>0.66298342541436461</v>
      </c>
      <c r="I148" s="31">
        <v>6.7955801104972355</v>
      </c>
      <c r="J148" s="31">
        <v>15.414364640883978</v>
      </c>
      <c r="K148" s="31">
        <v>0.66298342541436461</v>
      </c>
      <c r="L148" s="31">
        <v>7.624309392265193</v>
      </c>
      <c r="M148" s="31">
        <v>15.580110497237568</v>
      </c>
    </row>
    <row r="149" spans="1:13" ht="30" customHeight="1" x14ac:dyDescent="0.25">
      <c r="A149" s="25" t="s">
        <v>218</v>
      </c>
      <c r="B149" s="23" t="s">
        <v>506</v>
      </c>
      <c r="C149" s="23" t="s">
        <v>507</v>
      </c>
      <c r="D149" s="31">
        <v>6.0333333333333332</v>
      </c>
      <c r="E149" s="31">
        <v>18.895027624309392</v>
      </c>
      <c r="F149" s="31">
        <v>15.91160220994475</v>
      </c>
      <c r="G149" s="31">
        <v>201</v>
      </c>
      <c r="H149" s="31"/>
      <c r="I149" s="31">
        <v>8.7845303867403306</v>
      </c>
      <c r="J149" s="31">
        <v>10.11049723756906</v>
      </c>
      <c r="K149" s="31"/>
      <c r="L149" s="31">
        <v>7.1270718232044201</v>
      </c>
      <c r="M149" s="31">
        <v>8.7845303867403306</v>
      </c>
    </row>
    <row r="150" spans="1:13" ht="30" customHeight="1" x14ac:dyDescent="0.25">
      <c r="A150" s="25" t="s">
        <v>218</v>
      </c>
      <c r="B150" s="23" t="s">
        <v>504</v>
      </c>
      <c r="C150" s="23" t="s">
        <v>505</v>
      </c>
      <c r="D150" s="31">
        <v>6.0333333333333332</v>
      </c>
      <c r="E150" s="31">
        <v>16.906077348066297</v>
      </c>
      <c r="F150" s="31">
        <v>15.24861878453039</v>
      </c>
      <c r="G150" s="31">
        <v>183</v>
      </c>
      <c r="H150" s="31"/>
      <c r="I150" s="31">
        <v>6.7955801104972373</v>
      </c>
      <c r="J150" s="31">
        <v>10.11049723756906</v>
      </c>
      <c r="K150" s="31"/>
      <c r="L150" s="31">
        <v>7.1270718232044183</v>
      </c>
      <c r="M150" s="31">
        <v>8.1215469613259668</v>
      </c>
    </row>
    <row r="151" spans="1:13" ht="30" customHeight="1" x14ac:dyDescent="0.25">
      <c r="A151" s="25" t="s">
        <v>218</v>
      </c>
      <c r="B151" s="23" t="s">
        <v>508</v>
      </c>
      <c r="C151" s="23" t="s">
        <v>509</v>
      </c>
      <c r="D151" s="31">
        <v>6.0333333333333332</v>
      </c>
      <c r="E151" s="31">
        <v>18.066298342541437</v>
      </c>
      <c r="F151" s="31">
        <v>15.082872928176796</v>
      </c>
      <c r="G151" s="31">
        <v>132</v>
      </c>
      <c r="H151" s="31"/>
      <c r="I151" s="31">
        <v>8.6187845303867388</v>
      </c>
      <c r="J151" s="31">
        <v>9.4475138121546944</v>
      </c>
      <c r="K151" s="31"/>
      <c r="L151" s="31">
        <v>6.9613259668508274</v>
      </c>
      <c r="M151" s="31">
        <v>8.121546961325965</v>
      </c>
    </row>
    <row r="152" spans="1:13" ht="30" customHeight="1" x14ac:dyDescent="0.25">
      <c r="A152" s="25" t="s">
        <v>218</v>
      </c>
      <c r="B152" s="23" t="s">
        <v>510</v>
      </c>
      <c r="C152" s="23" t="s">
        <v>511</v>
      </c>
      <c r="D152" s="31">
        <v>6.0333333333333332</v>
      </c>
      <c r="E152" s="31">
        <v>14.25414364640884</v>
      </c>
      <c r="F152" s="31">
        <v>9.7790055248618799</v>
      </c>
      <c r="G152" s="31">
        <v>126</v>
      </c>
      <c r="H152" s="31"/>
      <c r="I152" s="31">
        <v>14.25414364640884</v>
      </c>
      <c r="J152" s="31"/>
      <c r="K152" s="31"/>
      <c r="L152" s="31">
        <v>9.7790055248618799</v>
      </c>
      <c r="M152" s="31"/>
    </row>
    <row r="153" spans="1:13" ht="30" customHeight="1" x14ac:dyDescent="0.25">
      <c r="A153" s="25" t="s">
        <v>218</v>
      </c>
      <c r="B153" s="23" t="s">
        <v>512</v>
      </c>
      <c r="C153" s="23" t="s">
        <v>513</v>
      </c>
      <c r="D153" s="31">
        <v>3</v>
      </c>
      <c r="E153" s="31">
        <v>14.666666666666668</v>
      </c>
      <c r="F153" s="31">
        <v>6.9999999999999982</v>
      </c>
      <c r="G153" s="31">
        <v>275</v>
      </c>
      <c r="H153" s="31"/>
      <c r="I153" s="31">
        <v>14.666666666666668</v>
      </c>
      <c r="J153" s="31"/>
      <c r="K153" s="31"/>
      <c r="L153" s="31">
        <v>6.9999999999999982</v>
      </c>
      <c r="M153" s="31"/>
    </row>
    <row r="154" spans="1:13" ht="30" customHeight="1" x14ac:dyDescent="0.25">
      <c r="A154" s="25" t="s">
        <v>218</v>
      </c>
      <c r="B154" s="23" t="s">
        <v>514</v>
      </c>
      <c r="C154" s="23" t="s">
        <v>515</v>
      </c>
      <c r="D154" s="31">
        <v>3</v>
      </c>
      <c r="E154" s="31">
        <v>0</v>
      </c>
      <c r="F154" s="31">
        <v>6.333333333333333</v>
      </c>
      <c r="G154" s="31">
        <v>182</v>
      </c>
      <c r="H154" s="31"/>
      <c r="I154" s="31">
        <v>0</v>
      </c>
      <c r="J154" s="31"/>
      <c r="K154" s="31"/>
      <c r="L154" s="31">
        <v>6.333333333333333</v>
      </c>
      <c r="M154" s="31"/>
    </row>
    <row r="155" spans="1:13" ht="30" customHeight="1" x14ac:dyDescent="0.25">
      <c r="A155" s="15" t="s">
        <v>2214</v>
      </c>
      <c r="B155" s="16"/>
      <c r="C155" s="16"/>
      <c r="D155" s="62"/>
      <c r="E155" s="62">
        <v>29.65712372342206</v>
      </c>
      <c r="F155" s="62">
        <v>26.83157542273565</v>
      </c>
      <c r="G155" s="62">
        <v>5850</v>
      </c>
      <c r="H155" s="62">
        <v>0.4143646408839779</v>
      </c>
      <c r="I155" s="62">
        <v>17.987108655616943</v>
      </c>
      <c r="J155" s="62">
        <v>13.381797034021517</v>
      </c>
      <c r="K155" s="62">
        <v>0.4143646408839779</v>
      </c>
      <c r="L155" s="62">
        <v>15.62112841118366</v>
      </c>
      <c r="M155" s="62">
        <v>12.849665600465253</v>
      </c>
    </row>
    <row r="156" spans="1:13" ht="30" customHeight="1" x14ac:dyDescent="0.25">
      <c r="A156" s="25" t="s">
        <v>222</v>
      </c>
      <c r="B156" s="23" t="s">
        <v>516</v>
      </c>
      <c r="C156" s="23" t="s">
        <v>517</v>
      </c>
      <c r="D156" s="31">
        <v>6.0333333333333332</v>
      </c>
      <c r="E156" s="31">
        <v>31.823204419889507</v>
      </c>
      <c r="F156" s="31">
        <v>41.436464088397798</v>
      </c>
      <c r="G156" s="31">
        <v>407</v>
      </c>
      <c r="H156" s="31"/>
      <c r="I156" s="31">
        <v>17.237569060773481</v>
      </c>
      <c r="J156" s="31">
        <v>14.585635359116024</v>
      </c>
      <c r="K156" s="31"/>
      <c r="L156" s="31">
        <v>26.850828729281776</v>
      </c>
      <c r="M156" s="31">
        <v>14.58563535911602</v>
      </c>
    </row>
    <row r="157" spans="1:13" ht="30" customHeight="1" x14ac:dyDescent="0.25">
      <c r="A157" s="25" t="s">
        <v>222</v>
      </c>
      <c r="B157" s="23" t="s">
        <v>518</v>
      </c>
      <c r="C157" s="23" t="s">
        <v>519</v>
      </c>
      <c r="D157" s="31">
        <v>6.0333333333333332</v>
      </c>
      <c r="E157" s="31">
        <v>39.447513812154689</v>
      </c>
      <c r="F157" s="31">
        <v>38.453038674033131</v>
      </c>
      <c r="G157" s="31">
        <v>239</v>
      </c>
      <c r="H157" s="31"/>
      <c r="I157" s="31">
        <v>23.86740331491713</v>
      </c>
      <c r="J157" s="31">
        <v>15.580110497237568</v>
      </c>
      <c r="K157" s="31"/>
      <c r="L157" s="31">
        <v>23.204419889502759</v>
      </c>
      <c r="M157" s="31">
        <v>15.248618784530388</v>
      </c>
    </row>
    <row r="158" spans="1:13" ht="30" customHeight="1" x14ac:dyDescent="0.25">
      <c r="A158" s="25" t="s">
        <v>222</v>
      </c>
      <c r="B158" s="23" t="s">
        <v>523</v>
      </c>
      <c r="C158" s="23" t="s">
        <v>933</v>
      </c>
      <c r="D158" s="31">
        <v>6.0333333333333332</v>
      </c>
      <c r="E158" s="31">
        <v>41.767955801104961</v>
      </c>
      <c r="F158" s="31">
        <v>37.458563535911587</v>
      </c>
      <c r="G158" s="31">
        <v>153</v>
      </c>
      <c r="H158" s="31"/>
      <c r="I158" s="31">
        <v>28.1767955801105</v>
      </c>
      <c r="J158" s="31">
        <v>13.591160220994475</v>
      </c>
      <c r="K158" s="31"/>
      <c r="L158" s="31">
        <v>23.53591160220995</v>
      </c>
      <c r="M158" s="31">
        <v>13.922651933701657</v>
      </c>
    </row>
    <row r="159" spans="1:13" ht="30" customHeight="1" x14ac:dyDescent="0.25">
      <c r="A159" s="25" t="s">
        <v>222</v>
      </c>
      <c r="B159" s="23" t="s">
        <v>521</v>
      </c>
      <c r="C159" s="23" t="s">
        <v>522</v>
      </c>
      <c r="D159" s="31">
        <v>6.0333333333333332</v>
      </c>
      <c r="E159" s="31">
        <v>33.480662983425418</v>
      </c>
      <c r="F159" s="31">
        <v>36.132596685082859</v>
      </c>
      <c r="G159" s="31">
        <v>362</v>
      </c>
      <c r="H159" s="31"/>
      <c r="I159" s="31">
        <v>18.895027624309396</v>
      </c>
      <c r="J159" s="31">
        <v>14.585635359116022</v>
      </c>
      <c r="K159" s="31"/>
      <c r="L159" s="31">
        <v>22.044198895027634</v>
      </c>
      <c r="M159" s="31">
        <v>14.088397790055248</v>
      </c>
    </row>
    <row r="160" spans="1:13" ht="30" customHeight="1" x14ac:dyDescent="0.25">
      <c r="A160" s="25" t="s">
        <v>222</v>
      </c>
      <c r="B160" s="23" t="s">
        <v>525</v>
      </c>
      <c r="C160" s="23" t="s">
        <v>934</v>
      </c>
      <c r="D160" s="31">
        <v>6.0333333333333332</v>
      </c>
      <c r="E160" s="31">
        <v>34.309392265193381</v>
      </c>
      <c r="F160" s="31">
        <v>35.635359116022101</v>
      </c>
      <c r="G160" s="31">
        <v>105</v>
      </c>
      <c r="H160" s="31"/>
      <c r="I160" s="31">
        <v>19.392265193370161</v>
      </c>
      <c r="J160" s="31">
        <v>14.917127071823206</v>
      </c>
      <c r="K160" s="31"/>
      <c r="L160" s="31">
        <v>22.044198895027627</v>
      </c>
      <c r="M160" s="31">
        <v>13.591160220994475</v>
      </c>
    </row>
    <row r="161" spans="1:13" ht="30" customHeight="1" x14ac:dyDescent="0.25">
      <c r="A161" s="25" t="s">
        <v>222</v>
      </c>
      <c r="B161" s="23" t="s">
        <v>526</v>
      </c>
      <c r="C161" s="23" t="s">
        <v>527</v>
      </c>
      <c r="D161" s="31">
        <v>6.0333333333333332</v>
      </c>
      <c r="E161" s="31">
        <v>30.828729281767959</v>
      </c>
      <c r="F161" s="31">
        <v>33.149171270718234</v>
      </c>
      <c r="G161" s="31">
        <v>127</v>
      </c>
      <c r="H161" s="31"/>
      <c r="I161" s="31">
        <v>14.585635359116026</v>
      </c>
      <c r="J161" s="31">
        <v>16.243093922651937</v>
      </c>
      <c r="K161" s="31"/>
      <c r="L161" s="31">
        <v>17.237569060773485</v>
      </c>
      <c r="M161" s="31">
        <v>15.911602209944752</v>
      </c>
    </row>
    <row r="162" spans="1:13" ht="30" customHeight="1" x14ac:dyDescent="0.25">
      <c r="A162" s="25" t="s">
        <v>222</v>
      </c>
      <c r="B162" s="23" t="s">
        <v>528</v>
      </c>
      <c r="C162" s="23" t="s">
        <v>935</v>
      </c>
      <c r="D162" s="31">
        <v>6.0333333333333332</v>
      </c>
      <c r="E162" s="31">
        <v>30.994475138121551</v>
      </c>
      <c r="F162" s="31">
        <v>31.657458563535911</v>
      </c>
      <c r="G162" s="31">
        <v>172</v>
      </c>
      <c r="H162" s="31"/>
      <c r="I162" s="31">
        <v>16.906077348066297</v>
      </c>
      <c r="J162" s="31">
        <v>14.08839779005525</v>
      </c>
      <c r="K162" s="31"/>
      <c r="L162" s="31">
        <v>17.734806629834253</v>
      </c>
      <c r="M162" s="31">
        <v>13.922651933701658</v>
      </c>
    </row>
    <row r="163" spans="1:13" ht="30" customHeight="1" x14ac:dyDescent="0.25">
      <c r="A163" s="25" t="s">
        <v>222</v>
      </c>
      <c r="B163" s="23" t="s">
        <v>520</v>
      </c>
      <c r="C163" s="23" t="s">
        <v>2292</v>
      </c>
      <c r="D163" s="31">
        <v>6.0333333333333332</v>
      </c>
      <c r="E163" s="31">
        <v>33.812154696132595</v>
      </c>
      <c r="F163" s="31">
        <v>31.325966850828738</v>
      </c>
      <c r="G163" s="31">
        <v>269</v>
      </c>
      <c r="H163" s="31">
        <v>0.16574585635359115</v>
      </c>
      <c r="I163" s="31">
        <v>18.397790055248628</v>
      </c>
      <c r="J163" s="31">
        <v>14.917127071823208</v>
      </c>
      <c r="K163" s="31">
        <v>0.16574585635359115</v>
      </c>
      <c r="L163" s="31">
        <v>17.071823204419896</v>
      </c>
      <c r="M163" s="31">
        <v>14.08839779005525</v>
      </c>
    </row>
    <row r="164" spans="1:13" ht="30" customHeight="1" x14ac:dyDescent="0.25">
      <c r="A164" s="25" t="s">
        <v>222</v>
      </c>
      <c r="B164" s="23" t="s">
        <v>524</v>
      </c>
      <c r="C164" s="23" t="s">
        <v>936</v>
      </c>
      <c r="D164" s="31">
        <v>6.0333333333333332</v>
      </c>
      <c r="E164" s="31">
        <v>33.480662983425418</v>
      </c>
      <c r="F164" s="31">
        <v>31.325966850828735</v>
      </c>
      <c r="G164" s="31">
        <v>161</v>
      </c>
      <c r="H164" s="31"/>
      <c r="I164" s="31">
        <v>18.895027624309396</v>
      </c>
      <c r="J164" s="31">
        <v>14.917127071823204</v>
      </c>
      <c r="K164" s="31"/>
      <c r="L164" s="31">
        <v>16.906077348066297</v>
      </c>
      <c r="M164" s="31">
        <v>14.41988950276243</v>
      </c>
    </row>
    <row r="165" spans="1:13" ht="30" customHeight="1" x14ac:dyDescent="0.25">
      <c r="A165" s="25" t="s">
        <v>222</v>
      </c>
      <c r="B165" s="23" t="s">
        <v>529</v>
      </c>
      <c r="C165" s="23" t="s">
        <v>530</v>
      </c>
      <c r="D165" s="31">
        <v>6.0333333333333332</v>
      </c>
      <c r="E165" s="31">
        <v>34.309392265193367</v>
      </c>
      <c r="F165" s="31">
        <v>31.325966850828724</v>
      </c>
      <c r="G165" s="31">
        <v>111</v>
      </c>
      <c r="H165" s="31"/>
      <c r="I165" s="31">
        <v>18.895027624309396</v>
      </c>
      <c r="J165" s="31">
        <v>15.41436464088398</v>
      </c>
      <c r="K165" s="31"/>
      <c r="L165" s="31">
        <v>18.232044198895021</v>
      </c>
      <c r="M165" s="31">
        <v>13.093922651933701</v>
      </c>
    </row>
    <row r="166" spans="1:13" ht="30" customHeight="1" x14ac:dyDescent="0.25">
      <c r="A166" s="25" t="s">
        <v>222</v>
      </c>
      <c r="B166" s="23" t="s">
        <v>534</v>
      </c>
      <c r="C166" s="23" t="s">
        <v>535</v>
      </c>
      <c r="D166" s="31">
        <v>6.0333333333333332</v>
      </c>
      <c r="E166" s="31">
        <v>33.149171270718227</v>
      </c>
      <c r="F166" s="31">
        <v>30.662983425414374</v>
      </c>
      <c r="G166" s="31">
        <v>136</v>
      </c>
      <c r="H166" s="31">
        <v>0.16574585635359115</v>
      </c>
      <c r="I166" s="31">
        <v>18.066298342541433</v>
      </c>
      <c r="J166" s="31">
        <v>14.917127071823204</v>
      </c>
      <c r="K166" s="31">
        <v>0.16574585635359115</v>
      </c>
      <c r="L166" s="31">
        <v>15.082872928176796</v>
      </c>
      <c r="M166" s="31">
        <v>15.414364640883978</v>
      </c>
    </row>
    <row r="167" spans="1:13" ht="30" customHeight="1" x14ac:dyDescent="0.25">
      <c r="A167" s="25" t="s">
        <v>222</v>
      </c>
      <c r="B167" s="23" t="s">
        <v>531</v>
      </c>
      <c r="C167" s="23" t="s">
        <v>937</v>
      </c>
      <c r="D167" s="31">
        <v>6.0333333333333332</v>
      </c>
      <c r="E167" s="31">
        <v>32.486187845303874</v>
      </c>
      <c r="F167" s="31">
        <v>30.331491712707184</v>
      </c>
      <c r="G167" s="31">
        <v>214</v>
      </c>
      <c r="H167" s="31"/>
      <c r="I167" s="31">
        <v>17.569060773480661</v>
      </c>
      <c r="J167" s="31">
        <v>14.917127071823206</v>
      </c>
      <c r="K167" s="31"/>
      <c r="L167" s="31">
        <v>16.077348066298345</v>
      </c>
      <c r="M167" s="31">
        <v>14.254143646408838</v>
      </c>
    </row>
    <row r="168" spans="1:13" ht="30" customHeight="1" x14ac:dyDescent="0.25">
      <c r="A168" s="25" t="s">
        <v>222</v>
      </c>
      <c r="B168" s="23" t="s">
        <v>549</v>
      </c>
      <c r="C168" s="23" t="s">
        <v>550</v>
      </c>
      <c r="D168" s="31">
        <v>6.0333333333333332</v>
      </c>
      <c r="E168" s="31">
        <v>32.817679558011051</v>
      </c>
      <c r="F168" s="31">
        <v>30.000000000000007</v>
      </c>
      <c r="G168" s="31">
        <v>191</v>
      </c>
      <c r="H168" s="31"/>
      <c r="I168" s="31">
        <v>17.900552486187848</v>
      </c>
      <c r="J168" s="31">
        <v>14.917127071823202</v>
      </c>
      <c r="K168" s="31"/>
      <c r="L168" s="31">
        <v>16.243093922651937</v>
      </c>
      <c r="M168" s="31">
        <v>13.756906077348066</v>
      </c>
    </row>
    <row r="169" spans="1:13" ht="30" customHeight="1" x14ac:dyDescent="0.25">
      <c r="A169" s="25" t="s">
        <v>222</v>
      </c>
      <c r="B169" s="23" t="s">
        <v>543</v>
      </c>
      <c r="C169" s="23" t="s">
        <v>938</v>
      </c>
      <c r="D169" s="31">
        <v>6.0333333333333332</v>
      </c>
      <c r="E169" s="31">
        <v>31.325966850828731</v>
      </c>
      <c r="F169" s="31">
        <v>29.171270718232044</v>
      </c>
      <c r="G169" s="31">
        <v>312</v>
      </c>
      <c r="H169" s="31"/>
      <c r="I169" s="31">
        <v>15.911602209944748</v>
      </c>
      <c r="J169" s="31">
        <v>15.414364640883978</v>
      </c>
      <c r="K169" s="31"/>
      <c r="L169" s="31">
        <v>12.762430939226519</v>
      </c>
      <c r="M169" s="31">
        <v>16.408839779005529</v>
      </c>
    </row>
    <row r="170" spans="1:13" ht="30" customHeight="1" x14ac:dyDescent="0.25">
      <c r="A170" s="25" t="s">
        <v>222</v>
      </c>
      <c r="B170" s="23" t="s">
        <v>546</v>
      </c>
      <c r="C170" s="23" t="s">
        <v>939</v>
      </c>
      <c r="D170" s="31">
        <v>6.0333333333333332</v>
      </c>
      <c r="E170" s="31">
        <v>31.160220994475143</v>
      </c>
      <c r="F170" s="31">
        <v>28.674033149171276</v>
      </c>
      <c r="G170" s="31">
        <v>305</v>
      </c>
      <c r="H170" s="31"/>
      <c r="I170" s="31">
        <v>16.906077348066297</v>
      </c>
      <c r="J170" s="31">
        <v>14.254143646408838</v>
      </c>
      <c r="K170" s="31"/>
      <c r="L170" s="31">
        <v>15.082872928176794</v>
      </c>
      <c r="M170" s="31">
        <v>13.591160220994476</v>
      </c>
    </row>
    <row r="171" spans="1:13" ht="30" customHeight="1" x14ac:dyDescent="0.25">
      <c r="A171" s="25" t="s">
        <v>222</v>
      </c>
      <c r="B171" s="23" t="s">
        <v>532</v>
      </c>
      <c r="C171" s="23" t="s">
        <v>533</v>
      </c>
      <c r="D171" s="31">
        <v>6.0333333333333332</v>
      </c>
      <c r="E171" s="31">
        <v>30.662983425414367</v>
      </c>
      <c r="F171" s="31">
        <v>28.176795580110507</v>
      </c>
      <c r="G171" s="31">
        <v>268</v>
      </c>
      <c r="H171" s="31"/>
      <c r="I171" s="31">
        <v>15.248618784530386</v>
      </c>
      <c r="J171" s="31">
        <v>15.414364640883978</v>
      </c>
      <c r="K171" s="31"/>
      <c r="L171" s="31">
        <v>12.928176795580113</v>
      </c>
      <c r="M171" s="31">
        <v>15.248618784530386</v>
      </c>
    </row>
    <row r="172" spans="1:13" ht="30" customHeight="1" x14ac:dyDescent="0.25">
      <c r="A172" s="25" t="s">
        <v>222</v>
      </c>
      <c r="B172" s="23" t="s">
        <v>539</v>
      </c>
      <c r="C172" s="23" t="s">
        <v>540</v>
      </c>
      <c r="D172" s="31">
        <v>6.0333333333333332</v>
      </c>
      <c r="E172" s="31">
        <v>33.812154696132602</v>
      </c>
      <c r="F172" s="31">
        <v>28.011049723756916</v>
      </c>
      <c r="G172" s="31">
        <v>177</v>
      </c>
      <c r="H172" s="31">
        <v>0.16574585635359115</v>
      </c>
      <c r="I172" s="31">
        <v>17.403314917127073</v>
      </c>
      <c r="J172" s="31">
        <v>16.243093922651934</v>
      </c>
      <c r="K172" s="31">
        <v>0.16574585635359115</v>
      </c>
      <c r="L172" s="31">
        <v>12.762430939226522</v>
      </c>
      <c r="M172" s="31">
        <v>15.082872928176796</v>
      </c>
    </row>
    <row r="173" spans="1:13" ht="30" customHeight="1" x14ac:dyDescent="0.25">
      <c r="A173" s="25" t="s">
        <v>222</v>
      </c>
      <c r="B173" s="23" t="s">
        <v>538</v>
      </c>
      <c r="C173" s="23" t="s">
        <v>940</v>
      </c>
      <c r="D173" s="31">
        <v>6.0333333333333332</v>
      </c>
      <c r="E173" s="31">
        <v>31.325966850828728</v>
      </c>
      <c r="F173" s="31">
        <v>27.679558011049728</v>
      </c>
      <c r="G173" s="31">
        <v>262</v>
      </c>
      <c r="H173" s="31">
        <v>0.16574585635359115</v>
      </c>
      <c r="I173" s="31">
        <v>15.91160220994475</v>
      </c>
      <c r="J173" s="31">
        <v>15.248618784530388</v>
      </c>
      <c r="K173" s="31">
        <v>0.16574585635359115</v>
      </c>
      <c r="L173" s="31">
        <v>13.591160220994475</v>
      </c>
      <c r="M173" s="31">
        <v>13.92265193370166</v>
      </c>
    </row>
    <row r="174" spans="1:13" ht="30" customHeight="1" x14ac:dyDescent="0.25">
      <c r="A174" s="25" t="s">
        <v>222</v>
      </c>
      <c r="B174" s="23" t="s">
        <v>536</v>
      </c>
      <c r="C174" s="23" t="s">
        <v>537</v>
      </c>
      <c r="D174" s="31">
        <v>6.0333333333333332</v>
      </c>
      <c r="E174" s="31">
        <v>32.817679558011058</v>
      </c>
      <c r="F174" s="31">
        <v>26.022099447513817</v>
      </c>
      <c r="G174" s="31">
        <v>242</v>
      </c>
      <c r="H174" s="31"/>
      <c r="I174" s="31">
        <v>16.906077348066297</v>
      </c>
      <c r="J174" s="31">
        <v>15.248618784530386</v>
      </c>
      <c r="K174" s="31"/>
      <c r="L174" s="31">
        <v>12.430939226519339</v>
      </c>
      <c r="M174" s="31">
        <v>13.591160220994473</v>
      </c>
    </row>
    <row r="175" spans="1:13" ht="30" customHeight="1" x14ac:dyDescent="0.25">
      <c r="A175" s="25" t="s">
        <v>222</v>
      </c>
      <c r="B175" s="23" t="s">
        <v>541</v>
      </c>
      <c r="C175" s="23" t="s">
        <v>542</v>
      </c>
      <c r="D175" s="31">
        <v>6.0333333333333332</v>
      </c>
      <c r="E175" s="31">
        <v>32.154696132596683</v>
      </c>
      <c r="F175" s="31">
        <v>26.022099447513817</v>
      </c>
      <c r="G175" s="31">
        <v>346</v>
      </c>
      <c r="H175" s="31"/>
      <c r="I175" s="31">
        <v>17.403314917127073</v>
      </c>
      <c r="J175" s="31">
        <v>15.414364640883976</v>
      </c>
      <c r="K175" s="31"/>
      <c r="L175" s="31">
        <v>13.756906077348068</v>
      </c>
      <c r="M175" s="31">
        <v>12.265193370165743</v>
      </c>
    </row>
    <row r="176" spans="1:13" ht="30" customHeight="1" x14ac:dyDescent="0.25">
      <c r="A176" s="25" t="s">
        <v>222</v>
      </c>
      <c r="B176" s="23" t="s">
        <v>544</v>
      </c>
      <c r="C176" s="23" t="s">
        <v>545</v>
      </c>
      <c r="D176" s="31">
        <v>6.0333333333333332</v>
      </c>
      <c r="E176" s="31">
        <v>31.325966850828731</v>
      </c>
      <c r="F176" s="31">
        <v>25.359116022099453</v>
      </c>
      <c r="G176" s="31">
        <v>84</v>
      </c>
      <c r="H176" s="31">
        <v>0.33149171270718231</v>
      </c>
      <c r="I176" s="31">
        <v>17.900552486187848</v>
      </c>
      <c r="J176" s="31">
        <v>13.093922651933701</v>
      </c>
      <c r="K176" s="31">
        <v>0.33149171270718231</v>
      </c>
      <c r="L176" s="31">
        <v>14.088397790055252</v>
      </c>
      <c r="M176" s="31">
        <v>10.939226519337016</v>
      </c>
    </row>
    <row r="177" spans="1:13" ht="30" customHeight="1" x14ac:dyDescent="0.25">
      <c r="A177" s="25" t="s">
        <v>222</v>
      </c>
      <c r="B177" s="23" t="s">
        <v>551</v>
      </c>
      <c r="C177" s="23" t="s">
        <v>941</v>
      </c>
      <c r="D177" s="31">
        <v>3</v>
      </c>
      <c r="E177" s="31">
        <v>36.666666666666671</v>
      </c>
      <c r="F177" s="31">
        <v>22.333333333333332</v>
      </c>
      <c r="G177" s="31">
        <v>635</v>
      </c>
      <c r="H177" s="31"/>
      <c r="I177" s="31">
        <v>29.333333333333329</v>
      </c>
      <c r="J177" s="31">
        <v>7.333333333333333</v>
      </c>
      <c r="K177" s="31"/>
      <c r="L177" s="31">
        <v>15.666666666666668</v>
      </c>
      <c r="M177" s="31">
        <v>6.6666666666666661</v>
      </c>
    </row>
    <row r="178" spans="1:13" ht="30" customHeight="1" x14ac:dyDescent="0.25">
      <c r="A178" s="25" t="s">
        <v>222</v>
      </c>
      <c r="B178" s="23" t="s">
        <v>547</v>
      </c>
      <c r="C178" s="23" t="s">
        <v>548</v>
      </c>
      <c r="D178" s="31">
        <v>6.0333333333333332</v>
      </c>
      <c r="E178" s="31">
        <v>30.497237569060779</v>
      </c>
      <c r="F178" s="31">
        <v>20.718232044198892</v>
      </c>
      <c r="G178" s="31">
        <v>143</v>
      </c>
      <c r="H178" s="31"/>
      <c r="I178" s="31">
        <v>18.729281767955801</v>
      </c>
      <c r="J178" s="31">
        <v>11.767955801104971</v>
      </c>
      <c r="K178" s="31"/>
      <c r="L178" s="31">
        <v>13.259668508287291</v>
      </c>
      <c r="M178" s="31">
        <v>7.458563535911602</v>
      </c>
    </row>
    <row r="179" spans="1:13" ht="30" customHeight="1" x14ac:dyDescent="0.25">
      <c r="A179" s="15" t="s">
        <v>2215</v>
      </c>
      <c r="B179" s="16"/>
      <c r="C179" s="16"/>
      <c r="D179" s="62"/>
      <c r="E179" s="62">
        <v>33.237248778925448</v>
      </c>
      <c r="F179" s="62">
        <v>30.480983265273444</v>
      </c>
      <c r="G179" s="62">
        <v>5421</v>
      </c>
      <c r="H179" s="62">
        <v>0.19889502762430938</v>
      </c>
      <c r="I179" s="62">
        <v>18.714708943870608</v>
      </c>
      <c r="J179" s="62">
        <v>14.479301785571302</v>
      </c>
      <c r="K179" s="62">
        <v>0.19889502762430938</v>
      </c>
      <c r="L179" s="62">
        <v>16.895427976619427</v>
      </c>
      <c r="M179" s="62">
        <v>13.542317239170467</v>
      </c>
    </row>
    <row r="180" spans="1:13" ht="30" customHeight="1" x14ac:dyDescent="0.25">
      <c r="A180" s="25" t="s">
        <v>230</v>
      </c>
      <c r="B180" s="23" t="s">
        <v>554</v>
      </c>
      <c r="C180" s="23" t="s">
        <v>555</v>
      </c>
      <c r="D180" s="31">
        <v>6.0333333333333332</v>
      </c>
      <c r="E180" s="31">
        <v>38.287292817679557</v>
      </c>
      <c r="F180" s="31">
        <v>42.099447513812144</v>
      </c>
      <c r="G180" s="31">
        <v>587</v>
      </c>
      <c r="H180" s="31">
        <v>0.16574585635359115</v>
      </c>
      <c r="I180" s="31">
        <v>21.546961325966855</v>
      </c>
      <c r="J180" s="31">
        <v>16.574585635359117</v>
      </c>
      <c r="K180" s="31">
        <v>0.16574585635359115</v>
      </c>
      <c r="L180" s="31">
        <v>25.524861878453038</v>
      </c>
      <c r="M180" s="31">
        <v>16.408839779005525</v>
      </c>
    </row>
    <row r="181" spans="1:13" ht="30" customHeight="1" x14ac:dyDescent="0.25">
      <c r="A181" s="25" t="s">
        <v>230</v>
      </c>
      <c r="B181" s="23" t="s">
        <v>553</v>
      </c>
      <c r="C181" s="23" t="s">
        <v>942</v>
      </c>
      <c r="D181" s="31">
        <v>6.0333333333333332</v>
      </c>
      <c r="E181" s="31">
        <v>41.104972375690615</v>
      </c>
      <c r="F181" s="31">
        <v>35.966850828729278</v>
      </c>
      <c r="G181" s="31">
        <v>578</v>
      </c>
      <c r="H181" s="31">
        <v>0.49723756906077349</v>
      </c>
      <c r="I181" s="31">
        <v>22.375690607734814</v>
      </c>
      <c r="J181" s="31">
        <v>18.232044198895025</v>
      </c>
      <c r="K181" s="31">
        <v>0.49723756906077349</v>
      </c>
      <c r="L181" s="31">
        <v>17.734806629834253</v>
      </c>
      <c r="M181" s="31">
        <v>17.734806629834253</v>
      </c>
    </row>
    <row r="182" spans="1:13" ht="30" customHeight="1" x14ac:dyDescent="0.25">
      <c r="A182" s="25" t="s">
        <v>230</v>
      </c>
      <c r="B182" s="23" t="s">
        <v>552</v>
      </c>
      <c r="C182" s="23" t="s">
        <v>943</v>
      </c>
      <c r="D182" s="31">
        <v>6.0333333333333332</v>
      </c>
      <c r="E182" s="31">
        <v>42.265193370165747</v>
      </c>
      <c r="F182" s="31">
        <v>35.635359116022094</v>
      </c>
      <c r="G182" s="31">
        <v>413</v>
      </c>
      <c r="H182" s="31"/>
      <c r="I182" s="31">
        <v>21.546961325966862</v>
      </c>
      <c r="J182" s="31">
        <v>20.718232044198896</v>
      </c>
      <c r="K182" s="31"/>
      <c r="L182" s="31">
        <v>17.900552486187845</v>
      </c>
      <c r="M182" s="31">
        <v>17.734806629834253</v>
      </c>
    </row>
    <row r="183" spans="1:13" ht="30" customHeight="1" x14ac:dyDescent="0.25">
      <c r="A183" s="25" t="s">
        <v>230</v>
      </c>
      <c r="B183" s="23" t="s">
        <v>558</v>
      </c>
      <c r="C183" s="23" t="s">
        <v>944</v>
      </c>
      <c r="D183" s="31">
        <v>6.0333333333333332</v>
      </c>
      <c r="E183" s="31">
        <v>37.790055248618778</v>
      </c>
      <c r="F183" s="31">
        <v>33.977900552486183</v>
      </c>
      <c r="G183" s="31">
        <v>812</v>
      </c>
      <c r="H183" s="31"/>
      <c r="I183" s="31">
        <v>20.055248618784535</v>
      </c>
      <c r="J183" s="31">
        <v>17.734806629834253</v>
      </c>
      <c r="K183" s="31"/>
      <c r="L183" s="31">
        <v>18.563535911602209</v>
      </c>
      <c r="M183" s="31">
        <v>15.414364640883974</v>
      </c>
    </row>
    <row r="184" spans="1:13" ht="30" customHeight="1" x14ac:dyDescent="0.25">
      <c r="A184" s="25" t="s">
        <v>230</v>
      </c>
      <c r="B184" s="23" t="s">
        <v>563</v>
      </c>
      <c r="C184" s="23" t="s">
        <v>945</v>
      </c>
      <c r="D184" s="31">
        <v>3</v>
      </c>
      <c r="E184" s="31">
        <v>45.666666666666686</v>
      </c>
      <c r="F184" s="31">
        <v>33.333333333333336</v>
      </c>
      <c r="G184" s="31">
        <v>403</v>
      </c>
      <c r="H184" s="31"/>
      <c r="I184" s="31">
        <v>26.666666666666661</v>
      </c>
      <c r="J184" s="31">
        <v>19</v>
      </c>
      <c r="K184" s="31"/>
      <c r="L184" s="31">
        <v>15.000000000000004</v>
      </c>
      <c r="M184" s="31">
        <v>18.333333333333332</v>
      </c>
    </row>
    <row r="185" spans="1:13" ht="30" customHeight="1" x14ac:dyDescent="0.25">
      <c r="A185" s="25" t="s">
        <v>230</v>
      </c>
      <c r="B185" s="23" t="s">
        <v>556</v>
      </c>
      <c r="C185" s="23" t="s">
        <v>557</v>
      </c>
      <c r="D185" s="31">
        <v>6.0333333333333332</v>
      </c>
      <c r="E185" s="31">
        <v>37.458563535911594</v>
      </c>
      <c r="F185" s="31">
        <v>30.000000000000004</v>
      </c>
      <c r="G185" s="31">
        <v>177</v>
      </c>
      <c r="H185" s="31"/>
      <c r="I185" s="31">
        <v>17.900552486187838</v>
      </c>
      <c r="J185" s="31">
        <v>19.558011049723756</v>
      </c>
      <c r="K185" s="31"/>
      <c r="L185" s="31">
        <v>12.928176795580113</v>
      </c>
      <c r="M185" s="31">
        <v>17.071823204419889</v>
      </c>
    </row>
    <row r="186" spans="1:13" ht="30" customHeight="1" x14ac:dyDescent="0.25">
      <c r="A186" s="25" t="s">
        <v>230</v>
      </c>
      <c r="B186" s="23" t="s">
        <v>561</v>
      </c>
      <c r="C186" s="23" t="s">
        <v>562</v>
      </c>
      <c r="D186" s="31">
        <v>6.0333333333333332</v>
      </c>
      <c r="E186" s="31">
        <v>42.099447513812159</v>
      </c>
      <c r="F186" s="31">
        <v>24.198895027624314</v>
      </c>
      <c r="G186" s="31">
        <v>437</v>
      </c>
      <c r="H186" s="31">
        <v>0.16574585635359115</v>
      </c>
      <c r="I186" s="31">
        <v>23.701657458563542</v>
      </c>
      <c r="J186" s="31">
        <v>18.232044198895029</v>
      </c>
      <c r="K186" s="31">
        <v>0.16574585635359115</v>
      </c>
      <c r="L186" s="31">
        <v>7.4585635359115994</v>
      </c>
      <c r="M186" s="31">
        <v>16.574585635359114</v>
      </c>
    </row>
    <row r="187" spans="1:13" ht="30" customHeight="1" x14ac:dyDescent="0.25">
      <c r="A187" s="25" t="s">
        <v>230</v>
      </c>
      <c r="B187" s="23" t="s">
        <v>559</v>
      </c>
      <c r="C187" s="23" t="s">
        <v>560</v>
      </c>
      <c r="D187" s="31">
        <v>6.0333333333333332</v>
      </c>
      <c r="E187" s="31">
        <v>15.082872928176796</v>
      </c>
      <c r="F187" s="31">
        <v>12.928176795580113</v>
      </c>
      <c r="G187" s="31">
        <v>86</v>
      </c>
      <c r="H187" s="31"/>
      <c r="I187" s="31">
        <v>9.6132596685082845</v>
      </c>
      <c r="J187" s="31">
        <v>5.4696132596685079</v>
      </c>
      <c r="K187" s="31"/>
      <c r="L187" s="31">
        <v>8.2872928176795568</v>
      </c>
      <c r="M187" s="31">
        <v>4.6408839779005513</v>
      </c>
    </row>
    <row r="188" spans="1:13" ht="30" customHeight="1" x14ac:dyDescent="0.25">
      <c r="A188" s="15" t="s">
        <v>2216</v>
      </c>
      <c r="B188" s="16"/>
      <c r="C188" s="16"/>
      <c r="D188" s="62"/>
      <c r="E188" s="62">
        <v>37.469383057090248</v>
      </c>
      <c r="F188" s="62">
        <v>31.01749539594843</v>
      </c>
      <c r="G188" s="62">
        <v>3493</v>
      </c>
      <c r="H188" s="62">
        <v>0.27624309392265195</v>
      </c>
      <c r="I188" s="62">
        <v>20.425874769797424</v>
      </c>
      <c r="J188" s="62">
        <v>16.939917127071823</v>
      </c>
      <c r="K188" s="62">
        <v>0.27624309392265195</v>
      </c>
      <c r="L188" s="62">
        <v>15.424723756906076</v>
      </c>
      <c r="M188" s="62">
        <v>15.489180478821361</v>
      </c>
    </row>
    <row r="189" spans="1:13" ht="30" customHeight="1" x14ac:dyDescent="0.25">
      <c r="A189" s="25" t="s">
        <v>235</v>
      </c>
      <c r="B189" s="23" t="s">
        <v>565</v>
      </c>
      <c r="C189" s="23" t="s">
        <v>946</v>
      </c>
      <c r="D189" s="31">
        <v>6.0333333333333332</v>
      </c>
      <c r="E189" s="31">
        <v>69.944751381215468</v>
      </c>
      <c r="F189" s="31">
        <v>53.038674033149164</v>
      </c>
      <c r="G189" s="31">
        <v>410</v>
      </c>
      <c r="H189" s="31">
        <v>0.49723756906077349</v>
      </c>
      <c r="I189" s="31">
        <v>34.475138121546962</v>
      </c>
      <c r="J189" s="31">
        <v>34.972375690607734</v>
      </c>
      <c r="K189" s="31">
        <v>0</v>
      </c>
      <c r="L189" s="31">
        <v>20.386740331491719</v>
      </c>
      <c r="M189" s="31">
        <v>32.651933701657455</v>
      </c>
    </row>
    <row r="190" spans="1:13" ht="30" customHeight="1" x14ac:dyDescent="0.25">
      <c r="A190" s="25" t="s">
        <v>235</v>
      </c>
      <c r="B190" s="23" t="s">
        <v>568</v>
      </c>
      <c r="C190" s="23" t="s">
        <v>947</v>
      </c>
      <c r="D190" s="31">
        <v>6.0333333333333332</v>
      </c>
      <c r="E190" s="31">
        <v>70.110497237569021</v>
      </c>
      <c r="F190" s="31">
        <v>50.883977900552466</v>
      </c>
      <c r="G190" s="31">
        <v>387</v>
      </c>
      <c r="H190" s="31">
        <v>0.16574585635359115</v>
      </c>
      <c r="I190" s="31">
        <v>43.259668508287284</v>
      </c>
      <c r="J190" s="31">
        <v>26.685082872928177</v>
      </c>
      <c r="K190" s="31">
        <v>0.16574585635359115</v>
      </c>
      <c r="L190" s="31">
        <v>25.856353591160222</v>
      </c>
      <c r="M190" s="31">
        <v>24.861878453038674</v>
      </c>
    </row>
    <row r="191" spans="1:13" ht="30" customHeight="1" x14ac:dyDescent="0.25">
      <c r="A191" s="25" t="s">
        <v>235</v>
      </c>
      <c r="B191" s="23" t="s">
        <v>564</v>
      </c>
      <c r="C191" s="23" t="s">
        <v>948</v>
      </c>
      <c r="D191" s="31">
        <v>6.0333333333333332</v>
      </c>
      <c r="E191" s="31">
        <v>59.502762430939214</v>
      </c>
      <c r="F191" s="31">
        <v>50.718232044198878</v>
      </c>
      <c r="G191" s="31">
        <v>382</v>
      </c>
      <c r="H191" s="31">
        <v>0.49723756906077349</v>
      </c>
      <c r="I191" s="31">
        <v>31.8232044198895</v>
      </c>
      <c r="J191" s="31">
        <v>27.182320441988956</v>
      </c>
      <c r="K191" s="31">
        <v>0.49723756906077349</v>
      </c>
      <c r="L191" s="31">
        <v>25.524861878453038</v>
      </c>
      <c r="M191" s="31">
        <v>24.696132596685086</v>
      </c>
    </row>
    <row r="192" spans="1:13" ht="30" customHeight="1" x14ac:dyDescent="0.25">
      <c r="A192" s="25" t="s">
        <v>235</v>
      </c>
      <c r="B192" s="23" t="s">
        <v>566</v>
      </c>
      <c r="C192" s="23" t="s">
        <v>567</v>
      </c>
      <c r="D192" s="31">
        <v>6.0333333333333332</v>
      </c>
      <c r="E192" s="31">
        <v>58.508287292817677</v>
      </c>
      <c r="F192" s="31">
        <v>47.569060773480672</v>
      </c>
      <c r="G192" s="31">
        <v>353</v>
      </c>
      <c r="H192" s="31"/>
      <c r="I192" s="31">
        <v>30.33149171270718</v>
      </c>
      <c r="J192" s="31">
        <v>28.176795580110497</v>
      </c>
      <c r="K192" s="31"/>
      <c r="L192" s="31">
        <v>21.049723756906076</v>
      </c>
      <c r="M192" s="31">
        <v>26.519337016574585</v>
      </c>
    </row>
    <row r="193" spans="1:13" ht="30" customHeight="1" x14ac:dyDescent="0.25">
      <c r="A193" s="25" t="s">
        <v>235</v>
      </c>
      <c r="B193" s="23" t="s">
        <v>569</v>
      </c>
      <c r="C193" s="23" t="s">
        <v>570</v>
      </c>
      <c r="D193" s="31">
        <v>6.0333333333333332</v>
      </c>
      <c r="E193" s="31">
        <v>53.867403314917119</v>
      </c>
      <c r="F193" s="31">
        <v>43.425414364640886</v>
      </c>
      <c r="G193" s="31">
        <v>297</v>
      </c>
      <c r="H193" s="31"/>
      <c r="I193" s="31">
        <v>27.016574585635361</v>
      </c>
      <c r="J193" s="31">
        <v>26.850828729281769</v>
      </c>
      <c r="K193" s="31"/>
      <c r="L193" s="31">
        <v>19.226519337016576</v>
      </c>
      <c r="M193" s="31">
        <v>24.19889502762431</v>
      </c>
    </row>
    <row r="194" spans="1:13" ht="30" customHeight="1" x14ac:dyDescent="0.25">
      <c r="A194" s="25" t="s">
        <v>235</v>
      </c>
      <c r="B194" s="23" t="s">
        <v>572</v>
      </c>
      <c r="C194" s="23" t="s">
        <v>573</v>
      </c>
      <c r="D194" s="31">
        <v>6.0333333333333332</v>
      </c>
      <c r="E194" s="31">
        <v>35.63535911602208</v>
      </c>
      <c r="F194" s="31">
        <v>35.469613259668492</v>
      </c>
      <c r="G194" s="31">
        <v>299</v>
      </c>
      <c r="H194" s="31"/>
      <c r="I194" s="31">
        <v>10.110497237569062</v>
      </c>
      <c r="J194" s="31">
        <v>25.524861878453038</v>
      </c>
      <c r="K194" s="31"/>
      <c r="L194" s="31">
        <v>9.9447513812154718</v>
      </c>
      <c r="M194" s="31">
        <v>25.524861878453038</v>
      </c>
    </row>
    <row r="195" spans="1:13" ht="30" customHeight="1" x14ac:dyDescent="0.25">
      <c r="A195" s="25" t="s">
        <v>235</v>
      </c>
      <c r="B195" s="23" t="s">
        <v>571</v>
      </c>
      <c r="C195" s="23" t="s">
        <v>949</v>
      </c>
      <c r="D195" s="31">
        <v>6.0333333333333332</v>
      </c>
      <c r="E195" s="31">
        <v>35.303867403314904</v>
      </c>
      <c r="F195" s="31">
        <v>31.325966850828735</v>
      </c>
      <c r="G195" s="31">
        <v>182</v>
      </c>
      <c r="H195" s="31"/>
      <c r="I195" s="31">
        <v>12.265193370165749</v>
      </c>
      <c r="J195" s="31">
        <v>23.038674033149171</v>
      </c>
      <c r="K195" s="31"/>
      <c r="L195" s="31">
        <v>11.270718232044203</v>
      </c>
      <c r="M195" s="31">
        <v>20.055248618784532</v>
      </c>
    </row>
    <row r="196" spans="1:13" ht="30" customHeight="1" x14ac:dyDescent="0.25">
      <c r="A196" s="25" t="s">
        <v>235</v>
      </c>
      <c r="B196" s="23" t="s">
        <v>574</v>
      </c>
      <c r="C196" s="23" t="s">
        <v>950</v>
      </c>
      <c r="D196" s="31">
        <v>6</v>
      </c>
      <c r="E196" s="31">
        <v>35.000000000000014</v>
      </c>
      <c r="F196" s="31">
        <v>26.833333333333329</v>
      </c>
      <c r="G196" s="31">
        <v>285</v>
      </c>
      <c r="H196" s="31">
        <v>0.33333333333333331</v>
      </c>
      <c r="I196" s="31">
        <v>34.666666666666679</v>
      </c>
      <c r="J196" s="31"/>
      <c r="K196" s="31">
        <v>0.33333333333333331</v>
      </c>
      <c r="L196" s="31">
        <v>26.499999999999996</v>
      </c>
      <c r="M196" s="31"/>
    </row>
    <row r="197" spans="1:13" ht="30" customHeight="1" x14ac:dyDescent="0.25">
      <c r="A197" s="25" t="s">
        <v>235</v>
      </c>
      <c r="B197" s="23" t="s">
        <v>951</v>
      </c>
      <c r="C197" s="23" t="s">
        <v>952</v>
      </c>
      <c r="D197" s="31">
        <v>6.0333333333333332</v>
      </c>
      <c r="E197" s="31">
        <v>29.337016574585643</v>
      </c>
      <c r="F197" s="31">
        <v>23.701657458563545</v>
      </c>
      <c r="G197" s="31">
        <v>87</v>
      </c>
      <c r="H197" s="31"/>
      <c r="I197" s="31">
        <v>8.9502762430939207</v>
      </c>
      <c r="J197" s="31">
        <v>20.386740331491719</v>
      </c>
      <c r="K197" s="31"/>
      <c r="L197" s="31">
        <v>4.6408839779005513</v>
      </c>
      <c r="M197" s="31">
        <v>19.060773480662988</v>
      </c>
    </row>
    <row r="198" spans="1:13" ht="30" customHeight="1" x14ac:dyDescent="0.25">
      <c r="A198" s="25" t="s">
        <v>235</v>
      </c>
      <c r="B198" s="23" t="s">
        <v>953</v>
      </c>
      <c r="C198" s="23" t="s">
        <v>954</v>
      </c>
      <c r="D198" s="31">
        <v>6.0333333333333332</v>
      </c>
      <c r="E198" s="31">
        <v>17.900552486187848</v>
      </c>
      <c r="F198" s="31">
        <v>22.541436464088402</v>
      </c>
      <c r="G198" s="31">
        <v>298</v>
      </c>
      <c r="H198" s="31">
        <v>0.16574585635359115</v>
      </c>
      <c r="I198" s="31">
        <v>17.569060773480668</v>
      </c>
      <c r="J198" s="31">
        <v>0.16574585635359115</v>
      </c>
      <c r="K198" s="31">
        <v>0.16574585635359115</v>
      </c>
      <c r="L198" s="31">
        <v>20.883977900552487</v>
      </c>
      <c r="M198" s="31">
        <v>1.4917127071823204</v>
      </c>
    </row>
    <row r="199" spans="1:13" ht="30" customHeight="1" x14ac:dyDescent="0.25">
      <c r="A199" s="15" t="s">
        <v>2217</v>
      </c>
      <c r="B199" s="16"/>
      <c r="C199" s="16"/>
      <c r="D199" s="62"/>
      <c r="E199" s="62">
        <v>46.511049723756898</v>
      </c>
      <c r="F199" s="62">
        <v>38.550736648250457</v>
      </c>
      <c r="G199" s="62">
        <v>2980</v>
      </c>
      <c r="H199" s="62">
        <v>0.3318600368324125</v>
      </c>
      <c r="I199" s="62">
        <v>25.046777163904238</v>
      </c>
      <c r="J199" s="62">
        <v>23.664825046040516</v>
      </c>
      <c r="K199" s="62">
        <v>0.23241252302025783</v>
      </c>
      <c r="L199" s="62">
        <v>18.528453038674034</v>
      </c>
      <c r="M199" s="62">
        <v>22.117863720073665</v>
      </c>
    </row>
    <row r="200" spans="1:13" ht="30" customHeight="1" x14ac:dyDescent="0.25">
      <c r="A200" s="25" t="s">
        <v>237</v>
      </c>
      <c r="B200" s="23" t="s">
        <v>576</v>
      </c>
      <c r="C200" s="23" t="s">
        <v>955</v>
      </c>
      <c r="D200" s="31">
        <v>6.0333333333333332</v>
      </c>
      <c r="E200" s="31">
        <v>47.403314917127076</v>
      </c>
      <c r="F200" s="31">
        <v>38.121546961325969</v>
      </c>
      <c r="G200" s="31">
        <v>783</v>
      </c>
      <c r="H200" s="31"/>
      <c r="I200" s="31">
        <v>33.149171270718234</v>
      </c>
      <c r="J200" s="31">
        <v>14.254143646408837</v>
      </c>
      <c r="K200" s="31"/>
      <c r="L200" s="31">
        <v>24.530386740331497</v>
      </c>
      <c r="M200" s="31">
        <v>13.591160220994476</v>
      </c>
    </row>
    <row r="201" spans="1:13" ht="30" customHeight="1" x14ac:dyDescent="0.25">
      <c r="A201" s="25" t="s">
        <v>237</v>
      </c>
      <c r="B201" s="23" t="s">
        <v>596</v>
      </c>
      <c r="C201" s="23" t="s">
        <v>956</v>
      </c>
      <c r="D201" s="31">
        <v>3</v>
      </c>
      <c r="E201" s="31">
        <v>49</v>
      </c>
      <c r="F201" s="31">
        <v>37.666666666666657</v>
      </c>
      <c r="G201" s="31">
        <v>773</v>
      </c>
      <c r="H201" s="31"/>
      <c r="I201" s="31">
        <v>36.333333333333336</v>
      </c>
      <c r="J201" s="31">
        <v>12.666666666666666</v>
      </c>
      <c r="K201" s="31"/>
      <c r="L201" s="31">
        <v>27.666666666666668</v>
      </c>
      <c r="M201" s="31">
        <v>9.9999999999999982</v>
      </c>
    </row>
    <row r="202" spans="1:13" ht="30" customHeight="1" x14ac:dyDescent="0.25">
      <c r="A202" s="25" t="s">
        <v>237</v>
      </c>
      <c r="B202" s="23" t="s">
        <v>575</v>
      </c>
      <c r="C202" s="23" t="s">
        <v>957</v>
      </c>
      <c r="D202" s="31">
        <v>6.0333333333333332</v>
      </c>
      <c r="E202" s="31">
        <v>48.729281767955804</v>
      </c>
      <c r="F202" s="31">
        <v>35.138121546961337</v>
      </c>
      <c r="G202" s="31">
        <v>469</v>
      </c>
      <c r="H202" s="31"/>
      <c r="I202" s="31">
        <v>37.29281767955802</v>
      </c>
      <c r="J202" s="31">
        <v>11.436464088397791</v>
      </c>
      <c r="K202" s="31"/>
      <c r="L202" s="31">
        <v>24.198895027624321</v>
      </c>
      <c r="M202" s="31">
        <v>10.939226519337016</v>
      </c>
    </row>
    <row r="203" spans="1:13" ht="30" customHeight="1" x14ac:dyDescent="0.25">
      <c r="A203" s="25" t="s">
        <v>237</v>
      </c>
      <c r="B203" s="23" t="s">
        <v>584</v>
      </c>
      <c r="C203" s="23" t="s">
        <v>2293</v>
      </c>
      <c r="D203" s="31">
        <v>6.0333333333333332</v>
      </c>
      <c r="E203" s="31">
        <v>35.303867403314918</v>
      </c>
      <c r="F203" s="31">
        <v>31.657458563535922</v>
      </c>
      <c r="G203" s="31">
        <v>382</v>
      </c>
      <c r="H203" s="31"/>
      <c r="I203" s="31">
        <v>30.33149171270718</v>
      </c>
      <c r="J203" s="31">
        <v>4.9723756906077341</v>
      </c>
      <c r="K203" s="31"/>
      <c r="L203" s="31">
        <v>27.016574585635365</v>
      </c>
      <c r="M203" s="31">
        <v>4.6408839779005513</v>
      </c>
    </row>
    <row r="204" spans="1:13" ht="30" customHeight="1" x14ac:dyDescent="0.25">
      <c r="A204" s="25" t="s">
        <v>237</v>
      </c>
      <c r="B204" s="23" t="s">
        <v>578</v>
      </c>
      <c r="C204" s="23" t="s">
        <v>577</v>
      </c>
      <c r="D204" s="31">
        <v>6.0333333333333332</v>
      </c>
      <c r="E204" s="31">
        <v>31.491712707182323</v>
      </c>
      <c r="F204" s="31">
        <v>23.535911602209946</v>
      </c>
      <c r="G204" s="31">
        <v>283</v>
      </c>
      <c r="H204" s="31">
        <v>0.33149171270718231</v>
      </c>
      <c r="I204" s="31">
        <v>16.077348066298345</v>
      </c>
      <c r="J204" s="31">
        <v>15.082872928176798</v>
      </c>
      <c r="K204" s="31">
        <v>0.33149171270718231</v>
      </c>
      <c r="L204" s="31">
        <v>9.4475138121546962</v>
      </c>
      <c r="M204" s="31">
        <v>13.756906077348066</v>
      </c>
    </row>
    <row r="205" spans="1:13" ht="30" customHeight="1" x14ac:dyDescent="0.25">
      <c r="A205" s="25" t="s">
        <v>237</v>
      </c>
      <c r="B205" s="23" t="s">
        <v>580</v>
      </c>
      <c r="C205" s="23" t="s">
        <v>581</v>
      </c>
      <c r="D205" s="31">
        <v>6.0333333333333332</v>
      </c>
      <c r="E205" s="31">
        <v>31.988950276243095</v>
      </c>
      <c r="F205" s="31">
        <v>23.204419889502763</v>
      </c>
      <c r="G205" s="31">
        <v>345</v>
      </c>
      <c r="H205" s="31"/>
      <c r="I205" s="31">
        <v>16.906077348066297</v>
      </c>
      <c r="J205" s="31">
        <v>15.082872928176794</v>
      </c>
      <c r="K205" s="31"/>
      <c r="L205" s="31">
        <v>8.6187845303867388</v>
      </c>
      <c r="M205" s="31">
        <v>14.585635359116022</v>
      </c>
    </row>
    <row r="206" spans="1:13" ht="30" customHeight="1" x14ac:dyDescent="0.25">
      <c r="A206" s="25" t="s">
        <v>237</v>
      </c>
      <c r="B206" s="23" t="s">
        <v>585</v>
      </c>
      <c r="C206" s="23" t="s">
        <v>586</v>
      </c>
      <c r="D206" s="31">
        <v>6.0333333333333332</v>
      </c>
      <c r="E206" s="31">
        <v>17.569060773480661</v>
      </c>
      <c r="F206" s="31">
        <v>15.745856353591163</v>
      </c>
      <c r="G206" s="31">
        <v>99</v>
      </c>
      <c r="H206" s="31"/>
      <c r="I206" s="31">
        <v>12.099447513812157</v>
      </c>
      <c r="J206" s="31">
        <v>5.469613259668507</v>
      </c>
      <c r="K206" s="31"/>
      <c r="L206" s="31">
        <v>11.270718232044198</v>
      </c>
      <c r="M206" s="31">
        <v>4.4751381215469603</v>
      </c>
    </row>
    <row r="207" spans="1:13" ht="30" customHeight="1" x14ac:dyDescent="0.25">
      <c r="A207" s="25" t="s">
        <v>237</v>
      </c>
      <c r="B207" s="23" t="s">
        <v>582</v>
      </c>
      <c r="C207" s="23" t="s">
        <v>583</v>
      </c>
      <c r="D207" s="31">
        <v>6.0333333333333332</v>
      </c>
      <c r="E207" s="31">
        <v>17.569060773480665</v>
      </c>
      <c r="F207" s="31">
        <v>15.41436464088398</v>
      </c>
      <c r="G207" s="31">
        <v>102</v>
      </c>
      <c r="H207" s="31"/>
      <c r="I207" s="31">
        <v>13.922651933701658</v>
      </c>
      <c r="J207" s="31">
        <v>3.6464088397790051</v>
      </c>
      <c r="K207" s="31"/>
      <c r="L207" s="31">
        <v>12.265193370165747</v>
      </c>
      <c r="M207" s="31">
        <v>3.1491712707182318</v>
      </c>
    </row>
    <row r="208" spans="1:13" ht="30" customHeight="1" x14ac:dyDescent="0.25">
      <c r="A208" s="25" t="s">
        <v>237</v>
      </c>
      <c r="B208" s="23" t="s">
        <v>587</v>
      </c>
      <c r="C208" s="23" t="s">
        <v>588</v>
      </c>
      <c r="D208" s="31">
        <v>6.0333333333333332</v>
      </c>
      <c r="E208" s="31">
        <v>22.541436464088392</v>
      </c>
      <c r="F208" s="31">
        <v>14.751381215469612</v>
      </c>
      <c r="G208" s="31">
        <v>68</v>
      </c>
      <c r="H208" s="31"/>
      <c r="I208" s="31">
        <v>19.060773480662981</v>
      </c>
      <c r="J208" s="31">
        <v>3.4806629834254141</v>
      </c>
      <c r="K208" s="31"/>
      <c r="L208" s="31">
        <v>11.933701657458565</v>
      </c>
      <c r="M208" s="31">
        <v>2.8176795580110494</v>
      </c>
    </row>
    <row r="209" spans="1:13" ht="30" customHeight="1" x14ac:dyDescent="0.25">
      <c r="A209" s="25" t="s">
        <v>237</v>
      </c>
      <c r="B209" s="23" t="s">
        <v>589</v>
      </c>
      <c r="C209" s="23" t="s">
        <v>590</v>
      </c>
      <c r="D209" s="31">
        <v>6.0333333333333332</v>
      </c>
      <c r="E209" s="31">
        <v>14.254143646408842</v>
      </c>
      <c r="F209" s="31">
        <v>11.767955801104975</v>
      </c>
      <c r="G209" s="31">
        <v>95</v>
      </c>
      <c r="H209" s="31">
        <v>0.16574585635359115</v>
      </c>
      <c r="I209" s="31">
        <v>10.276243093922654</v>
      </c>
      <c r="J209" s="31">
        <v>3.8121546961325965</v>
      </c>
      <c r="K209" s="31">
        <v>0.16574585635359115</v>
      </c>
      <c r="L209" s="31">
        <v>8.950276243093926</v>
      </c>
      <c r="M209" s="31">
        <v>2.6519337016574585</v>
      </c>
    </row>
    <row r="210" spans="1:13" ht="30" customHeight="1" x14ac:dyDescent="0.25">
      <c r="A210" s="25" t="s">
        <v>237</v>
      </c>
      <c r="B210" s="23" t="s">
        <v>591</v>
      </c>
      <c r="C210" s="23" t="s">
        <v>958</v>
      </c>
      <c r="D210" s="31">
        <v>6.0333333333333332</v>
      </c>
      <c r="E210" s="31">
        <v>15.74585635359116</v>
      </c>
      <c r="F210" s="31">
        <v>10.276243093922652</v>
      </c>
      <c r="G210" s="31">
        <v>78</v>
      </c>
      <c r="H210" s="31">
        <v>0</v>
      </c>
      <c r="I210" s="31">
        <v>12.596685082872925</v>
      </c>
      <c r="J210" s="31">
        <v>3.1491712707182322</v>
      </c>
      <c r="K210" s="31">
        <v>0</v>
      </c>
      <c r="L210" s="31">
        <v>7.9558011049723731</v>
      </c>
      <c r="M210" s="31">
        <v>2.3204419889502761</v>
      </c>
    </row>
    <row r="211" spans="1:13" ht="30" customHeight="1" x14ac:dyDescent="0.25">
      <c r="A211" s="25" t="s">
        <v>237</v>
      </c>
      <c r="B211" s="23" t="s">
        <v>592</v>
      </c>
      <c r="C211" s="23" t="s">
        <v>593</v>
      </c>
      <c r="D211" s="31">
        <v>6.0333333333333332</v>
      </c>
      <c r="E211" s="31">
        <v>13.259668508287293</v>
      </c>
      <c r="F211" s="31">
        <v>9.4475138121546962</v>
      </c>
      <c r="G211" s="31">
        <v>149</v>
      </c>
      <c r="H211" s="31">
        <v>0.16574585635359115</v>
      </c>
      <c r="I211" s="31">
        <v>13.093922651933701</v>
      </c>
      <c r="J211" s="31"/>
      <c r="K211" s="31">
        <v>0.16574585635359115</v>
      </c>
      <c r="L211" s="31">
        <v>9.2817679558011044</v>
      </c>
      <c r="M211" s="31"/>
    </row>
    <row r="212" spans="1:13" ht="30" customHeight="1" x14ac:dyDescent="0.25">
      <c r="A212" s="25" t="s">
        <v>237</v>
      </c>
      <c r="B212" s="23" t="s">
        <v>594</v>
      </c>
      <c r="C212" s="23" t="s">
        <v>595</v>
      </c>
      <c r="D212" s="31">
        <v>3</v>
      </c>
      <c r="E212" s="31">
        <v>4.9999999999999991</v>
      </c>
      <c r="F212" s="31">
        <v>3.666666666666667</v>
      </c>
      <c r="G212" s="31">
        <v>98</v>
      </c>
      <c r="H212" s="31"/>
      <c r="I212" s="31">
        <v>4.9999999999999991</v>
      </c>
      <c r="J212" s="31"/>
      <c r="K212" s="31"/>
      <c r="L212" s="31">
        <v>3.666666666666667</v>
      </c>
      <c r="M212" s="31"/>
    </row>
    <row r="213" spans="1:13" ht="30" customHeight="1" x14ac:dyDescent="0.25">
      <c r="A213" s="25" t="s">
        <v>237</v>
      </c>
      <c r="B213" s="23" t="s">
        <v>959</v>
      </c>
      <c r="C213" s="23" t="s">
        <v>960</v>
      </c>
      <c r="D213" s="31">
        <v>6.0333333333333332</v>
      </c>
      <c r="E213" s="31">
        <v>8.2872928176795568</v>
      </c>
      <c r="F213" s="31">
        <v>3.4806629834254132</v>
      </c>
      <c r="G213" s="31">
        <v>45</v>
      </c>
      <c r="H213" s="31"/>
      <c r="I213" s="31">
        <v>7.2928176795580075</v>
      </c>
      <c r="J213" s="31">
        <v>0.99447513812154698</v>
      </c>
      <c r="K213" s="31"/>
      <c r="L213" s="31">
        <v>2.4861878453038671</v>
      </c>
      <c r="M213" s="31">
        <v>0.99447513812154686</v>
      </c>
    </row>
    <row r="214" spans="1:13" ht="30" customHeight="1" x14ac:dyDescent="0.25">
      <c r="A214" s="44" t="s">
        <v>237</v>
      </c>
      <c r="B214" s="63" t="s">
        <v>597</v>
      </c>
      <c r="C214" s="23" t="s">
        <v>2294</v>
      </c>
      <c r="D214" s="31" t="s">
        <v>310</v>
      </c>
      <c r="E214" s="31" t="s">
        <v>310</v>
      </c>
      <c r="F214" s="31" t="s">
        <v>310</v>
      </c>
      <c r="G214" s="31" t="s">
        <v>310</v>
      </c>
      <c r="H214" s="31" t="s">
        <v>310</v>
      </c>
      <c r="I214" s="31" t="s">
        <v>310</v>
      </c>
      <c r="J214" s="31" t="s">
        <v>310</v>
      </c>
      <c r="K214" s="31" t="s">
        <v>310</v>
      </c>
      <c r="L214" s="31" t="s">
        <v>310</v>
      </c>
      <c r="M214" s="31" t="s">
        <v>310</v>
      </c>
    </row>
    <row r="215" spans="1:13" ht="30" customHeight="1" x14ac:dyDescent="0.25">
      <c r="A215" s="15" t="s">
        <v>2218</v>
      </c>
      <c r="B215" s="16"/>
      <c r="C215" s="16"/>
      <c r="D215" s="62"/>
      <c r="E215" s="62">
        <v>25.581689029202842</v>
      </c>
      <c r="F215" s="62">
        <v>19.5624835569587</v>
      </c>
      <c r="G215" s="62">
        <v>3769</v>
      </c>
      <c r="H215" s="62">
        <v>0.16574585635359115</v>
      </c>
      <c r="I215" s="62">
        <v>18.816627203367538</v>
      </c>
      <c r="J215" s="62">
        <v>7.8373235113566588</v>
      </c>
      <c r="K215" s="62">
        <v>0.16574585635359115</v>
      </c>
      <c r="L215" s="62">
        <v>13.520652459878979</v>
      </c>
      <c r="M215" s="62">
        <v>6.9935543278084715</v>
      </c>
    </row>
    <row r="216" spans="1:13" ht="30" customHeight="1" x14ac:dyDescent="0.25">
      <c r="A216" s="25" t="s">
        <v>598</v>
      </c>
      <c r="B216" s="23" t="s">
        <v>601</v>
      </c>
      <c r="C216" s="23" t="s">
        <v>602</v>
      </c>
      <c r="D216" s="31">
        <v>6.0333333333333332</v>
      </c>
      <c r="E216" s="31">
        <v>73.92265193370163</v>
      </c>
      <c r="F216" s="31">
        <v>67.127071823204389</v>
      </c>
      <c r="G216" s="31">
        <v>341</v>
      </c>
      <c r="H216" s="31">
        <v>0.33149171270718231</v>
      </c>
      <c r="I216" s="31">
        <v>23.204419889502766</v>
      </c>
      <c r="J216" s="31">
        <v>50.386740331491715</v>
      </c>
      <c r="K216" s="31">
        <v>0.33149171270718231</v>
      </c>
      <c r="L216" s="31">
        <v>19.060773480662984</v>
      </c>
      <c r="M216" s="31">
        <v>47.734806629834232</v>
      </c>
    </row>
    <row r="217" spans="1:13" ht="30" customHeight="1" x14ac:dyDescent="0.25">
      <c r="A217" s="25" t="s">
        <v>598</v>
      </c>
      <c r="B217" s="23" t="s">
        <v>599</v>
      </c>
      <c r="C217" s="23" t="s">
        <v>600</v>
      </c>
      <c r="D217" s="31">
        <v>6.0333333333333332</v>
      </c>
      <c r="E217" s="31">
        <v>75.580110497237584</v>
      </c>
      <c r="F217" s="31">
        <v>64.972375690607748</v>
      </c>
      <c r="G217" s="31">
        <v>286</v>
      </c>
      <c r="H217" s="31">
        <v>0.49723756906077349</v>
      </c>
      <c r="I217" s="31">
        <v>22.541436464088395</v>
      </c>
      <c r="J217" s="31">
        <v>52.541436464088399</v>
      </c>
      <c r="K217" s="31">
        <v>0.49723756906077349</v>
      </c>
      <c r="L217" s="31">
        <v>18.895027624309392</v>
      </c>
      <c r="M217" s="31">
        <v>45.58011049723757</v>
      </c>
    </row>
    <row r="218" spans="1:13" ht="30" customHeight="1" x14ac:dyDescent="0.25">
      <c r="A218" s="25" t="s">
        <v>598</v>
      </c>
      <c r="B218" s="23" t="s">
        <v>603</v>
      </c>
      <c r="C218" s="23" t="s">
        <v>961</v>
      </c>
      <c r="D218" s="31">
        <v>6.0333333333333332</v>
      </c>
      <c r="E218" s="31">
        <v>73.425414364640901</v>
      </c>
      <c r="F218" s="31">
        <v>61.657458563535918</v>
      </c>
      <c r="G218" s="31">
        <v>404</v>
      </c>
      <c r="H218" s="31">
        <v>0.66298342541436461</v>
      </c>
      <c r="I218" s="31">
        <v>23.20441988950277</v>
      </c>
      <c r="J218" s="31">
        <v>49.55801104972376</v>
      </c>
      <c r="K218" s="31">
        <v>0.66298342541436461</v>
      </c>
      <c r="L218" s="31">
        <v>14.751381215469618</v>
      </c>
      <c r="M218" s="31">
        <v>46.24309392265193</v>
      </c>
    </row>
    <row r="219" spans="1:13" ht="30" customHeight="1" x14ac:dyDescent="0.25">
      <c r="A219" s="15" t="s">
        <v>2219</v>
      </c>
      <c r="B219" s="16"/>
      <c r="C219" s="16"/>
      <c r="D219" s="62"/>
      <c r="E219" s="62">
        <v>74.309392265193367</v>
      </c>
      <c r="F219" s="62">
        <v>64.585635359116026</v>
      </c>
      <c r="G219" s="62">
        <v>1031</v>
      </c>
      <c r="H219" s="62">
        <v>0.49723756906077349</v>
      </c>
      <c r="I219" s="62">
        <v>22.983425414364646</v>
      </c>
      <c r="J219" s="62">
        <v>50.828729281767956</v>
      </c>
      <c r="K219" s="62">
        <v>0.49723756906077349</v>
      </c>
      <c r="L219" s="62">
        <v>17.569060773480668</v>
      </c>
      <c r="M219" s="62">
        <v>46.519337016574575</v>
      </c>
    </row>
    <row r="220" spans="1:13" ht="30" customHeight="1" x14ac:dyDescent="0.25">
      <c r="A220" s="25" t="s">
        <v>241</v>
      </c>
      <c r="B220" s="23" t="s">
        <v>604</v>
      </c>
      <c r="C220" s="23" t="s">
        <v>605</v>
      </c>
      <c r="D220" s="31">
        <v>5.2666666666666666</v>
      </c>
      <c r="E220" s="31">
        <v>40.632911392405049</v>
      </c>
      <c r="F220" s="31">
        <v>40.063291139240498</v>
      </c>
      <c r="G220" s="31">
        <v>226</v>
      </c>
      <c r="H220" s="31"/>
      <c r="I220" s="31">
        <v>24.87341772151898</v>
      </c>
      <c r="J220" s="31">
        <v>15.759493670886076</v>
      </c>
      <c r="K220" s="31"/>
      <c r="L220" s="31">
        <v>25.632911392405056</v>
      </c>
      <c r="M220" s="31">
        <v>14.430379746835444</v>
      </c>
    </row>
    <row r="221" spans="1:13" ht="30" customHeight="1" x14ac:dyDescent="0.25">
      <c r="A221" s="25" t="s">
        <v>241</v>
      </c>
      <c r="B221" s="23" t="s">
        <v>606</v>
      </c>
      <c r="C221" s="23" t="s">
        <v>620</v>
      </c>
      <c r="D221" s="31">
        <v>6.0333333333333332</v>
      </c>
      <c r="E221" s="31">
        <v>41.767955801104954</v>
      </c>
      <c r="F221" s="31">
        <v>39.447513812154696</v>
      </c>
      <c r="G221" s="31">
        <v>323</v>
      </c>
      <c r="H221" s="31"/>
      <c r="I221" s="31">
        <v>22.209944751381219</v>
      </c>
      <c r="J221" s="31">
        <v>19.558011049723756</v>
      </c>
      <c r="K221" s="31"/>
      <c r="L221" s="31">
        <v>22.707182320441994</v>
      </c>
      <c r="M221" s="31">
        <v>16.740331491712709</v>
      </c>
    </row>
    <row r="222" spans="1:13" ht="30" customHeight="1" x14ac:dyDescent="0.25">
      <c r="A222" s="25" t="s">
        <v>241</v>
      </c>
      <c r="B222" s="23" t="s">
        <v>607</v>
      </c>
      <c r="C222" s="23" t="s">
        <v>608</v>
      </c>
      <c r="D222" s="31">
        <v>6.0333333333333332</v>
      </c>
      <c r="E222" s="31">
        <v>46.906077348066304</v>
      </c>
      <c r="F222" s="31">
        <v>39.11602209944752</v>
      </c>
      <c r="G222" s="31">
        <v>361</v>
      </c>
      <c r="H222" s="31">
        <v>0.49723756906077349</v>
      </c>
      <c r="I222" s="31">
        <v>27.84530386740332</v>
      </c>
      <c r="J222" s="31">
        <v>18.563535911602209</v>
      </c>
      <c r="K222" s="31">
        <v>0.49723756906077349</v>
      </c>
      <c r="L222" s="31">
        <v>21.878453038674039</v>
      </c>
      <c r="M222" s="31">
        <v>16.740331491712709</v>
      </c>
    </row>
    <row r="223" spans="1:13" ht="30" customHeight="1" x14ac:dyDescent="0.25">
      <c r="A223" s="25" t="s">
        <v>241</v>
      </c>
      <c r="B223" s="23" t="s">
        <v>611</v>
      </c>
      <c r="C223" s="23" t="s">
        <v>612</v>
      </c>
      <c r="D223" s="31">
        <v>6.0333333333333332</v>
      </c>
      <c r="E223" s="31">
        <v>31.657458563535922</v>
      </c>
      <c r="F223" s="31">
        <v>32.486187845303874</v>
      </c>
      <c r="G223" s="31">
        <v>355</v>
      </c>
      <c r="H223" s="31">
        <v>0.49723756906077349</v>
      </c>
      <c r="I223" s="31">
        <v>16.077348066298345</v>
      </c>
      <c r="J223" s="31">
        <v>15.082872928176799</v>
      </c>
      <c r="K223" s="31">
        <v>0.49723756906077349</v>
      </c>
      <c r="L223" s="31">
        <v>16.574585635359117</v>
      </c>
      <c r="M223" s="31">
        <v>15.414364640883981</v>
      </c>
    </row>
    <row r="224" spans="1:13" ht="30" customHeight="1" x14ac:dyDescent="0.25">
      <c r="A224" s="25" t="s">
        <v>241</v>
      </c>
      <c r="B224" s="23" t="s">
        <v>609</v>
      </c>
      <c r="C224" s="23" t="s">
        <v>610</v>
      </c>
      <c r="D224" s="31">
        <v>6.0333333333333332</v>
      </c>
      <c r="E224" s="31">
        <v>34.806629834254146</v>
      </c>
      <c r="F224" s="31">
        <v>26.353591160221001</v>
      </c>
      <c r="G224" s="31">
        <v>573</v>
      </c>
      <c r="H224" s="31">
        <v>0.66298342541436461</v>
      </c>
      <c r="I224" s="31">
        <v>18.729281767955804</v>
      </c>
      <c r="J224" s="31">
        <v>15.414364640883976</v>
      </c>
      <c r="K224" s="31">
        <v>0.66298342541436461</v>
      </c>
      <c r="L224" s="31">
        <v>11.104972375690604</v>
      </c>
      <c r="M224" s="31">
        <v>14.585635359116022</v>
      </c>
    </row>
    <row r="225" spans="1:13" ht="30" customHeight="1" x14ac:dyDescent="0.25">
      <c r="A225" s="25" t="s">
        <v>241</v>
      </c>
      <c r="B225" s="23" t="s">
        <v>631</v>
      </c>
      <c r="C225" s="23" t="s">
        <v>962</v>
      </c>
      <c r="D225" s="31">
        <v>6.0333333333333332</v>
      </c>
      <c r="E225" s="31">
        <v>34.640883977900565</v>
      </c>
      <c r="F225" s="31">
        <v>26.022099447513813</v>
      </c>
      <c r="G225" s="31">
        <v>376</v>
      </c>
      <c r="H225" s="31">
        <v>0.66298342541436461</v>
      </c>
      <c r="I225" s="31">
        <v>26.850828729281773</v>
      </c>
      <c r="J225" s="31">
        <v>7.1270718232044192</v>
      </c>
      <c r="K225" s="31">
        <v>0.66298342541436461</v>
      </c>
      <c r="L225" s="31">
        <v>19.723756906077352</v>
      </c>
      <c r="M225" s="31">
        <v>5.6353591160220988</v>
      </c>
    </row>
    <row r="226" spans="1:13" ht="30" customHeight="1" x14ac:dyDescent="0.25">
      <c r="A226" s="25" t="s">
        <v>241</v>
      </c>
      <c r="B226" s="23" t="s">
        <v>632</v>
      </c>
      <c r="C226" s="23" t="s">
        <v>963</v>
      </c>
      <c r="D226" s="31">
        <v>3</v>
      </c>
      <c r="E226" s="31">
        <v>25.666666666666664</v>
      </c>
      <c r="F226" s="31">
        <v>21.999999999999996</v>
      </c>
      <c r="G226" s="31">
        <v>357</v>
      </c>
      <c r="H226" s="31"/>
      <c r="I226" s="31">
        <v>20.333333333333329</v>
      </c>
      <c r="J226" s="31">
        <v>5.333333333333333</v>
      </c>
      <c r="K226" s="31"/>
      <c r="L226" s="31">
        <v>16.333333333333332</v>
      </c>
      <c r="M226" s="31">
        <v>5.666666666666667</v>
      </c>
    </row>
    <row r="227" spans="1:13" ht="30" customHeight="1" x14ac:dyDescent="0.25">
      <c r="A227" s="25" t="s">
        <v>241</v>
      </c>
      <c r="B227" s="23" t="s">
        <v>613</v>
      </c>
      <c r="C227" s="23" t="s">
        <v>2295</v>
      </c>
      <c r="D227" s="31">
        <v>6.0333333333333332</v>
      </c>
      <c r="E227" s="31">
        <v>16.906077348066301</v>
      </c>
      <c r="F227" s="31">
        <v>16.408839779005525</v>
      </c>
      <c r="G227" s="31">
        <v>159</v>
      </c>
      <c r="H227" s="31"/>
      <c r="I227" s="31">
        <v>12.928176795580111</v>
      </c>
      <c r="J227" s="31">
        <v>3.9779005524861875</v>
      </c>
      <c r="K227" s="31"/>
      <c r="L227" s="31">
        <v>12.928176795580109</v>
      </c>
      <c r="M227" s="31">
        <v>3.4806629834254146</v>
      </c>
    </row>
    <row r="228" spans="1:13" ht="30" customHeight="1" x14ac:dyDescent="0.25">
      <c r="A228" s="25" t="s">
        <v>241</v>
      </c>
      <c r="B228" s="23" t="s">
        <v>614</v>
      </c>
      <c r="C228" s="23" t="s">
        <v>615</v>
      </c>
      <c r="D228" s="31">
        <v>6.0333333333333332</v>
      </c>
      <c r="E228" s="31">
        <v>20.718232044198899</v>
      </c>
      <c r="F228" s="31">
        <v>15.91160220994475</v>
      </c>
      <c r="G228" s="31">
        <v>103</v>
      </c>
      <c r="H228" s="31">
        <v>0.33149171270718231</v>
      </c>
      <c r="I228" s="31">
        <v>13.591160220994476</v>
      </c>
      <c r="J228" s="31">
        <v>6.7955801104972364</v>
      </c>
      <c r="K228" s="31">
        <v>0.33149171270718231</v>
      </c>
      <c r="L228" s="31">
        <v>10.276243093922652</v>
      </c>
      <c r="M228" s="31">
        <v>5.303867403314916</v>
      </c>
    </row>
    <row r="229" spans="1:13" ht="30" customHeight="1" x14ac:dyDescent="0.25">
      <c r="A229" s="25" t="s">
        <v>241</v>
      </c>
      <c r="B229" s="23" t="s">
        <v>618</v>
      </c>
      <c r="C229" s="23" t="s">
        <v>964</v>
      </c>
      <c r="D229" s="31">
        <v>6.0333333333333332</v>
      </c>
      <c r="E229" s="31">
        <v>21.049723756906083</v>
      </c>
      <c r="F229" s="31">
        <v>15.082872928176796</v>
      </c>
      <c r="G229" s="31">
        <v>275</v>
      </c>
      <c r="H229" s="31"/>
      <c r="I229" s="31">
        <v>14.419889502762432</v>
      </c>
      <c r="J229" s="31">
        <v>6.6298342541436464</v>
      </c>
      <c r="K229" s="31"/>
      <c r="L229" s="31">
        <v>9.1160220994475125</v>
      </c>
      <c r="M229" s="31">
        <v>5.9668508287292816</v>
      </c>
    </row>
    <row r="230" spans="1:13" ht="30" customHeight="1" x14ac:dyDescent="0.25">
      <c r="A230" s="25" t="s">
        <v>241</v>
      </c>
      <c r="B230" s="23" t="s">
        <v>627</v>
      </c>
      <c r="C230" s="23" t="s">
        <v>2296</v>
      </c>
      <c r="D230" s="31">
        <v>6.0333333333333332</v>
      </c>
      <c r="E230" s="31">
        <v>12.762430939226519</v>
      </c>
      <c r="F230" s="31">
        <v>14.917127071823204</v>
      </c>
      <c r="G230" s="31">
        <v>31</v>
      </c>
      <c r="H230" s="31"/>
      <c r="I230" s="31">
        <v>0.66298342541436461</v>
      </c>
      <c r="J230" s="31">
        <v>12.099447513812153</v>
      </c>
      <c r="K230" s="31"/>
      <c r="L230" s="31">
        <v>2.8176795580110494</v>
      </c>
      <c r="M230" s="31">
        <v>12.099447513812153</v>
      </c>
    </row>
    <row r="231" spans="1:13" ht="30" customHeight="1" x14ac:dyDescent="0.25">
      <c r="A231" s="25" t="s">
        <v>241</v>
      </c>
      <c r="B231" s="23" t="s">
        <v>619</v>
      </c>
      <c r="C231" s="23" t="s">
        <v>2297</v>
      </c>
      <c r="D231" s="31">
        <v>6.0333333333333332</v>
      </c>
      <c r="E231" s="31">
        <v>14.751381215469612</v>
      </c>
      <c r="F231" s="31">
        <v>14.254143646408838</v>
      </c>
      <c r="G231" s="31">
        <v>27</v>
      </c>
      <c r="H231" s="31"/>
      <c r="I231" s="31">
        <v>5.9668508287292816</v>
      </c>
      <c r="J231" s="31">
        <v>8.7845303867403306</v>
      </c>
      <c r="K231" s="31"/>
      <c r="L231" s="31">
        <v>5.6353591160220997</v>
      </c>
      <c r="M231" s="31">
        <v>8.6187845303867405</v>
      </c>
    </row>
    <row r="232" spans="1:13" ht="30" customHeight="1" x14ac:dyDescent="0.25">
      <c r="A232" s="25" t="s">
        <v>241</v>
      </c>
      <c r="B232" s="23" t="s">
        <v>625</v>
      </c>
      <c r="C232" s="23" t="s">
        <v>626</v>
      </c>
      <c r="D232" s="31">
        <v>6.0333333333333332</v>
      </c>
      <c r="E232" s="31">
        <v>22.541436464088399</v>
      </c>
      <c r="F232" s="31">
        <v>13.425414364640885</v>
      </c>
      <c r="G232" s="31">
        <v>153</v>
      </c>
      <c r="H232" s="31"/>
      <c r="I232" s="31">
        <v>22.541436464088399</v>
      </c>
      <c r="J232" s="31"/>
      <c r="K232" s="31"/>
      <c r="L232" s="31">
        <v>13.425414364640885</v>
      </c>
      <c r="M232" s="31"/>
    </row>
    <row r="233" spans="1:13" ht="30" customHeight="1" x14ac:dyDescent="0.25">
      <c r="A233" s="25" t="s">
        <v>241</v>
      </c>
      <c r="B233" s="23" t="s">
        <v>616</v>
      </c>
      <c r="C233" s="23" t="s">
        <v>617</v>
      </c>
      <c r="D233" s="31">
        <v>6.0333333333333332</v>
      </c>
      <c r="E233" s="31">
        <v>20.552486187845307</v>
      </c>
      <c r="F233" s="31">
        <v>12.928176795580111</v>
      </c>
      <c r="G233" s="31">
        <v>236</v>
      </c>
      <c r="H233" s="31">
        <v>0.16574585635359115</v>
      </c>
      <c r="I233" s="31">
        <v>13.591160220994471</v>
      </c>
      <c r="J233" s="31">
        <v>6.7955801104972373</v>
      </c>
      <c r="K233" s="31">
        <v>0.16574585635359115</v>
      </c>
      <c r="L233" s="31">
        <v>7.4585635359116012</v>
      </c>
      <c r="M233" s="31">
        <v>5.3038674033149169</v>
      </c>
    </row>
    <row r="234" spans="1:13" ht="30" customHeight="1" x14ac:dyDescent="0.25">
      <c r="A234" s="25" t="s">
        <v>241</v>
      </c>
      <c r="B234" s="23" t="s">
        <v>623</v>
      </c>
      <c r="C234" s="23" t="s">
        <v>624</v>
      </c>
      <c r="D234" s="31">
        <v>6.0333333333333332</v>
      </c>
      <c r="E234" s="31">
        <v>16.740331491712709</v>
      </c>
      <c r="F234" s="31">
        <v>11.104972375690606</v>
      </c>
      <c r="G234" s="31">
        <v>249</v>
      </c>
      <c r="H234" s="31"/>
      <c r="I234" s="31">
        <v>10.11049723756906</v>
      </c>
      <c r="J234" s="31">
        <v>6.6298342541436455</v>
      </c>
      <c r="K234" s="31"/>
      <c r="L234" s="31">
        <v>6.1325966850828717</v>
      </c>
      <c r="M234" s="31">
        <v>4.9723756906077341</v>
      </c>
    </row>
    <row r="235" spans="1:13" ht="30" customHeight="1" x14ac:dyDescent="0.25">
      <c r="A235" s="25" t="s">
        <v>241</v>
      </c>
      <c r="B235" s="23" t="s">
        <v>621</v>
      </c>
      <c r="C235" s="23" t="s">
        <v>622</v>
      </c>
      <c r="D235" s="31">
        <v>6.0333333333333332</v>
      </c>
      <c r="E235" s="31">
        <v>10.607734806629832</v>
      </c>
      <c r="F235" s="31">
        <v>10.27624309392265</v>
      </c>
      <c r="G235" s="31">
        <v>138</v>
      </c>
      <c r="H235" s="31"/>
      <c r="I235" s="31">
        <v>6.4640883977900545</v>
      </c>
      <c r="J235" s="31">
        <v>4.1436464088397793</v>
      </c>
      <c r="K235" s="31"/>
      <c r="L235" s="31">
        <v>6.1325966850828726</v>
      </c>
      <c r="M235" s="31">
        <v>4.1436464088397784</v>
      </c>
    </row>
    <row r="236" spans="1:13" ht="30" customHeight="1" x14ac:dyDescent="0.25">
      <c r="A236" s="25" t="s">
        <v>241</v>
      </c>
      <c r="B236" s="23" t="s">
        <v>628</v>
      </c>
      <c r="C236" s="23" t="s">
        <v>629</v>
      </c>
      <c r="D236" s="31">
        <v>6.0333333333333332</v>
      </c>
      <c r="E236" s="31">
        <v>15.414364640883978</v>
      </c>
      <c r="F236" s="31">
        <v>9.1160220994475125</v>
      </c>
      <c r="G236" s="31">
        <v>186</v>
      </c>
      <c r="H236" s="31"/>
      <c r="I236" s="31">
        <v>11.104972375690608</v>
      </c>
      <c r="J236" s="31">
        <v>4.3093922651933694</v>
      </c>
      <c r="K236" s="31"/>
      <c r="L236" s="31">
        <v>5.1381215469613251</v>
      </c>
      <c r="M236" s="31">
        <v>3.9779005524861879</v>
      </c>
    </row>
    <row r="237" spans="1:13" ht="30" customHeight="1" x14ac:dyDescent="0.25">
      <c r="A237" s="25" t="s">
        <v>241</v>
      </c>
      <c r="B237" s="23" t="s">
        <v>630</v>
      </c>
      <c r="C237" s="23" t="s">
        <v>2298</v>
      </c>
      <c r="D237" s="31">
        <v>6.0333333333333332</v>
      </c>
      <c r="E237" s="31">
        <v>10.607734806629837</v>
      </c>
      <c r="F237" s="31">
        <v>7.2928176795580084</v>
      </c>
      <c r="G237" s="31">
        <v>39</v>
      </c>
      <c r="H237" s="31"/>
      <c r="I237" s="31">
        <v>7.1270718232044183</v>
      </c>
      <c r="J237" s="31">
        <v>3.4806629834254146</v>
      </c>
      <c r="K237" s="31"/>
      <c r="L237" s="31">
        <v>3.977900552486187</v>
      </c>
      <c r="M237" s="31">
        <v>3.3149171270718232</v>
      </c>
    </row>
    <row r="238" spans="1:13" ht="30" customHeight="1" x14ac:dyDescent="0.25">
      <c r="A238" s="15" t="s">
        <v>2220</v>
      </c>
      <c r="B238" s="16"/>
      <c r="C238" s="16"/>
      <c r="D238" s="62"/>
      <c r="E238" s="62">
        <v>24.373917626977281</v>
      </c>
      <c r="F238" s="62">
        <v>20.344829863782238</v>
      </c>
      <c r="G238" s="62">
        <v>4167</v>
      </c>
      <c r="H238" s="62">
        <v>0.46961325966850825</v>
      </c>
      <c r="I238" s="62">
        <v>15.301541418332802</v>
      </c>
      <c r="J238" s="62">
        <v>9.4402995410346815</v>
      </c>
      <c r="K238" s="62">
        <v>0.46961325966850825</v>
      </c>
      <c r="L238" s="62">
        <v>12.055214946396145</v>
      </c>
      <c r="M238" s="62">
        <v>8.6114934679375619</v>
      </c>
    </row>
    <row r="239" spans="1:13" ht="30" customHeight="1" x14ac:dyDescent="0.25">
      <c r="A239" s="25" t="s">
        <v>246</v>
      </c>
      <c r="B239" s="23" t="s">
        <v>633</v>
      </c>
      <c r="C239" s="23" t="s">
        <v>634</v>
      </c>
      <c r="D239" s="31">
        <v>6.0333333333333332</v>
      </c>
      <c r="E239" s="31">
        <v>42.596685082872938</v>
      </c>
      <c r="F239" s="31">
        <v>36.629834254143645</v>
      </c>
      <c r="G239" s="31">
        <v>172</v>
      </c>
      <c r="H239" s="31">
        <v>0.16574585635359115</v>
      </c>
      <c r="I239" s="31">
        <v>18.895027624309389</v>
      </c>
      <c r="J239" s="31">
        <v>23.535911602209946</v>
      </c>
      <c r="K239" s="31">
        <v>0.16574585635359115</v>
      </c>
      <c r="L239" s="31">
        <v>13.922651933701658</v>
      </c>
      <c r="M239" s="31">
        <v>22.541436464088402</v>
      </c>
    </row>
    <row r="240" spans="1:13" ht="30" customHeight="1" x14ac:dyDescent="0.25">
      <c r="A240" s="25" t="s">
        <v>246</v>
      </c>
      <c r="B240" s="23" t="s">
        <v>635</v>
      </c>
      <c r="C240" s="23" t="s">
        <v>636</v>
      </c>
      <c r="D240" s="31">
        <v>6.0333333333333332</v>
      </c>
      <c r="E240" s="31">
        <v>31.325966850828724</v>
      </c>
      <c r="F240" s="31">
        <v>32.486187845303867</v>
      </c>
      <c r="G240" s="31">
        <v>70</v>
      </c>
      <c r="H240" s="31"/>
      <c r="I240" s="31">
        <v>14.41988950276243</v>
      </c>
      <c r="J240" s="31">
        <v>16.906077348066297</v>
      </c>
      <c r="K240" s="31"/>
      <c r="L240" s="31">
        <v>17.569060773480665</v>
      </c>
      <c r="M240" s="31">
        <v>14.917127071823206</v>
      </c>
    </row>
    <row r="241" spans="1:13" ht="30" customHeight="1" x14ac:dyDescent="0.25">
      <c r="A241" s="25" t="s">
        <v>246</v>
      </c>
      <c r="B241" s="23" t="s">
        <v>640</v>
      </c>
      <c r="C241" s="23" t="s">
        <v>641</v>
      </c>
      <c r="D241" s="31">
        <v>6.0333333333333332</v>
      </c>
      <c r="E241" s="31">
        <v>29.005524861878452</v>
      </c>
      <c r="F241" s="31">
        <v>31.49171270718232</v>
      </c>
      <c r="G241" s="31">
        <v>89</v>
      </c>
      <c r="H241" s="31"/>
      <c r="I241" s="31">
        <v>10.607734806629832</v>
      </c>
      <c r="J241" s="31">
        <v>18.39779005524862</v>
      </c>
      <c r="K241" s="31"/>
      <c r="L241" s="31">
        <v>14.08839779005525</v>
      </c>
      <c r="M241" s="31">
        <v>17.403314917127073</v>
      </c>
    </row>
    <row r="242" spans="1:13" ht="30" customHeight="1" x14ac:dyDescent="0.25">
      <c r="A242" s="25" t="s">
        <v>246</v>
      </c>
      <c r="B242" s="23" t="s">
        <v>637</v>
      </c>
      <c r="C242" s="23" t="s">
        <v>965</v>
      </c>
      <c r="D242" s="31">
        <v>6.0333333333333332</v>
      </c>
      <c r="E242" s="31">
        <v>21.381215469613259</v>
      </c>
      <c r="F242" s="31">
        <v>28.674033149171269</v>
      </c>
      <c r="G242" s="31">
        <v>59</v>
      </c>
      <c r="H242" s="31"/>
      <c r="I242" s="31">
        <v>9.2817679558011044</v>
      </c>
      <c r="J242" s="31">
        <v>12.099447513812153</v>
      </c>
      <c r="K242" s="31"/>
      <c r="L242" s="31">
        <v>10.939226519337016</v>
      </c>
      <c r="M242" s="31">
        <v>17.734806629834253</v>
      </c>
    </row>
    <row r="243" spans="1:13" ht="30" customHeight="1" x14ac:dyDescent="0.25">
      <c r="A243" s="25" t="s">
        <v>246</v>
      </c>
      <c r="B243" s="23" t="s">
        <v>647</v>
      </c>
      <c r="C243" s="23" t="s">
        <v>966</v>
      </c>
      <c r="D243" s="31">
        <v>6.0333333333333332</v>
      </c>
      <c r="E243" s="31">
        <v>31.82320441988951</v>
      </c>
      <c r="F243" s="31">
        <v>28.342541436464106</v>
      </c>
      <c r="G243" s="31">
        <v>86</v>
      </c>
      <c r="H243" s="31">
        <v>0</v>
      </c>
      <c r="I243" s="31">
        <v>14.254143646408846</v>
      </c>
      <c r="J243" s="31">
        <v>17.569060773480661</v>
      </c>
      <c r="K243" s="31">
        <v>0</v>
      </c>
      <c r="L243" s="31">
        <v>13.093922651933704</v>
      </c>
      <c r="M243" s="31">
        <v>15.248618784530388</v>
      </c>
    </row>
    <row r="244" spans="1:13" ht="30" customHeight="1" x14ac:dyDescent="0.25">
      <c r="A244" s="25" t="s">
        <v>246</v>
      </c>
      <c r="B244" s="23" t="s">
        <v>645</v>
      </c>
      <c r="C244" s="23" t="s">
        <v>646</v>
      </c>
      <c r="D244" s="31">
        <v>6.0333333333333332</v>
      </c>
      <c r="E244" s="31">
        <v>28.674033149171279</v>
      </c>
      <c r="F244" s="31">
        <v>26.685082872928184</v>
      </c>
      <c r="G244" s="31">
        <v>107</v>
      </c>
      <c r="H244" s="31"/>
      <c r="I244" s="31">
        <v>11.60220994475138</v>
      </c>
      <c r="J244" s="31">
        <v>17.071823204419889</v>
      </c>
      <c r="K244" s="31"/>
      <c r="L244" s="31">
        <v>12.430939226519339</v>
      </c>
      <c r="M244" s="31">
        <v>14.25414364640884</v>
      </c>
    </row>
    <row r="245" spans="1:13" ht="30" customHeight="1" x14ac:dyDescent="0.25">
      <c r="A245" s="25" t="s">
        <v>246</v>
      </c>
      <c r="B245" s="23" t="s">
        <v>638</v>
      </c>
      <c r="C245" s="23" t="s">
        <v>639</v>
      </c>
      <c r="D245" s="31">
        <v>6.0333333333333332</v>
      </c>
      <c r="E245" s="31">
        <v>23.701657458563535</v>
      </c>
      <c r="F245" s="31">
        <v>26.519337016574603</v>
      </c>
      <c r="G245" s="31">
        <v>65</v>
      </c>
      <c r="H245" s="31">
        <v>0.16574585635359115</v>
      </c>
      <c r="I245" s="31">
        <v>10.27624309392265</v>
      </c>
      <c r="J245" s="31">
        <v>13.259668508287293</v>
      </c>
      <c r="K245" s="31">
        <v>0.16574585635359115</v>
      </c>
      <c r="L245" s="31">
        <v>12.762430939226522</v>
      </c>
      <c r="M245" s="31">
        <v>13.591160220994475</v>
      </c>
    </row>
    <row r="246" spans="1:13" ht="30" customHeight="1" x14ac:dyDescent="0.25">
      <c r="A246" s="25" t="s">
        <v>246</v>
      </c>
      <c r="B246" s="23" t="s">
        <v>642</v>
      </c>
      <c r="C246" s="23" t="s">
        <v>967</v>
      </c>
      <c r="D246" s="31">
        <v>6.0333333333333332</v>
      </c>
      <c r="E246" s="31">
        <v>28.011049723756908</v>
      </c>
      <c r="F246" s="31">
        <v>25.856353591160225</v>
      </c>
      <c r="G246" s="31">
        <v>127</v>
      </c>
      <c r="H246" s="31"/>
      <c r="I246" s="31">
        <v>10.607734806629834</v>
      </c>
      <c r="J246" s="31">
        <v>17.403314917127073</v>
      </c>
      <c r="K246" s="31"/>
      <c r="L246" s="31">
        <v>10.441988950276244</v>
      </c>
      <c r="M246" s="31">
        <v>15.414364640883974</v>
      </c>
    </row>
    <row r="247" spans="1:13" ht="30" customHeight="1" x14ac:dyDescent="0.25">
      <c r="A247" s="25" t="s">
        <v>246</v>
      </c>
      <c r="B247" s="23" t="s">
        <v>643</v>
      </c>
      <c r="C247" s="23" t="s">
        <v>644</v>
      </c>
      <c r="D247" s="31">
        <v>6.0333333333333332</v>
      </c>
      <c r="E247" s="31">
        <v>22.541436464088402</v>
      </c>
      <c r="F247" s="31">
        <v>21.878453038674039</v>
      </c>
      <c r="G247" s="31">
        <v>38</v>
      </c>
      <c r="H247" s="31"/>
      <c r="I247" s="31">
        <v>16.243093922651934</v>
      </c>
      <c r="J247" s="31">
        <v>6.2983425414364635</v>
      </c>
      <c r="K247" s="31"/>
      <c r="L247" s="31">
        <v>15.911602209944753</v>
      </c>
      <c r="M247" s="31">
        <v>5.9668508287292807</v>
      </c>
    </row>
    <row r="248" spans="1:13" ht="30" customHeight="1" x14ac:dyDescent="0.25">
      <c r="A248" s="25" t="s">
        <v>246</v>
      </c>
      <c r="B248" s="23" t="s">
        <v>650</v>
      </c>
      <c r="C248" s="23" t="s">
        <v>2299</v>
      </c>
      <c r="D248" s="31">
        <v>6.0333333333333332</v>
      </c>
      <c r="E248" s="31">
        <v>22.375690607734811</v>
      </c>
      <c r="F248" s="31">
        <v>21.71270718232045</v>
      </c>
      <c r="G248" s="31">
        <v>78</v>
      </c>
      <c r="H248" s="31"/>
      <c r="I248" s="31">
        <v>15.414364640883978</v>
      </c>
      <c r="J248" s="31">
        <v>6.9613259668508274</v>
      </c>
      <c r="K248" s="31"/>
      <c r="L248" s="31">
        <v>15.911602209944753</v>
      </c>
      <c r="M248" s="31">
        <v>5.8011049723756889</v>
      </c>
    </row>
    <row r="249" spans="1:13" ht="30" customHeight="1" x14ac:dyDescent="0.25">
      <c r="A249" s="25" t="s">
        <v>246</v>
      </c>
      <c r="B249" s="23" t="s">
        <v>648</v>
      </c>
      <c r="C249" s="23" t="s">
        <v>649</v>
      </c>
      <c r="D249" s="31">
        <v>6.0333333333333332</v>
      </c>
      <c r="E249" s="31">
        <v>17.734806629834257</v>
      </c>
      <c r="F249" s="31">
        <v>16.906077348066297</v>
      </c>
      <c r="G249" s="31">
        <v>37</v>
      </c>
      <c r="H249" s="31"/>
      <c r="I249" s="31">
        <v>13.093922651933701</v>
      </c>
      <c r="J249" s="31">
        <v>4.6408839779005522</v>
      </c>
      <c r="K249" s="31"/>
      <c r="L249" s="31">
        <v>12.596685082872929</v>
      </c>
      <c r="M249" s="31">
        <v>4.3093922651933694</v>
      </c>
    </row>
    <row r="250" spans="1:13" ht="30" customHeight="1" x14ac:dyDescent="0.25">
      <c r="A250" s="25" t="s">
        <v>246</v>
      </c>
      <c r="B250" s="23" t="s">
        <v>651</v>
      </c>
      <c r="C250" s="23" t="s">
        <v>968</v>
      </c>
      <c r="D250" s="31">
        <v>6.0333333333333332</v>
      </c>
      <c r="E250" s="31">
        <v>17.237569060773485</v>
      </c>
      <c r="F250" s="31">
        <v>15.248618784530388</v>
      </c>
      <c r="G250" s="31">
        <v>40</v>
      </c>
      <c r="H250" s="31"/>
      <c r="I250" s="31">
        <v>10.773480662983426</v>
      </c>
      <c r="J250" s="31">
        <v>6.4640883977900554</v>
      </c>
      <c r="K250" s="31"/>
      <c r="L250" s="31">
        <v>9.1160220994475143</v>
      </c>
      <c r="M250" s="31">
        <v>6.1325966850828735</v>
      </c>
    </row>
    <row r="251" spans="1:13" ht="30" customHeight="1" x14ac:dyDescent="0.25">
      <c r="A251" s="25" t="s">
        <v>246</v>
      </c>
      <c r="B251" s="23" t="s">
        <v>652</v>
      </c>
      <c r="C251" s="23" t="s">
        <v>653</v>
      </c>
      <c r="D251" s="31">
        <v>6.0333333333333332</v>
      </c>
      <c r="E251" s="31">
        <v>12.596685082872927</v>
      </c>
      <c r="F251" s="31">
        <v>10.939226519337014</v>
      </c>
      <c r="G251" s="31">
        <v>36</v>
      </c>
      <c r="H251" s="31"/>
      <c r="I251" s="31">
        <v>8.2872928176795568</v>
      </c>
      <c r="J251" s="31">
        <v>4.3093922651933694</v>
      </c>
      <c r="K251" s="31"/>
      <c r="L251" s="31">
        <v>7.458563535911602</v>
      </c>
      <c r="M251" s="31">
        <v>3.4806629834254141</v>
      </c>
    </row>
    <row r="252" spans="1:13" ht="30" customHeight="1" x14ac:dyDescent="0.25">
      <c r="A252" s="25" t="s">
        <v>246</v>
      </c>
      <c r="B252" s="23" t="s">
        <v>654</v>
      </c>
      <c r="C252" s="23" t="s">
        <v>655</v>
      </c>
      <c r="D252" s="31">
        <v>6.0333333333333332</v>
      </c>
      <c r="E252" s="31">
        <v>12.099447513812155</v>
      </c>
      <c r="F252" s="31">
        <v>9.7790055248618764</v>
      </c>
      <c r="G252" s="31">
        <v>31</v>
      </c>
      <c r="H252" s="31"/>
      <c r="I252" s="31">
        <v>8.7845303867403288</v>
      </c>
      <c r="J252" s="31">
        <v>3.3149171270718227</v>
      </c>
      <c r="K252" s="31"/>
      <c r="L252" s="31">
        <v>6.9613259668508274</v>
      </c>
      <c r="M252" s="31">
        <v>2.8176795580110499</v>
      </c>
    </row>
    <row r="253" spans="1:13" ht="30" customHeight="1" x14ac:dyDescent="0.25">
      <c r="A253" s="15" t="s">
        <v>2221</v>
      </c>
      <c r="B253" s="16"/>
      <c r="C253" s="16"/>
      <c r="D253" s="62"/>
      <c r="E253" s="62">
        <v>24.364640883977906</v>
      </c>
      <c r="F253" s="62">
        <v>23.796369376479877</v>
      </c>
      <c r="G253" s="62">
        <v>1035</v>
      </c>
      <c r="H253" s="62">
        <v>0.11049723756906077</v>
      </c>
      <c r="I253" s="62">
        <v>12.324388318863456</v>
      </c>
      <c r="J253" s="62">
        <v>12.016574585635357</v>
      </c>
      <c r="K253" s="62">
        <v>0.11049723756906077</v>
      </c>
      <c r="L253" s="62">
        <v>12.371744277821628</v>
      </c>
      <c r="M253" s="62">
        <v>11.400947119179165</v>
      </c>
    </row>
    <row r="254" spans="1:13" ht="30" customHeight="1" x14ac:dyDescent="0.25">
      <c r="A254" s="25" t="s">
        <v>247</v>
      </c>
      <c r="B254" s="23" t="s">
        <v>656</v>
      </c>
      <c r="C254" s="23" t="s">
        <v>657</v>
      </c>
      <c r="D254" s="31">
        <v>6.0333333333333332</v>
      </c>
      <c r="E254" s="31">
        <v>51.049723756906062</v>
      </c>
      <c r="F254" s="31">
        <v>66.132596685082888</v>
      </c>
      <c r="G254" s="31">
        <v>367</v>
      </c>
      <c r="H254" s="31">
        <v>0.16574585635359115</v>
      </c>
      <c r="I254" s="31">
        <v>19.392265193370172</v>
      </c>
      <c r="J254" s="31">
        <v>31.49171270718232</v>
      </c>
      <c r="K254" s="31">
        <v>0.16574585635359115</v>
      </c>
      <c r="L254" s="31">
        <v>34.972375690607734</v>
      </c>
      <c r="M254" s="31">
        <v>30.994475138121548</v>
      </c>
    </row>
    <row r="255" spans="1:13" ht="30" customHeight="1" x14ac:dyDescent="0.25">
      <c r="A255" s="25" t="s">
        <v>247</v>
      </c>
      <c r="B255" s="23" t="s">
        <v>658</v>
      </c>
      <c r="C255" s="23" t="s">
        <v>659</v>
      </c>
      <c r="D255" s="31">
        <v>5.9333333333333336</v>
      </c>
      <c r="E255" s="31">
        <v>78.539325842696627</v>
      </c>
      <c r="F255" s="31">
        <v>65.561797752808985</v>
      </c>
      <c r="G255" s="31">
        <v>386</v>
      </c>
      <c r="H255" s="31"/>
      <c r="I255" s="31">
        <v>50.393258426966284</v>
      </c>
      <c r="J255" s="31">
        <v>28.146067415730332</v>
      </c>
      <c r="K255" s="31"/>
      <c r="L255" s="31">
        <v>40.280898876404493</v>
      </c>
      <c r="M255" s="31">
        <v>25.280898876404493</v>
      </c>
    </row>
    <row r="256" spans="1:13" ht="30" customHeight="1" x14ac:dyDescent="0.25">
      <c r="A256" s="25" t="s">
        <v>247</v>
      </c>
      <c r="B256" s="23" t="s">
        <v>674</v>
      </c>
      <c r="C256" s="23" t="s">
        <v>2300</v>
      </c>
      <c r="D256" s="31">
        <v>6.0333333333333332</v>
      </c>
      <c r="E256" s="31">
        <v>47.569060773480651</v>
      </c>
      <c r="F256" s="31">
        <v>60.16574585635356</v>
      </c>
      <c r="G256" s="31">
        <v>147</v>
      </c>
      <c r="H256" s="31"/>
      <c r="I256" s="31">
        <v>12.762430939226521</v>
      </c>
      <c r="J256" s="31">
        <v>34.806629834254146</v>
      </c>
      <c r="K256" s="31"/>
      <c r="L256" s="31">
        <v>28.1767955801105</v>
      </c>
      <c r="M256" s="31">
        <v>31.988950276243095</v>
      </c>
    </row>
    <row r="257" spans="1:13" ht="30" customHeight="1" x14ac:dyDescent="0.25">
      <c r="A257" s="25" t="s">
        <v>247</v>
      </c>
      <c r="B257" s="23" t="s">
        <v>660</v>
      </c>
      <c r="C257" s="23" t="s">
        <v>661</v>
      </c>
      <c r="D257" s="31">
        <v>6.0333333333333332</v>
      </c>
      <c r="E257" s="31">
        <v>49.392265193370157</v>
      </c>
      <c r="F257" s="31">
        <v>55.524861878453024</v>
      </c>
      <c r="G257" s="31">
        <v>106</v>
      </c>
      <c r="H257" s="31"/>
      <c r="I257" s="31">
        <v>13.591160220994473</v>
      </c>
      <c r="J257" s="31">
        <v>35.801104972375697</v>
      </c>
      <c r="K257" s="31"/>
      <c r="L257" s="31">
        <v>21.215469613259671</v>
      </c>
      <c r="M257" s="31">
        <v>34.309392265193367</v>
      </c>
    </row>
    <row r="258" spans="1:13" ht="30" customHeight="1" x14ac:dyDescent="0.25">
      <c r="A258" s="25" t="s">
        <v>247</v>
      </c>
      <c r="B258" s="23" t="s">
        <v>680</v>
      </c>
      <c r="C258" s="23" t="s">
        <v>681</v>
      </c>
      <c r="D258" s="31">
        <v>6.0333333333333332</v>
      </c>
      <c r="E258" s="31">
        <v>53.204419889502752</v>
      </c>
      <c r="F258" s="31">
        <v>54.198895027624289</v>
      </c>
      <c r="G258" s="31">
        <v>62</v>
      </c>
      <c r="H258" s="31"/>
      <c r="I258" s="31">
        <v>17.403314917127073</v>
      </c>
      <c r="J258" s="31">
        <v>35.801104972375683</v>
      </c>
      <c r="K258" s="31"/>
      <c r="L258" s="31">
        <v>20.386740331491715</v>
      </c>
      <c r="M258" s="31">
        <v>33.812154696132595</v>
      </c>
    </row>
    <row r="259" spans="1:13" ht="30" customHeight="1" x14ac:dyDescent="0.25">
      <c r="A259" s="25" t="s">
        <v>247</v>
      </c>
      <c r="B259" s="23" t="s">
        <v>667</v>
      </c>
      <c r="C259" s="23" t="s">
        <v>668</v>
      </c>
      <c r="D259" s="31">
        <v>6.0333333333333332</v>
      </c>
      <c r="E259" s="31">
        <v>52.209944751381208</v>
      </c>
      <c r="F259" s="31">
        <v>53.53591160220995</v>
      </c>
      <c r="G259" s="31">
        <v>73</v>
      </c>
      <c r="H259" s="31"/>
      <c r="I259" s="31">
        <v>14.751381215469614</v>
      </c>
      <c r="J259" s="31">
        <v>37.458563535911594</v>
      </c>
      <c r="K259" s="31"/>
      <c r="L259" s="31">
        <v>17.237569060773478</v>
      </c>
      <c r="M259" s="31">
        <v>36.298342541436469</v>
      </c>
    </row>
    <row r="260" spans="1:13" ht="30" customHeight="1" x14ac:dyDescent="0.25">
      <c r="A260" s="25" t="s">
        <v>247</v>
      </c>
      <c r="B260" s="23" t="s">
        <v>718</v>
      </c>
      <c r="C260" s="23" t="s">
        <v>2301</v>
      </c>
      <c r="D260" s="31">
        <v>6.0333333333333332</v>
      </c>
      <c r="E260" s="31">
        <v>42.099447513812152</v>
      </c>
      <c r="F260" s="31">
        <v>52.209944751381222</v>
      </c>
      <c r="G260" s="31">
        <v>288</v>
      </c>
      <c r="H260" s="31"/>
      <c r="I260" s="31">
        <v>15.580110497237571</v>
      </c>
      <c r="J260" s="31">
        <v>26.519337016574593</v>
      </c>
      <c r="K260" s="31"/>
      <c r="L260" s="31">
        <v>26.519337016574585</v>
      </c>
      <c r="M260" s="31">
        <v>25.690607734806633</v>
      </c>
    </row>
    <row r="261" spans="1:13" ht="30" customHeight="1" x14ac:dyDescent="0.25">
      <c r="A261" s="25" t="s">
        <v>247</v>
      </c>
      <c r="B261" s="23" t="s">
        <v>662</v>
      </c>
      <c r="C261" s="23" t="s">
        <v>969</v>
      </c>
      <c r="D261" s="31">
        <v>3</v>
      </c>
      <c r="E261" s="31">
        <v>40.666666666666664</v>
      </c>
      <c r="F261" s="31">
        <v>51.333333333333336</v>
      </c>
      <c r="G261" s="31">
        <v>102</v>
      </c>
      <c r="H261" s="31"/>
      <c r="I261" s="31">
        <v>13.333333333333334</v>
      </c>
      <c r="J261" s="31">
        <v>27.333333333333336</v>
      </c>
      <c r="K261" s="31"/>
      <c r="L261" s="31">
        <v>27</v>
      </c>
      <c r="M261" s="31">
        <v>24.333333333333332</v>
      </c>
    </row>
    <row r="262" spans="1:13" ht="30" customHeight="1" x14ac:dyDescent="0.25">
      <c r="A262" s="25" t="s">
        <v>247</v>
      </c>
      <c r="B262" s="23" t="s">
        <v>663</v>
      </c>
      <c r="C262" s="23" t="s">
        <v>664</v>
      </c>
      <c r="D262" s="31">
        <v>6.0333333333333332</v>
      </c>
      <c r="E262" s="31">
        <v>50.220994475138106</v>
      </c>
      <c r="F262" s="31">
        <v>50.718232044198885</v>
      </c>
      <c r="G262" s="31">
        <v>60</v>
      </c>
      <c r="H262" s="31"/>
      <c r="I262" s="31">
        <v>14.751381215469614</v>
      </c>
      <c r="J262" s="31">
        <v>35.469613259668513</v>
      </c>
      <c r="K262" s="31"/>
      <c r="L262" s="31">
        <v>14.585635359116022</v>
      </c>
      <c r="M262" s="31">
        <v>36.132596685082873</v>
      </c>
    </row>
    <row r="263" spans="1:13" ht="30" customHeight="1" x14ac:dyDescent="0.25">
      <c r="A263" s="25" t="s">
        <v>247</v>
      </c>
      <c r="B263" s="23" t="s">
        <v>719</v>
      </c>
      <c r="C263" s="23" t="s">
        <v>970</v>
      </c>
      <c r="D263" s="31">
        <v>6.0333333333333332</v>
      </c>
      <c r="E263" s="31">
        <v>53.370165745856362</v>
      </c>
      <c r="F263" s="31">
        <v>50.220994475138113</v>
      </c>
      <c r="G263" s="31">
        <v>144</v>
      </c>
      <c r="H263" s="31"/>
      <c r="I263" s="31">
        <v>12.928176795580111</v>
      </c>
      <c r="J263" s="31">
        <v>40.441988950276247</v>
      </c>
      <c r="K263" s="31"/>
      <c r="L263" s="31">
        <v>15.082872928176796</v>
      </c>
      <c r="M263" s="31">
        <v>35.138121546961322</v>
      </c>
    </row>
    <row r="264" spans="1:13" ht="30" customHeight="1" x14ac:dyDescent="0.25">
      <c r="A264" s="25" t="s">
        <v>247</v>
      </c>
      <c r="B264" s="23" t="s">
        <v>682</v>
      </c>
      <c r="C264" s="23" t="s">
        <v>683</v>
      </c>
      <c r="D264" s="31">
        <v>6.0333333333333332</v>
      </c>
      <c r="E264" s="31">
        <v>51.215469613259657</v>
      </c>
      <c r="F264" s="31">
        <v>49.723756906077348</v>
      </c>
      <c r="G264" s="31">
        <v>80</v>
      </c>
      <c r="H264" s="31"/>
      <c r="I264" s="31">
        <v>14.08839779005525</v>
      </c>
      <c r="J264" s="31">
        <v>35.138121546961329</v>
      </c>
      <c r="K264" s="31"/>
      <c r="L264" s="31">
        <v>15.414364640883978</v>
      </c>
      <c r="M264" s="31">
        <v>34.309392265193367</v>
      </c>
    </row>
    <row r="265" spans="1:13" ht="30" customHeight="1" x14ac:dyDescent="0.25">
      <c r="A265" s="25" t="s">
        <v>247</v>
      </c>
      <c r="B265" s="23" t="s">
        <v>669</v>
      </c>
      <c r="C265" s="23" t="s">
        <v>971</v>
      </c>
      <c r="D265" s="31">
        <v>6.0333333333333332</v>
      </c>
      <c r="E265" s="31">
        <v>49.226519337016569</v>
      </c>
      <c r="F265" s="31">
        <v>49.723756906077341</v>
      </c>
      <c r="G265" s="31">
        <v>87</v>
      </c>
      <c r="H265" s="31">
        <v>0.16574585635359115</v>
      </c>
      <c r="I265" s="31">
        <v>15.745856353591163</v>
      </c>
      <c r="J265" s="31">
        <v>35.303867403314918</v>
      </c>
      <c r="K265" s="31">
        <v>0.16574585635359115</v>
      </c>
      <c r="L265" s="31">
        <v>15.580110497237566</v>
      </c>
      <c r="M265" s="31">
        <v>33.977900552486183</v>
      </c>
    </row>
    <row r="266" spans="1:13" ht="30" customHeight="1" x14ac:dyDescent="0.25">
      <c r="A266" s="25" t="s">
        <v>247</v>
      </c>
      <c r="B266" s="23" t="s">
        <v>686</v>
      </c>
      <c r="C266" s="23" t="s">
        <v>972</v>
      </c>
      <c r="D266" s="31">
        <v>6.0333333333333332</v>
      </c>
      <c r="E266" s="31">
        <v>49.889502762430951</v>
      </c>
      <c r="F266" s="31">
        <v>48.39779005524862</v>
      </c>
      <c r="G266" s="31">
        <v>101</v>
      </c>
      <c r="H266" s="31"/>
      <c r="I266" s="31">
        <v>13.591160220994476</v>
      </c>
      <c r="J266" s="31">
        <v>36.298342541436476</v>
      </c>
      <c r="K266" s="31"/>
      <c r="L266" s="31">
        <v>14.08839779005525</v>
      </c>
      <c r="M266" s="31">
        <v>34.309392265193381</v>
      </c>
    </row>
    <row r="267" spans="1:13" ht="30" customHeight="1" x14ac:dyDescent="0.25">
      <c r="A267" s="25" t="s">
        <v>247</v>
      </c>
      <c r="B267" s="23" t="s">
        <v>677</v>
      </c>
      <c r="C267" s="23" t="s">
        <v>973</v>
      </c>
      <c r="D267" s="31">
        <v>6.0333333333333332</v>
      </c>
      <c r="E267" s="31">
        <v>46.574585635359114</v>
      </c>
      <c r="F267" s="31">
        <v>48.397790055248613</v>
      </c>
      <c r="G267" s="31">
        <v>80</v>
      </c>
      <c r="H267" s="31"/>
      <c r="I267" s="31">
        <v>13.093922651933701</v>
      </c>
      <c r="J267" s="31">
        <v>32.320441988950272</v>
      </c>
      <c r="K267" s="31"/>
      <c r="L267" s="31">
        <v>16.906077348066301</v>
      </c>
      <c r="M267" s="31">
        <v>31.49171270718232</v>
      </c>
    </row>
    <row r="268" spans="1:13" ht="30" customHeight="1" x14ac:dyDescent="0.25">
      <c r="A268" s="25" t="s">
        <v>247</v>
      </c>
      <c r="B268" s="23" t="s">
        <v>670</v>
      </c>
      <c r="C268" s="23" t="s">
        <v>671</v>
      </c>
      <c r="D268" s="31">
        <v>6.0333333333333332</v>
      </c>
      <c r="E268" s="31">
        <v>45.414364640883981</v>
      </c>
      <c r="F268" s="31">
        <v>48.397790055248613</v>
      </c>
      <c r="G268" s="31">
        <v>62</v>
      </c>
      <c r="H268" s="31"/>
      <c r="I268" s="31">
        <v>13.425414364640883</v>
      </c>
      <c r="J268" s="31">
        <v>33.149171270718234</v>
      </c>
      <c r="K268" s="31"/>
      <c r="L268" s="31">
        <v>16.740331491712706</v>
      </c>
      <c r="M268" s="31">
        <v>31.657458563535908</v>
      </c>
    </row>
    <row r="269" spans="1:13" ht="30" customHeight="1" x14ac:dyDescent="0.25">
      <c r="A269" s="25" t="s">
        <v>247</v>
      </c>
      <c r="B269" s="23" t="s">
        <v>687</v>
      </c>
      <c r="C269" s="23" t="s">
        <v>688</v>
      </c>
      <c r="D269" s="31">
        <v>6.0333333333333332</v>
      </c>
      <c r="E269" s="31">
        <v>49.060773480662981</v>
      </c>
      <c r="F269" s="31">
        <v>48.397790055248606</v>
      </c>
      <c r="G269" s="31">
        <v>44</v>
      </c>
      <c r="H269" s="31"/>
      <c r="I269" s="31">
        <v>13.92265193370166</v>
      </c>
      <c r="J269" s="31">
        <v>35.138121546961329</v>
      </c>
      <c r="K269" s="31"/>
      <c r="L269" s="31">
        <v>13.259668508287293</v>
      </c>
      <c r="M269" s="31">
        <v>35.138121546961329</v>
      </c>
    </row>
    <row r="270" spans="1:13" ht="30" customHeight="1" x14ac:dyDescent="0.25">
      <c r="A270" s="25" t="s">
        <v>247</v>
      </c>
      <c r="B270" s="23" t="s">
        <v>675</v>
      </c>
      <c r="C270" s="23" t="s">
        <v>676</v>
      </c>
      <c r="D270" s="31">
        <v>6.0333333333333332</v>
      </c>
      <c r="E270" s="31">
        <v>49.060773480662974</v>
      </c>
      <c r="F270" s="31">
        <v>47.734806629834246</v>
      </c>
      <c r="G270" s="31">
        <v>78</v>
      </c>
      <c r="H270" s="31"/>
      <c r="I270" s="31">
        <v>13.425414364640885</v>
      </c>
      <c r="J270" s="31">
        <v>35.635359116022101</v>
      </c>
      <c r="K270" s="31"/>
      <c r="L270" s="31">
        <v>13.591160220994476</v>
      </c>
      <c r="M270" s="31">
        <v>34.143646408839778</v>
      </c>
    </row>
    <row r="271" spans="1:13" ht="30" customHeight="1" x14ac:dyDescent="0.25">
      <c r="A271" s="25" t="s">
        <v>247</v>
      </c>
      <c r="B271" s="23" t="s">
        <v>665</v>
      </c>
      <c r="C271" s="23" t="s">
        <v>666</v>
      </c>
      <c r="D271" s="31">
        <v>6.0333333333333332</v>
      </c>
      <c r="E271" s="31">
        <v>48.563535911602202</v>
      </c>
      <c r="F271" s="31">
        <v>47.569060773480665</v>
      </c>
      <c r="G271" s="31">
        <v>107</v>
      </c>
      <c r="H271" s="31">
        <v>0.16574585635359115</v>
      </c>
      <c r="I271" s="31">
        <v>13.259668508287296</v>
      </c>
      <c r="J271" s="31">
        <v>35.138121546961329</v>
      </c>
      <c r="K271" s="31">
        <v>0.16574585635359115</v>
      </c>
      <c r="L271" s="31">
        <v>14.088397790055252</v>
      </c>
      <c r="M271" s="31">
        <v>33.314917127071823</v>
      </c>
    </row>
    <row r="272" spans="1:13" ht="30" customHeight="1" x14ac:dyDescent="0.25">
      <c r="A272" s="25" t="s">
        <v>247</v>
      </c>
      <c r="B272" s="23" t="s">
        <v>678</v>
      </c>
      <c r="C272" s="23" t="s">
        <v>679</v>
      </c>
      <c r="D272" s="31">
        <v>6.0333333333333332</v>
      </c>
      <c r="E272" s="31">
        <v>49.889502762430929</v>
      </c>
      <c r="F272" s="31">
        <v>47.237569060773481</v>
      </c>
      <c r="G272" s="31">
        <v>68</v>
      </c>
      <c r="H272" s="31"/>
      <c r="I272" s="31">
        <v>13.922651933701657</v>
      </c>
      <c r="J272" s="31">
        <v>35.966850828729285</v>
      </c>
      <c r="K272" s="31"/>
      <c r="L272" s="31">
        <v>13.425414364640881</v>
      </c>
      <c r="M272" s="31">
        <v>33.812154696132602</v>
      </c>
    </row>
    <row r="273" spans="1:13" ht="30" customHeight="1" x14ac:dyDescent="0.25">
      <c r="A273" s="25" t="s">
        <v>247</v>
      </c>
      <c r="B273" s="23" t="s">
        <v>701</v>
      </c>
      <c r="C273" s="23" t="s">
        <v>702</v>
      </c>
      <c r="D273" s="31">
        <v>6.0333333333333332</v>
      </c>
      <c r="E273" s="31">
        <v>47.900552486187834</v>
      </c>
      <c r="F273" s="31">
        <v>46.906077348066283</v>
      </c>
      <c r="G273" s="31">
        <v>51</v>
      </c>
      <c r="H273" s="31">
        <v>0.16574585635359115</v>
      </c>
      <c r="I273" s="31">
        <v>13.259668508287298</v>
      </c>
      <c r="J273" s="31">
        <v>34.475138121546962</v>
      </c>
      <c r="K273" s="31">
        <v>0.16574585635359115</v>
      </c>
      <c r="L273" s="31">
        <v>14.254143646408846</v>
      </c>
      <c r="M273" s="31">
        <v>32.486187845303867</v>
      </c>
    </row>
    <row r="274" spans="1:13" ht="30" customHeight="1" x14ac:dyDescent="0.25">
      <c r="A274" s="25" t="s">
        <v>247</v>
      </c>
      <c r="B274" s="23" t="s">
        <v>706</v>
      </c>
      <c r="C274" s="23" t="s">
        <v>707</v>
      </c>
      <c r="D274" s="31">
        <v>6.0333333333333332</v>
      </c>
      <c r="E274" s="31">
        <v>49.889502762430929</v>
      </c>
      <c r="F274" s="31">
        <v>46.740331491712688</v>
      </c>
      <c r="G274" s="31">
        <v>51</v>
      </c>
      <c r="H274" s="31"/>
      <c r="I274" s="31">
        <v>13.756906077348063</v>
      </c>
      <c r="J274" s="31">
        <v>36.132596685082873</v>
      </c>
      <c r="K274" s="31"/>
      <c r="L274" s="31">
        <v>12.596685082872927</v>
      </c>
      <c r="M274" s="31">
        <v>34.143646408839771</v>
      </c>
    </row>
    <row r="275" spans="1:13" ht="30" customHeight="1" x14ac:dyDescent="0.25">
      <c r="A275" s="25" t="s">
        <v>247</v>
      </c>
      <c r="B275" s="23" t="s">
        <v>700</v>
      </c>
      <c r="C275" s="23" t="s">
        <v>974</v>
      </c>
      <c r="D275" s="31">
        <v>6.0333333333333332</v>
      </c>
      <c r="E275" s="31">
        <v>49.392265193370157</v>
      </c>
      <c r="F275" s="31">
        <v>46.408839779005518</v>
      </c>
      <c r="G275" s="31">
        <v>71</v>
      </c>
      <c r="H275" s="31"/>
      <c r="I275" s="31">
        <v>14.254143646408838</v>
      </c>
      <c r="J275" s="31">
        <v>35.138121546961322</v>
      </c>
      <c r="K275" s="31"/>
      <c r="L275" s="31">
        <v>14.254143646408837</v>
      </c>
      <c r="M275" s="31">
        <v>32.15469613259669</v>
      </c>
    </row>
    <row r="276" spans="1:13" ht="30" customHeight="1" x14ac:dyDescent="0.25">
      <c r="A276" s="25" t="s">
        <v>247</v>
      </c>
      <c r="B276" s="23" t="s">
        <v>698</v>
      </c>
      <c r="C276" s="23" t="s">
        <v>699</v>
      </c>
      <c r="D276" s="31">
        <v>6.0333333333333332</v>
      </c>
      <c r="E276" s="31">
        <v>51.712707182320443</v>
      </c>
      <c r="F276" s="31">
        <v>45.911602209944739</v>
      </c>
      <c r="G276" s="31">
        <v>71</v>
      </c>
      <c r="H276" s="31"/>
      <c r="I276" s="31">
        <v>16.077348066298338</v>
      </c>
      <c r="J276" s="31">
        <v>35.635359116022101</v>
      </c>
      <c r="K276" s="31"/>
      <c r="L276" s="31">
        <v>14.419889502762434</v>
      </c>
      <c r="M276" s="31">
        <v>31.491712707182323</v>
      </c>
    </row>
    <row r="277" spans="1:13" ht="30" customHeight="1" x14ac:dyDescent="0.25">
      <c r="A277" s="25" t="s">
        <v>247</v>
      </c>
      <c r="B277" s="23" t="s">
        <v>703</v>
      </c>
      <c r="C277" s="23" t="s">
        <v>704</v>
      </c>
      <c r="D277" s="31">
        <v>6.0333333333333332</v>
      </c>
      <c r="E277" s="31">
        <v>49.723756906077334</v>
      </c>
      <c r="F277" s="31">
        <v>45.414364640883967</v>
      </c>
      <c r="G277" s="31">
        <v>81</v>
      </c>
      <c r="H277" s="31">
        <v>0.16574585635359115</v>
      </c>
      <c r="I277" s="31">
        <v>13.093922651933704</v>
      </c>
      <c r="J277" s="31">
        <v>36.46408839779005</v>
      </c>
      <c r="K277" s="31">
        <v>0.16574585635359115</v>
      </c>
      <c r="L277" s="31">
        <v>13.756906077348065</v>
      </c>
      <c r="M277" s="31">
        <v>31.491712707182323</v>
      </c>
    </row>
    <row r="278" spans="1:13" ht="30" customHeight="1" x14ac:dyDescent="0.25">
      <c r="A278" s="25" t="s">
        <v>247</v>
      </c>
      <c r="B278" s="23" t="s">
        <v>692</v>
      </c>
      <c r="C278" s="23" t="s">
        <v>693</v>
      </c>
      <c r="D278" s="31">
        <v>6.0333333333333332</v>
      </c>
      <c r="E278" s="31">
        <v>51.381215469613238</v>
      </c>
      <c r="F278" s="31">
        <v>45.082872928176791</v>
      </c>
      <c r="G278" s="31">
        <v>68</v>
      </c>
      <c r="H278" s="31"/>
      <c r="I278" s="31">
        <v>13.591160220994478</v>
      </c>
      <c r="J278" s="31">
        <v>37.790055248618785</v>
      </c>
      <c r="K278" s="31"/>
      <c r="L278" s="31">
        <v>17.734806629834257</v>
      </c>
      <c r="M278" s="31">
        <v>27.348066298342538</v>
      </c>
    </row>
    <row r="279" spans="1:13" ht="30" customHeight="1" x14ac:dyDescent="0.25">
      <c r="A279" s="25" t="s">
        <v>247</v>
      </c>
      <c r="B279" s="23" t="s">
        <v>689</v>
      </c>
      <c r="C279" s="23" t="s">
        <v>975</v>
      </c>
      <c r="D279" s="31">
        <v>6.0333333333333332</v>
      </c>
      <c r="E279" s="31">
        <v>47.237569060773488</v>
      </c>
      <c r="F279" s="31">
        <v>44.751381215469621</v>
      </c>
      <c r="G279" s="31">
        <v>68</v>
      </c>
      <c r="H279" s="31"/>
      <c r="I279" s="31">
        <v>13.425414364640885</v>
      </c>
      <c r="J279" s="31">
        <v>33.812154696132602</v>
      </c>
      <c r="K279" s="31"/>
      <c r="L279" s="31">
        <v>14.75138121546961</v>
      </c>
      <c r="M279" s="31">
        <v>30</v>
      </c>
    </row>
    <row r="280" spans="1:13" ht="30" customHeight="1" x14ac:dyDescent="0.25">
      <c r="A280" s="25" t="s">
        <v>247</v>
      </c>
      <c r="B280" s="23" t="s">
        <v>684</v>
      </c>
      <c r="C280" s="23" t="s">
        <v>685</v>
      </c>
      <c r="D280" s="31">
        <v>6.0333333333333332</v>
      </c>
      <c r="E280" s="31">
        <v>53.204419889502759</v>
      </c>
      <c r="F280" s="31">
        <v>44.751381215469621</v>
      </c>
      <c r="G280" s="31">
        <v>509</v>
      </c>
      <c r="H280" s="31"/>
      <c r="I280" s="31">
        <v>32.486187845303867</v>
      </c>
      <c r="J280" s="31">
        <v>20.718232044198896</v>
      </c>
      <c r="K280" s="31"/>
      <c r="L280" s="31">
        <v>23.370165745856351</v>
      </c>
      <c r="M280" s="31">
        <v>21.381215469613263</v>
      </c>
    </row>
    <row r="281" spans="1:13" ht="30" customHeight="1" x14ac:dyDescent="0.25">
      <c r="A281" s="25" t="s">
        <v>247</v>
      </c>
      <c r="B281" s="23" t="s">
        <v>708</v>
      </c>
      <c r="C281" s="23" t="s">
        <v>709</v>
      </c>
      <c r="D281" s="31">
        <v>6.0333333333333332</v>
      </c>
      <c r="E281" s="31">
        <v>46.906077348066297</v>
      </c>
      <c r="F281" s="31">
        <v>44.7513812154696</v>
      </c>
      <c r="G281" s="31">
        <v>61</v>
      </c>
      <c r="H281" s="31">
        <v>0.16574585635359115</v>
      </c>
      <c r="I281" s="31">
        <v>12.596685082872925</v>
      </c>
      <c r="J281" s="31">
        <v>34.143646408839778</v>
      </c>
      <c r="K281" s="31">
        <v>0.16574585635359115</v>
      </c>
      <c r="L281" s="31">
        <v>12.265193370165743</v>
      </c>
      <c r="M281" s="31">
        <v>32.320441988950272</v>
      </c>
    </row>
    <row r="282" spans="1:13" ht="30" customHeight="1" x14ac:dyDescent="0.25">
      <c r="A282" s="25" t="s">
        <v>247</v>
      </c>
      <c r="B282" s="23" t="s">
        <v>696</v>
      </c>
      <c r="C282" s="23" t="s">
        <v>697</v>
      </c>
      <c r="D282" s="31">
        <v>6.0333333333333332</v>
      </c>
      <c r="E282" s="31">
        <v>47.569060773480629</v>
      </c>
      <c r="F282" s="31">
        <v>43.756906077348063</v>
      </c>
      <c r="G282" s="31">
        <v>48</v>
      </c>
      <c r="H282" s="31"/>
      <c r="I282" s="31">
        <v>12.430939226519335</v>
      </c>
      <c r="J282" s="31">
        <v>35.138121546961329</v>
      </c>
      <c r="K282" s="31"/>
      <c r="L282" s="31">
        <v>12.265193370165743</v>
      </c>
      <c r="M282" s="31">
        <v>31.49171270718232</v>
      </c>
    </row>
    <row r="283" spans="1:13" ht="30" customHeight="1" x14ac:dyDescent="0.25">
      <c r="A283" s="25" t="s">
        <v>247</v>
      </c>
      <c r="B283" s="23" t="s">
        <v>705</v>
      </c>
      <c r="C283" s="23" t="s">
        <v>976</v>
      </c>
      <c r="D283" s="31">
        <v>6.0333333333333332</v>
      </c>
      <c r="E283" s="31">
        <v>49.060773480662967</v>
      </c>
      <c r="F283" s="31">
        <v>43.59116022099446</v>
      </c>
      <c r="G283" s="31">
        <v>54</v>
      </c>
      <c r="H283" s="31"/>
      <c r="I283" s="31">
        <v>14.08839779005525</v>
      </c>
      <c r="J283" s="31">
        <v>34.972375690607734</v>
      </c>
      <c r="K283" s="31"/>
      <c r="L283" s="31">
        <v>12.265193370165745</v>
      </c>
      <c r="M283" s="31">
        <v>31.325966850828724</v>
      </c>
    </row>
    <row r="284" spans="1:13" ht="30" customHeight="1" x14ac:dyDescent="0.25">
      <c r="A284" s="25" t="s">
        <v>247</v>
      </c>
      <c r="B284" s="23" t="s">
        <v>690</v>
      </c>
      <c r="C284" s="23" t="s">
        <v>691</v>
      </c>
      <c r="D284" s="31">
        <v>6.0333333333333332</v>
      </c>
      <c r="E284" s="31">
        <v>46.574585635359099</v>
      </c>
      <c r="F284" s="31">
        <v>43.259668508287284</v>
      </c>
      <c r="G284" s="31">
        <v>68</v>
      </c>
      <c r="H284" s="31"/>
      <c r="I284" s="31">
        <v>12.596685082872927</v>
      </c>
      <c r="J284" s="31">
        <v>33.977900552486183</v>
      </c>
      <c r="K284" s="31"/>
      <c r="L284" s="31">
        <v>11.767955801104973</v>
      </c>
      <c r="M284" s="31">
        <v>31.49171270718232</v>
      </c>
    </row>
    <row r="285" spans="1:13" ht="30" customHeight="1" x14ac:dyDescent="0.25">
      <c r="A285" s="25" t="s">
        <v>247</v>
      </c>
      <c r="B285" s="23" t="s">
        <v>672</v>
      </c>
      <c r="C285" s="23" t="s">
        <v>673</v>
      </c>
      <c r="D285" s="31">
        <v>6.0333333333333332</v>
      </c>
      <c r="E285" s="31">
        <v>40.607734806629821</v>
      </c>
      <c r="F285" s="31">
        <v>40.607734806629836</v>
      </c>
      <c r="G285" s="31">
        <v>66</v>
      </c>
      <c r="H285" s="31"/>
      <c r="I285" s="31">
        <v>13.093922651933701</v>
      </c>
      <c r="J285" s="31">
        <v>26.022099447513813</v>
      </c>
      <c r="K285" s="31"/>
      <c r="L285" s="31">
        <v>15.248618784530386</v>
      </c>
      <c r="M285" s="31">
        <v>25.35911602209945</v>
      </c>
    </row>
    <row r="286" spans="1:13" ht="30" customHeight="1" x14ac:dyDescent="0.25">
      <c r="A286" s="25" t="s">
        <v>247</v>
      </c>
      <c r="B286" s="23" t="s">
        <v>710</v>
      </c>
      <c r="C286" s="23" t="s">
        <v>977</v>
      </c>
      <c r="D286" s="31">
        <v>6.0333333333333332</v>
      </c>
      <c r="E286" s="31">
        <v>39.116022099447513</v>
      </c>
      <c r="F286" s="31">
        <v>40.607734806629828</v>
      </c>
      <c r="G286" s="31">
        <v>90</v>
      </c>
      <c r="H286" s="31"/>
      <c r="I286" s="31">
        <v>13.591160220994476</v>
      </c>
      <c r="J286" s="31">
        <v>27.016574585635357</v>
      </c>
      <c r="K286" s="31"/>
      <c r="L286" s="31">
        <v>13.756906077348065</v>
      </c>
      <c r="M286" s="31">
        <v>26.850828729281769</v>
      </c>
    </row>
    <row r="287" spans="1:13" ht="30" customHeight="1" x14ac:dyDescent="0.25">
      <c r="A287" s="25" t="s">
        <v>247</v>
      </c>
      <c r="B287" s="23" t="s">
        <v>711</v>
      </c>
      <c r="C287" s="23" t="s">
        <v>712</v>
      </c>
      <c r="D287" s="31">
        <v>6.0333333333333332</v>
      </c>
      <c r="E287" s="31">
        <v>38.618784530386748</v>
      </c>
      <c r="F287" s="31">
        <v>39.447513812154696</v>
      </c>
      <c r="G287" s="31">
        <v>217</v>
      </c>
      <c r="H287" s="31"/>
      <c r="I287" s="31">
        <v>21.215469613259671</v>
      </c>
      <c r="J287" s="31">
        <v>17.403314917127073</v>
      </c>
      <c r="K287" s="31"/>
      <c r="L287" s="31">
        <v>23.20441988950277</v>
      </c>
      <c r="M287" s="31">
        <v>16.243093922651934</v>
      </c>
    </row>
    <row r="288" spans="1:13" ht="30" customHeight="1" x14ac:dyDescent="0.25">
      <c r="A288" s="25" t="s">
        <v>247</v>
      </c>
      <c r="B288" s="23" t="s">
        <v>694</v>
      </c>
      <c r="C288" s="23" t="s">
        <v>695</v>
      </c>
      <c r="D288" s="31">
        <v>6.0333333333333332</v>
      </c>
      <c r="E288" s="31">
        <v>42.099447513812159</v>
      </c>
      <c r="F288" s="31">
        <v>36.961325966850829</v>
      </c>
      <c r="G288" s="31">
        <v>201</v>
      </c>
      <c r="H288" s="31"/>
      <c r="I288" s="31">
        <v>17.237569060773481</v>
      </c>
      <c r="J288" s="31">
        <v>24.861878453038674</v>
      </c>
      <c r="K288" s="31"/>
      <c r="L288" s="31">
        <v>12.099447513812153</v>
      </c>
      <c r="M288" s="31">
        <v>24.861878453038678</v>
      </c>
    </row>
    <row r="289" spans="1:13" ht="30" customHeight="1" x14ac:dyDescent="0.25">
      <c r="A289" s="25" t="s">
        <v>247</v>
      </c>
      <c r="B289" s="23" t="s">
        <v>713</v>
      </c>
      <c r="C289" s="23" t="s">
        <v>714</v>
      </c>
      <c r="D289" s="31">
        <v>6.0333333333333332</v>
      </c>
      <c r="E289" s="31">
        <v>37.624309392265189</v>
      </c>
      <c r="F289" s="31">
        <v>35.469613259668506</v>
      </c>
      <c r="G289" s="31">
        <v>174</v>
      </c>
      <c r="H289" s="31"/>
      <c r="I289" s="31">
        <v>13.922651933701657</v>
      </c>
      <c r="J289" s="31">
        <v>23.701657458563538</v>
      </c>
      <c r="K289" s="31"/>
      <c r="L289" s="31">
        <v>12.099447513812155</v>
      </c>
      <c r="M289" s="31">
        <v>23.370165745856355</v>
      </c>
    </row>
    <row r="290" spans="1:13" ht="30" customHeight="1" x14ac:dyDescent="0.25">
      <c r="A290" s="25" t="s">
        <v>247</v>
      </c>
      <c r="B290" s="23" t="s">
        <v>715</v>
      </c>
      <c r="C290" s="23" t="s">
        <v>2302</v>
      </c>
      <c r="D290" s="31">
        <v>6.0333333333333332</v>
      </c>
      <c r="E290" s="31">
        <v>29.337016574585633</v>
      </c>
      <c r="F290" s="31">
        <v>31.160220994475139</v>
      </c>
      <c r="G290" s="31">
        <v>67</v>
      </c>
      <c r="H290" s="31"/>
      <c r="I290" s="31">
        <v>13.591160220994475</v>
      </c>
      <c r="J290" s="31">
        <v>15.74585635359116</v>
      </c>
      <c r="K290" s="31"/>
      <c r="L290" s="31">
        <v>14.254143646408838</v>
      </c>
      <c r="M290" s="31">
        <v>16.906077348066297</v>
      </c>
    </row>
    <row r="291" spans="1:13" ht="30" customHeight="1" x14ac:dyDescent="0.25">
      <c r="A291" s="25" t="s">
        <v>247</v>
      </c>
      <c r="B291" s="23" t="s">
        <v>716</v>
      </c>
      <c r="C291" s="23" t="s">
        <v>717</v>
      </c>
      <c r="D291" s="31">
        <v>6.0333333333333332</v>
      </c>
      <c r="E291" s="31">
        <v>2.9834254143646404</v>
      </c>
      <c r="F291" s="31">
        <v>12.265193370165745</v>
      </c>
      <c r="G291" s="31">
        <v>53</v>
      </c>
      <c r="H291" s="31"/>
      <c r="I291" s="31">
        <v>2.9834254143646404</v>
      </c>
      <c r="J291" s="31"/>
      <c r="K291" s="31"/>
      <c r="L291" s="31">
        <v>12.265193370165745</v>
      </c>
      <c r="M291" s="31"/>
    </row>
    <row r="292" spans="1:13" ht="30" customHeight="1" x14ac:dyDescent="0.25">
      <c r="A292" s="15" t="s">
        <v>2222</v>
      </c>
      <c r="B292" s="16"/>
      <c r="C292" s="16"/>
      <c r="D292" s="62"/>
      <c r="E292" s="62">
        <v>46.793586019801502</v>
      </c>
      <c r="F292" s="62">
        <v>46.658624415032229</v>
      </c>
      <c r="G292" s="62">
        <v>4511</v>
      </c>
      <c r="H292" s="62">
        <v>0.16574585635359115</v>
      </c>
      <c r="I292" s="62">
        <v>15.438283383049464</v>
      </c>
      <c r="J292" s="62">
        <v>32.17586554212042</v>
      </c>
      <c r="K292" s="62">
        <v>0.16574585635359115</v>
      </c>
      <c r="L292" s="62">
        <v>17.241617141120855</v>
      </c>
      <c r="M292" s="62">
        <v>30.185183818121921</v>
      </c>
    </row>
    <row r="293" spans="1:13" ht="30" customHeight="1" x14ac:dyDescent="0.25">
      <c r="A293" s="25" t="s">
        <v>720</v>
      </c>
      <c r="B293" s="23" t="s">
        <v>721</v>
      </c>
      <c r="C293" s="23" t="s">
        <v>722</v>
      </c>
      <c r="D293" s="31">
        <v>6.0333333333333332</v>
      </c>
      <c r="E293" s="31">
        <v>40.607734806629843</v>
      </c>
      <c r="F293" s="31">
        <v>38.784530386740329</v>
      </c>
      <c r="G293" s="31">
        <v>144</v>
      </c>
      <c r="H293" s="31"/>
      <c r="I293" s="31">
        <v>17.071823204419886</v>
      </c>
      <c r="J293" s="31">
        <v>23.535911602209946</v>
      </c>
      <c r="K293" s="31"/>
      <c r="L293" s="31">
        <v>15.414364640883978</v>
      </c>
      <c r="M293" s="31">
        <v>23.370165745856355</v>
      </c>
    </row>
    <row r="294" spans="1:13" ht="30" customHeight="1" x14ac:dyDescent="0.25">
      <c r="A294" s="25" t="s">
        <v>720</v>
      </c>
      <c r="B294" s="23" t="s">
        <v>723</v>
      </c>
      <c r="C294" s="23" t="s">
        <v>978</v>
      </c>
      <c r="D294" s="31">
        <v>6.0333333333333332</v>
      </c>
      <c r="E294" s="31">
        <v>19.060773480662984</v>
      </c>
      <c r="F294" s="31">
        <v>14.41988950276243</v>
      </c>
      <c r="G294" s="31">
        <v>167</v>
      </c>
      <c r="H294" s="31">
        <v>0.16574585635359115</v>
      </c>
      <c r="I294" s="31">
        <v>18.895027624309392</v>
      </c>
      <c r="J294" s="31"/>
      <c r="K294" s="31">
        <v>0.16574585635359115</v>
      </c>
      <c r="L294" s="31">
        <v>14.254143646408838</v>
      </c>
      <c r="M294" s="31"/>
    </row>
    <row r="295" spans="1:13" ht="30" customHeight="1" x14ac:dyDescent="0.25">
      <c r="A295" s="15" t="s">
        <v>2223</v>
      </c>
      <c r="B295" s="16"/>
      <c r="C295" s="16"/>
      <c r="D295" s="62">
        <v>6.0333333333333332</v>
      </c>
      <c r="E295" s="62">
        <v>59.668508287292802</v>
      </c>
      <c r="F295" s="62">
        <v>53.204419889502738</v>
      </c>
      <c r="G295" s="62">
        <v>311</v>
      </c>
      <c r="H295" s="62">
        <v>0.16574585635359115</v>
      </c>
      <c r="I295" s="62">
        <v>35.966850828729285</v>
      </c>
      <c r="J295" s="62">
        <v>23.535911602209946</v>
      </c>
      <c r="K295" s="62">
        <v>0.16574585635359115</v>
      </c>
      <c r="L295" s="62">
        <v>29.668508287292831</v>
      </c>
      <c r="M295" s="62">
        <v>23.370165745856355</v>
      </c>
    </row>
    <row r="296" spans="1:13" ht="30" customHeight="1" x14ac:dyDescent="0.25">
      <c r="A296" s="25" t="s">
        <v>256</v>
      </c>
      <c r="B296" s="23" t="s">
        <v>724</v>
      </c>
      <c r="C296" s="23" t="s">
        <v>979</v>
      </c>
      <c r="D296" s="31">
        <v>6.0333333333333332</v>
      </c>
      <c r="E296" s="31">
        <v>34.640883977900558</v>
      </c>
      <c r="F296" s="31">
        <v>36.795580110497227</v>
      </c>
      <c r="G296" s="31">
        <v>193</v>
      </c>
      <c r="H296" s="31"/>
      <c r="I296" s="31">
        <v>12.928176795580111</v>
      </c>
      <c r="J296" s="31">
        <v>21.712707182320443</v>
      </c>
      <c r="K296" s="31"/>
      <c r="L296" s="31">
        <v>14.254143646408844</v>
      </c>
      <c r="M296" s="31">
        <v>22.541436464088399</v>
      </c>
    </row>
    <row r="297" spans="1:13" ht="30" customHeight="1" x14ac:dyDescent="0.25">
      <c r="A297" s="25" t="s">
        <v>256</v>
      </c>
      <c r="B297" s="23" t="s">
        <v>725</v>
      </c>
      <c r="C297" s="23" t="s">
        <v>726</v>
      </c>
      <c r="D297" s="31">
        <v>6.0333333333333332</v>
      </c>
      <c r="E297" s="31">
        <v>37.458563535911608</v>
      </c>
      <c r="F297" s="31">
        <v>33.480662983425418</v>
      </c>
      <c r="G297" s="31">
        <v>328</v>
      </c>
      <c r="H297" s="31">
        <v>0.16574585635359115</v>
      </c>
      <c r="I297" s="31">
        <v>14.419889502762429</v>
      </c>
      <c r="J297" s="31">
        <v>22.872928176795579</v>
      </c>
      <c r="K297" s="31">
        <v>0.16574585635359115</v>
      </c>
      <c r="L297" s="31">
        <v>8.9502762430939224</v>
      </c>
      <c r="M297" s="31">
        <v>24.364640883977899</v>
      </c>
    </row>
    <row r="298" spans="1:13" ht="30" customHeight="1" x14ac:dyDescent="0.25">
      <c r="A298" s="25" t="s">
        <v>256</v>
      </c>
      <c r="B298" s="23" t="s">
        <v>727</v>
      </c>
      <c r="C298" s="23" t="s">
        <v>728</v>
      </c>
      <c r="D298" s="31">
        <v>6.0333333333333332</v>
      </c>
      <c r="E298" s="31">
        <v>34.143646408839786</v>
      </c>
      <c r="F298" s="31">
        <v>31.823204419889517</v>
      </c>
      <c r="G298" s="31">
        <v>302</v>
      </c>
      <c r="H298" s="31">
        <v>0.16574585635359115</v>
      </c>
      <c r="I298" s="31">
        <v>12.596685082872931</v>
      </c>
      <c r="J298" s="31">
        <v>21.381215469613263</v>
      </c>
      <c r="K298" s="31">
        <v>0.16574585635359115</v>
      </c>
      <c r="L298" s="31">
        <v>11.104972375690608</v>
      </c>
      <c r="M298" s="31">
        <v>20.552486187845304</v>
      </c>
    </row>
    <row r="299" spans="1:13" ht="30" customHeight="1" x14ac:dyDescent="0.25">
      <c r="A299" s="25" t="s">
        <v>256</v>
      </c>
      <c r="B299" s="23" t="s">
        <v>729</v>
      </c>
      <c r="C299" s="23" t="s">
        <v>730</v>
      </c>
      <c r="D299" s="31">
        <v>6.0333333333333332</v>
      </c>
      <c r="E299" s="31">
        <v>36.298342541436476</v>
      </c>
      <c r="F299" s="31">
        <v>25.359116022099457</v>
      </c>
      <c r="G299" s="31">
        <v>199</v>
      </c>
      <c r="H299" s="31"/>
      <c r="I299" s="31">
        <v>21.878453038674031</v>
      </c>
      <c r="J299" s="31">
        <v>14.41988950276243</v>
      </c>
      <c r="K299" s="31"/>
      <c r="L299" s="31">
        <v>11.60220994475138</v>
      </c>
      <c r="M299" s="31">
        <v>13.756906077348066</v>
      </c>
    </row>
    <row r="300" spans="1:13" ht="30" customHeight="1" x14ac:dyDescent="0.25">
      <c r="A300" s="25" t="s">
        <v>256</v>
      </c>
      <c r="B300" s="23" t="s">
        <v>733</v>
      </c>
      <c r="C300" s="23" t="s">
        <v>734</v>
      </c>
      <c r="D300" s="31">
        <v>6.0333333333333332</v>
      </c>
      <c r="E300" s="31">
        <v>16.906077348066301</v>
      </c>
      <c r="F300" s="31">
        <v>15.414364640883981</v>
      </c>
      <c r="G300" s="31">
        <v>101</v>
      </c>
      <c r="H300" s="31"/>
      <c r="I300" s="31">
        <v>6.6298342541436437</v>
      </c>
      <c r="J300" s="31">
        <v>10.276243093922652</v>
      </c>
      <c r="K300" s="31"/>
      <c r="L300" s="31">
        <v>5.3038674033149151</v>
      </c>
      <c r="M300" s="31">
        <v>10.110497237569062</v>
      </c>
    </row>
    <row r="301" spans="1:13" ht="30" customHeight="1" x14ac:dyDescent="0.25">
      <c r="A301" s="25" t="s">
        <v>256</v>
      </c>
      <c r="B301" s="23" t="s">
        <v>731</v>
      </c>
      <c r="C301" s="23" t="s">
        <v>732</v>
      </c>
      <c r="D301" s="31">
        <v>6.0333333333333332</v>
      </c>
      <c r="E301" s="31">
        <v>18.563535911602209</v>
      </c>
      <c r="F301" s="31">
        <v>12.596685082872929</v>
      </c>
      <c r="G301" s="31">
        <v>164</v>
      </c>
      <c r="H301" s="31"/>
      <c r="I301" s="31">
        <v>11.104972375690604</v>
      </c>
      <c r="J301" s="31">
        <v>7.458563535911602</v>
      </c>
      <c r="K301" s="31"/>
      <c r="L301" s="31">
        <v>5.1381215469613259</v>
      </c>
      <c r="M301" s="31">
        <v>7.458563535911602</v>
      </c>
    </row>
    <row r="302" spans="1:13" ht="30" customHeight="1" x14ac:dyDescent="0.25">
      <c r="A302" s="25" t="s">
        <v>256</v>
      </c>
      <c r="B302" s="23" t="s">
        <v>735</v>
      </c>
      <c r="C302" s="23" t="s">
        <v>736</v>
      </c>
      <c r="D302" s="31">
        <v>6.0333333333333332</v>
      </c>
      <c r="E302" s="31">
        <v>9.9447513812154718</v>
      </c>
      <c r="F302" s="31">
        <v>6.9613259668508265</v>
      </c>
      <c r="G302" s="31">
        <v>121</v>
      </c>
      <c r="H302" s="31"/>
      <c r="I302" s="31">
        <v>4.6408839779005522</v>
      </c>
      <c r="J302" s="31">
        <v>5.303867403314916</v>
      </c>
      <c r="K302" s="31"/>
      <c r="L302" s="31">
        <v>2.817679558011049</v>
      </c>
      <c r="M302" s="31">
        <v>4.1436464088397793</v>
      </c>
    </row>
    <row r="303" spans="1:13" ht="30" customHeight="1" x14ac:dyDescent="0.25">
      <c r="A303" s="15" t="s">
        <v>2224</v>
      </c>
      <c r="B303" s="16"/>
      <c r="C303" s="16"/>
      <c r="D303" s="62"/>
      <c r="E303" s="62">
        <v>26.850828729281773</v>
      </c>
      <c r="F303" s="62">
        <v>23.204419889502766</v>
      </c>
      <c r="G303" s="62">
        <v>1408</v>
      </c>
      <c r="H303" s="62">
        <v>0.16574585635359115</v>
      </c>
      <c r="I303" s="62">
        <v>12.0284135753749</v>
      </c>
      <c r="J303" s="62">
        <v>14.7750591949487</v>
      </c>
      <c r="K303" s="62">
        <v>0.16574585635359115</v>
      </c>
      <c r="L303" s="62">
        <v>8.4530386740331505</v>
      </c>
      <c r="M303" s="62">
        <v>14.704025256511445</v>
      </c>
    </row>
    <row r="304" spans="1:13" ht="30" customHeight="1" x14ac:dyDescent="0.25">
      <c r="A304" s="25" t="s">
        <v>258</v>
      </c>
      <c r="B304" s="23" t="s">
        <v>737</v>
      </c>
      <c r="C304" s="23" t="s">
        <v>738</v>
      </c>
      <c r="D304" s="31">
        <v>6.0333333333333332</v>
      </c>
      <c r="E304" s="31">
        <v>45.911602209944732</v>
      </c>
      <c r="F304" s="31">
        <v>43.259668508287284</v>
      </c>
      <c r="G304" s="31">
        <v>320</v>
      </c>
      <c r="H304" s="31">
        <v>0.33149171270718231</v>
      </c>
      <c r="I304" s="31">
        <v>27.513812154696137</v>
      </c>
      <c r="J304" s="31">
        <v>18.06629834254144</v>
      </c>
      <c r="K304" s="31">
        <v>0.33149171270718231</v>
      </c>
      <c r="L304" s="31">
        <v>26.187845303867405</v>
      </c>
      <c r="M304" s="31">
        <v>16.740331491712706</v>
      </c>
    </row>
    <row r="305" spans="1:13" ht="30" customHeight="1" x14ac:dyDescent="0.25">
      <c r="A305" s="25" t="s">
        <v>258</v>
      </c>
      <c r="B305" s="23" t="s">
        <v>739</v>
      </c>
      <c r="C305" s="23" t="s">
        <v>980</v>
      </c>
      <c r="D305" s="31">
        <v>6.0333333333333332</v>
      </c>
      <c r="E305" s="31">
        <v>44.419889502762423</v>
      </c>
      <c r="F305" s="31">
        <v>42.762430939226533</v>
      </c>
      <c r="G305" s="31">
        <v>233</v>
      </c>
      <c r="H305" s="31"/>
      <c r="I305" s="31">
        <v>26.353591160221001</v>
      </c>
      <c r="J305" s="31">
        <v>18.066298342541437</v>
      </c>
      <c r="K305" s="31"/>
      <c r="L305" s="31">
        <v>26.187845303867409</v>
      </c>
      <c r="M305" s="31">
        <v>16.574585635359117</v>
      </c>
    </row>
    <row r="306" spans="1:13" ht="30" customHeight="1" x14ac:dyDescent="0.25">
      <c r="A306" s="25" t="s">
        <v>258</v>
      </c>
      <c r="B306" s="23" t="s">
        <v>740</v>
      </c>
      <c r="C306" s="23" t="s">
        <v>741</v>
      </c>
      <c r="D306" s="31">
        <v>6.0333333333333332</v>
      </c>
      <c r="E306" s="31">
        <v>47.071823204419907</v>
      </c>
      <c r="F306" s="31">
        <v>39.77900552486188</v>
      </c>
      <c r="G306" s="31">
        <v>368</v>
      </c>
      <c r="H306" s="31"/>
      <c r="I306" s="31">
        <v>28.839779005524857</v>
      </c>
      <c r="J306" s="31">
        <v>18.232044198895025</v>
      </c>
      <c r="K306" s="31"/>
      <c r="L306" s="31">
        <v>22.209944751381219</v>
      </c>
      <c r="M306" s="31">
        <v>17.569060773480661</v>
      </c>
    </row>
    <row r="307" spans="1:13" ht="30" customHeight="1" x14ac:dyDescent="0.25">
      <c r="A307" s="25" t="s">
        <v>258</v>
      </c>
      <c r="B307" s="23" t="s">
        <v>742</v>
      </c>
      <c r="C307" s="23" t="s">
        <v>981</v>
      </c>
      <c r="D307" s="31">
        <v>6.0333333333333332</v>
      </c>
      <c r="E307" s="31">
        <v>45.911602209944732</v>
      </c>
      <c r="F307" s="31">
        <v>38.121546961325947</v>
      </c>
      <c r="G307" s="31">
        <v>280</v>
      </c>
      <c r="H307" s="31">
        <v>0.16574585635359115</v>
      </c>
      <c r="I307" s="31">
        <v>29.00552486187846</v>
      </c>
      <c r="J307" s="31">
        <v>16.740331491712706</v>
      </c>
      <c r="K307" s="31">
        <v>0.16574585635359115</v>
      </c>
      <c r="L307" s="31">
        <v>21.049723756906086</v>
      </c>
      <c r="M307" s="31">
        <v>16.906077348066297</v>
      </c>
    </row>
    <row r="308" spans="1:13" ht="30" customHeight="1" x14ac:dyDescent="0.25">
      <c r="A308" s="25" t="s">
        <v>258</v>
      </c>
      <c r="B308" s="23" t="s">
        <v>748</v>
      </c>
      <c r="C308" s="23" t="s">
        <v>982</v>
      </c>
      <c r="D308" s="31">
        <v>6.0333333333333332</v>
      </c>
      <c r="E308" s="31">
        <v>25.524861878453041</v>
      </c>
      <c r="F308" s="31">
        <v>22.541436464088402</v>
      </c>
      <c r="G308" s="31">
        <v>308</v>
      </c>
      <c r="H308" s="31"/>
      <c r="I308" s="31">
        <v>19.723756906077348</v>
      </c>
      <c r="J308" s="31">
        <v>5.8011049723756898</v>
      </c>
      <c r="K308" s="31"/>
      <c r="L308" s="31">
        <v>17.237569060773485</v>
      </c>
      <c r="M308" s="31">
        <v>5.303867403314916</v>
      </c>
    </row>
    <row r="309" spans="1:13" ht="30" customHeight="1" x14ac:dyDescent="0.25">
      <c r="A309" s="25" t="s">
        <v>258</v>
      </c>
      <c r="B309" s="23" t="s">
        <v>745</v>
      </c>
      <c r="C309" s="23" t="s">
        <v>2303</v>
      </c>
      <c r="D309" s="31">
        <v>6.0333333333333332</v>
      </c>
      <c r="E309" s="31">
        <v>26.519337016574589</v>
      </c>
      <c r="F309" s="31">
        <v>21.712707182320447</v>
      </c>
      <c r="G309" s="31">
        <v>236</v>
      </c>
      <c r="H309" s="31"/>
      <c r="I309" s="31">
        <v>20.883977900552487</v>
      </c>
      <c r="J309" s="31">
        <v>5.6353591160220979</v>
      </c>
      <c r="K309" s="31"/>
      <c r="L309" s="31">
        <v>16.906077348066297</v>
      </c>
      <c r="M309" s="31">
        <v>4.8066298342541431</v>
      </c>
    </row>
    <row r="310" spans="1:13" ht="30" customHeight="1" x14ac:dyDescent="0.25">
      <c r="A310" s="25" t="s">
        <v>258</v>
      </c>
      <c r="B310" s="23" t="s">
        <v>743</v>
      </c>
      <c r="C310" s="23" t="s">
        <v>2305</v>
      </c>
      <c r="D310" s="31">
        <v>6.0333333333333332</v>
      </c>
      <c r="E310" s="31">
        <v>27.348066298342555</v>
      </c>
      <c r="F310" s="31">
        <v>21.546961325966862</v>
      </c>
      <c r="G310" s="31">
        <v>160</v>
      </c>
      <c r="H310" s="31">
        <v>0.16574585635359115</v>
      </c>
      <c r="I310" s="31">
        <v>12.265193370165745</v>
      </c>
      <c r="J310" s="31">
        <v>14.917127071823206</v>
      </c>
      <c r="K310" s="31">
        <v>0.16574585635359115</v>
      </c>
      <c r="L310" s="31">
        <v>6.4640883977900527</v>
      </c>
      <c r="M310" s="31">
        <v>14.917127071823202</v>
      </c>
    </row>
    <row r="311" spans="1:13" ht="30" customHeight="1" x14ac:dyDescent="0.25">
      <c r="A311" s="25" t="s">
        <v>258</v>
      </c>
      <c r="B311" s="23" t="s">
        <v>746</v>
      </c>
      <c r="C311" s="23" t="s">
        <v>747</v>
      </c>
      <c r="D311" s="31">
        <v>6.0333333333333332</v>
      </c>
      <c r="E311" s="31">
        <v>21.049723756906079</v>
      </c>
      <c r="F311" s="31">
        <v>21.049723756906076</v>
      </c>
      <c r="G311" s="31">
        <v>121</v>
      </c>
      <c r="H311" s="31"/>
      <c r="I311" s="31">
        <v>13.591160220994475</v>
      </c>
      <c r="J311" s="31">
        <v>7.458563535911602</v>
      </c>
      <c r="K311" s="31"/>
      <c r="L311" s="31">
        <v>14.254143646408838</v>
      </c>
      <c r="M311" s="31">
        <v>6.7955801104972364</v>
      </c>
    </row>
    <row r="312" spans="1:13" ht="30" customHeight="1" x14ac:dyDescent="0.25">
      <c r="A312" s="25" t="s">
        <v>258</v>
      </c>
      <c r="B312" s="23" t="s">
        <v>744</v>
      </c>
      <c r="C312" s="23" t="s">
        <v>983</v>
      </c>
      <c r="D312" s="31">
        <v>6.0333333333333332</v>
      </c>
      <c r="E312" s="31">
        <v>20.552486187845304</v>
      </c>
      <c r="F312" s="31">
        <v>19.060773480662984</v>
      </c>
      <c r="G312" s="31">
        <v>57</v>
      </c>
      <c r="H312" s="31"/>
      <c r="I312" s="31">
        <v>12.928176795580111</v>
      </c>
      <c r="J312" s="31">
        <v>7.624309392265193</v>
      </c>
      <c r="K312" s="31"/>
      <c r="L312" s="31">
        <v>12.099447513812155</v>
      </c>
      <c r="M312" s="31">
        <v>6.9613259668508274</v>
      </c>
    </row>
    <row r="313" spans="1:13" ht="30" customHeight="1" x14ac:dyDescent="0.25">
      <c r="A313" s="15" t="s">
        <v>2225</v>
      </c>
      <c r="B313" s="16"/>
      <c r="C313" s="16"/>
      <c r="D313" s="62"/>
      <c r="E313" s="62">
        <v>33.812154696132595</v>
      </c>
      <c r="F313" s="62">
        <v>29.981583793738494</v>
      </c>
      <c r="G313" s="62">
        <v>2083</v>
      </c>
      <c r="H313" s="62">
        <v>0.22099447513812154</v>
      </c>
      <c r="I313" s="62">
        <v>21.233885819521177</v>
      </c>
      <c r="J313" s="62">
        <v>12.504604051565378</v>
      </c>
      <c r="K313" s="62">
        <v>0.22099447513812154</v>
      </c>
      <c r="L313" s="62">
        <v>18.066298342541437</v>
      </c>
      <c r="M313" s="62">
        <v>11.841620626151011</v>
      </c>
    </row>
    <row r="314" spans="1:13" ht="30" customHeight="1" x14ac:dyDescent="0.25">
      <c r="A314" s="25" t="s">
        <v>749</v>
      </c>
      <c r="B314" s="23" t="s">
        <v>750</v>
      </c>
      <c r="C314" s="23" t="s">
        <v>751</v>
      </c>
      <c r="D314" s="31">
        <v>6.0333333333333332</v>
      </c>
      <c r="E314" s="31">
        <v>34.972375690607741</v>
      </c>
      <c r="F314" s="31">
        <v>25.35911602209945</v>
      </c>
      <c r="G314" s="31">
        <v>319</v>
      </c>
      <c r="H314" s="31"/>
      <c r="I314" s="31">
        <v>23.038674033149174</v>
      </c>
      <c r="J314" s="31">
        <v>11.933701657458567</v>
      </c>
      <c r="K314" s="31"/>
      <c r="L314" s="31">
        <v>16.077348066298345</v>
      </c>
      <c r="M314" s="31">
        <v>9.2817679558011044</v>
      </c>
    </row>
    <row r="315" spans="1:13" ht="30" customHeight="1" x14ac:dyDescent="0.25">
      <c r="A315" s="15" t="s">
        <v>2268</v>
      </c>
      <c r="B315" s="16"/>
      <c r="C315" s="16"/>
      <c r="D315" s="62"/>
      <c r="E315" s="62">
        <v>34.972375690607741</v>
      </c>
      <c r="F315" s="62">
        <v>25.35911602209945</v>
      </c>
      <c r="G315" s="62">
        <v>319</v>
      </c>
      <c r="H315" s="62"/>
      <c r="I315" s="62">
        <v>23.038674033149174</v>
      </c>
      <c r="J315" s="62">
        <v>11.933701657458567</v>
      </c>
      <c r="K315" s="62"/>
      <c r="L315" s="62">
        <v>16.077348066298345</v>
      </c>
      <c r="M315" s="62">
        <v>9.2817679558011044</v>
      </c>
    </row>
    <row r="316" spans="1:13" ht="30" customHeight="1" x14ac:dyDescent="0.25">
      <c r="A316" s="25" t="s">
        <v>261</v>
      </c>
      <c r="B316" s="23" t="s">
        <v>752</v>
      </c>
      <c r="C316" s="23" t="s">
        <v>753</v>
      </c>
      <c r="D316" s="31">
        <v>6.0333333333333332</v>
      </c>
      <c r="E316" s="31">
        <v>47.071823204419886</v>
      </c>
      <c r="F316" s="31">
        <v>55.69060773480664</v>
      </c>
      <c r="G316" s="31">
        <v>298</v>
      </c>
      <c r="H316" s="31"/>
      <c r="I316" s="31">
        <v>26.685082872928184</v>
      </c>
      <c r="J316" s="31">
        <v>20.386740331491715</v>
      </c>
      <c r="K316" s="31"/>
      <c r="L316" s="31">
        <v>36.795580110497234</v>
      </c>
      <c r="M316" s="31">
        <v>18.895027624309392</v>
      </c>
    </row>
    <row r="317" spans="1:13" ht="30" customHeight="1" x14ac:dyDescent="0.25">
      <c r="A317" s="25" t="s">
        <v>261</v>
      </c>
      <c r="B317" s="23" t="s">
        <v>754</v>
      </c>
      <c r="C317" s="23" t="s">
        <v>755</v>
      </c>
      <c r="D317" s="31">
        <v>6.0333333333333332</v>
      </c>
      <c r="E317" s="31">
        <v>48.729281767955797</v>
      </c>
      <c r="F317" s="31">
        <v>48.563535911602216</v>
      </c>
      <c r="G317" s="31">
        <v>460</v>
      </c>
      <c r="H317" s="31"/>
      <c r="I317" s="31">
        <v>29.502762430939232</v>
      </c>
      <c r="J317" s="31">
        <v>19.226519337016576</v>
      </c>
      <c r="K317" s="31"/>
      <c r="L317" s="31">
        <v>31.657458563535915</v>
      </c>
      <c r="M317" s="31">
        <v>16.906077348066301</v>
      </c>
    </row>
    <row r="318" spans="1:13" ht="30" customHeight="1" x14ac:dyDescent="0.25">
      <c r="A318" s="25" t="s">
        <v>261</v>
      </c>
      <c r="B318" s="23" t="s">
        <v>756</v>
      </c>
      <c r="C318" s="23" t="s">
        <v>2304</v>
      </c>
      <c r="D318" s="31">
        <v>6.0333333333333332</v>
      </c>
      <c r="E318" s="31">
        <v>43.093922651933688</v>
      </c>
      <c r="F318" s="31">
        <v>36.464088397790043</v>
      </c>
      <c r="G318" s="31">
        <v>392</v>
      </c>
      <c r="H318" s="31">
        <v>0.16574585635359115</v>
      </c>
      <c r="I318" s="31">
        <v>23.535911602209946</v>
      </c>
      <c r="J318" s="31">
        <v>19.392265193370164</v>
      </c>
      <c r="K318" s="31">
        <v>0.16574585635359115</v>
      </c>
      <c r="L318" s="31">
        <v>19.392265193370172</v>
      </c>
      <c r="M318" s="31">
        <v>16.906077348066294</v>
      </c>
    </row>
    <row r="319" spans="1:13" ht="30" customHeight="1" x14ac:dyDescent="0.25">
      <c r="A319" s="25" t="s">
        <v>261</v>
      </c>
      <c r="B319" s="23" t="s">
        <v>757</v>
      </c>
      <c r="C319" s="23" t="s">
        <v>758</v>
      </c>
      <c r="D319" s="31">
        <v>6.0333333333333332</v>
      </c>
      <c r="E319" s="31">
        <v>47.900552486187863</v>
      </c>
      <c r="F319" s="31">
        <v>35.303867403314911</v>
      </c>
      <c r="G319" s="31">
        <v>414</v>
      </c>
      <c r="H319" s="31"/>
      <c r="I319" s="31">
        <v>28.342541436464096</v>
      </c>
      <c r="J319" s="31">
        <v>19.558011049723756</v>
      </c>
      <c r="K319" s="31"/>
      <c r="L319" s="31">
        <v>19.22651933701658</v>
      </c>
      <c r="M319" s="31">
        <v>16.077348066298342</v>
      </c>
    </row>
    <row r="320" spans="1:13" ht="30" customHeight="1" x14ac:dyDescent="0.25">
      <c r="A320" s="25" t="s">
        <v>261</v>
      </c>
      <c r="B320" s="23" t="s">
        <v>767</v>
      </c>
      <c r="C320" s="23" t="s">
        <v>984</v>
      </c>
      <c r="D320" s="31">
        <v>6.0333333333333332</v>
      </c>
      <c r="E320" s="31">
        <v>24.364640883977902</v>
      </c>
      <c r="F320" s="31">
        <v>15.082872928176798</v>
      </c>
      <c r="G320" s="31">
        <v>457</v>
      </c>
      <c r="H320" s="31">
        <v>0.16574585635359115</v>
      </c>
      <c r="I320" s="31">
        <v>17.071823204419889</v>
      </c>
      <c r="J320" s="31">
        <v>7.1270718232044201</v>
      </c>
      <c r="K320" s="31">
        <v>0</v>
      </c>
      <c r="L320" s="31">
        <v>8.9502762430939242</v>
      </c>
      <c r="M320" s="31">
        <v>6.1325966850828717</v>
      </c>
    </row>
    <row r="321" spans="1:13" ht="30" customHeight="1" x14ac:dyDescent="0.25">
      <c r="A321" s="25" t="s">
        <v>261</v>
      </c>
      <c r="B321" s="23" t="s">
        <v>764</v>
      </c>
      <c r="C321" s="23" t="s">
        <v>765</v>
      </c>
      <c r="D321" s="31">
        <v>6.0333333333333332</v>
      </c>
      <c r="E321" s="31">
        <v>27.182320441988953</v>
      </c>
      <c r="F321" s="31">
        <v>14.751381215469614</v>
      </c>
      <c r="G321" s="31">
        <v>406</v>
      </c>
      <c r="H321" s="31"/>
      <c r="I321" s="31">
        <v>19.392265193370164</v>
      </c>
      <c r="J321" s="31">
        <v>7.790055248618784</v>
      </c>
      <c r="K321" s="31"/>
      <c r="L321" s="31">
        <v>10.939226519337018</v>
      </c>
      <c r="M321" s="31">
        <v>3.8121546961325965</v>
      </c>
    </row>
    <row r="322" spans="1:13" ht="30" customHeight="1" x14ac:dyDescent="0.25">
      <c r="A322" s="25" t="s">
        <v>261</v>
      </c>
      <c r="B322" s="23" t="s">
        <v>759</v>
      </c>
      <c r="C322" s="23" t="s">
        <v>760</v>
      </c>
      <c r="D322" s="31">
        <v>6.0333333333333332</v>
      </c>
      <c r="E322" s="31">
        <v>23.867403314917134</v>
      </c>
      <c r="F322" s="31">
        <v>14.254143646408844</v>
      </c>
      <c r="G322" s="31">
        <v>250</v>
      </c>
      <c r="H322" s="31"/>
      <c r="I322" s="31">
        <v>16.243093922651937</v>
      </c>
      <c r="J322" s="31">
        <v>7.6243093922651921</v>
      </c>
      <c r="K322" s="31"/>
      <c r="L322" s="31">
        <v>7.4585635359116003</v>
      </c>
      <c r="M322" s="31">
        <v>6.7955801104972364</v>
      </c>
    </row>
    <row r="323" spans="1:13" ht="30" customHeight="1" x14ac:dyDescent="0.25">
      <c r="A323" s="25" t="s">
        <v>261</v>
      </c>
      <c r="B323" s="23" t="s">
        <v>761</v>
      </c>
      <c r="C323" s="23" t="s">
        <v>985</v>
      </c>
      <c r="D323" s="31">
        <v>6.0333333333333332</v>
      </c>
      <c r="E323" s="31">
        <v>12.099447513812157</v>
      </c>
      <c r="F323" s="31">
        <v>12.928176795580118</v>
      </c>
      <c r="G323" s="31">
        <v>125</v>
      </c>
      <c r="H323" s="31"/>
      <c r="I323" s="31">
        <v>6.4640883977900536</v>
      </c>
      <c r="J323" s="31">
        <v>5.6353591160220988</v>
      </c>
      <c r="K323" s="31"/>
      <c r="L323" s="31">
        <v>7.6243093922651912</v>
      </c>
      <c r="M323" s="31">
        <v>5.303867403314916</v>
      </c>
    </row>
    <row r="324" spans="1:13" ht="30" customHeight="1" x14ac:dyDescent="0.25">
      <c r="A324" s="25" t="s">
        <v>261</v>
      </c>
      <c r="B324" s="23" t="s">
        <v>762</v>
      </c>
      <c r="C324" s="23" t="s">
        <v>986</v>
      </c>
      <c r="D324" s="31">
        <v>6.0333333333333332</v>
      </c>
      <c r="E324" s="31">
        <v>12.265193370165745</v>
      </c>
      <c r="F324" s="31">
        <v>10.441988950276244</v>
      </c>
      <c r="G324" s="31">
        <v>29</v>
      </c>
      <c r="H324" s="31"/>
      <c r="I324" s="31">
        <v>7.1270718232044192</v>
      </c>
      <c r="J324" s="31">
        <v>5.1381215469613259</v>
      </c>
      <c r="K324" s="31"/>
      <c r="L324" s="31">
        <v>5.1381215469613251</v>
      </c>
      <c r="M324" s="31">
        <v>5.3038674033149169</v>
      </c>
    </row>
    <row r="325" spans="1:13" ht="30" customHeight="1" x14ac:dyDescent="0.25">
      <c r="A325" s="25" t="s">
        <v>261</v>
      </c>
      <c r="B325" s="23" t="s">
        <v>763</v>
      </c>
      <c r="C325" s="23" t="s">
        <v>987</v>
      </c>
      <c r="D325" s="31">
        <v>6.0333333333333332</v>
      </c>
      <c r="E325" s="31">
        <v>13.922651933701662</v>
      </c>
      <c r="F325" s="31">
        <v>10.11049723756906</v>
      </c>
      <c r="G325" s="31">
        <v>251</v>
      </c>
      <c r="H325" s="31"/>
      <c r="I325" s="31">
        <v>13.922651933701662</v>
      </c>
      <c r="J325" s="31"/>
      <c r="K325" s="31"/>
      <c r="L325" s="31">
        <v>10.11049723756906</v>
      </c>
      <c r="M325" s="31"/>
    </row>
    <row r="326" spans="1:13" ht="30" customHeight="1" x14ac:dyDescent="0.25">
      <c r="A326" s="44" t="s">
        <v>261</v>
      </c>
      <c r="B326" s="67" t="s">
        <v>766</v>
      </c>
      <c r="C326" s="23" t="s">
        <v>2414</v>
      </c>
      <c r="D326" s="31" t="s">
        <v>310</v>
      </c>
      <c r="E326" s="31" t="s">
        <v>310</v>
      </c>
      <c r="F326" s="31" t="s">
        <v>310</v>
      </c>
      <c r="G326" s="31" t="s">
        <v>310</v>
      </c>
      <c r="H326" s="31" t="s">
        <v>310</v>
      </c>
      <c r="I326" s="31" t="s">
        <v>310</v>
      </c>
      <c r="J326" s="31" t="s">
        <v>310</v>
      </c>
      <c r="K326" s="31" t="s">
        <v>310</v>
      </c>
      <c r="L326" s="31" t="s">
        <v>310</v>
      </c>
      <c r="M326" s="31" t="s">
        <v>310</v>
      </c>
    </row>
    <row r="327" spans="1:13" ht="30" customHeight="1" x14ac:dyDescent="0.25">
      <c r="A327" s="15" t="s">
        <v>2226</v>
      </c>
      <c r="B327" s="16"/>
      <c r="C327" s="16"/>
      <c r="D327" s="62"/>
      <c r="E327" s="62">
        <v>30.049723756906076</v>
      </c>
      <c r="F327" s="62">
        <v>25.359116022099453</v>
      </c>
      <c r="G327" s="62">
        <v>3082</v>
      </c>
      <c r="H327" s="62">
        <v>0.16574585635359115</v>
      </c>
      <c r="I327" s="62">
        <v>18.828729281767959</v>
      </c>
      <c r="J327" s="62">
        <v>12.430939226519337</v>
      </c>
      <c r="K327" s="62">
        <v>8.2872928176795577E-2</v>
      </c>
      <c r="L327" s="62">
        <v>15.729281767955801</v>
      </c>
      <c r="M327" s="62">
        <v>10.681399631675873</v>
      </c>
    </row>
    <row r="328" spans="1:13" ht="30" customHeight="1" x14ac:dyDescent="0.25">
      <c r="A328" s="25" t="s">
        <v>262</v>
      </c>
      <c r="B328" s="23" t="s">
        <v>768</v>
      </c>
      <c r="C328" s="23" t="s">
        <v>988</v>
      </c>
      <c r="D328" s="31">
        <v>6.0333333333333332</v>
      </c>
      <c r="E328" s="31">
        <v>42.596685082872931</v>
      </c>
      <c r="F328" s="31">
        <v>41.60220994475138</v>
      </c>
      <c r="G328" s="31">
        <v>217</v>
      </c>
      <c r="H328" s="31"/>
      <c r="I328" s="31">
        <v>14.917127071823206</v>
      </c>
      <c r="J328" s="31">
        <v>27.679558011049725</v>
      </c>
      <c r="K328" s="31"/>
      <c r="L328" s="31">
        <v>15.58011049723757</v>
      </c>
      <c r="M328" s="31">
        <v>26.022099447513813</v>
      </c>
    </row>
    <row r="329" spans="1:13" ht="30" customHeight="1" x14ac:dyDescent="0.25">
      <c r="A329" s="25" t="s">
        <v>262</v>
      </c>
      <c r="B329" s="23" t="s">
        <v>777</v>
      </c>
      <c r="C329" s="23" t="s">
        <v>778</v>
      </c>
      <c r="D329" s="31">
        <v>6.0333333333333332</v>
      </c>
      <c r="E329" s="31">
        <v>43.756906077348042</v>
      </c>
      <c r="F329" s="31">
        <v>41.270718232044189</v>
      </c>
      <c r="G329" s="31">
        <v>125</v>
      </c>
      <c r="H329" s="31"/>
      <c r="I329" s="31">
        <v>21.546961325966858</v>
      </c>
      <c r="J329" s="31">
        <v>22.209944751381212</v>
      </c>
      <c r="K329" s="31"/>
      <c r="L329" s="31">
        <v>19.392265193370179</v>
      </c>
      <c r="M329" s="31">
        <v>21.878453038674031</v>
      </c>
    </row>
    <row r="330" spans="1:13" ht="30" customHeight="1" x14ac:dyDescent="0.25">
      <c r="A330" s="25" t="s">
        <v>262</v>
      </c>
      <c r="B330" s="23" t="s">
        <v>769</v>
      </c>
      <c r="C330" s="23" t="s">
        <v>989</v>
      </c>
      <c r="D330" s="31">
        <v>6.0333333333333332</v>
      </c>
      <c r="E330" s="31">
        <v>31.988950276243095</v>
      </c>
      <c r="F330" s="31">
        <v>32.651933701657462</v>
      </c>
      <c r="G330" s="31">
        <v>136</v>
      </c>
      <c r="H330" s="31"/>
      <c r="I330" s="31">
        <v>14.585635359116027</v>
      </c>
      <c r="J330" s="31">
        <v>17.403314917127069</v>
      </c>
      <c r="K330" s="31"/>
      <c r="L330" s="31">
        <v>18.232044198895036</v>
      </c>
      <c r="M330" s="31">
        <v>14.41988950276243</v>
      </c>
    </row>
    <row r="331" spans="1:13" ht="30" customHeight="1" x14ac:dyDescent="0.25">
      <c r="A331" s="25" t="s">
        <v>262</v>
      </c>
      <c r="B331" s="23" t="s">
        <v>776</v>
      </c>
      <c r="C331" s="23" t="s">
        <v>990</v>
      </c>
      <c r="D331" s="31">
        <v>6.0333333333333332</v>
      </c>
      <c r="E331" s="31">
        <v>32.154696132596683</v>
      </c>
      <c r="F331" s="31">
        <v>32.320441988950286</v>
      </c>
      <c r="G331" s="31">
        <v>156</v>
      </c>
      <c r="H331" s="31"/>
      <c r="I331" s="31">
        <v>17.237569060773481</v>
      </c>
      <c r="J331" s="31">
        <v>14.917127071823204</v>
      </c>
      <c r="K331" s="31"/>
      <c r="L331" s="31">
        <v>17.403314917127069</v>
      </c>
      <c r="M331" s="31">
        <v>14.917127071823202</v>
      </c>
    </row>
    <row r="332" spans="1:13" ht="30" customHeight="1" x14ac:dyDescent="0.25">
      <c r="A332" s="25" t="s">
        <v>262</v>
      </c>
      <c r="B332" s="23" t="s">
        <v>779</v>
      </c>
      <c r="C332" s="23" t="s">
        <v>991</v>
      </c>
      <c r="D332" s="31">
        <v>6.0333333333333332</v>
      </c>
      <c r="E332" s="31">
        <v>31.988950276243095</v>
      </c>
      <c r="F332" s="31">
        <v>29.502762430939221</v>
      </c>
      <c r="G332" s="31">
        <v>162</v>
      </c>
      <c r="H332" s="31"/>
      <c r="I332" s="31">
        <v>19.889502762430944</v>
      </c>
      <c r="J332" s="31">
        <v>12.099447513812155</v>
      </c>
      <c r="K332" s="31"/>
      <c r="L332" s="31">
        <v>18.066298342541437</v>
      </c>
      <c r="M332" s="31">
        <v>11.436464088397791</v>
      </c>
    </row>
    <row r="333" spans="1:13" ht="30" customHeight="1" x14ac:dyDescent="0.25">
      <c r="A333" s="25" t="s">
        <v>262</v>
      </c>
      <c r="B333" s="23" t="s">
        <v>770</v>
      </c>
      <c r="C333" s="23" t="s">
        <v>771</v>
      </c>
      <c r="D333" s="31">
        <v>6.0333333333333332</v>
      </c>
      <c r="E333" s="31">
        <v>32.651933701657462</v>
      </c>
      <c r="F333" s="31">
        <v>28.839779005524868</v>
      </c>
      <c r="G333" s="31">
        <v>183</v>
      </c>
      <c r="H333" s="31"/>
      <c r="I333" s="31">
        <v>15.248618784530388</v>
      </c>
      <c r="J333" s="31">
        <v>17.403314917127069</v>
      </c>
      <c r="K333" s="31"/>
      <c r="L333" s="31">
        <v>13.259668508287296</v>
      </c>
      <c r="M333" s="31">
        <v>15.580110497237568</v>
      </c>
    </row>
    <row r="334" spans="1:13" ht="30" customHeight="1" x14ac:dyDescent="0.25">
      <c r="A334" s="25" t="s">
        <v>262</v>
      </c>
      <c r="B334" s="23" t="s">
        <v>772</v>
      </c>
      <c r="C334" s="23" t="s">
        <v>773</v>
      </c>
      <c r="D334" s="31">
        <v>6.0333333333333332</v>
      </c>
      <c r="E334" s="31">
        <v>31.657458563535911</v>
      </c>
      <c r="F334" s="31">
        <v>28.839779005524861</v>
      </c>
      <c r="G334" s="31">
        <v>146</v>
      </c>
      <c r="H334" s="31"/>
      <c r="I334" s="31">
        <v>15.082872928176796</v>
      </c>
      <c r="J334" s="31">
        <v>16.574585635359114</v>
      </c>
      <c r="K334" s="31"/>
      <c r="L334" s="31">
        <v>14.751381215469612</v>
      </c>
      <c r="M334" s="31">
        <v>14.088397790055247</v>
      </c>
    </row>
    <row r="335" spans="1:13" ht="30" customHeight="1" x14ac:dyDescent="0.25">
      <c r="A335" s="25" t="s">
        <v>262</v>
      </c>
      <c r="B335" s="23" t="s">
        <v>992</v>
      </c>
      <c r="C335" s="23" t="s">
        <v>993</v>
      </c>
      <c r="D335" s="31">
        <v>6.0333333333333332</v>
      </c>
      <c r="E335" s="31">
        <v>28.839779005524864</v>
      </c>
      <c r="F335" s="31">
        <v>28.011049723756916</v>
      </c>
      <c r="G335" s="31">
        <v>112</v>
      </c>
      <c r="H335" s="31"/>
      <c r="I335" s="31">
        <v>20.220994475138117</v>
      </c>
      <c r="J335" s="31">
        <v>8.6187845303867405</v>
      </c>
      <c r="K335" s="31"/>
      <c r="L335" s="31">
        <v>19.060773480662984</v>
      </c>
      <c r="M335" s="31">
        <v>8.9502762430939207</v>
      </c>
    </row>
    <row r="336" spans="1:13" ht="30" customHeight="1" x14ac:dyDescent="0.25">
      <c r="A336" s="25" t="s">
        <v>262</v>
      </c>
      <c r="B336" s="23" t="s">
        <v>774</v>
      </c>
      <c r="C336" s="23" t="s">
        <v>775</v>
      </c>
      <c r="D336" s="31">
        <v>6.0333333333333332</v>
      </c>
      <c r="E336" s="31">
        <v>32.320441988950286</v>
      </c>
      <c r="F336" s="31">
        <v>27.51381215469614</v>
      </c>
      <c r="G336" s="31">
        <v>299</v>
      </c>
      <c r="H336" s="31">
        <v>0</v>
      </c>
      <c r="I336" s="31">
        <v>15.414364640883981</v>
      </c>
      <c r="J336" s="31">
        <v>16.906077348066301</v>
      </c>
      <c r="K336" s="31">
        <v>0</v>
      </c>
      <c r="L336" s="31">
        <v>10.939226519337016</v>
      </c>
      <c r="M336" s="31">
        <v>16.574585635359117</v>
      </c>
    </row>
    <row r="337" spans="1:13" ht="30" customHeight="1" x14ac:dyDescent="0.25">
      <c r="A337" s="25" t="s">
        <v>262</v>
      </c>
      <c r="B337" s="23" t="s">
        <v>780</v>
      </c>
      <c r="C337" s="23" t="s">
        <v>994</v>
      </c>
      <c r="D337" s="31">
        <v>6.0333333333333332</v>
      </c>
      <c r="E337" s="31">
        <v>29.171270718232048</v>
      </c>
      <c r="F337" s="31">
        <v>25.690607734806633</v>
      </c>
      <c r="G337" s="31">
        <v>54</v>
      </c>
      <c r="H337" s="31"/>
      <c r="I337" s="31">
        <v>19.392265193370164</v>
      </c>
      <c r="J337" s="31">
        <v>9.7790055248618781</v>
      </c>
      <c r="K337" s="31"/>
      <c r="L337" s="31">
        <v>17.403314917127073</v>
      </c>
      <c r="M337" s="31">
        <v>8.2872928176795551</v>
      </c>
    </row>
    <row r="338" spans="1:13" ht="30" customHeight="1" x14ac:dyDescent="0.25">
      <c r="A338" s="15" t="s">
        <v>2227</v>
      </c>
      <c r="B338" s="16"/>
      <c r="C338" s="16"/>
      <c r="D338" s="62"/>
      <c r="E338" s="62">
        <v>33.712707182320443</v>
      </c>
      <c r="F338" s="62">
        <v>31.624309392265197</v>
      </c>
      <c r="G338" s="62">
        <v>1590</v>
      </c>
      <c r="H338" s="62">
        <v>0</v>
      </c>
      <c r="I338" s="62">
        <v>17.353591160220997</v>
      </c>
      <c r="J338" s="62">
        <v>16.359116022099446</v>
      </c>
      <c r="K338" s="62">
        <v>0</v>
      </c>
      <c r="L338" s="62">
        <v>16.408839779005525</v>
      </c>
      <c r="M338" s="62">
        <v>15.215469613259666</v>
      </c>
    </row>
    <row r="339" spans="1:13" ht="30" customHeight="1" x14ac:dyDescent="0.25">
      <c r="A339" s="25" t="s">
        <v>263</v>
      </c>
      <c r="B339" s="23" t="s">
        <v>781</v>
      </c>
      <c r="C339" s="23" t="s">
        <v>782</v>
      </c>
      <c r="D339" s="31">
        <v>6.0333333333333332</v>
      </c>
      <c r="E339" s="31">
        <v>40.607734806629821</v>
      </c>
      <c r="F339" s="31">
        <v>37.292817679558006</v>
      </c>
      <c r="G339" s="31">
        <v>147</v>
      </c>
      <c r="H339" s="31">
        <v>0.49723756906077349</v>
      </c>
      <c r="I339" s="31">
        <v>22.209944751381215</v>
      </c>
      <c r="J339" s="31">
        <v>17.900552486187848</v>
      </c>
      <c r="K339" s="31">
        <v>0.49723756906077349</v>
      </c>
      <c r="L339" s="31">
        <v>20.552486187845307</v>
      </c>
      <c r="M339" s="31">
        <v>16.243093922651934</v>
      </c>
    </row>
    <row r="340" spans="1:13" ht="30" customHeight="1" x14ac:dyDescent="0.25">
      <c r="A340" s="25" t="s">
        <v>263</v>
      </c>
      <c r="B340" s="23" t="s">
        <v>783</v>
      </c>
      <c r="C340" s="23" t="s">
        <v>784</v>
      </c>
      <c r="D340" s="31">
        <v>6.0333333333333332</v>
      </c>
      <c r="E340" s="31">
        <v>32.817679558011051</v>
      </c>
      <c r="F340" s="31">
        <v>33.646408839779014</v>
      </c>
      <c r="G340" s="31">
        <v>212</v>
      </c>
      <c r="H340" s="31">
        <v>0.16574585635359115</v>
      </c>
      <c r="I340" s="31">
        <v>20.386740331491715</v>
      </c>
      <c r="J340" s="31">
        <v>12.265193370165745</v>
      </c>
      <c r="K340" s="31">
        <v>0.16574585635359115</v>
      </c>
      <c r="L340" s="31">
        <v>21.049723756906076</v>
      </c>
      <c r="M340" s="31">
        <v>12.430939226519337</v>
      </c>
    </row>
    <row r="341" spans="1:13" ht="30" customHeight="1" x14ac:dyDescent="0.25">
      <c r="A341" s="25" t="s">
        <v>263</v>
      </c>
      <c r="B341" s="23" t="s">
        <v>995</v>
      </c>
      <c r="C341" s="23" t="s">
        <v>996</v>
      </c>
      <c r="D341" s="31">
        <v>6.0333333333333332</v>
      </c>
      <c r="E341" s="31">
        <v>35.80110497237569</v>
      </c>
      <c r="F341" s="31">
        <v>31.988950276243099</v>
      </c>
      <c r="G341" s="31">
        <v>283</v>
      </c>
      <c r="H341" s="31">
        <v>0.33149171270718231</v>
      </c>
      <c r="I341" s="31">
        <v>19.392265193370168</v>
      </c>
      <c r="J341" s="31">
        <v>16.077348066298342</v>
      </c>
      <c r="K341" s="31">
        <v>0.33149171270718231</v>
      </c>
      <c r="L341" s="31">
        <v>16.574585635359117</v>
      </c>
      <c r="M341" s="31">
        <v>15.082872928176794</v>
      </c>
    </row>
    <row r="342" spans="1:13" ht="30" customHeight="1" x14ac:dyDescent="0.25">
      <c r="A342" s="25" t="s">
        <v>263</v>
      </c>
      <c r="B342" s="23" t="s">
        <v>786</v>
      </c>
      <c r="C342" s="23" t="s">
        <v>997</v>
      </c>
      <c r="D342" s="31">
        <v>6.0333333333333332</v>
      </c>
      <c r="E342" s="31">
        <v>36.961325966850829</v>
      </c>
      <c r="F342" s="31">
        <v>31.49171270718233</v>
      </c>
      <c r="G342" s="31">
        <v>446</v>
      </c>
      <c r="H342" s="31"/>
      <c r="I342" s="31">
        <v>20.552486187845311</v>
      </c>
      <c r="J342" s="31">
        <v>16.408839779005525</v>
      </c>
      <c r="K342" s="31"/>
      <c r="L342" s="31">
        <v>16.906077348066301</v>
      </c>
      <c r="M342" s="31">
        <v>14.585635359116024</v>
      </c>
    </row>
    <row r="343" spans="1:13" ht="30" customHeight="1" x14ac:dyDescent="0.25">
      <c r="A343" s="25" t="s">
        <v>263</v>
      </c>
      <c r="B343" s="23" t="s">
        <v>785</v>
      </c>
      <c r="C343" s="23" t="s">
        <v>2306</v>
      </c>
      <c r="D343" s="31">
        <v>3</v>
      </c>
      <c r="E343" s="31">
        <v>38</v>
      </c>
      <c r="F343" s="31">
        <v>29.666666666666668</v>
      </c>
      <c r="G343" s="31">
        <v>531</v>
      </c>
      <c r="H343" s="31"/>
      <c r="I343" s="31">
        <v>28.666666666666661</v>
      </c>
      <c r="J343" s="31">
        <v>9.3333333333333321</v>
      </c>
      <c r="K343" s="31"/>
      <c r="L343" s="31">
        <v>21.333333333333332</v>
      </c>
      <c r="M343" s="31">
        <v>8.3333333333333321</v>
      </c>
    </row>
    <row r="344" spans="1:13" ht="30" customHeight="1" x14ac:dyDescent="0.25">
      <c r="A344" s="25" t="s">
        <v>263</v>
      </c>
      <c r="B344" s="23" t="s">
        <v>787</v>
      </c>
      <c r="C344" s="23" t="s">
        <v>788</v>
      </c>
      <c r="D344" s="31">
        <v>6.0333333333333332</v>
      </c>
      <c r="E344" s="31">
        <v>39.613259668508292</v>
      </c>
      <c r="F344" s="31">
        <v>27.845303867403317</v>
      </c>
      <c r="G344" s="31">
        <v>299</v>
      </c>
      <c r="H344" s="31">
        <v>0.16574585635359115</v>
      </c>
      <c r="I344" s="31">
        <v>22.707182320441991</v>
      </c>
      <c r="J344" s="31">
        <v>16.740331491712706</v>
      </c>
      <c r="K344" s="31">
        <v>0.16574585635359115</v>
      </c>
      <c r="L344" s="31">
        <v>12.762430939226519</v>
      </c>
      <c r="M344" s="31">
        <v>14.917127071823206</v>
      </c>
    </row>
    <row r="345" spans="1:13" ht="30" customHeight="1" x14ac:dyDescent="0.25">
      <c r="A345" s="25" t="s">
        <v>263</v>
      </c>
      <c r="B345" s="23" t="s">
        <v>789</v>
      </c>
      <c r="C345" s="23" t="s">
        <v>2307</v>
      </c>
      <c r="D345" s="31">
        <v>6.0333333333333332</v>
      </c>
      <c r="E345" s="31">
        <v>22.04419889502763</v>
      </c>
      <c r="F345" s="31">
        <v>23.038674033149174</v>
      </c>
      <c r="G345" s="31">
        <v>166</v>
      </c>
      <c r="H345" s="31">
        <v>0.16574585635359115</v>
      </c>
      <c r="I345" s="31">
        <v>19.392265193370172</v>
      </c>
      <c r="J345" s="31">
        <v>2.4861878453038671</v>
      </c>
      <c r="K345" s="31">
        <v>0.16574585635359115</v>
      </c>
      <c r="L345" s="31">
        <v>20.718232044198899</v>
      </c>
      <c r="M345" s="31">
        <v>2.1546961325966851</v>
      </c>
    </row>
    <row r="346" spans="1:13" ht="30" customHeight="1" x14ac:dyDescent="0.25">
      <c r="A346" s="25" t="s">
        <v>263</v>
      </c>
      <c r="B346" s="23" t="s">
        <v>790</v>
      </c>
      <c r="C346" s="23" t="s">
        <v>791</v>
      </c>
      <c r="D346" s="31">
        <v>3</v>
      </c>
      <c r="E346" s="31">
        <v>18.999999999999993</v>
      </c>
      <c r="F346" s="31">
        <v>22.000000000000004</v>
      </c>
      <c r="G346" s="31">
        <v>250</v>
      </c>
      <c r="H346" s="31"/>
      <c r="I346" s="31">
        <v>14.666666666666668</v>
      </c>
      <c r="J346" s="31">
        <v>4.333333333333333</v>
      </c>
      <c r="K346" s="31"/>
      <c r="L346" s="31">
        <v>18.333333333333336</v>
      </c>
      <c r="M346" s="31">
        <v>3.666666666666667</v>
      </c>
    </row>
    <row r="347" spans="1:13" ht="30" customHeight="1" x14ac:dyDescent="0.25">
      <c r="A347" s="25" t="s">
        <v>263</v>
      </c>
      <c r="B347" s="23" t="s">
        <v>792</v>
      </c>
      <c r="C347" s="23" t="s">
        <v>793</v>
      </c>
      <c r="D347" s="31">
        <v>3</v>
      </c>
      <c r="E347" s="31">
        <v>35.333333333333336</v>
      </c>
      <c r="F347" s="31">
        <v>20.666666666666668</v>
      </c>
      <c r="G347" s="31">
        <v>324</v>
      </c>
      <c r="H347" s="31">
        <v>0</v>
      </c>
      <c r="I347" s="31">
        <v>21.999999999999996</v>
      </c>
      <c r="J347" s="31">
        <v>13.333333333333334</v>
      </c>
      <c r="K347" s="31">
        <v>0</v>
      </c>
      <c r="L347" s="31">
        <v>9.3333333333333321</v>
      </c>
      <c r="M347" s="31">
        <v>11.333333333333334</v>
      </c>
    </row>
    <row r="348" spans="1:13" ht="30" customHeight="1" x14ac:dyDescent="0.25">
      <c r="A348" s="25" t="s">
        <v>263</v>
      </c>
      <c r="B348" s="23" t="s">
        <v>794</v>
      </c>
      <c r="C348" s="23" t="s">
        <v>795</v>
      </c>
      <c r="D348" s="31">
        <v>6.0333333333333332</v>
      </c>
      <c r="E348" s="31">
        <v>20.220994475138124</v>
      </c>
      <c r="F348" s="31">
        <v>18.729281767955801</v>
      </c>
      <c r="G348" s="31">
        <v>31</v>
      </c>
      <c r="H348" s="31">
        <v>0.16574585635359115</v>
      </c>
      <c r="I348" s="31">
        <v>14.585635359116022</v>
      </c>
      <c r="J348" s="31">
        <v>5.4696132596685079</v>
      </c>
      <c r="K348" s="31">
        <v>0.16574585635359115</v>
      </c>
      <c r="L348" s="31">
        <v>14.419889502762432</v>
      </c>
      <c r="M348" s="31">
        <v>4.1436464088397784</v>
      </c>
    </row>
    <row r="349" spans="1:13" ht="30" customHeight="1" x14ac:dyDescent="0.25">
      <c r="A349" s="15" t="s">
        <v>2228</v>
      </c>
      <c r="B349" s="16"/>
      <c r="C349" s="16"/>
      <c r="D349" s="62"/>
      <c r="E349" s="62">
        <v>32.039963167587473</v>
      </c>
      <c r="F349" s="62">
        <v>27.636648250460404</v>
      </c>
      <c r="G349" s="62">
        <v>2689</v>
      </c>
      <c r="H349" s="62">
        <v>0.21310181531176006</v>
      </c>
      <c r="I349" s="62">
        <v>20.455985267034993</v>
      </c>
      <c r="J349" s="62">
        <v>11.434806629834252</v>
      </c>
      <c r="K349" s="62">
        <v>0.21310181531176006</v>
      </c>
      <c r="L349" s="62">
        <v>17.198342541436467</v>
      </c>
      <c r="M349" s="62">
        <v>10.289134438305709</v>
      </c>
    </row>
    <row r="350" spans="1:13" ht="30" customHeight="1" x14ac:dyDescent="0.25">
      <c r="A350" s="25" t="s">
        <v>796</v>
      </c>
      <c r="B350" s="23" t="s">
        <v>799</v>
      </c>
      <c r="C350" s="23" t="s">
        <v>800</v>
      </c>
      <c r="D350" s="31">
        <v>6.0333333333333332</v>
      </c>
      <c r="E350" s="31">
        <v>30.662983425414374</v>
      </c>
      <c r="F350" s="31">
        <v>20.552486187845311</v>
      </c>
      <c r="G350" s="31">
        <v>349</v>
      </c>
      <c r="H350" s="31">
        <v>0.82872928176795579</v>
      </c>
      <c r="I350" s="31">
        <v>21.049723756906083</v>
      </c>
      <c r="J350" s="31">
        <v>8.7845303867403324</v>
      </c>
      <c r="K350" s="31">
        <v>0.16574585635359115</v>
      </c>
      <c r="L350" s="31">
        <v>11.933701657458565</v>
      </c>
      <c r="M350" s="31">
        <v>8.4530386740331469</v>
      </c>
    </row>
    <row r="351" spans="1:13" ht="30" customHeight="1" x14ac:dyDescent="0.25">
      <c r="A351" s="25" t="s">
        <v>796</v>
      </c>
      <c r="B351" s="23" t="s">
        <v>797</v>
      </c>
      <c r="C351" s="23" t="s">
        <v>798</v>
      </c>
      <c r="D351" s="31">
        <v>6.0333333333333332</v>
      </c>
      <c r="E351" s="31">
        <v>17.569060773480665</v>
      </c>
      <c r="F351" s="31">
        <v>16.574585635359117</v>
      </c>
      <c r="G351" s="31">
        <v>277</v>
      </c>
      <c r="H351" s="31"/>
      <c r="I351" s="31">
        <v>15.91160220994475</v>
      </c>
      <c r="J351" s="31">
        <v>1.6574585635359116</v>
      </c>
      <c r="K351" s="31"/>
      <c r="L351" s="31">
        <v>14.917127071823202</v>
      </c>
      <c r="M351" s="31">
        <v>1.6574585635359116</v>
      </c>
    </row>
    <row r="352" spans="1:13" ht="30" customHeight="1" x14ac:dyDescent="0.25">
      <c r="A352" s="25" t="s">
        <v>796</v>
      </c>
      <c r="B352" s="23" t="s">
        <v>801</v>
      </c>
      <c r="C352" s="23" t="s">
        <v>998</v>
      </c>
      <c r="D352" s="31">
        <v>3</v>
      </c>
      <c r="E352" s="31">
        <v>25.999999999999996</v>
      </c>
      <c r="F352" s="31">
        <v>15.666666666666668</v>
      </c>
      <c r="G352" s="31">
        <v>371</v>
      </c>
      <c r="H352" s="31"/>
      <c r="I352" s="31">
        <v>18.333333333333332</v>
      </c>
      <c r="J352" s="31">
        <v>7.666666666666667</v>
      </c>
      <c r="K352" s="31"/>
      <c r="L352" s="31">
        <v>10</v>
      </c>
      <c r="M352" s="31">
        <v>5.6666666666666661</v>
      </c>
    </row>
    <row r="353" spans="1:13" ht="30" customHeight="1" x14ac:dyDescent="0.25">
      <c r="A353" s="15" t="s">
        <v>2229</v>
      </c>
      <c r="B353" s="16"/>
      <c r="C353" s="16"/>
      <c r="D353" s="62"/>
      <c r="E353" s="62">
        <v>24.744014732965013</v>
      </c>
      <c r="F353" s="62">
        <v>17.597912829957036</v>
      </c>
      <c r="G353" s="62">
        <v>997</v>
      </c>
      <c r="H353" s="62">
        <v>0.82872928176795579</v>
      </c>
      <c r="I353" s="62">
        <v>18.431553100061389</v>
      </c>
      <c r="J353" s="62">
        <v>6.0362185389809708</v>
      </c>
      <c r="K353" s="62">
        <v>0.16574585635359115</v>
      </c>
      <c r="L353" s="62">
        <v>12.283609576427255</v>
      </c>
      <c r="M353" s="62">
        <v>5.2590546347452412</v>
      </c>
    </row>
    <row r="354" spans="1:13" ht="30" customHeight="1" x14ac:dyDescent="0.25">
      <c r="A354" s="25" t="s">
        <v>267</v>
      </c>
      <c r="B354" s="23" t="s">
        <v>803</v>
      </c>
      <c r="C354" s="23" t="s">
        <v>804</v>
      </c>
      <c r="D354" s="31">
        <v>6.0333333333333332</v>
      </c>
      <c r="E354" s="31">
        <v>27.679558011049725</v>
      </c>
      <c r="F354" s="31">
        <v>16.243093922651934</v>
      </c>
      <c r="G354" s="31">
        <v>594</v>
      </c>
      <c r="H354" s="31">
        <v>0.33149171270718231</v>
      </c>
      <c r="I354" s="31">
        <v>20.22099447513812</v>
      </c>
      <c r="J354" s="31">
        <v>7.1270718232044192</v>
      </c>
      <c r="K354" s="31">
        <v>0.33149171270718231</v>
      </c>
      <c r="L354" s="31">
        <v>11.60220994475138</v>
      </c>
      <c r="M354" s="31">
        <v>4.3093922651933694</v>
      </c>
    </row>
    <row r="355" spans="1:13" ht="30" customHeight="1" x14ac:dyDescent="0.25">
      <c r="A355" s="25" t="s">
        <v>267</v>
      </c>
      <c r="B355" s="23" t="s">
        <v>802</v>
      </c>
      <c r="C355" s="23" t="s">
        <v>999</v>
      </c>
      <c r="D355" s="31">
        <v>6.0333333333333332</v>
      </c>
      <c r="E355" s="31">
        <v>27.513812154696133</v>
      </c>
      <c r="F355" s="31">
        <v>15.082872928176798</v>
      </c>
      <c r="G355" s="31">
        <v>728</v>
      </c>
      <c r="H355" s="31">
        <v>0.49723756906077349</v>
      </c>
      <c r="I355" s="31">
        <v>20.386740331491719</v>
      </c>
      <c r="J355" s="31">
        <v>6.6298342541436455</v>
      </c>
      <c r="K355" s="31">
        <v>0.49723756906077349</v>
      </c>
      <c r="L355" s="31">
        <v>8.618784530386737</v>
      </c>
      <c r="M355" s="31">
        <v>5.9668508287292816</v>
      </c>
    </row>
    <row r="356" spans="1:13" ht="30" customHeight="1" x14ac:dyDescent="0.25">
      <c r="A356" s="15" t="s">
        <v>2230</v>
      </c>
      <c r="B356" s="16"/>
      <c r="C356" s="16"/>
      <c r="D356" s="62"/>
      <c r="E356" s="62">
        <v>27.596685082872931</v>
      </c>
      <c r="F356" s="62">
        <v>15.662983425414366</v>
      </c>
      <c r="G356" s="62">
        <v>1322</v>
      </c>
      <c r="H356" s="62">
        <v>0.4143646408839779</v>
      </c>
      <c r="I356" s="62">
        <v>20.303867403314918</v>
      </c>
      <c r="J356" s="62">
        <v>6.8784530386740323</v>
      </c>
      <c r="K356" s="62">
        <v>0.4143646408839779</v>
      </c>
      <c r="L356" s="62">
        <v>10.110497237569058</v>
      </c>
      <c r="M356" s="62">
        <v>5.1381215469613259</v>
      </c>
    </row>
    <row r="357" spans="1:13" ht="30" customHeight="1" x14ac:dyDescent="0.25">
      <c r="A357" s="25" t="s">
        <v>805</v>
      </c>
      <c r="B357" s="23" t="s">
        <v>1000</v>
      </c>
      <c r="C357" s="23" t="s">
        <v>806</v>
      </c>
      <c r="D357" s="31">
        <v>6.0333333333333332</v>
      </c>
      <c r="E357" s="31">
        <v>14.08839779005525</v>
      </c>
      <c r="F357" s="31">
        <v>10.607734806629836</v>
      </c>
      <c r="G357" s="31">
        <v>114</v>
      </c>
      <c r="H357" s="31"/>
      <c r="I357" s="31">
        <v>8.1215469613259668</v>
      </c>
      <c r="J357" s="31">
        <v>5.9668508287292799</v>
      </c>
      <c r="K357" s="31"/>
      <c r="L357" s="31">
        <v>4.972375690607735</v>
      </c>
      <c r="M357" s="31">
        <v>5.6353591160220979</v>
      </c>
    </row>
    <row r="358" spans="1:13" ht="30" customHeight="1" x14ac:dyDescent="0.25">
      <c r="A358" s="25" t="s">
        <v>805</v>
      </c>
      <c r="B358" s="23" t="s">
        <v>1001</v>
      </c>
      <c r="C358" s="23" t="s">
        <v>807</v>
      </c>
      <c r="D358" s="31">
        <v>6.0333333333333332</v>
      </c>
      <c r="E358" s="31">
        <v>10.939226519337014</v>
      </c>
      <c r="F358" s="31">
        <v>8.2872928176795568</v>
      </c>
      <c r="G358" s="31">
        <v>157</v>
      </c>
      <c r="H358" s="31"/>
      <c r="I358" s="31">
        <v>4.9723756906077341</v>
      </c>
      <c r="J358" s="31">
        <v>5.9668508287292816</v>
      </c>
      <c r="K358" s="31"/>
      <c r="L358" s="31">
        <v>2.9834254143646408</v>
      </c>
      <c r="M358" s="31">
        <v>5.3038674033149169</v>
      </c>
    </row>
    <row r="359" spans="1:13" ht="30" customHeight="1" x14ac:dyDescent="0.25">
      <c r="A359" s="15" t="s">
        <v>2231</v>
      </c>
      <c r="B359" s="16"/>
      <c r="C359" s="16"/>
      <c r="D359" s="62"/>
      <c r="E359" s="62">
        <v>12.513812154696133</v>
      </c>
      <c r="F359" s="62">
        <v>9.4475138121546962</v>
      </c>
      <c r="G359" s="62">
        <v>271</v>
      </c>
      <c r="H359" s="62" t="s">
        <v>303</v>
      </c>
      <c r="I359" s="62">
        <v>6.5469613259668504</v>
      </c>
      <c r="J359" s="62">
        <v>5.9668508287292807</v>
      </c>
      <c r="K359" s="62" t="s">
        <v>303</v>
      </c>
      <c r="L359" s="62">
        <v>3.9779005524861879</v>
      </c>
      <c r="M359" s="62">
        <v>5.4696132596685079</v>
      </c>
    </row>
    <row r="360" spans="1:13" ht="30" customHeight="1" x14ac:dyDescent="0.25">
      <c r="A360" s="25" t="s">
        <v>269</v>
      </c>
      <c r="B360" s="23" t="s">
        <v>808</v>
      </c>
      <c r="C360" s="23" t="s">
        <v>1002</v>
      </c>
      <c r="D360" s="31">
        <v>6.0333333333333332</v>
      </c>
      <c r="E360" s="31">
        <v>15.58011049723757</v>
      </c>
      <c r="F360" s="31">
        <v>12.928176795580111</v>
      </c>
      <c r="G360" s="31">
        <v>67</v>
      </c>
      <c r="H360" s="31"/>
      <c r="I360" s="31">
        <v>9.7790055248618817</v>
      </c>
      <c r="J360" s="31">
        <v>5.8011049723756898</v>
      </c>
      <c r="K360" s="31"/>
      <c r="L360" s="31">
        <v>7.955801104972374</v>
      </c>
      <c r="M360" s="31">
        <v>4.972375690607735</v>
      </c>
    </row>
    <row r="361" spans="1:13" ht="30" customHeight="1" x14ac:dyDescent="0.25">
      <c r="A361" s="25" t="s">
        <v>269</v>
      </c>
      <c r="B361" s="23" t="s">
        <v>809</v>
      </c>
      <c r="C361" s="23" t="s">
        <v>2308</v>
      </c>
      <c r="D361" s="31">
        <v>6.0333333333333332</v>
      </c>
      <c r="E361" s="31">
        <v>10.110497237569064</v>
      </c>
      <c r="F361" s="31">
        <v>10.607734806629836</v>
      </c>
      <c r="G361" s="31">
        <v>74</v>
      </c>
      <c r="H361" s="31"/>
      <c r="I361" s="31">
        <v>7.6243093922651921</v>
      </c>
      <c r="J361" s="31">
        <v>2.4861878453038671</v>
      </c>
      <c r="K361" s="31"/>
      <c r="L361" s="31">
        <v>8.2872928176795568</v>
      </c>
      <c r="M361" s="31">
        <v>2.3204419889502761</v>
      </c>
    </row>
    <row r="362" spans="1:13" ht="30" customHeight="1" x14ac:dyDescent="0.25">
      <c r="A362" s="25" t="s">
        <v>269</v>
      </c>
      <c r="B362" s="23" t="s">
        <v>812</v>
      </c>
      <c r="C362" s="23" t="s">
        <v>1003</v>
      </c>
      <c r="D362" s="31">
        <v>6.0333333333333332</v>
      </c>
      <c r="E362" s="31">
        <v>9.1160220994475125</v>
      </c>
      <c r="F362" s="31">
        <v>9.1160220994475143</v>
      </c>
      <c r="G362" s="31">
        <v>33</v>
      </c>
      <c r="H362" s="31"/>
      <c r="I362" s="31">
        <v>5.469613259668507</v>
      </c>
      <c r="J362" s="31">
        <v>3.6464088397790047</v>
      </c>
      <c r="K362" s="31"/>
      <c r="L362" s="31">
        <v>5.9668508287292825</v>
      </c>
      <c r="M362" s="31">
        <v>3.1491712707182313</v>
      </c>
    </row>
    <row r="363" spans="1:13" ht="30" customHeight="1" x14ac:dyDescent="0.25">
      <c r="A363" s="25" t="s">
        <v>269</v>
      </c>
      <c r="B363" s="23" t="s">
        <v>810</v>
      </c>
      <c r="C363" s="23" t="s">
        <v>811</v>
      </c>
      <c r="D363" s="31">
        <v>6.0333333333333332</v>
      </c>
      <c r="E363" s="31">
        <v>14.917127071823208</v>
      </c>
      <c r="F363" s="31">
        <v>9.1160220994475143</v>
      </c>
      <c r="G363" s="31">
        <v>92</v>
      </c>
      <c r="H363" s="31"/>
      <c r="I363" s="31">
        <v>8.9502762430939242</v>
      </c>
      <c r="J363" s="31">
        <v>5.9668508287292816</v>
      </c>
      <c r="K363" s="31"/>
      <c r="L363" s="31">
        <v>4.6408839779005522</v>
      </c>
      <c r="M363" s="31">
        <v>4.4751381215469612</v>
      </c>
    </row>
    <row r="364" spans="1:13" ht="30" customHeight="1" x14ac:dyDescent="0.25">
      <c r="A364" s="25" t="s">
        <v>269</v>
      </c>
      <c r="B364" s="23" t="s">
        <v>816</v>
      </c>
      <c r="C364" s="23" t="s">
        <v>1004</v>
      </c>
      <c r="D364" s="31">
        <v>6.0333333333333332</v>
      </c>
      <c r="E364" s="31">
        <v>8.1215469613259632</v>
      </c>
      <c r="F364" s="31">
        <v>6.9613259668508265</v>
      </c>
      <c r="G364" s="31">
        <v>113</v>
      </c>
      <c r="H364" s="31"/>
      <c r="I364" s="31">
        <v>6.1325966850828717</v>
      </c>
      <c r="J364" s="31">
        <v>1.988950276243094</v>
      </c>
      <c r="K364" s="31"/>
      <c r="L364" s="31">
        <v>4.8066298342541431</v>
      </c>
      <c r="M364" s="31">
        <v>2.1546961325966851</v>
      </c>
    </row>
    <row r="365" spans="1:13" ht="30" customHeight="1" x14ac:dyDescent="0.25">
      <c r="A365" s="25" t="s">
        <v>269</v>
      </c>
      <c r="B365" s="23" t="s">
        <v>813</v>
      </c>
      <c r="C365" s="23" t="s">
        <v>1005</v>
      </c>
      <c r="D365" s="31">
        <v>6.0333333333333332</v>
      </c>
      <c r="E365" s="31">
        <v>8.9502762430939207</v>
      </c>
      <c r="F365" s="31">
        <v>6.7955801104972364</v>
      </c>
      <c r="G365" s="31">
        <v>36</v>
      </c>
      <c r="H365" s="31"/>
      <c r="I365" s="31">
        <v>4.9723756906077332</v>
      </c>
      <c r="J365" s="31">
        <v>3.9779005524861879</v>
      </c>
      <c r="K365" s="31"/>
      <c r="L365" s="31">
        <v>3.6464088397790051</v>
      </c>
      <c r="M365" s="31">
        <v>3.1491712707182322</v>
      </c>
    </row>
    <row r="366" spans="1:13" ht="30" customHeight="1" x14ac:dyDescent="0.25">
      <c r="A366" s="25" t="s">
        <v>269</v>
      </c>
      <c r="B366" s="23" t="s">
        <v>814</v>
      </c>
      <c r="C366" s="23" t="s">
        <v>815</v>
      </c>
      <c r="D366" s="31">
        <v>6.0333333333333332</v>
      </c>
      <c r="E366" s="31">
        <v>8.7845303867403288</v>
      </c>
      <c r="F366" s="31">
        <v>6.1325966850828708</v>
      </c>
      <c r="G366" s="31">
        <v>78</v>
      </c>
      <c r="H366" s="31"/>
      <c r="I366" s="31">
        <v>5.635359116022097</v>
      </c>
      <c r="J366" s="31">
        <v>3.1491712707182318</v>
      </c>
      <c r="K366" s="31"/>
      <c r="L366" s="31">
        <v>3.6464088397790047</v>
      </c>
      <c r="M366" s="31">
        <v>2.4861878453038675</v>
      </c>
    </row>
    <row r="367" spans="1:13" ht="30" customHeight="1" x14ac:dyDescent="0.25">
      <c r="A367" s="25" t="s">
        <v>269</v>
      </c>
      <c r="B367" s="23" t="s">
        <v>817</v>
      </c>
      <c r="C367" s="23" t="s">
        <v>1006</v>
      </c>
      <c r="D367" s="31">
        <v>6.0333333333333332</v>
      </c>
      <c r="E367" s="31">
        <v>7.1270718232044183</v>
      </c>
      <c r="F367" s="31">
        <v>0.99447513812154698</v>
      </c>
      <c r="G367" s="31">
        <v>218</v>
      </c>
      <c r="H367" s="31"/>
      <c r="I367" s="31">
        <v>7.1270718232044183</v>
      </c>
      <c r="J367" s="31"/>
      <c r="K367" s="31"/>
      <c r="L367" s="31">
        <v>0.99447513812154698</v>
      </c>
      <c r="M367" s="31"/>
    </row>
    <row r="368" spans="1:13" ht="30" customHeight="1" x14ac:dyDescent="0.25">
      <c r="A368" s="15" t="s">
        <v>2267</v>
      </c>
      <c r="B368" s="16"/>
      <c r="C368" s="16"/>
      <c r="D368" s="62"/>
      <c r="E368" s="62">
        <v>10.338397790055248</v>
      </c>
      <c r="F368" s="62">
        <v>7.8314917127071819</v>
      </c>
      <c r="G368" s="62">
        <v>711</v>
      </c>
      <c r="H368" s="62" t="s">
        <v>303</v>
      </c>
      <c r="I368" s="62">
        <v>6.9613259668508274</v>
      </c>
      <c r="J368" s="62">
        <v>3.859510655090765</v>
      </c>
      <c r="K368" s="62" t="s">
        <v>303</v>
      </c>
      <c r="L368" s="62">
        <v>4.9930939226519326</v>
      </c>
      <c r="M368" s="62">
        <v>3.2438831886345691</v>
      </c>
    </row>
    <row r="369" spans="1:13" ht="30" customHeight="1" x14ac:dyDescent="0.25">
      <c r="A369" s="25" t="s">
        <v>271</v>
      </c>
      <c r="B369" s="23" t="s">
        <v>824</v>
      </c>
      <c r="C369" s="23" t="s">
        <v>825</v>
      </c>
      <c r="D369" s="31">
        <v>6.0333333333333332</v>
      </c>
      <c r="E369" s="31">
        <v>35.966850828729278</v>
      </c>
      <c r="F369" s="31">
        <v>30.497237569060779</v>
      </c>
      <c r="G369" s="31">
        <v>151</v>
      </c>
      <c r="H369" s="31"/>
      <c r="I369" s="31">
        <v>28.50828729281768</v>
      </c>
      <c r="J369" s="31">
        <v>7.458563535911602</v>
      </c>
      <c r="K369" s="31"/>
      <c r="L369" s="31">
        <v>24.198895027624314</v>
      </c>
      <c r="M369" s="31">
        <v>6.2983425414364635</v>
      </c>
    </row>
    <row r="370" spans="1:13" ht="30" customHeight="1" x14ac:dyDescent="0.25">
      <c r="A370" s="25" t="s">
        <v>271</v>
      </c>
      <c r="B370" s="23" t="s">
        <v>820</v>
      </c>
      <c r="C370" s="23" t="s">
        <v>2309</v>
      </c>
      <c r="D370" s="31">
        <v>6.0333333333333332</v>
      </c>
      <c r="E370" s="31">
        <v>32.817679558011051</v>
      </c>
      <c r="F370" s="31">
        <v>27.513812154696137</v>
      </c>
      <c r="G370" s="31">
        <v>260</v>
      </c>
      <c r="H370" s="31">
        <v>0.16574585635359115</v>
      </c>
      <c r="I370" s="31">
        <v>16.906077348066304</v>
      </c>
      <c r="J370" s="31">
        <v>15.74585635359116</v>
      </c>
      <c r="K370" s="31">
        <v>0.16574585635359115</v>
      </c>
      <c r="L370" s="31">
        <v>12.099447513812155</v>
      </c>
      <c r="M370" s="31">
        <v>15.248618784530388</v>
      </c>
    </row>
    <row r="371" spans="1:13" ht="30" customHeight="1" x14ac:dyDescent="0.25">
      <c r="A371" s="25" t="s">
        <v>271</v>
      </c>
      <c r="B371" s="23" t="s">
        <v>821</v>
      </c>
      <c r="C371" s="23" t="s">
        <v>2310</v>
      </c>
      <c r="D371" s="31">
        <v>6.0333333333333332</v>
      </c>
      <c r="E371" s="31">
        <v>37.458563535911601</v>
      </c>
      <c r="F371" s="31">
        <v>27.18232044198896</v>
      </c>
      <c r="G371" s="31">
        <v>264</v>
      </c>
      <c r="H371" s="31"/>
      <c r="I371" s="31">
        <v>19.392265193370164</v>
      </c>
      <c r="J371" s="31">
        <v>18.066298342541437</v>
      </c>
      <c r="K371" s="31"/>
      <c r="L371" s="31">
        <v>11.436464088397789</v>
      </c>
      <c r="M371" s="31">
        <v>15.745856353591158</v>
      </c>
    </row>
    <row r="372" spans="1:13" ht="30" customHeight="1" x14ac:dyDescent="0.25">
      <c r="A372" s="25" t="s">
        <v>271</v>
      </c>
      <c r="B372" s="23" t="s">
        <v>818</v>
      </c>
      <c r="C372" s="23" t="s">
        <v>819</v>
      </c>
      <c r="D372" s="31">
        <v>6.0333333333333332</v>
      </c>
      <c r="E372" s="31">
        <v>35.303867403314904</v>
      </c>
      <c r="F372" s="31">
        <v>26.685082872928184</v>
      </c>
      <c r="G372" s="31">
        <v>394</v>
      </c>
      <c r="H372" s="31">
        <v>0.16574585635359115</v>
      </c>
      <c r="I372" s="31">
        <v>19.060773480662984</v>
      </c>
      <c r="J372" s="31">
        <v>16.077348066298342</v>
      </c>
      <c r="K372" s="31">
        <v>0.16574585635359115</v>
      </c>
      <c r="L372" s="31">
        <v>13.259668508287293</v>
      </c>
      <c r="M372" s="31">
        <v>13.259668508287291</v>
      </c>
    </row>
    <row r="373" spans="1:13" ht="30" customHeight="1" x14ac:dyDescent="0.25">
      <c r="A373" s="25" t="s">
        <v>271</v>
      </c>
      <c r="B373" s="23" t="s">
        <v>822</v>
      </c>
      <c r="C373" s="23" t="s">
        <v>823</v>
      </c>
      <c r="D373" s="31">
        <v>6.0333333333333332</v>
      </c>
      <c r="E373" s="31">
        <v>35.635359116022094</v>
      </c>
      <c r="F373" s="31">
        <v>26.187845303867402</v>
      </c>
      <c r="G373" s="31">
        <v>442</v>
      </c>
      <c r="H373" s="31">
        <v>0.49723756906077349</v>
      </c>
      <c r="I373" s="31">
        <v>18.397790055248624</v>
      </c>
      <c r="J373" s="31">
        <v>16.740331491712706</v>
      </c>
      <c r="K373" s="31">
        <v>0.49723756906077349</v>
      </c>
      <c r="L373" s="31">
        <v>9.94475138121547</v>
      </c>
      <c r="M373" s="31">
        <v>15.745856353591162</v>
      </c>
    </row>
    <row r="374" spans="1:13" ht="30" customHeight="1" x14ac:dyDescent="0.25">
      <c r="A374" s="25" t="s">
        <v>271</v>
      </c>
      <c r="B374" s="23" t="s">
        <v>826</v>
      </c>
      <c r="C374" s="23" t="s">
        <v>827</v>
      </c>
      <c r="D374" s="31">
        <v>3</v>
      </c>
      <c r="E374" s="31">
        <v>34.000000000000014</v>
      </c>
      <c r="F374" s="31">
        <v>18.666666666666661</v>
      </c>
      <c r="G374" s="31">
        <v>190</v>
      </c>
      <c r="H374" s="31">
        <v>0.66666666666666663</v>
      </c>
      <c r="I374" s="31">
        <v>21.333333333333332</v>
      </c>
      <c r="J374" s="31">
        <v>11.999999999999998</v>
      </c>
      <c r="K374" s="31">
        <v>0.66666666666666663</v>
      </c>
      <c r="L374" s="31">
        <v>6</v>
      </c>
      <c r="M374" s="31">
        <v>12</v>
      </c>
    </row>
    <row r="375" spans="1:13" ht="30" customHeight="1" x14ac:dyDescent="0.25">
      <c r="A375" s="25" t="s">
        <v>271</v>
      </c>
      <c r="B375" s="23" t="s">
        <v>828</v>
      </c>
      <c r="C375" s="23" t="s">
        <v>829</v>
      </c>
      <c r="D375" s="31">
        <v>6.0333333333333332</v>
      </c>
      <c r="E375" s="31">
        <v>14.751381215469616</v>
      </c>
      <c r="F375" s="31">
        <v>14.088397790055247</v>
      </c>
      <c r="G375" s="31">
        <v>213</v>
      </c>
      <c r="H375" s="31"/>
      <c r="I375" s="31">
        <v>10.276243093922652</v>
      </c>
      <c r="J375" s="31">
        <v>4.4751381215469603</v>
      </c>
      <c r="K375" s="31"/>
      <c r="L375" s="31">
        <v>9.6132596685082881</v>
      </c>
      <c r="M375" s="31">
        <v>4.4751381215469603</v>
      </c>
    </row>
    <row r="376" spans="1:13" ht="30" customHeight="1" x14ac:dyDescent="0.25">
      <c r="A376" s="25" t="s">
        <v>271</v>
      </c>
      <c r="B376" s="23" t="s">
        <v>830</v>
      </c>
      <c r="C376" s="23" t="s">
        <v>1007</v>
      </c>
      <c r="D376" s="31">
        <v>3</v>
      </c>
      <c r="E376" s="31">
        <v>12.666666666666666</v>
      </c>
      <c r="F376" s="31">
        <v>3.6666666666666665</v>
      </c>
      <c r="G376" s="31">
        <v>365</v>
      </c>
      <c r="H376" s="31"/>
      <c r="I376" s="31">
        <v>12.666666666666666</v>
      </c>
      <c r="J376" s="31"/>
      <c r="K376" s="31"/>
      <c r="L376" s="31">
        <v>3.6666666666666665</v>
      </c>
      <c r="M376" s="31"/>
    </row>
    <row r="377" spans="1:13" ht="30" customHeight="1" x14ac:dyDescent="0.25">
      <c r="A377" s="66" t="s">
        <v>271</v>
      </c>
      <c r="B377" s="101" t="s">
        <v>831</v>
      </c>
      <c r="C377" s="23" t="s">
        <v>2311</v>
      </c>
      <c r="D377" s="31" t="s">
        <v>310</v>
      </c>
      <c r="E377" s="31" t="s">
        <v>310</v>
      </c>
      <c r="F377" s="31" t="s">
        <v>310</v>
      </c>
      <c r="G377" s="31" t="s">
        <v>310</v>
      </c>
      <c r="H377" s="31" t="s">
        <v>310</v>
      </c>
      <c r="I377" s="31" t="s">
        <v>310</v>
      </c>
      <c r="J377" s="31" t="s">
        <v>310</v>
      </c>
      <c r="K377" s="31" t="s">
        <v>310</v>
      </c>
      <c r="L377" s="31" t="s">
        <v>310</v>
      </c>
      <c r="M377" s="31" t="s">
        <v>310</v>
      </c>
    </row>
    <row r="378" spans="1:13" ht="30" customHeight="1" x14ac:dyDescent="0.25">
      <c r="A378" s="15" t="s">
        <v>2232</v>
      </c>
      <c r="B378" s="16"/>
      <c r="C378" s="16"/>
      <c r="D378" s="62"/>
      <c r="E378" s="62">
        <v>29.825046040515655</v>
      </c>
      <c r="F378" s="62">
        <v>21.81100368324125</v>
      </c>
      <c r="G378" s="62">
        <v>2279</v>
      </c>
      <c r="H378" s="62">
        <v>0.37384898710865561</v>
      </c>
      <c r="I378" s="62">
        <v>18.317679558011051</v>
      </c>
      <c r="J378" s="62">
        <v>12.937647987371745</v>
      </c>
      <c r="K378" s="62">
        <v>0.37384898710865561</v>
      </c>
      <c r="L378" s="62">
        <v>11.277394106813999</v>
      </c>
      <c r="M378" s="62">
        <v>11.824782951854775</v>
      </c>
    </row>
    <row r="379" spans="1:13" ht="30" customHeight="1" x14ac:dyDescent="0.25">
      <c r="A379" s="25" t="s">
        <v>832</v>
      </c>
      <c r="B379" s="23" t="s">
        <v>833</v>
      </c>
      <c r="C379" s="23" t="s">
        <v>1008</v>
      </c>
      <c r="D379" s="31">
        <v>6.0333333333333332</v>
      </c>
      <c r="E379" s="31">
        <v>19.392265193370168</v>
      </c>
      <c r="F379" s="31">
        <v>17.071823204419889</v>
      </c>
      <c r="G379" s="31">
        <v>66</v>
      </c>
      <c r="H379" s="31"/>
      <c r="I379" s="31">
        <v>12.430939226519335</v>
      </c>
      <c r="J379" s="31">
        <v>6.9613259668508274</v>
      </c>
      <c r="K379" s="31"/>
      <c r="L379" s="31">
        <v>11.104972375690606</v>
      </c>
      <c r="M379" s="31">
        <v>5.9668508287292807</v>
      </c>
    </row>
    <row r="380" spans="1:13" ht="30" customHeight="1" x14ac:dyDescent="0.25">
      <c r="A380" s="25" t="s">
        <v>832</v>
      </c>
      <c r="B380" s="23" t="s">
        <v>838</v>
      </c>
      <c r="C380" s="23" t="s">
        <v>839</v>
      </c>
      <c r="D380" s="31">
        <v>6.0333333333333332</v>
      </c>
      <c r="E380" s="31">
        <v>15.414364640883978</v>
      </c>
      <c r="F380" s="31">
        <v>13.591160220994476</v>
      </c>
      <c r="G380" s="31">
        <v>133</v>
      </c>
      <c r="H380" s="31"/>
      <c r="I380" s="31">
        <v>10.44198895027624</v>
      </c>
      <c r="J380" s="31">
        <v>4.9723756906077341</v>
      </c>
      <c r="K380" s="31"/>
      <c r="L380" s="31">
        <v>9.6132596685082881</v>
      </c>
      <c r="M380" s="31">
        <v>3.977900552486187</v>
      </c>
    </row>
    <row r="381" spans="1:13" ht="30" customHeight="1" x14ac:dyDescent="0.25">
      <c r="A381" s="25" t="s">
        <v>832</v>
      </c>
      <c r="B381" s="23" t="s">
        <v>834</v>
      </c>
      <c r="C381" s="23" t="s">
        <v>835</v>
      </c>
      <c r="D381" s="31">
        <v>6.0333333333333332</v>
      </c>
      <c r="E381" s="31">
        <v>16.740331491712709</v>
      </c>
      <c r="F381" s="31">
        <v>13.259668508287296</v>
      </c>
      <c r="G381" s="31">
        <v>76</v>
      </c>
      <c r="H381" s="31"/>
      <c r="I381" s="31">
        <v>9.2817679558011044</v>
      </c>
      <c r="J381" s="31">
        <v>7.4585635359116012</v>
      </c>
      <c r="K381" s="31"/>
      <c r="L381" s="31">
        <v>6.4640883977900518</v>
      </c>
      <c r="M381" s="31">
        <v>6.7955801104972373</v>
      </c>
    </row>
    <row r="382" spans="1:13" ht="30" customHeight="1" x14ac:dyDescent="0.25">
      <c r="A382" s="25" t="s">
        <v>832</v>
      </c>
      <c r="B382" s="23" t="s">
        <v>836</v>
      </c>
      <c r="C382" s="23" t="s">
        <v>837</v>
      </c>
      <c r="D382" s="31">
        <v>6.0333333333333332</v>
      </c>
      <c r="E382" s="31">
        <v>15.580110497237573</v>
      </c>
      <c r="F382" s="31">
        <v>12.596685082872925</v>
      </c>
      <c r="G382" s="31">
        <v>56</v>
      </c>
      <c r="H382" s="31">
        <v>0.16574585635359115</v>
      </c>
      <c r="I382" s="31">
        <v>9.7790055248618781</v>
      </c>
      <c r="J382" s="31">
        <v>5.6353591160220988</v>
      </c>
      <c r="K382" s="31">
        <v>0</v>
      </c>
      <c r="L382" s="31">
        <v>7.4585635359116003</v>
      </c>
      <c r="M382" s="31">
        <v>5.1381215469613259</v>
      </c>
    </row>
    <row r="383" spans="1:13" ht="30" customHeight="1" x14ac:dyDescent="0.25">
      <c r="A383" s="15" t="s">
        <v>2233</v>
      </c>
      <c r="B383" s="16"/>
      <c r="C383" s="16"/>
      <c r="D383" s="62"/>
      <c r="E383" s="62">
        <v>16.781767955801108</v>
      </c>
      <c r="F383" s="62">
        <v>14.129834254143647</v>
      </c>
      <c r="G383" s="62">
        <v>331</v>
      </c>
      <c r="H383" s="62">
        <v>0.16574585635359115</v>
      </c>
      <c r="I383" s="62">
        <v>10.483425414364641</v>
      </c>
      <c r="J383" s="62">
        <v>6.2569060773480656</v>
      </c>
      <c r="K383" s="62">
        <v>0</v>
      </c>
      <c r="L383" s="62">
        <v>8.6602209944751358</v>
      </c>
      <c r="M383" s="62">
        <v>5.4696132596685079</v>
      </c>
    </row>
    <row r="384" spans="1:13" ht="30" customHeight="1" x14ac:dyDescent="0.25">
      <c r="A384" s="25" t="s">
        <v>274</v>
      </c>
      <c r="B384" s="23" t="s">
        <v>840</v>
      </c>
      <c r="C384" s="23" t="s">
        <v>841</v>
      </c>
      <c r="D384" s="31">
        <v>6.0333333333333332</v>
      </c>
      <c r="E384" s="31">
        <v>30.662983425414371</v>
      </c>
      <c r="F384" s="31">
        <v>19.392265193370164</v>
      </c>
      <c r="G384" s="31">
        <v>420</v>
      </c>
      <c r="H384" s="31"/>
      <c r="I384" s="31">
        <v>20.220994475138124</v>
      </c>
      <c r="J384" s="31">
        <v>10.441988950276242</v>
      </c>
      <c r="K384" s="31"/>
      <c r="L384" s="31">
        <v>9.9447513812154718</v>
      </c>
      <c r="M384" s="31">
        <v>9.4475138121546944</v>
      </c>
    </row>
    <row r="385" spans="1:13" ht="30" customHeight="1" x14ac:dyDescent="0.25">
      <c r="A385" s="25" t="s">
        <v>274</v>
      </c>
      <c r="B385" s="23" t="s">
        <v>844</v>
      </c>
      <c r="C385" s="23" t="s">
        <v>845</v>
      </c>
      <c r="D385" s="31">
        <v>6.0333333333333332</v>
      </c>
      <c r="E385" s="31">
        <v>23.370165745856358</v>
      </c>
      <c r="F385" s="31">
        <v>18.397790055248617</v>
      </c>
      <c r="G385" s="31">
        <v>306</v>
      </c>
      <c r="H385" s="31"/>
      <c r="I385" s="31">
        <v>13.259668508287294</v>
      </c>
      <c r="J385" s="31">
        <v>10.110497237569062</v>
      </c>
      <c r="K385" s="31"/>
      <c r="L385" s="31">
        <v>8.6187845303867388</v>
      </c>
      <c r="M385" s="31">
        <v>9.7790055248618764</v>
      </c>
    </row>
    <row r="386" spans="1:13" ht="30" customHeight="1" x14ac:dyDescent="0.25">
      <c r="A386" s="25" t="s">
        <v>274</v>
      </c>
      <c r="B386" s="23" t="s">
        <v>842</v>
      </c>
      <c r="C386" s="23" t="s">
        <v>843</v>
      </c>
      <c r="D386" s="31">
        <v>6.0333333333333332</v>
      </c>
      <c r="E386" s="31">
        <v>25.027624309392266</v>
      </c>
      <c r="F386" s="31">
        <v>17.403314917127076</v>
      </c>
      <c r="G386" s="31">
        <v>346</v>
      </c>
      <c r="H386" s="31"/>
      <c r="I386" s="31">
        <v>15.745856353591158</v>
      </c>
      <c r="J386" s="31">
        <v>9.2817679558011061</v>
      </c>
      <c r="K386" s="31"/>
      <c r="L386" s="31">
        <v>8.7845303867403306</v>
      </c>
      <c r="M386" s="31">
        <v>8.6187845303867405</v>
      </c>
    </row>
    <row r="387" spans="1:13" ht="30" customHeight="1" x14ac:dyDescent="0.25">
      <c r="A387" s="25" t="s">
        <v>274</v>
      </c>
      <c r="B387" s="23" t="s">
        <v>846</v>
      </c>
      <c r="C387" s="23" t="s">
        <v>1009</v>
      </c>
      <c r="D387" s="31">
        <v>2.7333333333333334</v>
      </c>
      <c r="E387" s="31">
        <v>8.4146341463414629</v>
      </c>
      <c r="F387" s="31">
        <v>6.2195121951219505</v>
      </c>
      <c r="G387" s="31">
        <v>10</v>
      </c>
      <c r="H387" s="31"/>
      <c r="I387" s="31"/>
      <c r="J387" s="31">
        <v>8.4146341463414629</v>
      </c>
      <c r="K387" s="31"/>
      <c r="L387" s="31"/>
      <c r="M387" s="31">
        <v>6.2195121951219505</v>
      </c>
    </row>
    <row r="388" spans="1:13" ht="30" customHeight="1" x14ac:dyDescent="0.25">
      <c r="A388" s="15" t="s">
        <v>2234</v>
      </c>
      <c r="B388" s="16"/>
      <c r="C388" s="16"/>
      <c r="D388" s="62"/>
      <c r="E388" s="62">
        <v>21.868851906751111</v>
      </c>
      <c r="F388" s="62">
        <v>15.353220590216953</v>
      </c>
      <c r="G388" s="62">
        <v>1082</v>
      </c>
      <c r="H388" s="62" t="s">
        <v>303</v>
      </c>
      <c r="I388" s="62">
        <v>16.408839779005525</v>
      </c>
      <c r="J388" s="62">
        <v>9.5622220724969687</v>
      </c>
      <c r="K388" s="62" t="s">
        <v>303</v>
      </c>
      <c r="L388" s="62">
        <v>9.1160220994475125</v>
      </c>
      <c r="M388" s="62">
        <v>8.516204015631315</v>
      </c>
    </row>
    <row r="389" spans="1:13" ht="30" customHeight="1" x14ac:dyDescent="0.25">
      <c r="A389" s="25" t="s">
        <v>275</v>
      </c>
      <c r="B389" s="23" t="s">
        <v>852</v>
      </c>
      <c r="C389" s="23" t="s">
        <v>1010</v>
      </c>
      <c r="D389" s="31">
        <v>6.0333333333333332</v>
      </c>
      <c r="E389" s="31">
        <v>20.883977900552495</v>
      </c>
      <c r="F389" s="31">
        <v>18.895027624309396</v>
      </c>
      <c r="G389" s="31">
        <v>102</v>
      </c>
      <c r="H389" s="31"/>
      <c r="I389" s="31">
        <v>9.6132596685082898</v>
      </c>
      <c r="J389" s="31">
        <v>11.270718232044199</v>
      </c>
      <c r="K389" s="31"/>
      <c r="L389" s="31">
        <v>8.6187845303867388</v>
      </c>
      <c r="M389" s="31">
        <v>10.276243093922652</v>
      </c>
    </row>
    <row r="390" spans="1:13" ht="30" customHeight="1" x14ac:dyDescent="0.25">
      <c r="A390" s="25" t="s">
        <v>275</v>
      </c>
      <c r="B390" s="23" t="s">
        <v>848</v>
      </c>
      <c r="C390" s="23" t="s">
        <v>849</v>
      </c>
      <c r="D390" s="31">
        <v>6.0333333333333332</v>
      </c>
      <c r="E390" s="31">
        <v>16.906077348066301</v>
      </c>
      <c r="F390" s="31">
        <v>18.729281767955808</v>
      </c>
      <c r="G390" s="31">
        <v>87</v>
      </c>
      <c r="H390" s="31"/>
      <c r="I390" s="31">
        <v>8.2872928176795568</v>
      </c>
      <c r="J390" s="31">
        <v>8.6187845303867405</v>
      </c>
      <c r="K390" s="31"/>
      <c r="L390" s="31">
        <v>9.4475138121546944</v>
      </c>
      <c r="M390" s="31">
        <v>9.2817679558011044</v>
      </c>
    </row>
    <row r="391" spans="1:13" ht="30" customHeight="1" x14ac:dyDescent="0.25">
      <c r="A391" s="25" t="s">
        <v>275</v>
      </c>
      <c r="B391" s="23" t="s">
        <v>847</v>
      </c>
      <c r="C391" s="23" t="s">
        <v>1011</v>
      </c>
      <c r="D391" s="31">
        <v>6.0333333333333332</v>
      </c>
      <c r="E391" s="31">
        <v>21.215469613259671</v>
      </c>
      <c r="F391" s="31">
        <v>18.397790055248628</v>
      </c>
      <c r="G391" s="31">
        <v>66</v>
      </c>
      <c r="H391" s="31"/>
      <c r="I391" s="31">
        <v>10.939226519337018</v>
      </c>
      <c r="J391" s="31">
        <v>10.276243093922654</v>
      </c>
      <c r="K391" s="31"/>
      <c r="L391" s="31">
        <v>9.6132596685082863</v>
      </c>
      <c r="M391" s="31">
        <v>8.7845303867403324</v>
      </c>
    </row>
    <row r="392" spans="1:13" ht="30" customHeight="1" x14ac:dyDescent="0.25">
      <c r="A392" s="25" t="s">
        <v>275</v>
      </c>
      <c r="B392" s="23" t="s">
        <v>850</v>
      </c>
      <c r="C392" s="23" t="s">
        <v>858</v>
      </c>
      <c r="D392" s="31">
        <v>6.0333333333333332</v>
      </c>
      <c r="E392" s="31">
        <v>19.723756906077352</v>
      </c>
      <c r="F392" s="31">
        <v>16.574585635359114</v>
      </c>
      <c r="G392" s="31">
        <v>61</v>
      </c>
      <c r="H392" s="31">
        <v>0.33149171270718231</v>
      </c>
      <c r="I392" s="31">
        <v>10.773480662983426</v>
      </c>
      <c r="J392" s="31">
        <v>8.6187845303867388</v>
      </c>
      <c r="K392" s="31">
        <v>0.33149171270718231</v>
      </c>
      <c r="L392" s="31">
        <v>8.618784530386737</v>
      </c>
      <c r="M392" s="31">
        <v>7.624309392265193</v>
      </c>
    </row>
    <row r="393" spans="1:13" ht="30" customHeight="1" x14ac:dyDescent="0.25">
      <c r="A393" s="25" t="s">
        <v>275</v>
      </c>
      <c r="B393" s="23" t="s">
        <v>851</v>
      </c>
      <c r="C393" s="23" t="s">
        <v>2312</v>
      </c>
      <c r="D393" s="31">
        <v>6.0333333333333332</v>
      </c>
      <c r="E393" s="31">
        <v>19.226519337016576</v>
      </c>
      <c r="F393" s="31">
        <v>15.91160220994475</v>
      </c>
      <c r="G393" s="31">
        <v>73</v>
      </c>
      <c r="H393" s="31">
        <v>0.16574585635359115</v>
      </c>
      <c r="I393" s="31">
        <v>10.773480662983426</v>
      </c>
      <c r="J393" s="31">
        <v>8.2872928176795568</v>
      </c>
      <c r="K393" s="31">
        <v>0.16574585635359115</v>
      </c>
      <c r="L393" s="31">
        <v>7.9558011049723731</v>
      </c>
      <c r="M393" s="31">
        <v>7.790055248618784</v>
      </c>
    </row>
    <row r="394" spans="1:13" ht="30" customHeight="1" x14ac:dyDescent="0.25">
      <c r="A394" s="25" t="s">
        <v>275</v>
      </c>
      <c r="B394" s="23" t="s">
        <v>854</v>
      </c>
      <c r="C394" s="23" t="s">
        <v>579</v>
      </c>
      <c r="D394" s="31">
        <v>6.0333333333333332</v>
      </c>
      <c r="E394" s="31">
        <v>9.6132596685082845</v>
      </c>
      <c r="F394" s="31">
        <v>9.9447513812154682</v>
      </c>
      <c r="G394" s="31">
        <v>74</v>
      </c>
      <c r="H394" s="31"/>
      <c r="I394" s="31">
        <v>7.2928176795580084</v>
      </c>
      <c r="J394" s="31">
        <v>2.3204419889502761</v>
      </c>
      <c r="K394" s="31"/>
      <c r="L394" s="31">
        <v>7.2928176795580102</v>
      </c>
      <c r="M394" s="31">
        <v>2.6519337016574585</v>
      </c>
    </row>
    <row r="395" spans="1:13" ht="30" customHeight="1" x14ac:dyDescent="0.25">
      <c r="A395" s="25" t="s">
        <v>275</v>
      </c>
      <c r="B395" s="23" t="s">
        <v>853</v>
      </c>
      <c r="C395" s="23" t="s">
        <v>1012</v>
      </c>
      <c r="D395" s="31">
        <v>6.0333333333333332</v>
      </c>
      <c r="E395" s="31">
        <v>11.767955801104973</v>
      </c>
      <c r="F395" s="31">
        <v>9.9447513812154664</v>
      </c>
      <c r="G395" s="31">
        <v>83</v>
      </c>
      <c r="H395" s="31"/>
      <c r="I395" s="31">
        <v>9.1160220994475143</v>
      </c>
      <c r="J395" s="31">
        <v>2.6519337016574585</v>
      </c>
      <c r="K395" s="31"/>
      <c r="L395" s="31">
        <v>7.6243093922651903</v>
      </c>
      <c r="M395" s="31">
        <v>2.3204419889502756</v>
      </c>
    </row>
    <row r="396" spans="1:13" ht="30" customHeight="1" x14ac:dyDescent="0.25">
      <c r="A396" s="25" t="s">
        <v>275</v>
      </c>
      <c r="B396" s="23" t="s">
        <v>855</v>
      </c>
      <c r="C396" s="23" t="s">
        <v>856</v>
      </c>
      <c r="D396" s="31">
        <v>6.0333333333333332</v>
      </c>
      <c r="E396" s="31">
        <v>8.6187845303867405</v>
      </c>
      <c r="F396" s="31">
        <v>5.469613259668507</v>
      </c>
      <c r="G396" s="31">
        <v>76</v>
      </c>
      <c r="H396" s="31"/>
      <c r="I396" s="31">
        <v>6.6298342541436446</v>
      </c>
      <c r="J396" s="31">
        <v>1.9889502762430937</v>
      </c>
      <c r="K396" s="31"/>
      <c r="L396" s="31">
        <v>4.3093922651933694</v>
      </c>
      <c r="M396" s="31">
        <v>1.160220994475138</v>
      </c>
    </row>
    <row r="397" spans="1:13" ht="30" customHeight="1" x14ac:dyDescent="0.25">
      <c r="A397" s="25" t="s">
        <v>275</v>
      </c>
      <c r="B397" s="23" t="s">
        <v>859</v>
      </c>
      <c r="C397" s="23" t="s">
        <v>2313</v>
      </c>
      <c r="D397" s="31">
        <v>6.0333333333333332</v>
      </c>
      <c r="E397" s="31">
        <v>5.8011049723756907</v>
      </c>
      <c r="F397" s="31">
        <v>4.3093922651933694</v>
      </c>
      <c r="G397" s="31">
        <v>15</v>
      </c>
      <c r="H397" s="31"/>
      <c r="I397" s="31">
        <v>2.9834254143646404</v>
      </c>
      <c r="J397" s="31">
        <v>2.8176795580110499</v>
      </c>
      <c r="K397" s="31"/>
      <c r="L397" s="31">
        <v>2.1546961325966851</v>
      </c>
      <c r="M397" s="31">
        <v>2.1546961325966851</v>
      </c>
    </row>
    <row r="398" spans="1:13" ht="30" customHeight="1" x14ac:dyDescent="0.25">
      <c r="A398" s="25" t="s">
        <v>275</v>
      </c>
      <c r="B398" s="23" t="s">
        <v>857</v>
      </c>
      <c r="C398" s="23" t="s">
        <v>1013</v>
      </c>
      <c r="D398" s="31">
        <v>6.0333333333333332</v>
      </c>
      <c r="E398" s="31">
        <v>4.8066298342541423</v>
      </c>
      <c r="F398" s="31">
        <v>3.977900552486187</v>
      </c>
      <c r="G398" s="31">
        <v>17</v>
      </c>
      <c r="H398" s="31">
        <v>0.16574585635359115</v>
      </c>
      <c r="I398" s="31">
        <v>3.6464088397790047</v>
      </c>
      <c r="J398" s="31">
        <v>0.99447513812154686</v>
      </c>
      <c r="K398" s="31">
        <v>0.16574585635359115</v>
      </c>
      <c r="L398" s="31">
        <v>2.8176795580110494</v>
      </c>
      <c r="M398" s="31">
        <v>0.99447513812154686</v>
      </c>
    </row>
    <row r="399" spans="1:13" ht="30" customHeight="1" x14ac:dyDescent="0.25">
      <c r="A399" s="25" t="s">
        <v>275</v>
      </c>
      <c r="B399" s="23" t="s">
        <v>860</v>
      </c>
      <c r="C399" s="23" t="s">
        <v>861</v>
      </c>
      <c r="D399" s="31">
        <v>6.0333333333333332</v>
      </c>
      <c r="E399" s="31">
        <v>4.1436464088397793</v>
      </c>
      <c r="F399" s="31">
        <v>3.4806629834254141</v>
      </c>
      <c r="G399" s="31">
        <v>37</v>
      </c>
      <c r="H399" s="31">
        <v>0.16574585635359115</v>
      </c>
      <c r="I399" s="31">
        <v>3.4806629834254146</v>
      </c>
      <c r="J399" s="31">
        <v>0.49723756906077343</v>
      </c>
      <c r="K399" s="31">
        <v>0.16574585635359115</v>
      </c>
      <c r="L399" s="31">
        <v>2.9834254143646408</v>
      </c>
      <c r="M399" s="31">
        <v>0.33149171270718231</v>
      </c>
    </row>
    <row r="400" spans="1:13" ht="30" customHeight="1" x14ac:dyDescent="0.25">
      <c r="A400" s="15" t="s">
        <v>2235</v>
      </c>
      <c r="B400" s="16"/>
      <c r="C400" s="16"/>
      <c r="D400" s="62"/>
      <c r="E400" s="62">
        <v>12.973380210949275</v>
      </c>
      <c r="F400" s="62">
        <v>11.421396283274737</v>
      </c>
      <c r="G400" s="62">
        <v>691</v>
      </c>
      <c r="H400" s="62">
        <v>0.20718232044198895</v>
      </c>
      <c r="I400" s="62">
        <v>7.5941737820190864</v>
      </c>
      <c r="J400" s="62">
        <v>5.3038674033149169</v>
      </c>
      <c r="K400" s="62">
        <v>0.20718232044198895</v>
      </c>
      <c r="L400" s="62">
        <v>6.494224008036162</v>
      </c>
      <c r="M400" s="62">
        <v>4.8518332496233043</v>
      </c>
    </row>
    <row r="401" spans="1:13" ht="30" customHeight="1" x14ac:dyDescent="0.25">
      <c r="A401" s="25" t="s">
        <v>278</v>
      </c>
      <c r="B401" s="23" t="s">
        <v>864</v>
      </c>
      <c r="C401" s="23" t="s">
        <v>2314</v>
      </c>
      <c r="D401" s="31">
        <v>6.0333333333333332</v>
      </c>
      <c r="E401" s="31">
        <v>57.182320441988907</v>
      </c>
      <c r="F401" s="31">
        <v>41.104972375690593</v>
      </c>
      <c r="G401" s="31">
        <v>663</v>
      </c>
      <c r="H401" s="31">
        <v>1.3259668508287292</v>
      </c>
      <c r="I401" s="31">
        <v>33.646408839779006</v>
      </c>
      <c r="J401" s="31">
        <v>22.209944751381219</v>
      </c>
      <c r="K401" s="31">
        <v>1.3259668508287292</v>
      </c>
      <c r="L401" s="31">
        <v>23.535911602209946</v>
      </c>
      <c r="M401" s="31">
        <v>16.243093922651937</v>
      </c>
    </row>
    <row r="402" spans="1:13" ht="30" customHeight="1" x14ac:dyDescent="0.25">
      <c r="A402" s="25" t="s">
        <v>278</v>
      </c>
      <c r="B402" s="23" t="s">
        <v>868</v>
      </c>
      <c r="C402" s="23" t="s">
        <v>869</v>
      </c>
      <c r="D402" s="31">
        <v>6.0333333333333332</v>
      </c>
      <c r="E402" s="31">
        <v>41.933701657458563</v>
      </c>
      <c r="F402" s="31">
        <v>34.806629834254139</v>
      </c>
      <c r="G402" s="31">
        <v>728</v>
      </c>
      <c r="H402" s="31">
        <v>0.66298342541436461</v>
      </c>
      <c r="I402" s="31">
        <v>21.215469613259671</v>
      </c>
      <c r="J402" s="31">
        <v>20.055248618784528</v>
      </c>
      <c r="K402" s="31">
        <v>0</v>
      </c>
      <c r="L402" s="31">
        <v>19.060773480662984</v>
      </c>
      <c r="M402" s="31">
        <v>15.74585635359116</v>
      </c>
    </row>
    <row r="403" spans="1:13" ht="30" customHeight="1" x14ac:dyDescent="0.25">
      <c r="A403" s="25" t="s">
        <v>278</v>
      </c>
      <c r="B403" s="23" t="s">
        <v>862</v>
      </c>
      <c r="C403" s="23" t="s">
        <v>863</v>
      </c>
      <c r="D403" s="31">
        <v>6.0333333333333332</v>
      </c>
      <c r="E403" s="31">
        <v>39.11602209944752</v>
      </c>
      <c r="F403" s="31">
        <v>33.977900552486183</v>
      </c>
      <c r="G403" s="31">
        <v>409</v>
      </c>
      <c r="H403" s="31"/>
      <c r="I403" s="31">
        <v>13.425414364640885</v>
      </c>
      <c r="J403" s="31">
        <v>25.690607734806633</v>
      </c>
      <c r="K403" s="31"/>
      <c r="L403" s="31">
        <v>15.24861878453039</v>
      </c>
      <c r="M403" s="31">
        <v>18.729281767955801</v>
      </c>
    </row>
    <row r="404" spans="1:13" ht="30" customHeight="1" x14ac:dyDescent="0.25">
      <c r="A404" s="25" t="s">
        <v>278</v>
      </c>
      <c r="B404" s="23" t="s">
        <v>865</v>
      </c>
      <c r="C404" s="23" t="s">
        <v>1014</v>
      </c>
      <c r="D404" s="31">
        <v>3</v>
      </c>
      <c r="E404" s="31">
        <v>48</v>
      </c>
      <c r="F404" s="31">
        <v>30.333333333333325</v>
      </c>
      <c r="G404" s="31">
        <v>710</v>
      </c>
      <c r="H404" s="31"/>
      <c r="I404" s="31">
        <v>19</v>
      </c>
      <c r="J404" s="31">
        <v>29</v>
      </c>
      <c r="K404" s="31"/>
      <c r="L404" s="31">
        <v>10</v>
      </c>
      <c r="M404" s="31">
        <v>20.333333333333329</v>
      </c>
    </row>
    <row r="405" spans="1:13" ht="30" customHeight="1" x14ac:dyDescent="0.25">
      <c r="A405" s="25" t="s">
        <v>278</v>
      </c>
      <c r="B405" s="23" t="s">
        <v>870</v>
      </c>
      <c r="C405" s="23" t="s">
        <v>2315</v>
      </c>
      <c r="D405" s="31">
        <v>6.0333333333333332</v>
      </c>
      <c r="E405" s="31">
        <v>33.149171270718242</v>
      </c>
      <c r="F405" s="31">
        <v>24.19889502762431</v>
      </c>
      <c r="G405" s="31">
        <v>365</v>
      </c>
      <c r="H405" s="31"/>
      <c r="I405" s="31">
        <v>18.563535911602216</v>
      </c>
      <c r="J405" s="31">
        <v>14.585635359116022</v>
      </c>
      <c r="K405" s="31"/>
      <c r="L405" s="31">
        <v>10.11049723756906</v>
      </c>
      <c r="M405" s="31">
        <v>14.08839779005525</v>
      </c>
    </row>
    <row r="406" spans="1:13" ht="30" customHeight="1" x14ac:dyDescent="0.25">
      <c r="A406" s="25" t="s">
        <v>278</v>
      </c>
      <c r="B406" s="23" t="s">
        <v>866</v>
      </c>
      <c r="C406" s="23" t="s">
        <v>867</v>
      </c>
      <c r="D406" s="31">
        <v>6.0333333333333332</v>
      </c>
      <c r="E406" s="31">
        <v>29.834254143646412</v>
      </c>
      <c r="F406" s="31">
        <v>23.535911602209946</v>
      </c>
      <c r="G406" s="31">
        <v>737</v>
      </c>
      <c r="H406" s="31"/>
      <c r="I406" s="31">
        <v>13.756906077348066</v>
      </c>
      <c r="J406" s="31">
        <v>16.077348066298342</v>
      </c>
      <c r="K406" s="31"/>
      <c r="L406" s="31">
        <v>10.939226519337018</v>
      </c>
      <c r="M406" s="31">
        <v>12.596685082872929</v>
      </c>
    </row>
    <row r="407" spans="1:13" ht="30" customHeight="1" x14ac:dyDescent="0.25">
      <c r="A407" s="25" t="s">
        <v>278</v>
      </c>
      <c r="B407" s="23" t="s">
        <v>871</v>
      </c>
      <c r="C407" s="23" t="s">
        <v>872</v>
      </c>
      <c r="D407" s="31">
        <v>6.0333333333333332</v>
      </c>
      <c r="E407" s="31">
        <v>38.121546961325961</v>
      </c>
      <c r="F407" s="31">
        <v>18.729281767955801</v>
      </c>
      <c r="G407" s="31">
        <v>417</v>
      </c>
      <c r="H407" s="31">
        <v>0.16574585635359115</v>
      </c>
      <c r="I407" s="31">
        <v>26.519337016574589</v>
      </c>
      <c r="J407" s="31">
        <v>11.436464088397789</v>
      </c>
      <c r="K407" s="31">
        <v>0.16574585635359115</v>
      </c>
      <c r="L407" s="31">
        <v>11.602209944751381</v>
      </c>
      <c r="M407" s="31">
        <v>6.9613259668508274</v>
      </c>
    </row>
    <row r="408" spans="1:13" ht="30" customHeight="1" x14ac:dyDescent="0.25">
      <c r="A408" s="15" t="s">
        <v>2236</v>
      </c>
      <c r="B408" s="16"/>
      <c r="C408" s="16"/>
      <c r="D408" s="62"/>
      <c r="E408" s="62">
        <v>41.048145224940797</v>
      </c>
      <c r="F408" s="62">
        <v>29.526703499079183</v>
      </c>
      <c r="G408" s="62">
        <v>4029</v>
      </c>
      <c r="H408" s="62">
        <v>0.71823204419889486</v>
      </c>
      <c r="I408" s="62">
        <v>20.875295974743491</v>
      </c>
      <c r="J408" s="62">
        <v>19.865035516969218</v>
      </c>
      <c r="K408" s="62">
        <v>0.49723756906077349</v>
      </c>
      <c r="L408" s="62">
        <v>14.35674822415154</v>
      </c>
      <c r="M408" s="62">
        <v>14.956853459615889</v>
      </c>
    </row>
    <row r="409" spans="1:13" ht="30" customHeight="1" x14ac:dyDescent="0.25">
      <c r="A409" s="25" t="s">
        <v>282</v>
      </c>
      <c r="B409" s="23" t="s">
        <v>873</v>
      </c>
      <c r="C409" s="23" t="s">
        <v>1015</v>
      </c>
      <c r="D409" s="31">
        <v>6.0333333333333332</v>
      </c>
      <c r="E409" s="31">
        <v>56.022099447513796</v>
      </c>
      <c r="F409" s="31">
        <v>52.209944751381215</v>
      </c>
      <c r="G409" s="31">
        <v>560</v>
      </c>
      <c r="H409" s="31"/>
      <c r="I409" s="31">
        <v>33.977900552486197</v>
      </c>
      <c r="J409" s="31">
        <v>22.044198895027623</v>
      </c>
      <c r="K409" s="31"/>
      <c r="L409" s="31">
        <v>30.662983425414367</v>
      </c>
      <c r="M409" s="31">
        <v>21.546961325966848</v>
      </c>
    </row>
    <row r="410" spans="1:13" ht="30" customHeight="1" x14ac:dyDescent="0.25">
      <c r="A410" s="25" t="s">
        <v>282</v>
      </c>
      <c r="B410" s="23" t="s">
        <v>874</v>
      </c>
      <c r="C410" s="23" t="s">
        <v>1016</v>
      </c>
      <c r="D410" s="31">
        <v>6.0333333333333332</v>
      </c>
      <c r="E410" s="31">
        <v>54.198895027624296</v>
      </c>
      <c r="F410" s="31">
        <v>35.635359116022101</v>
      </c>
      <c r="G410" s="31">
        <v>809</v>
      </c>
      <c r="H410" s="31"/>
      <c r="I410" s="31">
        <v>32.817679558011058</v>
      </c>
      <c r="J410" s="31">
        <v>19.226519337016573</v>
      </c>
      <c r="K410" s="31"/>
      <c r="L410" s="31">
        <v>16.906077348066297</v>
      </c>
      <c r="M410" s="31">
        <v>18.729281767955801</v>
      </c>
    </row>
    <row r="411" spans="1:13" ht="30" customHeight="1" x14ac:dyDescent="0.25">
      <c r="A411" s="25" t="s">
        <v>282</v>
      </c>
      <c r="B411" s="23" t="s">
        <v>875</v>
      </c>
      <c r="C411" s="23" t="s">
        <v>876</v>
      </c>
      <c r="D411" s="31">
        <v>6.0333333333333332</v>
      </c>
      <c r="E411" s="31">
        <v>52.04419889502762</v>
      </c>
      <c r="F411" s="31">
        <v>35.635359116022094</v>
      </c>
      <c r="G411" s="31">
        <v>615</v>
      </c>
      <c r="H411" s="31"/>
      <c r="I411" s="31">
        <v>35.303867403314918</v>
      </c>
      <c r="J411" s="31">
        <v>18.895027624309392</v>
      </c>
      <c r="K411" s="31"/>
      <c r="L411" s="31">
        <v>17.071823204419893</v>
      </c>
      <c r="M411" s="31">
        <v>18.563535911602209</v>
      </c>
    </row>
    <row r="412" spans="1:13" ht="30" customHeight="1" x14ac:dyDescent="0.25">
      <c r="A412" s="25" t="s">
        <v>282</v>
      </c>
      <c r="B412" s="23" t="s">
        <v>1017</v>
      </c>
      <c r="C412" s="23" t="s">
        <v>1018</v>
      </c>
      <c r="D412" s="31">
        <v>6.0333333333333332</v>
      </c>
      <c r="E412" s="31">
        <v>37.955801104972373</v>
      </c>
      <c r="F412" s="31">
        <v>32.15469613259669</v>
      </c>
      <c r="G412" s="31">
        <v>151</v>
      </c>
      <c r="H412" s="31">
        <v>0.66298342541436461</v>
      </c>
      <c r="I412" s="31">
        <v>13.259668508287293</v>
      </c>
      <c r="J412" s="31">
        <v>24.033149171270715</v>
      </c>
      <c r="K412" s="31">
        <v>0.66298342541436461</v>
      </c>
      <c r="L412" s="31">
        <v>9.6132596685082863</v>
      </c>
      <c r="M412" s="31">
        <v>21.878453038674039</v>
      </c>
    </row>
    <row r="413" spans="1:13" ht="30" customHeight="1" x14ac:dyDescent="0.25">
      <c r="A413" s="25" t="s">
        <v>282</v>
      </c>
      <c r="B413" s="23" t="s">
        <v>879</v>
      </c>
      <c r="C413" s="23" t="s">
        <v>880</v>
      </c>
      <c r="D413" s="31">
        <v>6.0333333333333332</v>
      </c>
      <c r="E413" s="31">
        <v>62.154696132596669</v>
      </c>
      <c r="F413" s="31">
        <v>31.988950276243099</v>
      </c>
      <c r="G413" s="31">
        <v>554</v>
      </c>
      <c r="H413" s="31"/>
      <c r="I413" s="31">
        <v>42.596685082872924</v>
      </c>
      <c r="J413" s="31">
        <v>19.558011049723756</v>
      </c>
      <c r="K413" s="31"/>
      <c r="L413" s="31">
        <v>13.425414364640883</v>
      </c>
      <c r="M413" s="31">
        <v>18.563535911602209</v>
      </c>
    </row>
    <row r="414" spans="1:13" ht="30" customHeight="1" x14ac:dyDescent="0.25">
      <c r="A414" s="25" t="s">
        <v>282</v>
      </c>
      <c r="B414" s="23" t="s">
        <v>877</v>
      </c>
      <c r="C414" s="23" t="s">
        <v>878</v>
      </c>
      <c r="D414" s="31">
        <v>6.0333333333333332</v>
      </c>
      <c r="E414" s="31">
        <v>29.668508287292816</v>
      </c>
      <c r="F414" s="31">
        <v>30.331491712707184</v>
      </c>
      <c r="G414" s="31">
        <v>236</v>
      </c>
      <c r="H414" s="31"/>
      <c r="I414" s="31">
        <v>17.734806629834253</v>
      </c>
      <c r="J414" s="31">
        <v>11.933701657458565</v>
      </c>
      <c r="K414" s="31"/>
      <c r="L414" s="31">
        <v>18.066298342541437</v>
      </c>
      <c r="M414" s="31">
        <v>12.265193370165747</v>
      </c>
    </row>
    <row r="415" spans="1:13" ht="30" customHeight="1" x14ac:dyDescent="0.25">
      <c r="A415" s="25" t="s">
        <v>282</v>
      </c>
      <c r="B415" s="23" t="s">
        <v>881</v>
      </c>
      <c r="C415" s="23" t="s">
        <v>1019</v>
      </c>
      <c r="D415" s="31">
        <v>6.0333333333333332</v>
      </c>
      <c r="E415" s="31">
        <v>23.535911602209946</v>
      </c>
      <c r="F415" s="31">
        <v>23.038674033149167</v>
      </c>
      <c r="G415" s="31">
        <v>389</v>
      </c>
      <c r="H415" s="31">
        <v>0.16574585635359115</v>
      </c>
      <c r="I415" s="31">
        <v>15.911602209944757</v>
      </c>
      <c r="J415" s="31">
        <v>7.4585635359116012</v>
      </c>
      <c r="K415" s="31">
        <v>0.16574585635359115</v>
      </c>
      <c r="L415" s="31">
        <v>15.911602209944755</v>
      </c>
      <c r="M415" s="31">
        <v>6.9613259668508283</v>
      </c>
    </row>
    <row r="416" spans="1:13" ht="30" customHeight="1" x14ac:dyDescent="0.25">
      <c r="A416" s="15" t="s">
        <v>2237</v>
      </c>
      <c r="B416" s="16"/>
      <c r="C416" s="16"/>
      <c r="D416" s="62"/>
      <c r="E416" s="62">
        <v>45.082872928176791</v>
      </c>
      <c r="F416" s="62">
        <v>34.427782162588791</v>
      </c>
      <c r="G416" s="62">
        <v>3314</v>
      </c>
      <c r="H416" s="62">
        <v>0.4143646408839779</v>
      </c>
      <c r="I416" s="62">
        <v>27.37174427782163</v>
      </c>
      <c r="J416" s="62">
        <v>17.592738752959747</v>
      </c>
      <c r="K416" s="62">
        <v>0.4143646408839779</v>
      </c>
      <c r="L416" s="62">
        <v>17.379636937647991</v>
      </c>
      <c r="M416" s="62">
        <v>16.929755327545379</v>
      </c>
    </row>
    <row r="417" spans="1:13" ht="30" customHeight="1" x14ac:dyDescent="0.25">
      <c r="A417" s="25" t="s">
        <v>882</v>
      </c>
      <c r="B417" s="23" t="s">
        <v>883</v>
      </c>
      <c r="C417" s="23" t="s">
        <v>884</v>
      </c>
      <c r="D417" s="31">
        <v>6.0333333333333332</v>
      </c>
      <c r="E417" s="31">
        <v>22.044198895027623</v>
      </c>
      <c r="F417" s="31">
        <v>17.569060773480665</v>
      </c>
      <c r="G417" s="31">
        <v>231</v>
      </c>
      <c r="H417" s="31">
        <v>0.33149171270718231</v>
      </c>
      <c r="I417" s="31">
        <v>12.928176795580109</v>
      </c>
      <c r="J417" s="31">
        <v>8.7845303867403324</v>
      </c>
      <c r="K417" s="31">
        <v>0.33149171270718231</v>
      </c>
      <c r="L417" s="31">
        <v>7.790055248618784</v>
      </c>
      <c r="M417" s="31">
        <v>9.4475138121546962</v>
      </c>
    </row>
    <row r="418" spans="1:13" ht="30" customHeight="1" x14ac:dyDescent="0.25">
      <c r="A418" s="25" t="s">
        <v>882</v>
      </c>
      <c r="B418" s="23" t="s">
        <v>886</v>
      </c>
      <c r="C418" s="23" t="s">
        <v>1020</v>
      </c>
      <c r="D418" s="31">
        <v>3</v>
      </c>
      <c r="E418" s="31">
        <v>16.666666666666671</v>
      </c>
      <c r="F418" s="31">
        <v>12.666666666666666</v>
      </c>
      <c r="G418" s="31">
        <v>179</v>
      </c>
      <c r="H418" s="31"/>
      <c r="I418" s="31">
        <v>11.333333333333334</v>
      </c>
      <c r="J418" s="31">
        <v>5.3333333333333339</v>
      </c>
      <c r="K418" s="31"/>
      <c r="L418" s="31">
        <v>7</v>
      </c>
      <c r="M418" s="31">
        <v>5.666666666666667</v>
      </c>
    </row>
    <row r="419" spans="1:13" ht="30" customHeight="1" x14ac:dyDescent="0.25">
      <c r="A419" s="44" t="s">
        <v>882</v>
      </c>
      <c r="B419" s="63" t="s">
        <v>885</v>
      </c>
      <c r="C419" s="23" t="s">
        <v>2269</v>
      </c>
      <c r="D419" s="31" t="s">
        <v>310</v>
      </c>
      <c r="E419" s="31" t="s">
        <v>310</v>
      </c>
      <c r="F419" s="31" t="s">
        <v>310</v>
      </c>
      <c r="G419" s="31" t="s">
        <v>310</v>
      </c>
      <c r="H419" s="31" t="s">
        <v>310</v>
      </c>
      <c r="I419" s="31" t="s">
        <v>310</v>
      </c>
      <c r="J419" s="31" t="s">
        <v>310</v>
      </c>
      <c r="K419" s="31" t="s">
        <v>310</v>
      </c>
      <c r="L419" s="31" t="s">
        <v>310</v>
      </c>
      <c r="M419" s="31" t="s">
        <v>310</v>
      </c>
    </row>
    <row r="420" spans="1:13" ht="30" customHeight="1" thickBot="1" x14ac:dyDescent="0.3">
      <c r="A420" s="46" t="s">
        <v>2238</v>
      </c>
      <c r="B420" s="47"/>
      <c r="C420" s="47"/>
      <c r="D420" s="55"/>
      <c r="E420" s="55">
        <v>19.355432780847146</v>
      </c>
      <c r="F420" s="55">
        <v>15.117863720073665</v>
      </c>
      <c r="G420" s="55">
        <v>410</v>
      </c>
      <c r="H420" s="55">
        <v>0.33149171270718231</v>
      </c>
      <c r="I420" s="55">
        <v>12.130755064456721</v>
      </c>
      <c r="J420" s="55">
        <v>7.0589318600368332</v>
      </c>
      <c r="K420" s="55">
        <v>0.33149171270718231</v>
      </c>
      <c r="L420" s="55">
        <v>7.3950276243093924</v>
      </c>
      <c r="M420" s="55">
        <v>7.557090239410682</v>
      </c>
    </row>
    <row r="421" spans="1:13" ht="30.75" thickBot="1" x14ac:dyDescent="0.3">
      <c r="A421" s="49" t="s">
        <v>2239</v>
      </c>
      <c r="B421" s="33"/>
      <c r="C421" s="33"/>
      <c r="D421" s="34"/>
      <c r="E421" s="34">
        <v>32</v>
      </c>
      <c r="F421" s="34">
        <v>28</v>
      </c>
      <c r="G421" s="34">
        <v>98545</v>
      </c>
      <c r="H421" s="34">
        <v>0</v>
      </c>
      <c r="I421" s="34">
        <v>17</v>
      </c>
      <c r="J421" s="34">
        <v>16</v>
      </c>
      <c r="K421" s="34">
        <v>0</v>
      </c>
      <c r="L421" s="34">
        <v>14</v>
      </c>
      <c r="M421" s="34">
        <v>15</v>
      </c>
    </row>
    <row r="422" spans="1:13" x14ac:dyDescent="0.25">
      <c r="A422" s="35" t="s">
        <v>307</v>
      </c>
    </row>
    <row r="423" spans="1:13" x14ac:dyDescent="0.25">
      <c r="A423" s="35" t="s">
        <v>308</v>
      </c>
    </row>
    <row r="424" spans="1:13" x14ac:dyDescent="0.25">
      <c r="A424" s="35" t="s">
        <v>305</v>
      </c>
    </row>
    <row r="425" spans="1:13" x14ac:dyDescent="0.25">
      <c r="A425" s="4"/>
    </row>
  </sheetData>
  <mergeCells count="6">
    <mergeCell ref="A11:M11"/>
    <mergeCell ref="H12:J12"/>
    <mergeCell ref="K12:M12"/>
    <mergeCell ref="C2:M2"/>
    <mergeCell ref="C3:M3"/>
    <mergeCell ref="C4:M4"/>
  </mergeCells>
  <printOptions horizontalCentered="1"/>
  <pageMargins left="0.23622047244094491" right="0.23622047244094491" top="0.39370078740157483" bottom="0.39370078740157483" header="0.31496062992125984" footer="0.31496062992125984"/>
  <pageSetup scale="63" fitToHeight="0" orientation="landscape" r:id="rId1"/>
  <headerFooter>
    <oddFooter>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3"/>
  <sheetViews>
    <sheetView showGridLines="0" zoomScaleNormal="100" workbookViewId="0">
      <pane ySplit="13" topLeftCell="A14" activePane="bottomLeft" state="frozen"/>
      <selection pane="bottomLeft" activeCell="A14" sqref="A14"/>
    </sheetView>
  </sheetViews>
  <sheetFormatPr baseColWidth="10" defaultColWidth="11.42578125" defaultRowHeight="15" x14ac:dyDescent="0.25"/>
  <cols>
    <col min="1" max="1" width="18.42578125" style="2" customWidth="1"/>
    <col min="2" max="2" width="41.42578125" style="19" customWidth="1"/>
    <col min="3" max="3" width="37.140625" style="19" customWidth="1"/>
    <col min="4" max="4" width="9.28515625" style="14" customWidth="1"/>
    <col min="5" max="5" width="16.85546875" style="14" customWidth="1"/>
    <col min="6" max="6" width="16.140625" style="14" customWidth="1"/>
    <col min="7" max="7" width="14.140625" style="14" customWidth="1"/>
    <col min="8" max="8" width="13.140625" style="14" customWidth="1"/>
    <col min="9" max="9" width="7.7109375" style="14" customWidth="1"/>
    <col min="10" max="10" width="12.28515625" style="14" customWidth="1"/>
    <col min="11" max="11" width="12.7109375" style="14" customWidth="1"/>
    <col min="12" max="12" width="8.7109375" style="14" customWidth="1"/>
    <col min="13" max="13" width="11.42578125" style="14"/>
    <col min="14" max="16384" width="11.42578125" style="5"/>
  </cols>
  <sheetData>
    <row r="1" spans="1:13" x14ac:dyDescent="0.25">
      <c r="B1" s="1"/>
      <c r="C1" s="1"/>
      <c r="D1" s="10"/>
      <c r="E1" s="10"/>
      <c r="F1" s="10"/>
      <c r="G1" s="10"/>
      <c r="H1" s="10"/>
      <c r="I1" s="10"/>
      <c r="J1" s="10"/>
    </row>
    <row r="2" spans="1:13" ht="15" customHeight="1" x14ac:dyDescent="0.25">
      <c r="A2" s="6"/>
      <c r="C2" s="107" t="s">
        <v>285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3" ht="22.5" customHeight="1" x14ac:dyDescent="0.25">
      <c r="A3" s="6"/>
      <c r="C3" s="107" t="s">
        <v>286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1:13" ht="14.45" customHeight="1" x14ac:dyDescent="0.25">
      <c r="A4" s="6"/>
      <c r="C4" s="107" t="s">
        <v>2206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spans="1:13" ht="22.5" customHeight="1" x14ac:dyDescent="0.25">
      <c r="A5" s="80" t="s">
        <v>306</v>
      </c>
      <c r="B5" s="1"/>
      <c r="C5" s="1"/>
      <c r="D5" s="10"/>
      <c r="E5" s="10"/>
      <c r="F5" s="10"/>
      <c r="G5" s="10"/>
      <c r="H5" s="10"/>
      <c r="I5" s="10"/>
      <c r="J5" s="10"/>
    </row>
    <row r="6" spans="1:13" x14ac:dyDescent="0.25">
      <c r="A6" s="8" t="s">
        <v>287</v>
      </c>
      <c r="B6" s="1"/>
      <c r="C6" s="1"/>
      <c r="D6" s="10"/>
      <c r="G6" s="10"/>
      <c r="H6" s="10"/>
      <c r="I6" s="10"/>
      <c r="J6" s="10"/>
    </row>
    <row r="7" spans="1:13" x14ac:dyDescent="0.25">
      <c r="A7" s="8" t="s">
        <v>1686</v>
      </c>
      <c r="B7" s="1"/>
      <c r="C7" s="1"/>
      <c r="D7" s="10"/>
      <c r="G7" s="10"/>
      <c r="H7" s="10"/>
      <c r="I7" s="10"/>
      <c r="J7" s="10"/>
    </row>
    <row r="8" spans="1:13" x14ac:dyDescent="0.25">
      <c r="A8" s="8" t="s">
        <v>2317</v>
      </c>
      <c r="B8" s="1"/>
      <c r="C8" s="1"/>
      <c r="D8" s="10"/>
      <c r="G8" s="10"/>
      <c r="H8" s="10"/>
      <c r="I8" s="10"/>
      <c r="J8" s="10"/>
    </row>
    <row r="9" spans="1:13" ht="15.75" thickBot="1" x14ac:dyDescent="0.3">
      <c r="A9" s="8" t="s">
        <v>290</v>
      </c>
      <c r="B9" s="1"/>
      <c r="C9" s="1"/>
      <c r="D9" s="10"/>
      <c r="E9" s="10"/>
      <c r="F9" s="10"/>
      <c r="G9" s="10"/>
      <c r="H9" s="10"/>
      <c r="I9" s="10"/>
      <c r="J9" s="10"/>
    </row>
    <row r="10" spans="1:13" ht="17.25" hidden="1" customHeight="1" x14ac:dyDescent="0.25">
      <c r="A10" s="9" t="s">
        <v>291</v>
      </c>
      <c r="B10" s="1"/>
      <c r="C10" s="1"/>
      <c r="D10" s="10"/>
      <c r="E10" s="10"/>
      <c r="F10" s="10"/>
      <c r="G10" s="10"/>
      <c r="H10" s="10"/>
      <c r="I10" s="10"/>
      <c r="J10" s="10"/>
    </row>
    <row r="11" spans="1:13" ht="50.45" hidden="1" customHeight="1" x14ac:dyDescent="0.25">
      <c r="A11" s="103" t="s">
        <v>292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</row>
    <row r="12" spans="1:13" ht="31.9" customHeight="1" thickBot="1" x14ac:dyDescent="0.3">
      <c r="A12" s="6"/>
      <c r="B12" s="1"/>
      <c r="C12" s="1"/>
      <c r="D12" s="10"/>
      <c r="E12" s="10"/>
      <c r="F12" s="10"/>
      <c r="G12" s="10"/>
      <c r="H12" s="104" t="s">
        <v>293</v>
      </c>
      <c r="I12" s="105"/>
      <c r="J12" s="105"/>
      <c r="K12" s="105" t="s">
        <v>294</v>
      </c>
      <c r="L12" s="105"/>
      <c r="M12" s="106"/>
    </row>
    <row r="13" spans="1:13" s="14" customFormat="1" ht="36.75" thickBot="1" x14ac:dyDescent="0.3">
      <c r="A13" s="11" t="s">
        <v>184</v>
      </c>
      <c r="B13" s="12" t="s">
        <v>0</v>
      </c>
      <c r="C13" s="12" t="s">
        <v>2403</v>
      </c>
      <c r="D13" s="12" t="s">
        <v>296</v>
      </c>
      <c r="E13" s="12" t="s">
        <v>297</v>
      </c>
      <c r="F13" s="12" t="s">
        <v>298</v>
      </c>
      <c r="G13" s="12" t="s">
        <v>299</v>
      </c>
      <c r="H13" s="84" t="s">
        <v>300</v>
      </c>
      <c r="I13" s="84" t="s">
        <v>301</v>
      </c>
      <c r="J13" s="84" t="s">
        <v>302</v>
      </c>
      <c r="K13" s="84" t="s">
        <v>300</v>
      </c>
      <c r="L13" s="84" t="s">
        <v>301</v>
      </c>
      <c r="M13" s="84" t="s">
        <v>302</v>
      </c>
    </row>
    <row r="14" spans="1:13" s="70" customFormat="1" ht="30" customHeight="1" x14ac:dyDescent="0.25">
      <c r="A14" s="28" t="s">
        <v>185</v>
      </c>
      <c r="B14" s="29" t="s">
        <v>2091</v>
      </c>
      <c r="C14" s="29" t="s">
        <v>2092</v>
      </c>
      <c r="D14" s="30">
        <v>6.0333333333333332</v>
      </c>
      <c r="E14" s="30">
        <v>70.939226519337012</v>
      </c>
      <c r="F14" s="30">
        <v>42.762430939226512</v>
      </c>
      <c r="G14" s="30">
        <v>41</v>
      </c>
      <c r="H14" s="30"/>
      <c r="I14" s="30">
        <v>28.50828729281768</v>
      </c>
      <c r="J14" s="30">
        <v>42.430939226519335</v>
      </c>
      <c r="K14" s="30"/>
      <c r="L14" s="30">
        <v>3.3149171270718232</v>
      </c>
      <c r="M14" s="30">
        <v>39.447513812154703</v>
      </c>
    </row>
    <row r="15" spans="1:13" s="70" customFormat="1" ht="30" customHeight="1" x14ac:dyDescent="0.25">
      <c r="A15" s="15" t="s">
        <v>2208</v>
      </c>
      <c r="B15" s="61"/>
      <c r="C15" s="61"/>
      <c r="D15" s="62"/>
      <c r="E15" s="62">
        <v>70.939226519337012</v>
      </c>
      <c r="F15" s="62">
        <v>42.762430939226512</v>
      </c>
      <c r="G15" s="62">
        <v>41</v>
      </c>
      <c r="H15" s="62"/>
      <c r="I15" s="62">
        <v>28.50828729281768</v>
      </c>
      <c r="J15" s="62">
        <v>42.430939226519335</v>
      </c>
      <c r="K15" s="62"/>
      <c r="L15" s="62">
        <v>3.3149171270718232</v>
      </c>
      <c r="M15" s="62">
        <v>39.447513812154703</v>
      </c>
    </row>
    <row r="16" spans="1:13" s="70" customFormat="1" ht="30" customHeight="1" x14ac:dyDescent="0.25">
      <c r="A16" s="25" t="s">
        <v>190</v>
      </c>
      <c r="B16" s="23" t="s">
        <v>1687</v>
      </c>
      <c r="C16" s="23" t="s">
        <v>2093</v>
      </c>
      <c r="D16" s="31">
        <v>6.0333333333333332</v>
      </c>
      <c r="E16" s="31">
        <v>65.303867403314911</v>
      </c>
      <c r="F16" s="31">
        <v>63.977900552486176</v>
      </c>
      <c r="G16" s="31">
        <v>37</v>
      </c>
      <c r="H16" s="31"/>
      <c r="I16" s="31">
        <v>55.193370165745847</v>
      </c>
      <c r="J16" s="31">
        <v>10.11049723756906</v>
      </c>
      <c r="K16" s="31"/>
      <c r="L16" s="31">
        <v>55.027624309392266</v>
      </c>
      <c r="M16" s="31">
        <v>8.9502762430939224</v>
      </c>
    </row>
    <row r="17" spans="1:13" s="70" customFormat="1" ht="30" customHeight="1" x14ac:dyDescent="0.25">
      <c r="A17" s="25" t="s">
        <v>190</v>
      </c>
      <c r="B17" s="23" t="s">
        <v>1688</v>
      </c>
      <c r="C17" s="23" t="s">
        <v>1689</v>
      </c>
      <c r="D17" s="31">
        <v>6.0333333333333332</v>
      </c>
      <c r="E17" s="31">
        <v>49.392265193370164</v>
      </c>
      <c r="F17" s="31">
        <v>47.900552486187848</v>
      </c>
      <c r="G17" s="31">
        <v>24</v>
      </c>
      <c r="H17" s="31"/>
      <c r="I17" s="31">
        <v>39.779005524861873</v>
      </c>
      <c r="J17" s="31">
        <v>9.6132596685082881</v>
      </c>
      <c r="K17" s="31"/>
      <c r="L17" s="31">
        <v>40.44198895027624</v>
      </c>
      <c r="M17" s="31">
        <v>7.4585635359116029</v>
      </c>
    </row>
    <row r="18" spans="1:13" s="70" customFormat="1" ht="30" customHeight="1" x14ac:dyDescent="0.25">
      <c r="A18" s="25" t="s">
        <v>190</v>
      </c>
      <c r="B18" s="23" t="s">
        <v>1692</v>
      </c>
      <c r="C18" s="23" t="s">
        <v>1693</v>
      </c>
      <c r="D18" s="31">
        <v>6.0333333333333332</v>
      </c>
      <c r="E18" s="31">
        <v>36.795580110497234</v>
      </c>
      <c r="F18" s="31">
        <v>34.143646408839778</v>
      </c>
      <c r="G18" s="31">
        <v>248</v>
      </c>
      <c r="H18" s="31"/>
      <c r="I18" s="31">
        <v>18.066298342541437</v>
      </c>
      <c r="J18" s="31">
        <v>18.729281767955801</v>
      </c>
      <c r="K18" s="31"/>
      <c r="L18" s="31">
        <v>15.580110497237568</v>
      </c>
      <c r="M18" s="31">
        <v>18.563535911602209</v>
      </c>
    </row>
    <row r="19" spans="1:13" s="70" customFormat="1" ht="30" customHeight="1" x14ac:dyDescent="0.25">
      <c r="A19" s="25" t="s">
        <v>190</v>
      </c>
      <c r="B19" s="23" t="s">
        <v>1690</v>
      </c>
      <c r="C19" s="23" t="s">
        <v>1691</v>
      </c>
      <c r="D19" s="31">
        <v>6.0333333333333332</v>
      </c>
      <c r="E19" s="31">
        <v>36.961325966850829</v>
      </c>
      <c r="F19" s="31">
        <v>31.823204419889496</v>
      </c>
      <c r="G19" s="31">
        <v>220</v>
      </c>
      <c r="H19" s="31"/>
      <c r="I19" s="31">
        <v>18.563535911602212</v>
      </c>
      <c r="J19" s="31">
        <v>18.39779005524862</v>
      </c>
      <c r="K19" s="31"/>
      <c r="L19" s="31">
        <v>14.419889502762429</v>
      </c>
      <c r="M19" s="31">
        <v>17.403314917127073</v>
      </c>
    </row>
    <row r="20" spans="1:13" s="70" customFormat="1" ht="30" customHeight="1" x14ac:dyDescent="0.25">
      <c r="A20" s="15" t="s">
        <v>2210</v>
      </c>
      <c r="B20" s="61"/>
      <c r="C20" s="61"/>
      <c r="D20" s="62"/>
      <c r="E20" s="62">
        <v>47.113259668508285</v>
      </c>
      <c r="F20" s="62">
        <v>44.461325966850822</v>
      </c>
      <c r="G20" s="62">
        <v>529</v>
      </c>
      <c r="H20" s="62" t="s">
        <v>303</v>
      </c>
      <c r="I20" s="62">
        <v>32.900552486187841</v>
      </c>
      <c r="J20" s="62">
        <v>14.212707182320443</v>
      </c>
      <c r="K20" s="62" t="s">
        <v>303</v>
      </c>
      <c r="L20" s="62">
        <v>31.367403314917127</v>
      </c>
      <c r="M20" s="62">
        <v>13.093922651933703</v>
      </c>
    </row>
    <row r="21" spans="1:13" s="70" customFormat="1" ht="30" customHeight="1" x14ac:dyDescent="0.25">
      <c r="A21" s="25" t="s">
        <v>193</v>
      </c>
      <c r="B21" s="23" t="s">
        <v>1701</v>
      </c>
      <c r="C21" s="23" t="s">
        <v>2318</v>
      </c>
      <c r="D21" s="31">
        <v>6.0333333333333332</v>
      </c>
      <c r="E21" s="31">
        <v>70.44198895027624</v>
      </c>
      <c r="F21" s="31">
        <v>115.69060773480662</v>
      </c>
      <c r="G21" s="31">
        <v>0</v>
      </c>
      <c r="H21" s="31"/>
      <c r="I21" s="31">
        <v>60.66298342541436</v>
      </c>
      <c r="J21" s="31">
        <v>9.7790055248618781</v>
      </c>
      <c r="K21" s="31"/>
      <c r="L21" s="31">
        <v>106.07734806629834</v>
      </c>
      <c r="M21" s="31">
        <v>9.6132596685082863</v>
      </c>
    </row>
    <row r="22" spans="1:13" s="70" customFormat="1" ht="30" customHeight="1" x14ac:dyDescent="0.25">
      <c r="A22" s="25" t="s">
        <v>193</v>
      </c>
      <c r="B22" s="23" t="s">
        <v>1694</v>
      </c>
      <c r="C22" s="23" t="s">
        <v>2319</v>
      </c>
      <c r="D22" s="31">
        <v>6.0333333333333332</v>
      </c>
      <c r="E22" s="31">
        <v>103.75690607734811</v>
      </c>
      <c r="F22" s="31">
        <v>98.950276243093953</v>
      </c>
      <c r="G22" s="31">
        <v>10</v>
      </c>
      <c r="H22" s="31"/>
      <c r="I22" s="31">
        <v>88.176795580110507</v>
      </c>
      <c r="J22" s="31">
        <v>15.580110497237568</v>
      </c>
      <c r="K22" s="31"/>
      <c r="L22" s="31">
        <v>88.176795580110507</v>
      </c>
      <c r="M22" s="31">
        <v>10.773480662983426</v>
      </c>
    </row>
    <row r="23" spans="1:13" s="70" customFormat="1" ht="30" customHeight="1" x14ac:dyDescent="0.25">
      <c r="A23" s="25" t="s">
        <v>193</v>
      </c>
      <c r="B23" s="23" t="s">
        <v>1697</v>
      </c>
      <c r="C23" s="23" t="s">
        <v>2094</v>
      </c>
      <c r="D23" s="31">
        <v>6.0333333333333332</v>
      </c>
      <c r="E23" s="31">
        <v>97.458563535911608</v>
      </c>
      <c r="F23" s="31">
        <v>97.292817679558013</v>
      </c>
      <c r="G23" s="31">
        <v>13</v>
      </c>
      <c r="H23" s="31">
        <v>0</v>
      </c>
      <c r="I23" s="31">
        <v>83.204419889502759</v>
      </c>
      <c r="J23" s="31">
        <v>14.254143646408838</v>
      </c>
      <c r="K23" s="31">
        <v>0</v>
      </c>
      <c r="L23" s="31">
        <v>83.204419889502759</v>
      </c>
      <c r="M23" s="31">
        <v>14.08839779005525</v>
      </c>
    </row>
    <row r="24" spans="1:13" s="70" customFormat="1" ht="30" customHeight="1" x14ac:dyDescent="0.25">
      <c r="A24" s="25" t="s">
        <v>193</v>
      </c>
      <c r="B24" s="23" t="s">
        <v>1695</v>
      </c>
      <c r="C24" s="23" t="s">
        <v>1696</v>
      </c>
      <c r="D24" s="31">
        <v>6.0333333333333332</v>
      </c>
      <c r="E24" s="31">
        <v>72.099447513812123</v>
      </c>
      <c r="F24" s="31">
        <v>91.823204419889507</v>
      </c>
      <c r="G24" s="31">
        <v>7</v>
      </c>
      <c r="H24" s="31"/>
      <c r="I24" s="31">
        <v>55.524861878453052</v>
      </c>
      <c r="J24" s="31">
        <v>16.574585635359114</v>
      </c>
      <c r="K24" s="31"/>
      <c r="L24" s="31">
        <v>84.033149171270722</v>
      </c>
      <c r="M24" s="31">
        <v>7.7900552486187848</v>
      </c>
    </row>
    <row r="25" spans="1:13" s="70" customFormat="1" ht="30" customHeight="1" x14ac:dyDescent="0.25">
      <c r="A25" s="25" t="s">
        <v>193</v>
      </c>
      <c r="B25" s="23" t="s">
        <v>2095</v>
      </c>
      <c r="C25" s="23" t="s">
        <v>2096</v>
      </c>
      <c r="D25" s="31">
        <v>6.0333333333333332</v>
      </c>
      <c r="E25" s="31">
        <v>60.994475138121544</v>
      </c>
      <c r="F25" s="31">
        <v>58.342541436464089</v>
      </c>
      <c r="G25" s="31">
        <v>4</v>
      </c>
      <c r="H25" s="31"/>
      <c r="I25" s="31">
        <v>49.060773480662981</v>
      </c>
      <c r="J25" s="31">
        <v>11.933701657458561</v>
      </c>
      <c r="K25" s="31"/>
      <c r="L25" s="31">
        <v>49.060773480662981</v>
      </c>
      <c r="M25" s="31">
        <v>9.2817679558011044</v>
      </c>
    </row>
    <row r="26" spans="1:13" s="70" customFormat="1" ht="30" customHeight="1" x14ac:dyDescent="0.25">
      <c r="A26" s="25" t="s">
        <v>193</v>
      </c>
      <c r="B26" s="23" t="s">
        <v>1698</v>
      </c>
      <c r="C26" s="23" t="s">
        <v>1699</v>
      </c>
      <c r="D26" s="31">
        <v>6.0333333333333332</v>
      </c>
      <c r="E26" s="31">
        <v>63.812154696132602</v>
      </c>
      <c r="F26" s="31">
        <v>51.878453038674046</v>
      </c>
      <c r="G26" s="31">
        <v>331</v>
      </c>
      <c r="H26" s="31">
        <v>0.16574585635359115</v>
      </c>
      <c r="I26" s="31">
        <v>53.204419889502766</v>
      </c>
      <c r="J26" s="31">
        <v>10.441988950276244</v>
      </c>
      <c r="K26" s="31">
        <v>0.16574585635359115</v>
      </c>
      <c r="L26" s="31">
        <v>40.276243093922659</v>
      </c>
      <c r="M26" s="31">
        <v>11.436464088397791</v>
      </c>
    </row>
    <row r="27" spans="1:13" s="70" customFormat="1" ht="30" customHeight="1" x14ac:dyDescent="0.25">
      <c r="A27" s="25" t="s">
        <v>193</v>
      </c>
      <c r="B27" s="23" t="s">
        <v>1705</v>
      </c>
      <c r="C27" s="23" t="s">
        <v>2097</v>
      </c>
      <c r="D27" s="31">
        <v>6.0333333333333332</v>
      </c>
      <c r="E27" s="31">
        <v>79.558011049723731</v>
      </c>
      <c r="F27" s="31">
        <v>40.110497237569064</v>
      </c>
      <c r="G27" s="31">
        <v>0</v>
      </c>
      <c r="H27" s="31"/>
      <c r="I27" s="31">
        <v>70.276243093922645</v>
      </c>
      <c r="J27" s="31">
        <v>9.2817679558011044</v>
      </c>
      <c r="K27" s="31"/>
      <c r="L27" s="31">
        <v>30.828729281767959</v>
      </c>
      <c r="M27" s="31">
        <v>9.2817679558011044</v>
      </c>
    </row>
    <row r="28" spans="1:13" s="70" customFormat="1" ht="30" customHeight="1" x14ac:dyDescent="0.25">
      <c r="A28" s="25" t="s">
        <v>193</v>
      </c>
      <c r="B28" s="23" t="s">
        <v>1700</v>
      </c>
      <c r="C28" s="23" t="s">
        <v>2098</v>
      </c>
      <c r="D28" s="31">
        <v>6.0333333333333332</v>
      </c>
      <c r="E28" s="31">
        <v>31.160220994475143</v>
      </c>
      <c r="F28" s="31">
        <v>28.839779005524861</v>
      </c>
      <c r="G28" s="31">
        <v>1868</v>
      </c>
      <c r="H28" s="31">
        <v>0.16574585635359115</v>
      </c>
      <c r="I28" s="31">
        <v>16.243093922651934</v>
      </c>
      <c r="J28" s="31">
        <v>14.751381215469614</v>
      </c>
      <c r="K28" s="31">
        <v>0.16574585635359115</v>
      </c>
      <c r="L28" s="31">
        <v>16.408839779005525</v>
      </c>
      <c r="M28" s="31">
        <v>12.265193370165747</v>
      </c>
    </row>
    <row r="29" spans="1:13" s="70" customFormat="1" ht="30" customHeight="1" x14ac:dyDescent="0.25">
      <c r="A29" s="25" t="s">
        <v>193</v>
      </c>
      <c r="B29" s="23" t="s">
        <v>1708</v>
      </c>
      <c r="C29" s="23" t="s">
        <v>2099</v>
      </c>
      <c r="D29" s="31">
        <v>6.0333333333333332</v>
      </c>
      <c r="E29" s="31">
        <v>10.607734806629836</v>
      </c>
      <c r="F29" s="31">
        <v>27.679558011049728</v>
      </c>
      <c r="G29" s="31">
        <v>1366</v>
      </c>
      <c r="H29" s="31"/>
      <c r="I29" s="31">
        <v>8.4530386740331487</v>
      </c>
      <c r="J29" s="31">
        <v>2.1546961325966851</v>
      </c>
      <c r="K29" s="31"/>
      <c r="L29" s="31">
        <v>24.861878453038678</v>
      </c>
      <c r="M29" s="31">
        <v>2.8176795580110494</v>
      </c>
    </row>
    <row r="30" spans="1:13" s="70" customFormat="1" ht="30" customHeight="1" x14ac:dyDescent="0.25">
      <c r="A30" s="25" t="s">
        <v>193</v>
      </c>
      <c r="B30" s="23" t="s">
        <v>1702</v>
      </c>
      <c r="C30" s="23" t="s">
        <v>1703</v>
      </c>
      <c r="D30" s="31">
        <v>6.0333333333333332</v>
      </c>
      <c r="E30" s="31">
        <v>20.718232044198896</v>
      </c>
      <c r="F30" s="31">
        <v>21.049723756906076</v>
      </c>
      <c r="G30" s="31">
        <v>941</v>
      </c>
      <c r="H30" s="31"/>
      <c r="I30" s="31">
        <v>5.3038674033149169</v>
      </c>
      <c r="J30" s="31">
        <v>15.414364640883978</v>
      </c>
      <c r="K30" s="31"/>
      <c r="L30" s="31">
        <v>5.6353591160220988</v>
      </c>
      <c r="M30" s="31">
        <v>15.414364640883978</v>
      </c>
    </row>
    <row r="31" spans="1:13" s="70" customFormat="1" ht="30" customHeight="1" x14ac:dyDescent="0.25">
      <c r="A31" s="25" t="s">
        <v>193</v>
      </c>
      <c r="B31" s="23" t="s">
        <v>1706</v>
      </c>
      <c r="C31" s="23" t="s">
        <v>2100</v>
      </c>
      <c r="D31" s="31">
        <v>6.0333333333333332</v>
      </c>
      <c r="E31" s="31">
        <v>83.204419889502759</v>
      </c>
      <c r="F31" s="31">
        <v>15.248618784530386</v>
      </c>
      <c r="G31" s="31">
        <v>5</v>
      </c>
      <c r="H31" s="31"/>
      <c r="I31" s="31">
        <v>68.453038674033138</v>
      </c>
      <c r="J31" s="31">
        <v>14.751381215469614</v>
      </c>
      <c r="K31" s="31"/>
      <c r="L31" s="31">
        <v>0</v>
      </c>
      <c r="M31" s="31">
        <v>15.248618784530386</v>
      </c>
    </row>
    <row r="32" spans="1:13" s="70" customFormat="1" ht="30" customHeight="1" x14ac:dyDescent="0.25">
      <c r="A32" s="25" t="s">
        <v>193</v>
      </c>
      <c r="B32" s="23" t="s">
        <v>2101</v>
      </c>
      <c r="C32" s="23" t="s">
        <v>1704</v>
      </c>
      <c r="D32" s="31">
        <v>3</v>
      </c>
      <c r="E32" s="31">
        <v>85.333333333333329</v>
      </c>
      <c r="F32" s="31">
        <v>7.6666666666666661</v>
      </c>
      <c r="G32" s="31">
        <v>354</v>
      </c>
      <c r="H32" s="31"/>
      <c r="I32" s="31">
        <v>74.333333333333329</v>
      </c>
      <c r="J32" s="31">
        <v>11</v>
      </c>
      <c r="K32" s="31"/>
      <c r="L32" s="31">
        <v>0</v>
      </c>
      <c r="M32" s="31">
        <v>7.6666666666666661</v>
      </c>
    </row>
    <row r="33" spans="1:13" s="70" customFormat="1" ht="30" customHeight="1" x14ac:dyDescent="0.25">
      <c r="A33" s="25" t="s">
        <v>193</v>
      </c>
      <c r="B33" s="23" t="s">
        <v>1707</v>
      </c>
      <c r="C33" s="23" t="s">
        <v>2102</v>
      </c>
      <c r="D33" s="31">
        <v>3</v>
      </c>
      <c r="E33" s="31">
        <v>87.666666666666686</v>
      </c>
      <c r="F33" s="31">
        <v>5.6666666666666661</v>
      </c>
      <c r="G33" s="31">
        <v>258</v>
      </c>
      <c r="H33" s="31"/>
      <c r="I33" s="31">
        <v>87.666666666666686</v>
      </c>
      <c r="J33" s="31"/>
      <c r="K33" s="31"/>
      <c r="L33" s="31">
        <v>5.6666666666666661</v>
      </c>
      <c r="M33" s="31"/>
    </row>
    <row r="34" spans="1:13" s="70" customFormat="1" ht="30" customHeight="1" x14ac:dyDescent="0.25">
      <c r="A34" s="15" t="s">
        <v>2211</v>
      </c>
      <c r="B34" s="61"/>
      <c r="C34" s="61"/>
      <c r="D34" s="62"/>
      <c r="E34" s="62">
        <v>66.677858053548661</v>
      </c>
      <c r="F34" s="62">
        <v>50.787646975492287</v>
      </c>
      <c r="G34" s="62">
        <v>5157</v>
      </c>
      <c r="H34" s="62">
        <v>0.11049723756906077</v>
      </c>
      <c r="I34" s="62">
        <v>55.427964300892477</v>
      </c>
      <c r="J34" s="62">
        <v>12.1597605893186</v>
      </c>
      <c r="K34" s="62">
        <v>0.11049723756906077</v>
      </c>
      <c r="L34" s="62">
        <v>41.094630967559141</v>
      </c>
      <c r="M34" s="62">
        <v>10.473143032535299</v>
      </c>
    </row>
    <row r="35" spans="1:13" s="70" customFormat="1" ht="30" customHeight="1" x14ac:dyDescent="0.25">
      <c r="A35" s="25" t="s">
        <v>198</v>
      </c>
      <c r="B35" s="23" t="s">
        <v>1724</v>
      </c>
      <c r="C35" s="23" t="s">
        <v>2320</v>
      </c>
      <c r="D35" s="31">
        <v>6.0333333333333332</v>
      </c>
      <c r="E35" s="31">
        <v>43.75690607734807</v>
      </c>
      <c r="F35" s="31">
        <v>54.19889502762431</v>
      </c>
      <c r="G35" s="31">
        <v>380</v>
      </c>
      <c r="H35" s="31"/>
      <c r="I35" s="31">
        <v>26.353591160220994</v>
      </c>
      <c r="J35" s="31">
        <v>17.403314917127073</v>
      </c>
      <c r="K35" s="31"/>
      <c r="L35" s="31">
        <v>37.458563535911601</v>
      </c>
      <c r="M35" s="31">
        <v>16.740331491712706</v>
      </c>
    </row>
    <row r="36" spans="1:13" s="70" customFormat="1" ht="30" customHeight="1" x14ac:dyDescent="0.25">
      <c r="A36" s="25" t="s">
        <v>198</v>
      </c>
      <c r="B36" s="23" t="s">
        <v>1713</v>
      </c>
      <c r="C36" s="23" t="s">
        <v>1714</v>
      </c>
      <c r="D36" s="31">
        <v>6.0333333333333332</v>
      </c>
      <c r="E36" s="31">
        <v>45.414364640883974</v>
      </c>
      <c r="F36" s="31">
        <v>51.546961325966855</v>
      </c>
      <c r="G36" s="31">
        <v>276</v>
      </c>
      <c r="H36" s="31"/>
      <c r="I36" s="31">
        <v>28.508287292817684</v>
      </c>
      <c r="J36" s="31">
        <v>16.906077348066297</v>
      </c>
      <c r="K36" s="31"/>
      <c r="L36" s="31">
        <v>34.806629834254146</v>
      </c>
      <c r="M36" s="31">
        <v>16.740331491712706</v>
      </c>
    </row>
    <row r="37" spans="1:13" s="70" customFormat="1" ht="30" customHeight="1" x14ac:dyDescent="0.25">
      <c r="A37" s="25" t="s">
        <v>198</v>
      </c>
      <c r="B37" s="23" t="s">
        <v>1715</v>
      </c>
      <c r="C37" s="23" t="s">
        <v>2103</v>
      </c>
      <c r="D37" s="31">
        <v>6.0333333333333332</v>
      </c>
      <c r="E37" s="31">
        <v>49.060773480662988</v>
      </c>
      <c r="F37" s="31">
        <v>49.558011049723746</v>
      </c>
      <c r="G37" s="31">
        <v>351</v>
      </c>
      <c r="H37" s="31"/>
      <c r="I37" s="31">
        <v>32.154696132596683</v>
      </c>
      <c r="J37" s="31">
        <v>16.906077348066297</v>
      </c>
      <c r="K37" s="31"/>
      <c r="L37" s="31">
        <v>33.480662983425418</v>
      </c>
      <c r="M37" s="31">
        <v>16.077348066298342</v>
      </c>
    </row>
    <row r="38" spans="1:13" s="70" customFormat="1" ht="30" customHeight="1" x14ac:dyDescent="0.25">
      <c r="A38" s="25" t="s">
        <v>198</v>
      </c>
      <c r="B38" s="23" t="s">
        <v>1709</v>
      </c>
      <c r="C38" s="23" t="s">
        <v>1710</v>
      </c>
      <c r="D38" s="31">
        <v>3</v>
      </c>
      <c r="E38" s="31">
        <v>42.666666666666664</v>
      </c>
      <c r="F38" s="31">
        <v>48.000000000000007</v>
      </c>
      <c r="G38" s="31">
        <v>319</v>
      </c>
      <c r="H38" s="31"/>
      <c r="I38" s="31">
        <v>26</v>
      </c>
      <c r="J38" s="31">
        <v>16.666666666666668</v>
      </c>
      <c r="K38" s="31"/>
      <c r="L38" s="31">
        <v>29.666666666666668</v>
      </c>
      <c r="M38" s="31">
        <v>18.333333333333332</v>
      </c>
    </row>
    <row r="39" spans="1:13" s="70" customFormat="1" ht="30" customHeight="1" x14ac:dyDescent="0.25">
      <c r="A39" s="25" t="s">
        <v>198</v>
      </c>
      <c r="B39" s="23" t="s">
        <v>1718</v>
      </c>
      <c r="C39" s="23" t="s">
        <v>1719</v>
      </c>
      <c r="D39" s="31">
        <v>6.0333333333333332</v>
      </c>
      <c r="E39" s="31">
        <v>48.066298342541423</v>
      </c>
      <c r="F39" s="31">
        <v>47.73480662983426</v>
      </c>
      <c r="G39" s="31">
        <v>276</v>
      </c>
      <c r="H39" s="31"/>
      <c r="I39" s="31">
        <v>30.497237569060772</v>
      </c>
      <c r="J39" s="31">
        <v>17.569060773480661</v>
      </c>
      <c r="K39" s="31"/>
      <c r="L39" s="31">
        <v>31.325966850828728</v>
      </c>
      <c r="M39" s="31">
        <v>16.408839779005525</v>
      </c>
    </row>
    <row r="40" spans="1:13" s="70" customFormat="1" ht="30" customHeight="1" x14ac:dyDescent="0.25">
      <c r="A40" s="25" t="s">
        <v>198</v>
      </c>
      <c r="B40" s="23" t="s">
        <v>1761</v>
      </c>
      <c r="C40" s="23" t="s">
        <v>2104</v>
      </c>
      <c r="D40" s="31">
        <v>6.0333333333333332</v>
      </c>
      <c r="E40" s="31">
        <v>43.756906077348056</v>
      </c>
      <c r="F40" s="31">
        <v>47.237569060773481</v>
      </c>
      <c r="G40" s="31">
        <v>595</v>
      </c>
      <c r="H40" s="31"/>
      <c r="I40" s="31">
        <v>27.182320441988953</v>
      </c>
      <c r="J40" s="31">
        <v>16.574585635359117</v>
      </c>
      <c r="K40" s="31"/>
      <c r="L40" s="31">
        <v>30.66298342541436</v>
      </c>
      <c r="M40" s="31">
        <v>16.574585635359114</v>
      </c>
    </row>
    <row r="41" spans="1:13" s="70" customFormat="1" ht="30" customHeight="1" x14ac:dyDescent="0.25">
      <c r="A41" s="25" t="s">
        <v>198</v>
      </c>
      <c r="B41" s="23" t="s">
        <v>1723</v>
      </c>
      <c r="C41" s="23" t="s">
        <v>2105</v>
      </c>
      <c r="D41" s="31">
        <v>6.0333333333333332</v>
      </c>
      <c r="E41" s="31">
        <v>46.906077348066297</v>
      </c>
      <c r="F41" s="31">
        <v>47.071823204419879</v>
      </c>
      <c r="G41" s="31">
        <v>404</v>
      </c>
      <c r="H41" s="31"/>
      <c r="I41" s="31">
        <v>29.171270718232044</v>
      </c>
      <c r="J41" s="31">
        <v>17.734806629834257</v>
      </c>
      <c r="K41" s="31"/>
      <c r="L41" s="31">
        <v>30.497237569060772</v>
      </c>
      <c r="M41" s="31">
        <v>16.574585635359117</v>
      </c>
    </row>
    <row r="42" spans="1:13" s="70" customFormat="1" ht="30" customHeight="1" x14ac:dyDescent="0.25">
      <c r="A42" s="25" t="s">
        <v>198</v>
      </c>
      <c r="B42" s="23" t="s">
        <v>1731</v>
      </c>
      <c r="C42" s="23" t="s">
        <v>1732</v>
      </c>
      <c r="D42" s="31">
        <v>6.0333333333333332</v>
      </c>
      <c r="E42" s="31">
        <v>45.082872928176783</v>
      </c>
      <c r="F42" s="31">
        <v>46.408839779005511</v>
      </c>
      <c r="G42" s="31">
        <v>243</v>
      </c>
      <c r="H42" s="31">
        <v>0</v>
      </c>
      <c r="I42" s="31">
        <v>27.513812154696133</v>
      </c>
      <c r="J42" s="31">
        <v>17.569060773480665</v>
      </c>
      <c r="K42" s="31">
        <v>0</v>
      </c>
      <c r="L42" s="31">
        <v>29.171270718232044</v>
      </c>
      <c r="M42" s="31">
        <v>17.237569060773481</v>
      </c>
    </row>
    <row r="43" spans="1:13" s="70" customFormat="1" ht="30" customHeight="1" x14ac:dyDescent="0.25">
      <c r="A43" s="25" t="s">
        <v>198</v>
      </c>
      <c r="B43" s="23" t="s">
        <v>1711</v>
      </c>
      <c r="C43" s="23" t="s">
        <v>1712</v>
      </c>
      <c r="D43" s="31">
        <v>6.0333333333333332</v>
      </c>
      <c r="E43" s="31">
        <v>44.41988950276243</v>
      </c>
      <c r="F43" s="31">
        <v>45.248618784530386</v>
      </c>
      <c r="G43" s="31">
        <v>372</v>
      </c>
      <c r="H43" s="31"/>
      <c r="I43" s="31">
        <v>26.187845303867405</v>
      </c>
      <c r="J43" s="31">
        <v>18.232044198895025</v>
      </c>
      <c r="K43" s="31"/>
      <c r="L43" s="31">
        <v>26.685082872928177</v>
      </c>
      <c r="M43" s="31">
        <v>18.563535911602209</v>
      </c>
    </row>
    <row r="44" spans="1:13" s="70" customFormat="1" ht="30" customHeight="1" x14ac:dyDescent="0.25">
      <c r="A44" s="25" t="s">
        <v>198</v>
      </c>
      <c r="B44" s="23" t="s">
        <v>1720</v>
      </c>
      <c r="C44" s="23" t="s">
        <v>2106</v>
      </c>
      <c r="D44" s="31">
        <v>6.0333333333333332</v>
      </c>
      <c r="E44" s="31">
        <v>45.248618784530379</v>
      </c>
      <c r="F44" s="31">
        <v>44.917127071823202</v>
      </c>
      <c r="G44" s="31">
        <v>461</v>
      </c>
      <c r="H44" s="31">
        <v>0.16574585635359115</v>
      </c>
      <c r="I44" s="31">
        <v>28.176795580110497</v>
      </c>
      <c r="J44" s="31">
        <v>16.906077348066297</v>
      </c>
      <c r="K44" s="31">
        <v>0.16574585635359115</v>
      </c>
      <c r="L44" s="31">
        <v>27.513812154696133</v>
      </c>
      <c r="M44" s="31">
        <v>17.237569060773481</v>
      </c>
    </row>
    <row r="45" spans="1:13" s="70" customFormat="1" ht="30" customHeight="1" x14ac:dyDescent="0.25">
      <c r="A45" s="25" t="s">
        <v>198</v>
      </c>
      <c r="B45" s="23" t="s">
        <v>1726</v>
      </c>
      <c r="C45" s="23" t="s">
        <v>1727</v>
      </c>
      <c r="D45" s="31">
        <v>6.0333333333333332</v>
      </c>
      <c r="E45" s="31">
        <v>43.425414364640886</v>
      </c>
      <c r="F45" s="31">
        <v>43.922651933701658</v>
      </c>
      <c r="G45" s="31">
        <v>433</v>
      </c>
      <c r="H45" s="31"/>
      <c r="I45" s="31">
        <v>26.519337016574585</v>
      </c>
      <c r="J45" s="31">
        <v>16.906077348066301</v>
      </c>
      <c r="K45" s="31"/>
      <c r="L45" s="31">
        <v>27.845303867403317</v>
      </c>
      <c r="M45" s="31">
        <v>16.077348066298342</v>
      </c>
    </row>
    <row r="46" spans="1:13" s="70" customFormat="1" ht="30" customHeight="1" x14ac:dyDescent="0.25">
      <c r="A46" s="25" t="s">
        <v>198</v>
      </c>
      <c r="B46" s="23" t="s">
        <v>1745</v>
      </c>
      <c r="C46" s="23" t="s">
        <v>2321</v>
      </c>
      <c r="D46" s="31">
        <v>6.0333333333333332</v>
      </c>
      <c r="E46" s="31">
        <v>45.911602209944753</v>
      </c>
      <c r="F46" s="31">
        <v>43.425414364640879</v>
      </c>
      <c r="G46" s="31">
        <v>482</v>
      </c>
      <c r="H46" s="31"/>
      <c r="I46" s="31">
        <v>27.016574585635361</v>
      </c>
      <c r="J46" s="31">
        <v>18.895027624309392</v>
      </c>
      <c r="K46" s="31"/>
      <c r="L46" s="31">
        <v>25.359116022099446</v>
      </c>
      <c r="M46" s="31">
        <v>18.066298342541437</v>
      </c>
    </row>
    <row r="47" spans="1:13" s="70" customFormat="1" ht="30" customHeight="1" x14ac:dyDescent="0.25">
      <c r="A47" s="25" t="s">
        <v>198</v>
      </c>
      <c r="B47" s="23" t="s">
        <v>1730</v>
      </c>
      <c r="C47" s="23" t="s">
        <v>2322</v>
      </c>
      <c r="D47" s="31">
        <v>6.0333333333333332</v>
      </c>
      <c r="E47" s="31">
        <v>44.917127071823195</v>
      </c>
      <c r="F47" s="31">
        <v>43.259668508287291</v>
      </c>
      <c r="G47" s="31">
        <v>425</v>
      </c>
      <c r="H47" s="31"/>
      <c r="I47" s="31">
        <v>28.011049723756912</v>
      </c>
      <c r="J47" s="31">
        <v>16.906077348066297</v>
      </c>
      <c r="K47" s="31"/>
      <c r="L47" s="31">
        <v>27.679558011049728</v>
      </c>
      <c r="M47" s="31">
        <v>15.58011049723757</v>
      </c>
    </row>
    <row r="48" spans="1:13" s="70" customFormat="1" ht="30" customHeight="1" x14ac:dyDescent="0.25">
      <c r="A48" s="25" t="s">
        <v>198</v>
      </c>
      <c r="B48" s="23" t="s">
        <v>1734</v>
      </c>
      <c r="C48" s="23" t="s">
        <v>2107</v>
      </c>
      <c r="D48" s="31">
        <v>6.0333333333333332</v>
      </c>
      <c r="E48" s="31">
        <v>46.077348066298349</v>
      </c>
      <c r="F48" s="31">
        <v>42.430939226519342</v>
      </c>
      <c r="G48" s="31">
        <v>436</v>
      </c>
      <c r="H48" s="31"/>
      <c r="I48" s="31">
        <v>28.674033149171272</v>
      </c>
      <c r="J48" s="31">
        <v>17.403314917127073</v>
      </c>
      <c r="K48" s="31"/>
      <c r="L48" s="31">
        <v>24.861878453038678</v>
      </c>
      <c r="M48" s="31">
        <v>17.569060773480665</v>
      </c>
    </row>
    <row r="49" spans="1:13" s="70" customFormat="1" ht="30" customHeight="1" x14ac:dyDescent="0.25">
      <c r="A49" s="25" t="s">
        <v>198</v>
      </c>
      <c r="B49" s="23" t="s">
        <v>1738</v>
      </c>
      <c r="C49" s="23" t="s">
        <v>1739</v>
      </c>
      <c r="D49" s="31">
        <v>6.0333333333333332</v>
      </c>
      <c r="E49" s="31">
        <v>49.060773480662974</v>
      </c>
      <c r="F49" s="31">
        <v>42.099447513812159</v>
      </c>
      <c r="G49" s="31">
        <v>368</v>
      </c>
      <c r="H49" s="31">
        <v>0.16574585635359115</v>
      </c>
      <c r="I49" s="31">
        <v>31.325966850828728</v>
      </c>
      <c r="J49" s="31">
        <v>17.569060773480665</v>
      </c>
      <c r="K49" s="31">
        <v>0.16574585635359115</v>
      </c>
      <c r="L49" s="31">
        <v>25.027624309392273</v>
      </c>
      <c r="M49" s="31">
        <v>16.906077348066297</v>
      </c>
    </row>
    <row r="50" spans="1:13" s="70" customFormat="1" ht="30" customHeight="1" x14ac:dyDescent="0.25">
      <c r="A50" s="25" t="s">
        <v>198</v>
      </c>
      <c r="B50" s="23" t="s">
        <v>1728</v>
      </c>
      <c r="C50" s="23" t="s">
        <v>1729</v>
      </c>
      <c r="D50" s="31">
        <v>6.0333333333333332</v>
      </c>
      <c r="E50" s="31">
        <v>43.756906077348077</v>
      </c>
      <c r="F50" s="31">
        <v>41.104972375690608</v>
      </c>
      <c r="G50" s="31">
        <v>500</v>
      </c>
      <c r="H50" s="31"/>
      <c r="I50" s="31">
        <v>26.685082872928174</v>
      </c>
      <c r="J50" s="31">
        <v>17.071823204419889</v>
      </c>
      <c r="K50" s="31"/>
      <c r="L50" s="31">
        <v>25.193370165745861</v>
      </c>
      <c r="M50" s="31">
        <v>15.911602209944753</v>
      </c>
    </row>
    <row r="51" spans="1:13" s="70" customFormat="1" ht="30" customHeight="1" x14ac:dyDescent="0.25">
      <c r="A51" s="25" t="s">
        <v>198</v>
      </c>
      <c r="B51" s="23" t="s">
        <v>1741</v>
      </c>
      <c r="C51" s="23" t="s">
        <v>1742</v>
      </c>
      <c r="D51" s="31">
        <v>6.0333333333333332</v>
      </c>
      <c r="E51" s="31">
        <v>58.011049723756905</v>
      </c>
      <c r="F51" s="31">
        <v>40.939226519337019</v>
      </c>
      <c r="G51" s="31">
        <v>545</v>
      </c>
      <c r="H51" s="31"/>
      <c r="I51" s="31">
        <v>40.276243093922645</v>
      </c>
      <c r="J51" s="31">
        <v>17.734806629834257</v>
      </c>
      <c r="K51" s="31"/>
      <c r="L51" s="31">
        <v>23.86740331491713</v>
      </c>
      <c r="M51" s="31">
        <v>17.071823204419893</v>
      </c>
    </row>
    <row r="52" spans="1:13" s="70" customFormat="1" ht="30" customHeight="1" x14ac:dyDescent="0.25">
      <c r="A52" s="25" t="s">
        <v>198</v>
      </c>
      <c r="B52" s="23" t="s">
        <v>1716</v>
      </c>
      <c r="C52" s="23" t="s">
        <v>2108</v>
      </c>
      <c r="D52" s="31">
        <v>6.0333333333333332</v>
      </c>
      <c r="E52" s="31">
        <v>48.563535911602209</v>
      </c>
      <c r="F52" s="31">
        <v>40.773480662983431</v>
      </c>
      <c r="G52" s="31">
        <v>292</v>
      </c>
      <c r="H52" s="31"/>
      <c r="I52" s="31">
        <v>30.994475138121551</v>
      </c>
      <c r="J52" s="31">
        <v>17.569060773480665</v>
      </c>
      <c r="K52" s="31"/>
      <c r="L52" s="31">
        <v>23.535911602209943</v>
      </c>
      <c r="M52" s="31">
        <v>17.237569060773481</v>
      </c>
    </row>
    <row r="53" spans="1:13" s="70" customFormat="1" ht="30" customHeight="1" x14ac:dyDescent="0.25">
      <c r="A53" s="25" t="s">
        <v>198</v>
      </c>
      <c r="B53" s="23" t="s">
        <v>1725</v>
      </c>
      <c r="C53" s="23" t="s">
        <v>2109</v>
      </c>
      <c r="D53" s="31">
        <v>6.0333333333333332</v>
      </c>
      <c r="E53" s="31">
        <v>45.911602209944753</v>
      </c>
      <c r="F53" s="31">
        <v>40.607734806629828</v>
      </c>
      <c r="G53" s="31">
        <v>385</v>
      </c>
      <c r="H53" s="31">
        <v>0.33149171270718231</v>
      </c>
      <c r="I53" s="31">
        <v>28.342541436464089</v>
      </c>
      <c r="J53" s="31">
        <v>17.237569060773481</v>
      </c>
      <c r="K53" s="31">
        <v>0.33149171270718231</v>
      </c>
      <c r="L53" s="31">
        <v>21.546961325966851</v>
      </c>
      <c r="M53" s="31">
        <v>18.729281767955804</v>
      </c>
    </row>
    <row r="54" spans="1:13" s="70" customFormat="1" ht="30" customHeight="1" x14ac:dyDescent="0.25">
      <c r="A54" s="25" t="s">
        <v>198</v>
      </c>
      <c r="B54" s="23" t="s">
        <v>1721</v>
      </c>
      <c r="C54" s="23" t="s">
        <v>1722</v>
      </c>
      <c r="D54" s="31">
        <v>6.0333333333333332</v>
      </c>
      <c r="E54" s="31">
        <v>41.104972375690615</v>
      </c>
      <c r="F54" s="31">
        <v>40.110497237569064</v>
      </c>
      <c r="G54" s="31">
        <v>523</v>
      </c>
      <c r="H54" s="31"/>
      <c r="I54" s="31">
        <v>24.696132596685086</v>
      </c>
      <c r="J54" s="31">
        <v>16.408839779005525</v>
      </c>
      <c r="K54" s="31"/>
      <c r="L54" s="31">
        <v>23.53591160220995</v>
      </c>
      <c r="M54" s="31">
        <v>16.574585635359117</v>
      </c>
    </row>
    <row r="55" spans="1:13" s="70" customFormat="1" ht="30" customHeight="1" x14ac:dyDescent="0.25">
      <c r="A55" s="25" t="s">
        <v>198</v>
      </c>
      <c r="B55" s="23" t="s">
        <v>1717</v>
      </c>
      <c r="C55" s="23" t="s">
        <v>2110</v>
      </c>
      <c r="D55" s="31">
        <v>6.0333333333333332</v>
      </c>
      <c r="E55" s="31">
        <v>44.585635359116019</v>
      </c>
      <c r="F55" s="31">
        <v>39.281767955801101</v>
      </c>
      <c r="G55" s="31">
        <v>482</v>
      </c>
      <c r="H55" s="31"/>
      <c r="I55" s="31">
        <v>26.519337016574589</v>
      </c>
      <c r="J55" s="31">
        <v>18.066298342541437</v>
      </c>
      <c r="K55" s="31"/>
      <c r="L55" s="31">
        <v>22.541436464088399</v>
      </c>
      <c r="M55" s="31">
        <v>16.740331491712709</v>
      </c>
    </row>
    <row r="56" spans="1:13" s="70" customFormat="1" ht="30" customHeight="1" x14ac:dyDescent="0.25">
      <c r="A56" s="25" t="s">
        <v>198</v>
      </c>
      <c r="B56" s="23" t="s">
        <v>1735</v>
      </c>
      <c r="C56" s="23" t="s">
        <v>1736</v>
      </c>
      <c r="D56" s="31">
        <v>6.0333333333333332</v>
      </c>
      <c r="E56" s="31">
        <v>46.077348066298327</v>
      </c>
      <c r="F56" s="31">
        <v>38.618784530386733</v>
      </c>
      <c r="G56" s="31">
        <v>501</v>
      </c>
      <c r="H56" s="31">
        <v>0.16574585635359115</v>
      </c>
      <c r="I56" s="31">
        <v>28.342541436464092</v>
      </c>
      <c r="J56" s="31">
        <v>17.569060773480665</v>
      </c>
      <c r="K56" s="31">
        <v>0.16574585635359115</v>
      </c>
      <c r="L56" s="31">
        <v>21.215469613259668</v>
      </c>
      <c r="M56" s="31">
        <v>17.237569060773481</v>
      </c>
    </row>
    <row r="57" spans="1:13" s="70" customFormat="1" ht="30" customHeight="1" x14ac:dyDescent="0.25">
      <c r="A57" s="25" t="s">
        <v>198</v>
      </c>
      <c r="B57" s="23" t="s">
        <v>1748</v>
      </c>
      <c r="C57" s="23" t="s">
        <v>2111</v>
      </c>
      <c r="D57" s="31">
        <v>6.0333333333333332</v>
      </c>
      <c r="E57" s="31">
        <v>45.745856353591158</v>
      </c>
      <c r="F57" s="31">
        <v>38.453038674033152</v>
      </c>
      <c r="G57" s="31">
        <v>354</v>
      </c>
      <c r="H57" s="31">
        <v>0.16574585635359115</v>
      </c>
      <c r="I57" s="31">
        <v>27.845303867403317</v>
      </c>
      <c r="J57" s="31">
        <v>17.734806629834253</v>
      </c>
      <c r="K57" s="31">
        <v>0.16574585635359115</v>
      </c>
      <c r="L57" s="31">
        <v>23.370165745856351</v>
      </c>
      <c r="M57" s="31">
        <v>14.917127071823204</v>
      </c>
    </row>
    <row r="58" spans="1:13" s="70" customFormat="1" ht="30" customHeight="1" x14ac:dyDescent="0.25">
      <c r="A58" s="25" t="s">
        <v>198</v>
      </c>
      <c r="B58" s="23" t="s">
        <v>1758</v>
      </c>
      <c r="C58" s="23" t="s">
        <v>2112</v>
      </c>
      <c r="D58" s="31">
        <v>3</v>
      </c>
      <c r="E58" s="31">
        <v>38.666666666666671</v>
      </c>
      <c r="F58" s="31">
        <v>38.000000000000007</v>
      </c>
      <c r="G58" s="31">
        <v>532</v>
      </c>
      <c r="H58" s="31"/>
      <c r="I58" s="31">
        <v>24.333333333333332</v>
      </c>
      <c r="J58" s="31">
        <v>14.333333333333334</v>
      </c>
      <c r="K58" s="31"/>
      <c r="L58" s="31">
        <v>25</v>
      </c>
      <c r="M58" s="31">
        <v>13.000000000000002</v>
      </c>
    </row>
    <row r="59" spans="1:13" s="70" customFormat="1" ht="30" customHeight="1" x14ac:dyDescent="0.25">
      <c r="A59" s="25" t="s">
        <v>198</v>
      </c>
      <c r="B59" s="23" t="s">
        <v>1737</v>
      </c>
      <c r="C59" s="23" t="s">
        <v>2323</v>
      </c>
      <c r="D59" s="31">
        <v>5.6</v>
      </c>
      <c r="E59" s="31">
        <v>42.857142857142854</v>
      </c>
      <c r="F59" s="31">
        <v>37.678571428571431</v>
      </c>
      <c r="G59" s="31">
        <v>387</v>
      </c>
      <c r="H59" s="31"/>
      <c r="I59" s="31">
        <v>27.142857142857146</v>
      </c>
      <c r="J59" s="31">
        <v>15.714285714285715</v>
      </c>
      <c r="K59" s="31"/>
      <c r="L59" s="31">
        <v>21.428571428571431</v>
      </c>
      <c r="M59" s="31">
        <v>16.250000000000004</v>
      </c>
    </row>
    <row r="60" spans="1:13" s="70" customFormat="1" ht="30" customHeight="1" x14ac:dyDescent="0.25">
      <c r="A60" s="25" t="s">
        <v>198</v>
      </c>
      <c r="B60" s="23" t="s">
        <v>1751</v>
      </c>
      <c r="C60" s="23" t="s">
        <v>2324</v>
      </c>
      <c r="D60" s="31">
        <v>6.0333333333333332</v>
      </c>
      <c r="E60" s="31">
        <v>40.939226519337012</v>
      </c>
      <c r="F60" s="31">
        <v>37.292817679558013</v>
      </c>
      <c r="G60" s="31">
        <v>479</v>
      </c>
      <c r="H60" s="31"/>
      <c r="I60" s="31">
        <v>24.198895027624307</v>
      </c>
      <c r="J60" s="31">
        <v>16.740331491712706</v>
      </c>
      <c r="K60" s="31"/>
      <c r="L60" s="31">
        <v>20.883977900552487</v>
      </c>
      <c r="M60" s="31">
        <v>16.408839779005525</v>
      </c>
    </row>
    <row r="61" spans="1:13" s="70" customFormat="1" ht="30" customHeight="1" x14ac:dyDescent="0.25">
      <c r="A61" s="25" t="s">
        <v>198</v>
      </c>
      <c r="B61" s="23" t="s">
        <v>1762</v>
      </c>
      <c r="C61" s="23" t="s">
        <v>2113</v>
      </c>
      <c r="D61" s="31">
        <v>6.0333333333333332</v>
      </c>
      <c r="E61" s="31">
        <v>45.580110497237584</v>
      </c>
      <c r="F61" s="31">
        <v>37.127071823204432</v>
      </c>
      <c r="G61" s="31">
        <v>431</v>
      </c>
      <c r="H61" s="31"/>
      <c r="I61" s="31">
        <v>28.1767955801105</v>
      </c>
      <c r="J61" s="31">
        <v>17.403314917127073</v>
      </c>
      <c r="K61" s="31"/>
      <c r="L61" s="31">
        <v>20.055248618784535</v>
      </c>
      <c r="M61" s="31">
        <v>17.071823204419889</v>
      </c>
    </row>
    <row r="62" spans="1:13" s="70" customFormat="1" ht="30" customHeight="1" x14ac:dyDescent="0.25">
      <c r="A62" s="25" t="s">
        <v>198</v>
      </c>
      <c r="B62" s="23" t="s">
        <v>1746</v>
      </c>
      <c r="C62" s="23" t="s">
        <v>1747</v>
      </c>
      <c r="D62" s="31">
        <v>6.0333333333333332</v>
      </c>
      <c r="E62" s="31">
        <v>45.414364640883981</v>
      </c>
      <c r="F62" s="31">
        <v>36.629834254143645</v>
      </c>
      <c r="G62" s="31">
        <v>548</v>
      </c>
      <c r="H62" s="31"/>
      <c r="I62" s="31">
        <v>27.513812154696133</v>
      </c>
      <c r="J62" s="31">
        <v>17.900552486187845</v>
      </c>
      <c r="K62" s="31"/>
      <c r="L62" s="31">
        <v>21.878453038674031</v>
      </c>
      <c r="M62" s="31">
        <v>14.751381215469614</v>
      </c>
    </row>
    <row r="63" spans="1:13" s="70" customFormat="1" ht="30" customHeight="1" x14ac:dyDescent="0.25">
      <c r="A63" s="25" t="s">
        <v>198</v>
      </c>
      <c r="B63" s="23" t="s">
        <v>1760</v>
      </c>
      <c r="C63" s="23" t="s">
        <v>2114</v>
      </c>
      <c r="D63" s="31">
        <v>3</v>
      </c>
      <c r="E63" s="31">
        <v>37</v>
      </c>
      <c r="F63" s="31">
        <v>35</v>
      </c>
      <c r="G63" s="31">
        <v>460</v>
      </c>
      <c r="H63" s="31">
        <v>0</v>
      </c>
      <c r="I63" s="31">
        <v>22.666666666666664</v>
      </c>
      <c r="J63" s="31">
        <v>14.333333333333334</v>
      </c>
      <c r="K63" s="31">
        <v>0.33333333333333331</v>
      </c>
      <c r="L63" s="31">
        <v>22.333333333333336</v>
      </c>
      <c r="M63" s="31">
        <v>12.333333333333334</v>
      </c>
    </row>
    <row r="64" spans="1:13" s="70" customFormat="1" ht="30" customHeight="1" x14ac:dyDescent="0.25">
      <c r="A64" s="25" t="s">
        <v>198</v>
      </c>
      <c r="B64" s="23" t="s">
        <v>1733</v>
      </c>
      <c r="C64" s="23" t="s">
        <v>2115</v>
      </c>
      <c r="D64" s="31">
        <v>3</v>
      </c>
      <c r="E64" s="31">
        <v>36.333333333333336</v>
      </c>
      <c r="F64" s="31">
        <v>32.666666666666671</v>
      </c>
      <c r="G64" s="31">
        <v>406</v>
      </c>
      <c r="H64" s="31"/>
      <c r="I64" s="31">
        <v>22</v>
      </c>
      <c r="J64" s="31">
        <v>14.333333333333332</v>
      </c>
      <c r="K64" s="31"/>
      <c r="L64" s="31">
        <v>21</v>
      </c>
      <c r="M64" s="31">
        <v>11.666666666666668</v>
      </c>
    </row>
    <row r="65" spans="1:13" s="70" customFormat="1" ht="30" customHeight="1" x14ac:dyDescent="0.25">
      <c r="A65" s="25" t="s">
        <v>198</v>
      </c>
      <c r="B65" s="23" t="s">
        <v>1740</v>
      </c>
      <c r="C65" s="23" t="s">
        <v>2116</v>
      </c>
      <c r="D65" s="31">
        <v>6.0333333333333332</v>
      </c>
      <c r="E65" s="31">
        <v>22.375690607734807</v>
      </c>
      <c r="F65" s="31">
        <v>32.15469613259669</v>
      </c>
      <c r="G65" s="31">
        <v>275</v>
      </c>
      <c r="H65" s="31"/>
      <c r="I65" s="31">
        <v>14.088397790055248</v>
      </c>
      <c r="J65" s="31">
        <v>8.2872928176795568</v>
      </c>
      <c r="K65" s="31"/>
      <c r="L65" s="31">
        <v>23.701657458563538</v>
      </c>
      <c r="M65" s="31">
        <v>8.4530386740331487</v>
      </c>
    </row>
    <row r="66" spans="1:13" s="70" customFormat="1" ht="30" customHeight="1" x14ac:dyDescent="0.25">
      <c r="A66" s="25" t="s">
        <v>198</v>
      </c>
      <c r="B66" s="23" t="s">
        <v>1749</v>
      </c>
      <c r="C66" s="23" t="s">
        <v>1750</v>
      </c>
      <c r="D66" s="31">
        <v>6.0333333333333332</v>
      </c>
      <c r="E66" s="31">
        <v>44.254143646408842</v>
      </c>
      <c r="F66" s="31">
        <v>30.662983425414364</v>
      </c>
      <c r="G66" s="31">
        <v>527</v>
      </c>
      <c r="H66" s="31"/>
      <c r="I66" s="31">
        <v>26.519337016574589</v>
      </c>
      <c r="J66" s="31">
        <v>17.734806629834257</v>
      </c>
      <c r="K66" s="31"/>
      <c r="L66" s="31">
        <v>13.756906077348066</v>
      </c>
      <c r="M66" s="31">
        <v>16.906077348066301</v>
      </c>
    </row>
    <row r="67" spans="1:13" s="70" customFormat="1" ht="30" customHeight="1" x14ac:dyDescent="0.25">
      <c r="A67" s="25" t="s">
        <v>198</v>
      </c>
      <c r="B67" s="23" t="s">
        <v>1743</v>
      </c>
      <c r="C67" s="23" t="s">
        <v>1744</v>
      </c>
      <c r="D67" s="31">
        <v>3</v>
      </c>
      <c r="E67" s="31">
        <v>25</v>
      </c>
      <c r="F67" s="31">
        <v>27.999999999999996</v>
      </c>
      <c r="G67" s="31">
        <v>451</v>
      </c>
      <c r="H67" s="31"/>
      <c r="I67" s="31">
        <v>25</v>
      </c>
      <c r="J67" s="31"/>
      <c r="K67" s="31"/>
      <c r="L67" s="31">
        <v>27.999999999999996</v>
      </c>
      <c r="M67" s="31"/>
    </row>
    <row r="68" spans="1:13" s="70" customFormat="1" ht="30" customHeight="1" x14ac:dyDescent="0.25">
      <c r="A68" s="25" t="s">
        <v>198</v>
      </c>
      <c r="B68" s="23" t="s">
        <v>1753</v>
      </c>
      <c r="C68" s="23" t="s">
        <v>2408</v>
      </c>
      <c r="D68" s="31">
        <v>3.3333333333333335</v>
      </c>
      <c r="E68" s="31">
        <v>32.700000000000003</v>
      </c>
      <c r="F68" s="31">
        <v>25.200000000000003</v>
      </c>
      <c r="G68" s="31">
        <v>332</v>
      </c>
      <c r="H68" s="31"/>
      <c r="I68" s="31">
        <v>21.9</v>
      </c>
      <c r="J68" s="31">
        <v>10.8</v>
      </c>
      <c r="K68" s="31"/>
      <c r="L68" s="31">
        <v>15</v>
      </c>
      <c r="M68" s="31">
        <v>10.199999999999999</v>
      </c>
    </row>
    <row r="69" spans="1:13" s="70" customFormat="1" ht="30" customHeight="1" x14ac:dyDescent="0.25">
      <c r="A69" s="25" t="s">
        <v>198</v>
      </c>
      <c r="B69" s="23" t="s">
        <v>1752</v>
      </c>
      <c r="C69" s="23" t="s">
        <v>2325</v>
      </c>
      <c r="D69" s="31">
        <v>6.0333333333333332</v>
      </c>
      <c r="E69" s="31">
        <v>24.364640883977899</v>
      </c>
      <c r="F69" s="31">
        <v>23.204419889502766</v>
      </c>
      <c r="G69" s="31">
        <v>11</v>
      </c>
      <c r="H69" s="31">
        <v>0</v>
      </c>
      <c r="I69" s="31">
        <v>7.2928176795580102</v>
      </c>
      <c r="J69" s="31">
        <v>17.071823204419886</v>
      </c>
      <c r="K69" s="31">
        <v>0.16574585635359115</v>
      </c>
      <c r="L69" s="31">
        <v>7.2928176795580111</v>
      </c>
      <c r="M69" s="31">
        <v>15.745856353591162</v>
      </c>
    </row>
    <row r="70" spans="1:13" s="70" customFormat="1" ht="30" customHeight="1" x14ac:dyDescent="0.25">
      <c r="A70" s="25" t="s">
        <v>198</v>
      </c>
      <c r="B70" s="23" t="s">
        <v>1756</v>
      </c>
      <c r="C70" s="23" t="s">
        <v>1757</v>
      </c>
      <c r="D70" s="31">
        <v>3</v>
      </c>
      <c r="E70" s="31">
        <v>37.333333333333329</v>
      </c>
      <c r="F70" s="31">
        <v>21.999999999999996</v>
      </c>
      <c r="G70" s="31">
        <v>634</v>
      </c>
      <c r="H70" s="31"/>
      <c r="I70" s="31">
        <v>23.666666666666668</v>
      </c>
      <c r="J70" s="31">
        <v>13.666666666666666</v>
      </c>
      <c r="K70" s="31"/>
      <c r="L70" s="31">
        <v>11.333333333333336</v>
      </c>
      <c r="M70" s="31">
        <v>10.666666666666668</v>
      </c>
    </row>
    <row r="71" spans="1:13" s="70" customFormat="1" ht="30" customHeight="1" x14ac:dyDescent="0.25">
      <c r="A71" s="25" t="s">
        <v>198</v>
      </c>
      <c r="B71" s="23" t="s">
        <v>1754</v>
      </c>
      <c r="C71" s="23" t="s">
        <v>1755</v>
      </c>
      <c r="D71" s="31">
        <v>6.0333333333333332</v>
      </c>
      <c r="E71" s="31">
        <v>25.193370165745858</v>
      </c>
      <c r="F71" s="31">
        <v>20.552486187845307</v>
      </c>
      <c r="G71" s="31">
        <v>372</v>
      </c>
      <c r="H71" s="31"/>
      <c r="I71" s="31">
        <v>25.193370165745858</v>
      </c>
      <c r="J71" s="31"/>
      <c r="K71" s="31"/>
      <c r="L71" s="31">
        <v>20.552486187845307</v>
      </c>
      <c r="M71" s="31"/>
    </row>
    <row r="72" spans="1:13" s="70" customFormat="1" ht="30" customHeight="1" x14ac:dyDescent="0.25">
      <c r="A72" s="25" t="s">
        <v>198</v>
      </c>
      <c r="B72" s="23" t="s">
        <v>1759</v>
      </c>
      <c r="C72" s="23" t="s">
        <v>2117</v>
      </c>
      <c r="D72" s="31">
        <v>0.26666666666666666</v>
      </c>
      <c r="E72" s="31">
        <v>0</v>
      </c>
      <c r="F72" s="31">
        <v>0</v>
      </c>
      <c r="G72" s="31">
        <v>457</v>
      </c>
      <c r="H72" s="31"/>
      <c r="I72" s="31">
        <v>0</v>
      </c>
      <c r="J72" s="31">
        <v>0</v>
      </c>
      <c r="K72" s="31"/>
      <c r="L72" s="31">
        <v>0</v>
      </c>
      <c r="M72" s="31">
        <v>0</v>
      </c>
    </row>
    <row r="73" spans="1:13" s="70" customFormat="1" ht="30" customHeight="1" x14ac:dyDescent="0.25">
      <c r="A73" s="25" t="s">
        <v>198</v>
      </c>
      <c r="B73" s="88" t="s">
        <v>2404</v>
      </c>
      <c r="C73" s="88" t="s">
        <v>2406</v>
      </c>
      <c r="D73" s="31" t="s">
        <v>310</v>
      </c>
      <c r="E73" s="31" t="s">
        <v>310</v>
      </c>
      <c r="F73" s="31" t="s">
        <v>310</v>
      </c>
      <c r="G73" s="31" t="s">
        <v>310</v>
      </c>
      <c r="H73" s="31" t="s">
        <v>310</v>
      </c>
      <c r="I73" s="31" t="s">
        <v>310</v>
      </c>
      <c r="J73" s="31" t="s">
        <v>310</v>
      </c>
      <c r="K73" s="31" t="s">
        <v>310</v>
      </c>
      <c r="L73" s="31" t="s">
        <v>310</v>
      </c>
      <c r="M73" s="31" t="s">
        <v>310</v>
      </c>
    </row>
    <row r="74" spans="1:13" s="70" customFormat="1" ht="30" customHeight="1" x14ac:dyDescent="0.25">
      <c r="A74" s="25" t="s">
        <v>198</v>
      </c>
      <c r="B74" s="88" t="s">
        <v>2405</v>
      </c>
      <c r="C74" s="89" t="s">
        <v>2407</v>
      </c>
      <c r="D74" s="31" t="s">
        <v>310</v>
      </c>
      <c r="E74" s="31" t="s">
        <v>310</v>
      </c>
      <c r="F74" s="31" t="s">
        <v>310</v>
      </c>
      <c r="G74" s="31" t="s">
        <v>310</v>
      </c>
      <c r="H74" s="31" t="s">
        <v>310</v>
      </c>
      <c r="I74" s="31" t="s">
        <v>310</v>
      </c>
      <c r="J74" s="31" t="s">
        <v>310</v>
      </c>
      <c r="K74" s="31" t="s">
        <v>310</v>
      </c>
      <c r="L74" s="31" t="s">
        <v>310</v>
      </c>
      <c r="M74" s="31" t="s">
        <v>310</v>
      </c>
    </row>
    <row r="75" spans="1:13" s="70" customFormat="1" ht="30" customHeight="1" x14ac:dyDescent="0.25">
      <c r="A75" s="15" t="s">
        <v>2212</v>
      </c>
      <c r="B75" s="61"/>
      <c r="C75" s="61"/>
      <c r="D75" s="62"/>
      <c r="E75" s="62">
        <v>40.935278112408092</v>
      </c>
      <c r="F75" s="62">
        <v>38.239995361331502</v>
      </c>
      <c r="G75" s="62">
        <v>15705</v>
      </c>
      <c r="H75" s="62">
        <v>0.12430939226519337</v>
      </c>
      <c r="I75" s="62">
        <v>25.70230064110552</v>
      </c>
      <c r="J75" s="62">
        <v>16.051629688093772</v>
      </c>
      <c r="K75" s="62">
        <v>0.18669429097605894</v>
      </c>
      <c r="L75" s="62">
        <v>23.659625583295252</v>
      </c>
      <c r="M75" s="62">
        <v>15.348902701043588</v>
      </c>
    </row>
    <row r="76" spans="1:13" s="70" customFormat="1" ht="30" customHeight="1" x14ac:dyDescent="0.25">
      <c r="A76" s="25" t="s">
        <v>211</v>
      </c>
      <c r="B76" s="23" t="s">
        <v>1763</v>
      </c>
      <c r="C76" s="23" t="s">
        <v>2326</v>
      </c>
      <c r="D76" s="31">
        <v>3</v>
      </c>
      <c r="E76" s="31">
        <v>163.33333333333331</v>
      </c>
      <c r="F76" s="31">
        <v>167.33333333333334</v>
      </c>
      <c r="G76" s="31">
        <v>335</v>
      </c>
      <c r="H76" s="31"/>
      <c r="I76" s="31">
        <v>163.33333333333331</v>
      </c>
      <c r="J76" s="31"/>
      <c r="K76" s="31"/>
      <c r="L76" s="31">
        <v>167.33333333333334</v>
      </c>
      <c r="M76" s="31"/>
    </row>
    <row r="77" spans="1:13" s="70" customFormat="1" ht="30" customHeight="1" x14ac:dyDescent="0.25">
      <c r="A77" s="25" t="s">
        <v>211</v>
      </c>
      <c r="B77" s="23" t="s">
        <v>1766</v>
      </c>
      <c r="C77" s="23" t="s">
        <v>2118</v>
      </c>
      <c r="D77" s="31">
        <v>6</v>
      </c>
      <c r="E77" s="31">
        <v>35.666666666666657</v>
      </c>
      <c r="F77" s="31">
        <v>40</v>
      </c>
      <c r="G77" s="31">
        <v>152</v>
      </c>
      <c r="H77" s="31"/>
      <c r="I77" s="31">
        <v>21.999999999999996</v>
      </c>
      <c r="J77" s="31">
        <v>13.666666666666668</v>
      </c>
      <c r="K77" s="31"/>
      <c r="L77" s="31">
        <v>28.833333333333336</v>
      </c>
      <c r="M77" s="31">
        <v>11.166666666666666</v>
      </c>
    </row>
    <row r="78" spans="1:13" s="70" customFormat="1" ht="30" customHeight="1" x14ac:dyDescent="0.25">
      <c r="A78" s="25" t="s">
        <v>211</v>
      </c>
      <c r="B78" s="23" t="s">
        <v>2119</v>
      </c>
      <c r="C78" s="23" t="s">
        <v>1767</v>
      </c>
      <c r="D78" s="31">
        <v>6.0333333333333332</v>
      </c>
      <c r="E78" s="31">
        <v>33.646408839779014</v>
      </c>
      <c r="F78" s="31">
        <v>36.464088397790057</v>
      </c>
      <c r="G78" s="31">
        <v>935</v>
      </c>
      <c r="H78" s="31"/>
      <c r="I78" s="31">
        <v>25.524861878453041</v>
      </c>
      <c r="J78" s="31">
        <v>8.1215469613259668</v>
      </c>
      <c r="K78" s="31"/>
      <c r="L78" s="31">
        <v>28.011049723756908</v>
      </c>
      <c r="M78" s="31">
        <v>8.4530386740331487</v>
      </c>
    </row>
    <row r="79" spans="1:13" s="70" customFormat="1" ht="30" customHeight="1" x14ac:dyDescent="0.25">
      <c r="A79" s="25" t="s">
        <v>211</v>
      </c>
      <c r="B79" s="23" t="s">
        <v>1764</v>
      </c>
      <c r="C79" s="23" t="s">
        <v>1765</v>
      </c>
      <c r="D79" s="31">
        <v>6.0333333333333332</v>
      </c>
      <c r="E79" s="31">
        <v>33.314917127071823</v>
      </c>
      <c r="F79" s="31">
        <v>36.464088397790057</v>
      </c>
      <c r="G79" s="31">
        <v>196</v>
      </c>
      <c r="H79" s="31"/>
      <c r="I79" s="31">
        <v>18.39779005524862</v>
      </c>
      <c r="J79" s="31">
        <v>14.917127071823206</v>
      </c>
      <c r="K79" s="31"/>
      <c r="L79" s="31">
        <v>25.69060773480663</v>
      </c>
      <c r="M79" s="31">
        <v>10.773480662983426</v>
      </c>
    </row>
    <row r="80" spans="1:13" s="70" customFormat="1" ht="30" customHeight="1" x14ac:dyDescent="0.25">
      <c r="A80" s="25" t="s">
        <v>211</v>
      </c>
      <c r="B80" s="23" t="s">
        <v>1780</v>
      </c>
      <c r="C80" s="23" t="s">
        <v>2327</v>
      </c>
      <c r="D80" s="31">
        <v>3</v>
      </c>
      <c r="E80" s="31">
        <v>27.666666666666664</v>
      </c>
      <c r="F80" s="31">
        <v>35.000000000000007</v>
      </c>
      <c r="G80" s="31">
        <v>317</v>
      </c>
      <c r="H80" s="31"/>
      <c r="I80" s="31">
        <v>16.666666666666668</v>
      </c>
      <c r="J80" s="31">
        <v>11</v>
      </c>
      <c r="K80" s="31"/>
      <c r="L80" s="31">
        <v>22.333333333333332</v>
      </c>
      <c r="M80" s="31">
        <v>12.666666666666668</v>
      </c>
    </row>
    <row r="81" spans="1:13" s="70" customFormat="1" ht="30" customHeight="1" x14ac:dyDescent="0.25">
      <c r="A81" s="25" t="s">
        <v>211</v>
      </c>
      <c r="B81" s="23" t="s">
        <v>1768</v>
      </c>
      <c r="C81" s="23" t="s">
        <v>1769</v>
      </c>
      <c r="D81" s="31">
        <v>6.0333333333333332</v>
      </c>
      <c r="E81" s="31">
        <v>38.618784530386741</v>
      </c>
      <c r="F81" s="31">
        <v>34.143646408839786</v>
      </c>
      <c r="G81" s="31">
        <v>367</v>
      </c>
      <c r="H81" s="31"/>
      <c r="I81" s="31">
        <v>23.370165745856355</v>
      </c>
      <c r="J81" s="31">
        <v>15.248618784530388</v>
      </c>
      <c r="K81" s="31"/>
      <c r="L81" s="31">
        <v>19.060773480662984</v>
      </c>
      <c r="M81" s="31">
        <v>15.082872928176796</v>
      </c>
    </row>
    <row r="82" spans="1:13" s="70" customFormat="1" ht="30" customHeight="1" x14ac:dyDescent="0.25">
      <c r="A82" s="25" t="s">
        <v>211</v>
      </c>
      <c r="B82" s="23" t="s">
        <v>1770</v>
      </c>
      <c r="C82" s="23" t="s">
        <v>1771</v>
      </c>
      <c r="D82" s="31">
        <v>6.0333333333333332</v>
      </c>
      <c r="E82" s="31">
        <v>34.475138121546962</v>
      </c>
      <c r="F82" s="31">
        <v>33.480662983425418</v>
      </c>
      <c r="G82" s="31">
        <v>361</v>
      </c>
      <c r="H82" s="31"/>
      <c r="I82" s="31">
        <v>20.22099447513812</v>
      </c>
      <c r="J82" s="31">
        <v>14.254143646408842</v>
      </c>
      <c r="K82" s="31"/>
      <c r="L82" s="31">
        <v>19.226519337016576</v>
      </c>
      <c r="M82" s="31">
        <v>14.25414364640884</v>
      </c>
    </row>
    <row r="83" spans="1:13" s="70" customFormat="1" ht="30" customHeight="1" x14ac:dyDescent="0.25">
      <c r="A83" s="25" t="s">
        <v>211</v>
      </c>
      <c r="B83" s="23" t="s">
        <v>2120</v>
      </c>
      <c r="C83" s="23" t="s">
        <v>1774</v>
      </c>
      <c r="D83" s="31">
        <v>6.0333333333333332</v>
      </c>
      <c r="E83" s="31">
        <v>37.127071823204425</v>
      </c>
      <c r="F83" s="31">
        <v>27.182320441988953</v>
      </c>
      <c r="G83" s="31">
        <v>537</v>
      </c>
      <c r="H83" s="31"/>
      <c r="I83" s="31">
        <v>26.850828729281773</v>
      </c>
      <c r="J83" s="31">
        <v>10.276243093922652</v>
      </c>
      <c r="K83" s="31"/>
      <c r="L83" s="31">
        <v>18.563535911602212</v>
      </c>
      <c r="M83" s="31">
        <v>8.6187845303867405</v>
      </c>
    </row>
    <row r="84" spans="1:13" s="70" customFormat="1" ht="30" customHeight="1" x14ac:dyDescent="0.25">
      <c r="A84" s="25" t="s">
        <v>211</v>
      </c>
      <c r="B84" s="23" t="s">
        <v>1777</v>
      </c>
      <c r="C84" s="23" t="s">
        <v>2121</v>
      </c>
      <c r="D84" s="31">
        <v>3</v>
      </c>
      <c r="E84" s="31">
        <v>16.333333333333336</v>
      </c>
      <c r="F84" s="31">
        <v>26.333333333333332</v>
      </c>
      <c r="G84" s="31">
        <v>382</v>
      </c>
      <c r="H84" s="31"/>
      <c r="I84" s="31">
        <v>16.333333333333336</v>
      </c>
      <c r="J84" s="31"/>
      <c r="K84" s="31"/>
      <c r="L84" s="31">
        <v>26.333333333333332</v>
      </c>
      <c r="M84" s="31"/>
    </row>
    <row r="85" spans="1:13" s="70" customFormat="1" ht="30" customHeight="1" x14ac:dyDescent="0.25">
      <c r="A85" s="25" t="s">
        <v>211</v>
      </c>
      <c r="B85" s="23" t="s">
        <v>1775</v>
      </c>
      <c r="C85" s="23" t="s">
        <v>1776</v>
      </c>
      <c r="D85" s="31">
        <v>6.0333333333333332</v>
      </c>
      <c r="E85" s="31">
        <v>33.977900552486183</v>
      </c>
      <c r="F85" s="31">
        <v>25.856353591160214</v>
      </c>
      <c r="G85" s="31">
        <v>333</v>
      </c>
      <c r="H85" s="31"/>
      <c r="I85" s="31">
        <v>19.060773480662984</v>
      </c>
      <c r="J85" s="31">
        <v>14.917127071823206</v>
      </c>
      <c r="K85" s="31"/>
      <c r="L85" s="31">
        <v>11.436464088397791</v>
      </c>
      <c r="M85" s="31">
        <v>14.419889502762432</v>
      </c>
    </row>
    <row r="86" spans="1:13" s="70" customFormat="1" ht="30" customHeight="1" x14ac:dyDescent="0.25">
      <c r="A86" s="25" t="s">
        <v>211</v>
      </c>
      <c r="B86" s="23" t="s">
        <v>1772</v>
      </c>
      <c r="C86" s="23" t="s">
        <v>1773</v>
      </c>
      <c r="D86" s="31">
        <v>6.0333333333333332</v>
      </c>
      <c r="E86" s="31">
        <v>24.696132596685086</v>
      </c>
      <c r="F86" s="31">
        <v>24.530386740331494</v>
      </c>
      <c r="G86" s="31">
        <v>347</v>
      </c>
      <c r="H86" s="31"/>
      <c r="I86" s="31">
        <v>18.895027624309396</v>
      </c>
      <c r="J86" s="31">
        <v>5.8011049723756898</v>
      </c>
      <c r="K86" s="31"/>
      <c r="L86" s="31">
        <v>18.232044198895029</v>
      </c>
      <c r="M86" s="31">
        <v>6.2983425414364635</v>
      </c>
    </row>
    <row r="87" spans="1:13" s="70" customFormat="1" ht="30" customHeight="1" x14ac:dyDescent="0.25">
      <c r="A87" s="25" t="s">
        <v>211</v>
      </c>
      <c r="B87" s="23" t="s">
        <v>1778</v>
      </c>
      <c r="C87" s="23" t="s">
        <v>1779</v>
      </c>
      <c r="D87" s="31">
        <v>3</v>
      </c>
      <c r="E87" s="31">
        <v>27</v>
      </c>
      <c r="F87" s="31">
        <v>23.000000000000004</v>
      </c>
      <c r="G87" s="31">
        <v>553</v>
      </c>
      <c r="H87" s="31"/>
      <c r="I87" s="31">
        <v>14.666666666666666</v>
      </c>
      <c r="J87" s="31">
        <v>12.333333333333334</v>
      </c>
      <c r="K87" s="31"/>
      <c r="L87" s="31">
        <v>10.666666666666666</v>
      </c>
      <c r="M87" s="31">
        <v>12.333333333333336</v>
      </c>
    </row>
    <row r="88" spans="1:13" s="70" customFormat="1" ht="30" customHeight="1" x14ac:dyDescent="0.25">
      <c r="A88" s="25" t="s">
        <v>211</v>
      </c>
      <c r="B88" s="23" t="s">
        <v>1781</v>
      </c>
      <c r="C88" s="23" t="s">
        <v>2122</v>
      </c>
      <c r="D88" s="31">
        <v>3</v>
      </c>
      <c r="E88" s="31">
        <v>79</v>
      </c>
      <c r="F88" s="31">
        <v>11.333333333333332</v>
      </c>
      <c r="G88" s="31">
        <v>224</v>
      </c>
      <c r="H88" s="31"/>
      <c r="I88" s="31">
        <v>79</v>
      </c>
      <c r="J88" s="31"/>
      <c r="K88" s="31"/>
      <c r="L88" s="31">
        <v>11.333333333333332</v>
      </c>
      <c r="M88" s="31"/>
    </row>
    <row r="89" spans="1:13" s="70" customFormat="1" ht="30" customHeight="1" x14ac:dyDescent="0.25">
      <c r="A89" s="25" t="s">
        <v>211</v>
      </c>
      <c r="B89" s="23" t="s">
        <v>2123</v>
      </c>
      <c r="C89" s="23" t="s">
        <v>2124</v>
      </c>
      <c r="D89" s="31">
        <v>3</v>
      </c>
      <c r="E89" s="31">
        <v>5</v>
      </c>
      <c r="F89" s="31">
        <v>5</v>
      </c>
      <c r="G89" s="31">
        <v>0</v>
      </c>
      <c r="H89" s="31"/>
      <c r="I89" s="31">
        <v>5</v>
      </c>
      <c r="J89" s="31"/>
      <c r="K89" s="31"/>
      <c r="L89" s="31">
        <v>5</v>
      </c>
      <c r="M89" s="31"/>
    </row>
    <row r="90" spans="1:13" s="70" customFormat="1" ht="30" customHeight="1" x14ac:dyDescent="0.25">
      <c r="A90" s="15" t="s">
        <v>2213</v>
      </c>
      <c r="B90" s="61"/>
      <c r="C90" s="61"/>
      <c r="D90" s="62"/>
      <c r="E90" s="62">
        <v>42.132596685082873</v>
      </c>
      <c r="F90" s="62">
        <v>37.58011049723757</v>
      </c>
      <c r="G90" s="62">
        <v>5039</v>
      </c>
      <c r="H90" s="62" t="s">
        <v>303</v>
      </c>
      <c r="I90" s="62">
        <v>33.522888713496449</v>
      </c>
      <c r="J90" s="62">
        <v>12.053591160220993</v>
      </c>
      <c r="K90" s="62" t="s">
        <v>303</v>
      </c>
      <c r="L90" s="62">
        <v>29.432451986319389</v>
      </c>
      <c r="M90" s="62">
        <v>11.40672191528545</v>
      </c>
    </row>
    <row r="91" spans="1:13" s="70" customFormat="1" ht="30" customHeight="1" x14ac:dyDescent="0.25">
      <c r="A91" s="25" t="s">
        <v>218</v>
      </c>
      <c r="B91" s="23" t="s">
        <v>1787</v>
      </c>
      <c r="C91" s="23" t="s">
        <v>1788</v>
      </c>
      <c r="D91" s="31">
        <v>6.0333333333333332</v>
      </c>
      <c r="E91" s="31">
        <v>29.834254143646412</v>
      </c>
      <c r="F91" s="31">
        <v>31.823204419889507</v>
      </c>
      <c r="G91" s="31">
        <v>190</v>
      </c>
      <c r="H91" s="31"/>
      <c r="I91" s="31">
        <v>11.270718232044199</v>
      </c>
      <c r="J91" s="31">
        <v>18.563535911602209</v>
      </c>
      <c r="K91" s="31"/>
      <c r="L91" s="31">
        <v>13.591160220994475</v>
      </c>
      <c r="M91" s="31">
        <v>18.232044198895029</v>
      </c>
    </row>
    <row r="92" spans="1:13" s="70" customFormat="1" ht="30" customHeight="1" x14ac:dyDescent="0.25">
      <c r="A92" s="25" t="s">
        <v>218</v>
      </c>
      <c r="B92" s="23" t="s">
        <v>1785</v>
      </c>
      <c r="C92" s="23" t="s">
        <v>2125</v>
      </c>
      <c r="D92" s="31">
        <v>6.0333333333333332</v>
      </c>
      <c r="E92" s="31">
        <v>33.149171270718234</v>
      </c>
      <c r="F92" s="31">
        <v>31.325966850828728</v>
      </c>
      <c r="G92" s="31">
        <v>122</v>
      </c>
      <c r="H92" s="31"/>
      <c r="I92" s="31">
        <v>12.928176795580109</v>
      </c>
      <c r="J92" s="31">
        <v>20.22099447513812</v>
      </c>
      <c r="K92" s="31"/>
      <c r="L92" s="31">
        <v>14.41988950276243</v>
      </c>
      <c r="M92" s="31">
        <v>16.906077348066297</v>
      </c>
    </row>
    <row r="93" spans="1:13" s="70" customFormat="1" ht="30" customHeight="1" x14ac:dyDescent="0.25">
      <c r="A93" s="25" t="s">
        <v>218</v>
      </c>
      <c r="B93" s="23" t="s">
        <v>1782</v>
      </c>
      <c r="C93" s="23" t="s">
        <v>1783</v>
      </c>
      <c r="D93" s="31">
        <v>6.0333333333333332</v>
      </c>
      <c r="E93" s="31">
        <v>32.154696132596698</v>
      </c>
      <c r="F93" s="31">
        <v>28.839779005524871</v>
      </c>
      <c r="G93" s="31">
        <v>155</v>
      </c>
      <c r="H93" s="31"/>
      <c r="I93" s="31">
        <v>10.607734806629836</v>
      </c>
      <c r="J93" s="31">
        <v>21.546961325966851</v>
      </c>
      <c r="K93" s="31"/>
      <c r="L93" s="31">
        <v>7.7900552486187831</v>
      </c>
      <c r="M93" s="31">
        <v>21.049723756906083</v>
      </c>
    </row>
    <row r="94" spans="1:13" s="70" customFormat="1" ht="30" customHeight="1" x14ac:dyDescent="0.25">
      <c r="A94" s="25" t="s">
        <v>218</v>
      </c>
      <c r="B94" s="23" t="s">
        <v>1786</v>
      </c>
      <c r="C94" s="23" t="s">
        <v>2126</v>
      </c>
      <c r="D94" s="31">
        <v>6.0333333333333332</v>
      </c>
      <c r="E94" s="31">
        <v>31.657458563535911</v>
      </c>
      <c r="F94" s="31">
        <v>28.674033149171269</v>
      </c>
      <c r="G94" s="31">
        <v>251</v>
      </c>
      <c r="H94" s="31"/>
      <c r="I94" s="31">
        <v>9.7790055248618781</v>
      </c>
      <c r="J94" s="31">
        <v>21.878453038674035</v>
      </c>
      <c r="K94" s="31"/>
      <c r="L94" s="31">
        <v>9.2817679558011044</v>
      </c>
      <c r="M94" s="31">
        <v>19.392265193370168</v>
      </c>
    </row>
    <row r="95" spans="1:13" s="70" customFormat="1" ht="30" customHeight="1" x14ac:dyDescent="0.25">
      <c r="A95" s="25" t="s">
        <v>218</v>
      </c>
      <c r="B95" s="23" t="s">
        <v>1797</v>
      </c>
      <c r="C95" s="23" t="s">
        <v>1798</v>
      </c>
      <c r="D95" s="31">
        <v>6.0333333333333332</v>
      </c>
      <c r="E95" s="31">
        <v>24.19889502762431</v>
      </c>
      <c r="F95" s="31">
        <v>26.353591160220994</v>
      </c>
      <c r="G95" s="31">
        <v>74</v>
      </c>
      <c r="H95" s="31">
        <v>0.16574585635359115</v>
      </c>
      <c r="I95" s="31">
        <v>7.458563535911602</v>
      </c>
      <c r="J95" s="31">
        <v>16.574585635359114</v>
      </c>
      <c r="K95" s="31">
        <v>0.16574585635359115</v>
      </c>
      <c r="L95" s="31">
        <v>8.2872928176795586</v>
      </c>
      <c r="M95" s="31">
        <v>17.900552486187845</v>
      </c>
    </row>
    <row r="96" spans="1:13" s="70" customFormat="1" ht="30" customHeight="1" x14ac:dyDescent="0.25">
      <c r="A96" s="25" t="s">
        <v>218</v>
      </c>
      <c r="B96" s="23" t="s">
        <v>1791</v>
      </c>
      <c r="C96" s="23" t="s">
        <v>2127</v>
      </c>
      <c r="D96" s="31">
        <v>6</v>
      </c>
      <c r="E96" s="31">
        <v>30.166666666666668</v>
      </c>
      <c r="F96" s="31">
        <v>25.833333333333332</v>
      </c>
      <c r="G96" s="31">
        <v>171</v>
      </c>
      <c r="H96" s="31"/>
      <c r="I96" s="31">
        <v>13.166666666666666</v>
      </c>
      <c r="J96" s="31">
        <v>17</v>
      </c>
      <c r="K96" s="31"/>
      <c r="L96" s="31">
        <v>10</v>
      </c>
      <c r="M96" s="31">
        <v>15.833333333333332</v>
      </c>
    </row>
    <row r="97" spans="1:13" s="70" customFormat="1" ht="30" customHeight="1" x14ac:dyDescent="0.25">
      <c r="A97" s="25" t="s">
        <v>218</v>
      </c>
      <c r="B97" s="23" t="s">
        <v>1784</v>
      </c>
      <c r="C97" s="23" t="s">
        <v>2128</v>
      </c>
      <c r="D97" s="31">
        <v>6.0333333333333332</v>
      </c>
      <c r="E97" s="31">
        <v>26.187845303867405</v>
      </c>
      <c r="F97" s="31">
        <v>24.530386740331494</v>
      </c>
      <c r="G97" s="31">
        <v>211</v>
      </c>
      <c r="H97" s="31"/>
      <c r="I97" s="31">
        <v>5.8011049723756898</v>
      </c>
      <c r="J97" s="31">
        <v>20.386740331491715</v>
      </c>
      <c r="K97" s="31"/>
      <c r="L97" s="31">
        <v>5.9668508287292807</v>
      </c>
      <c r="M97" s="31">
        <v>18.563535911602209</v>
      </c>
    </row>
    <row r="98" spans="1:13" s="70" customFormat="1" ht="30" customHeight="1" x14ac:dyDescent="0.25">
      <c r="A98" s="25" t="s">
        <v>218</v>
      </c>
      <c r="B98" s="23" t="s">
        <v>1789</v>
      </c>
      <c r="C98" s="23" t="s">
        <v>1790</v>
      </c>
      <c r="D98" s="31">
        <v>6.0333333333333332</v>
      </c>
      <c r="E98" s="31">
        <v>24.364640883977902</v>
      </c>
      <c r="F98" s="31">
        <v>22.707182320441991</v>
      </c>
      <c r="G98" s="31">
        <v>94</v>
      </c>
      <c r="H98" s="31"/>
      <c r="I98" s="31">
        <v>7.624309392265193</v>
      </c>
      <c r="J98" s="31">
        <v>16.740331491712709</v>
      </c>
      <c r="K98" s="31"/>
      <c r="L98" s="31">
        <v>4.6408839779005513</v>
      </c>
      <c r="M98" s="31">
        <v>18.06629834254144</v>
      </c>
    </row>
    <row r="99" spans="1:13" s="70" customFormat="1" ht="30" customHeight="1" x14ac:dyDescent="0.25">
      <c r="A99" s="25" t="s">
        <v>218</v>
      </c>
      <c r="B99" s="23" t="s">
        <v>1792</v>
      </c>
      <c r="C99" s="23" t="s">
        <v>2129</v>
      </c>
      <c r="D99" s="31">
        <v>6.0333333333333332</v>
      </c>
      <c r="E99" s="31">
        <v>16.574585635359117</v>
      </c>
      <c r="F99" s="31">
        <v>18.066298342541437</v>
      </c>
      <c r="G99" s="31">
        <v>99</v>
      </c>
      <c r="H99" s="31"/>
      <c r="I99" s="31">
        <v>10.773480662983424</v>
      </c>
      <c r="J99" s="31">
        <v>5.8011049723756898</v>
      </c>
      <c r="K99" s="31"/>
      <c r="L99" s="31">
        <v>13.756906077348066</v>
      </c>
      <c r="M99" s="31">
        <v>4.3093922651933703</v>
      </c>
    </row>
    <row r="100" spans="1:13" s="70" customFormat="1" ht="30" customHeight="1" x14ac:dyDescent="0.25">
      <c r="A100" s="25" t="s">
        <v>218</v>
      </c>
      <c r="B100" s="23" t="s">
        <v>1793</v>
      </c>
      <c r="C100" s="23" t="s">
        <v>1794</v>
      </c>
      <c r="D100" s="31">
        <v>6.0333333333333332</v>
      </c>
      <c r="E100" s="31">
        <v>15.082872928176798</v>
      </c>
      <c r="F100" s="31">
        <v>13.259668508287291</v>
      </c>
      <c r="G100" s="31">
        <v>117</v>
      </c>
      <c r="H100" s="31"/>
      <c r="I100" s="31">
        <v>5.1381215469613259</v>
      </c>
      <c r="J100" s="31">
        <v>9.94475138121547</v>
      </c>
      <c r="K100" s="31"/>
      <c r="L100" s="31">
        <v>4.1436464088397784</v>
      </c>
      <c r="M100" s="31">
        <v>9.1160220994475143</v>
      </c>
    </row>
    <row r="101" spans="1:13" s="70" customFormat="1" ht="30" customHeight="1" x14ac:dyDescent="0.25">
      <c r="A101" s="25" t="s">
        <v>218</v>
      </c>
      <c r="B101" s="23" t="s">
        <v>1795</v>
      </c>
      <c r="C101" s="23" t="s">
        <v>1796</v>
      </c>
      <c r="D101" s="31">
        <v>6.0333333333333332</v>
      </c>
      <c r="E101" s="31">
        <v>15.248618784530386</v>
      </c>
      <c r="F101" s="31">
        <v>11.767955801104971</v>
      </c>
      <c r="G101" s="31">
        <v>158</v>
      </c>
      <c r="H101" s="31"/>
      <c r="I101" s="31">
        <v>6.2983425414364644</v>
      </c>
      <c r="J101" s="31">
        <v>8.9502762430939242</v>
      </c>
      <c r="K101" s="31"/>
      <c r="L101" s="31">
        <v>3.3149171270718232</v>
      </c>
      <c r="M101" s="31">
        <v>8.4530386740331487</v>
      </c>
    </row>
    <row r="102" spans="1:13" s="70" customFormat="1" ht="30" customHeight="1" x14ac:dyDescent="0.25">
      <c r="A102" s="25" t="s">
        <v>218</v>
      </c>
      <c r="B102" s="23" t="s">
        <v>1799</v>
      </c>
      <c r="C102" s="23" t="s">
        <v>2130</v>
      </c>
      <c r="D102" s="31">
        <v>6.0333333333333332</v>
      </c>
      <c r="E102" s="31">
        <v>10.773480662983426</v>
      </c>
      <c r="F102" s="31">
        <v>7.9558011049723749</v>
      </c>
      <c r="G102" s="31">
        <v>41</v>
      </c>
      <c r="H102" s="31"/>
      <c r="I102" s="31">
        <v>2.8176795580110494</v>
      </c>
      <c r="J102" s="31">
        <v>7.9558011049723758</v>
      </c>
      <c r="K102" s="31"/>
      <c r="L102" s="31">
        <v>0.99447513812154686</v>
      </c>
      <c r="M102" s="31">
        <v>6.9613259668508292</v>
      </c>
    </row>
    <row r="103" spans="1:13" s="70" customFormat="1" ht="30" customHeight="1" x14ac:dyDescent="0.25">
      <c r="A103" s="15" t="s">
        <v>2214</v>
      </c>
      <c r="B103" s="61"/>
      <c r="C103" s="61"/>
      <c r="D103" s="62"/>
      <c r="E103" s="62">
        <v>24.116098833640276</v>
      </c>
      <c r="F103" s="62">
        <v>22.594766728054022</v>
      </c>
      <c r="G103" s="62">
        <v>1683</v>
      </c>
      <c r="H103" s="62">
        <v>0.16574585635359115</v>
      </c>
      <c r="I103" s="62">
        <v>8.6386586863106185</v>
      </c>
      <c r="J103" s="62">
        <v>15.463627992633519</v>
      </c>
      <c r="K103" s="62">
        <v>0.16574585635359115</v>
      </c>
      <c r="L103" s="62">
        <v>8.0156537753222832</v>
      </c>
      <c r="M103" s="62">
        <v>14.565300798035606</v>
      </c>
    </row>
    <row r="104" spans="1:13" s="70" customFormat="1" ht="30" customHeight="1" x14ac:dyDescent="0.25">
      <c r="A104" s="25" t="s">
        <v>222</v>
      </c>
      <c r="B104" s="23" t="s">
        <v>1800</v>
      </c>
      <c r="C104" s="23" t="s">
        <v>1801</v>
      </c>
      <c r="D104" s="31">
        <v>6</v>
      </c>
      <c r="E104" s="31">
        <v>71.833333333333329</v>
      </c>
      <c r="F104" s="31">
        <v>63.166666666666671</v>
      </c>
      <c r="G104" s="31">
        <v>65</v>
      </c>
      <c r="H104" s="31">
        <v>0.16666666666666666</v>
      </c>
      <c r="I104" s="31">
        <v>56</v>
      </c>
      <c r="J104" s="31">
        <v>15.666666666666666</v>
      </c>
      <c r="K104" s="31">
        <v>0.16666666666666666</v>
      </c>
      <c r="L104" s="31">
        <v>47.333333333333336</v>
      </c>
      <c r="M104" s="31">
        <v>15.666666666666666</v>
      </c>
    </row>
    <row r="105" spans="1:13" s="70" customFormat="1" ht="30" customHeight="1" x14ac:dyDescent="0.25">
      <c r="A105" s="25" t="s">
        <v>222</v>
      </c>
      <c r="B105" s="23" t="s">
        <v>1811</v>
      </c>
      <c r="C105" s="23" t="s">
        <v>1812</v>
      </c>
      <c r="D105" s="31">
        <v>6.0333333333333332</v>
      </c>
      <c r="E105" s="31">
        <v>88.839779005524846</v>
      </c>
      <c r="F105" s="31">
        <v>53.535911602209936</v>
      </c>
      <c r="G105" s="31">
        <v>59</v>
      </c>
      <c r="H105" s="31"/>
      <c r="I105" s="31">
        <v>74.088397790055225</v>
      </c>
      <c r="J105" s="31">
        <v>14.751381215469612</v>
      </c>
      <c r="K105" s="31"/>
      <c r="L105" s="31">
        <v>40.110497237569056</v>
      </c>
      <c r="M105" s="31">
        <v>13.425414364640885</v>
      </c>
    </row>
    <row r="106" spans="1:13" s="70" customFormat="1" ht="30" customHeight="1" x14ac:dyDescent="0.25">
      <c r="A106" s="25" t="s">
        <v>222</v>
      </c>
      <c r="B106" s="23" t="s">
        <v>1804</v>
      </c>
      <c r="C106" s="23" t="s">
        <v>1805</v>
      </c>
      <c r="D106" s="31">
        <v>6.0333333333333332</v>
      </c>
      <c r="E106" s="31">
        <v>48.232044198895025</v>
      </c>
      <c r="F106" s="31">
        <v>46.077348066298335</v>
      </c>
      <c r="G106" s="31">
        <v>5</v>
      </c>
      <c r="H106" s="31"/>
      <c r="I106" s="31">
        <v>33.480662983425418</v>
      </c>
      <c r="J106" s="31">
        <v>14.751381215469612</v>
      </c>
      <c r="K106" s="31"/>
      <c r="L106" s="31">
        <v>33.149171270718234</v>
      </c>
      <c r="M106" s="31">
        <v>12.928176795580109</v>
      </c>
    </row>
    <row r="107" spans="1:13" s="70" customFormat="1" ht="30" customHeight="1" x14ac:dyDescent="0.25">
      <c r="A107" s="25" t="s">
        <v>222</v>
      </c>
      <c r="B107" s="23" t="s">
        <v>1806</v>
      </c>
      <c r="C107" s="23" t="s">
        <v>2131</v>
      </c>
      <c r="D107" s="31">
        <v>6.0333333333333332</v>
      </c>
      <c r="E107" s="31">
        <v>36.961325966850836</v>
      </c>
      <c r="F107" s="31">
        <v>41.436464088397784</v>
      </c>
      <c r="G107" s="31">
        <v>101</v>
      </c>
      <c r="H107" s="31">
        <v>0.16574585635359115</v>
      </c>
      <c r="I107" s="31">
        <v>18.729281767955804</v>
      </c>
      <c r="J107" s="31">
        <v>18.066298342541437</v>
      </c>
      <c r="K107" s="31">
        <v>0.16574585635359115</v>
      </c>
      <c r="L107" s="31">
        <v>24.861878453038674</v>
      </c>
      <c r="M107" s="31">
        <v>16.408839779005525</v>
      </c>
    </row>
    <row r="108" spans="1:13" s="70" customFormat="1" ht="30" customHeight="1" x14ac:dyDescent="0.25">
      <c r="A108" s="25" t="s">
        <v>222</v>
      </c>
      <c r="B108" s="23" t="s">
        <v>1807</v>
      </c>
      <c r="C108" s="23" t="s">
        <v>2328</v>
      </c>
      <c r="D108" s="31">
        <v>6.0333333333333332</v>
      </c>
      <c r="E108" s="31">
        <v>36.629834254143645</v>
      </c>
      <c r="F108" s="31">
        <v>38.784530386740329</v>
      </c>
      <c r="G108" s="31">
        <v>122</v>
      </c>
      <c r="H108" s="31"/>
      <c r="I108" s="31">
        <v>18.563535911602209</v>
      </c>
      <c r="J108" s="31">
        <v>18.066298342541437</v>
      </c>
      <c r="K108" s="31"/>
      <c r="L108" s="31">
        <v>23.370165745856358</v>
      </c>
      <c r="M108" s="31">
        <v>15.414364640883978</v>
      </c>
    </row>
    <row r="109" spans="1:13" s="70" customFormat="1" ht="30" customHeight="1" x14ac:dyDescent="0.25">
      <c r="A109" s="25" t="s">
        <v>222</v>
      </c>
      <c r="B109" s="23" t="s">
        <v>1802</v>
      </c>
      <c r="C109" s="23" t="s">
        <v>1803</v>
      </c>
      <c r="D109" s="31">
        <v>6.0333333333333332</v>
      </c>
      <c r="E109" s="31">
        <v>25.193370165745861</v>
      </c>
      <c r="F109" s="31">
        <v>37.790055248618792</v>
      </c>
      <c r="G109" s="31">
        <v>201</v>
      </c>
      <c r="H109" s="31"/>
      <c r="I109" s="31">
        <v>7.6243093922651939</v>
      </c>
      <c r="J109" s="31">
        <v>17.569060773480661</v>
      </c>
      <c r="K109" s="31"/>
      <c r="L109" s="31">
        <v>19.558011049723756</v>
      </c>
      <c r="M109" s="31">
        <v>18.232044198895025</v>
      </c>
    </row>
    <row r="110" spans="1:13" s="70" customFormat="1" ht="30" customHeight="1" x14ac:dyDescent="0.25">
      <c r="A110" s="25" t="s">
        <v>222</v>
      </c>
      <c r="B110" s="23" t="s">
        <v>1810</v>
      </c>
      <c r="C110" s="23" t="s">
        <v>2329</v>
      </c>
      <c r="D110" s="31">
        <v>6.0333333333333332</v>
      </c>
      <c r="E110" s="31">
        <v>35.138121546961329</v>
      </c>
      <c r="F110" s="31">
        <v>37.458563535911601</v>
      </c>
      <c r="G110" s="31">
        <v>180</v>
      </c>
      <c r="H110" s="31">
        <v>0.16574585635359115</v>
      </c>
      <c r="I110" s="31">
        <v>17.403314917127073</v>
      </c>
      <c r="J110" s="31">
        <v>17.569060773480665</v>
      </c>
      <c r="K110" s="31">
        <v>0.16574585635359115</v>
      </c>
      <c r="L110" s="31">
        <v>19.226519337016573</v>
      </c>
      <c r="M110" s="31">
        <v>18.066298342541437</v>
      </c>
    </row>
    <row r="111" spans="1:13" s="70" customFormat="1" ht="30" customHeight="1" x14ac:dyDescent="0.25">
      <c r="A111" s="25" t="s">
        <v>222</v>
      </c>
      <c r="B111" s="23" t="s">
        <v>1808</v>
      </c>
      <c r="C111" s="23" t="s">
        <v>1809</v>
      </c>
      <c r="D111" s="31">
        <v>6.0333333333333332</v>
      </c>
      <c r="E111" s="31">
        <v>37.458563535911601</v>
      </c>
      <c r="F111" s="31">
        <v>33.646408839779006</v>
      </c>
      <c r="G111" s="31">
        <v>184</v>
      </c>
      <c r="H111" s="31"/>
      <c r="I111" s="31">
        <v>19.060773480662984</v>
      </c>
      <c r="J111" s="31">
        <v>18.397790055248617</v>
      </c>
      <c r="K111" s="31"/>
      <c r="L111" s="31">
        <v>13.093922651933701</v>
      </c>
      <c r="M111" s="31">
        <v>20.552486187845307</v>
      </c>
    </row>
    <row r="112" spans="1:13" s="70" customFormat="1" ht="30" customHeight="1" x14ac:dyDescent="0.25">
      <c r="A112" s="25" t="s">
        <v>222</v>
      </c>
      <c r="B112" s="23" t="s">
        <v>2132</v>
      </c>
      <c r="C112" s="23" t="s">
        <v>2330</v>
      </c>
      <c r="D112" s="31">
        <v>3</v>
      </c>
      <c r="E112" s="31">
        <v>16.333333333333332</v>
      </c>
      <c r="F112" s="31">
        <v>18.666666666666664</v>
      </c>
      <c r="G112" s="31">
        <v>12</v>
      </c>
      <c r="H112" s="31"/>
      <c r="I112" s="31"/>
      <c r="J112" s="31">
        <v>16.333333333333332</v>
      </c>
      <c r="K112" s="31"/>
      <c r="L112" s="31"/>
      <c r="M112" s="31">
        <v>18.666666666666664</v>
      </c>
    </row>
    <row r="113" spans="1:13" s="70" customFormat="1" ht="30" customHeight="1" x14ac:dyDescent="0.25">
      <c r="A113" s="25" t="s">
        <v>222</v>
      </c>
      <c r="B113" s="23" t="s">
        <v>1813</v>
      </c>
      <c r="C113" s="23" t="s">
        <v>2133</v>
      </c>
      <c r="D113" s="31">
        <v>3</v>
      </c>
      <c r="E113" s="31">
        <v>14</v>
      </c>
      <c r="F113" s="31">
        <v>9.3333333333333339</v>
      </c>
      <c r="G113" s="31">
        <v>208</v>
      </c>
      <c r="H113" s="31"/>
      <c r="I113" s="31">
        <v>14</v>
      </c>
      <c r="J113" s="31"/>
      <c r="K113" s="31"/>
      <c r="L113" s="31">
        <v>9.3333333333333339</v>
      </c>
      <c r="M113" s="31"/>
    </row>
    <row r="114" spans="1:13" s="70" customFormat="1" ht="30" customHeight="1" x14ac:dyDescent="0.25">
      <c r="A114" s="15" t="s">
        <v>2215</v>
      </c>
      <c r="B114" s="61"/>
      <c r="C114" s="61"/>
      <c r="D114" s="62"/>
      <c r="E114" s="62">
        <v>41.061970534069978</v>
      </c>
      <c r="F114" s="62">
        <v>37.989594843462243</v>
      </c>
      <c r="G114" s="62">
        <v>1137</v>
      </c>
      <c r="H114" s="62">
        <v>0.16605279312461632</v>
      </c>
      <c r="I114" s="62">
        <v>28.772252915899319</v>
      </c>
      <c r="J114" s="62">
        <v>16.796807857581335</v>
      </c>
      <c r="K114" s="62">
        <v>0.16605279312461632</v>
      </c>
      <c r="L114" s="62">
        <v>25.559648045835893</v>
      </c>
      <c r="M114" s="62">
        <v>16.595661960302845</v>
      </c>
    </row>
    <row r="115" spans="1:13" s="70" customFormat="1" ht="30" customHeight="1" x14ac:dyDescent="0.25">
      <c r="A115" s="25" t="s">
        <v>230</v>
      </c>
      <c r="B115" s="23" t="s">
        <v>1830</v>
      </c>
      <c r="C115" s="23" t="s">
        <v>2134</v>
      </c>
      <c r="D115" s="31">
        <v>6.0333333333333332</v>
      </c>
      <c r="E115" s="31">
        <v>111.71270718232046</v>
      </c>
      <c r="F115" s="31">
        <v>110.88397790055249</v>
      </c>
      <c r="G115" s="31">
        <v>9</v>
      </c>
      <c r="H115" s="31"/>
      <c r="I115" s="31">
        <v>90.828729281767977</v>
      </c>
      <c r="J115" s="31">
        <v>20.883977900552487</v>
      </c>
      <c r="K115" s="31"/>
      <c r="L115" s="31">
        <v>90.000000000000014</v>
      </c>
      <c r="M115" s="31">
        <v>20.883977900552487</v>
      </c>
    </row>
    <row r="116" spans="1:13" s="70" customFormat="1" ht="30" customHeight="1" x14ac:dyDescent="0.25">
      <c r="A116" s="25" t="s">
        <v>230</v>
      </c>
      <c r="B116" s="23" t="s">
        <v>1814</v>
      </c>
      <c r="C116" s="23" t="s">
        <v>2135</v>
      </c>
      <c r="D116" s="31">
        <v>6.0333333333333332</v>
      </c>
      <c r="E116" s="31">
        <v>101.10497237569062</v>
      </c>
      <c r="F116" s="31">
        <v>99.44751381215471</v>
      </c>
      <c r="G116" s="31">
        <v>8</v>
      </c>
      <c r="H116" s="31"/>
      <c r="I116" s="31">
        <v>79.39226519337015</v>
      </c>
      <c r="J116" s="31">
        <v>21.712707182320443</v>
      </c>
      <c r="K116" s="31"/>
      <c r="L116" s="31">
        <v>78.563535911602187</v>
      </c>
      <c r="M116" s="31">
        <v>20.883977900552487</v>
      </c>
    </row>
    <row r="117" spans="1:13" s="70" customFormat="1" ht="30" customHeight="1" x14ac:dyDescent="0.25">
      <c r="A117" s="25" t="s">
        <v>230</v>
      </c>
      <c r="B117" s="23" t="s">
        <v>1819</v>
      </c>
      <c r="C117" s="23" t="s">
        <v>2136</v>
      </c>
      <c r="D117" s="31">
        <v>6.0333333333333332</v>
      </c>
      <c r="E117" s="31">
        <v>97.790055248618799</v>
      </c>
      <c r="F117" s="31">
        <v>92.486187845303874</v>
      </c>
      <c r="G117" s="31">
        <v>29</v>
      </c>
      <c r="H117" s="31"/>
      <c r="I117" s="31">
        <v>76.243093922651951</v>
      </c>
      <c r="J117" s="31">
        <v>21.546961325966851</v>
      </c>
      <c r="K117" s="31"/>
      <c r="L117" s="31">
        <v>72.596685082872924</v>
      </c>
      <c r="M117" s="31">
        <v>19.88950276243094</v>
      </c>
    </row>
    <row r="118" spans="1:13" s="70" customFormat="1" ht="30" customHeight="1" x14ac:dyDescent="0.25">
      <c r="A118" s="25" t="s">
        <v>230</v>
      </c>
      <c r="B118" s="23" t="s">
        <v>1815</v>
      </c>
      <c r="C118" s="23" t="s">
        <v>2137</v>
      </c>
      <c r="D118" s="31">
        <v>6.0333333333333332</v>
      </c>
      <c r="E118" s="31">
        <v>83.867403314917141</v>
      </c>
      <c r="F118" s="31">
        <v>87.016574585635354</v>
      </c>
      <c r="G118" s="31">
        <v>8</v>
      </c>
      <c r="H118" s="31"/>
      <c r="I118" s="31">
        <v>63.480662983425418</v>
      </c>
      <c r="J118" s="31">
        <v>20.386740331491715</v>
      </c>
      <c r="K118" s="31"/>
      <c r="L118" s="31">
        <v>66.298342541436455</v>
      </c>
      <c r="M118" s="31">
        <v>20.718232044198896</v>
      </c>
    </row>
    <row r="119" spans="1:13" s="70" customFormat="1" ht="30" customHeight="1" x14ac:dyDescent="0.25">
      <c r="A119" s="25" t="s">
        <v>230</v>
      </c>
      <c r="B119" s="23" t="s">
        <v>1816</v>
      </c>
      <c r="C119" s="23" t="s">
        <v>1817</v>
      </c>
      <c r="D119" s="31">
        <v>6.0333333333333332</v>
      </c>
      <c r="E119" s="31">
        <v>98.453038674033152</v>
      </c>
      <c r="F119" s="31">
        <v>83.701657458563531</v>
      </c>
      <c r="G119" s="31">
        <v>10</v>
      </c>
      <c r="H119" s="31">
        <v>0</v>
      </c>
      <c r="I119" s="31">
        <v>78.066298342541458</v>
      </c>
      <c r="J119" s="31">
        <v>20.386740331491712</v>
      </c>
      <c r="K119" s="31">
        <v>0</v>
      </c>
      <c r="L119" s="31">
        <v>63.480662983425418</v>
      </c>
      <c r="M119" s="31">
        <v>20.220994475138124</v>
      </c>
    </row>
    <row r="120" spans="1:13" s="70" customFormat="1" ht="30" customHeight="1" x14ac:dyDescent="0.25">
      <c r="A120" s="25" t="s">
        <v>230</v>
      </c>
      <c r="B120" s="23" t="s">
        <v>1818</v>
      </c>
      <c r="C120" s="23" t="s">
        <v>2138</v>
      </c>
      <c r="D120" s="31">
        <v>6.0333333333333332</v>
      </c>
      <c r="E120" s="31">
        <v>99.944751381215511</v>
      </c>
      <c r="F120" s="31">
        <v>78.56353591160223</v>
      </c>
      <c r="G120" s="31">
        <v>10</v>
      </c>
      <c r="H120" s="31"/>
      <c r="I120" s="31">
        <v>79.558011049723788</v>
      </c>
      <c r="J120" s="31">
        <v>20.386740331491712</v>
      </c>
      <c r="K120" s="31"/>
      <c r="L120" s="31">
        <v>59.502762430939214</v>
      </c>
      <c r="M120" s="31">
        <v>19.060773480662981</v>
      </c>
    </row>
    <row r="121" spans="1:13" s="70" customFormat="1" ht="30" customHeight="1" x14ac:dyDescent="0.25">
      <c r="A121" s="25" t="s">
        <v>230</v>
      </c>
      <c r="B121" s="23" t="s">
        <v>1829</v>
      </c>
      <c r="C121" s="23" t="s">
        <v>2139</v>
      </c>
      <c r="D121" s="31">
        <v>3</v>
      </c>
      <c r="E121" s="31">
        <v>78.999999999999986</v>
      </c>
      <c r="F121" s="31">
        <v>59.666666666666664</v>
      </c>
      <c r="G121" s="31">
        <v>7</v>
      </c>
      <c r="H121" s="31"/>
      <c r="I121" s="31">
        <v>62</v>
      </c>
      <c r="J121" s="31">
        <v>17</v>
      </c>
      <c r="K121" s="31"/>
      <c r="L121" s="31">
        <v>42.999999999999993</v>
      </c>
      <c r="M121" s="31">
        <v>16.666666666666668</v>
      </c>
    </row>
    <row r="122" spans="1:13" s="70" customFormat="1" ht="30" customHeight="1" x14ac:dyDescent="0.25">
      <c r="A122" s="25" t="s">
        <v>230</v>
      </c>
      <c r="B122" s="23" t="s">
        <v>1822</v>
      </c>
      <c r="C122" s="23" t="s">
        <v>1823</v>
      </c>
      <c r="D122" s="31">
        <v>6.0333333333333332</v>
      </c>
      <c r="E122" s="31">
        <v>36.464088397790064</v>
      </c>
      <c r="F122" s="31">
        <v>30.994475138121548</v>
      </c>
      <c r="G122" s="31">
        <v>400</v>
      </c>
      <c r="H122" s="31"/>
      <c r="I122" s="31">
        <v>14.917127071823204</v>
      </c>
      <c r="J122" s="31">
        <v>21.546961325966855</v>
      </c>
      <c r="K122" s="31"/>
      <c r="L122" s="31">
        <v>6.9613259668508292</v>
      </c>
      <c r="M122" s="31">
        <v>24.033149171270718</v>
      </c>
    </row>
    <row r="123" spans="1:13" s="70" customFormat="1" ht="30" customHeight="1" x14ac:dyDescent="0.25">
      <c r="A123" s="25" t="s">
        <v>230</v>
      </c>
      <c r="B123" s="23" t="s">
        <v>1826</v>
      </c>
      <c r="C123" s="23" t="s">
        <v>2140</v>
      </c>
      <c r="D123" s="31">
        <v>6.0333333333333332</v>
      </c>
      <c r="E123" s="31">
        <v>34.475138121546955</v>
      </c>
      <c r="F123" s="31">
        <v>29.502762430939228</v>
      </c>
      <c r="G123" s="31">
        <v>285</v>
      </c>
      <c r="H123" s="31"/>
      <c r="I123" s="31">
        <v>13.756906077348066</v>
      </c>
      <c r="J123" s="31">
        <v>20.718232044198896</v>
      </c>
      <c r="K123" s="31"/>
      <c r="L123" s="31">
        <v>10.441988950276244</v>
      </c>
      <c r="M123" s="31">
        <v>19.060773480662984</v>
      </c>
    </row>
    <row r="124" spans="1:13" s="70" customFormat="1" ht="30" customHeight="1" x14ac:dyDescent="0.25">
      <c r="A124" s="25" t="s">
        <v>230</v>
      </c>
      <c r="B124" s="23" t="s">
        <v>1827</v>
      </c>
      <c r="C124" s="23" t="s">
        <v>1828</v>
      </c>
      <c r="D124" s="31">
        <v>6.0333333333333332</v>
      </c>
      <c r="E124" s="31">
        <v>35.635359116022094</v>
      </c>
      <c r="F124" s="31">
        <v>28.50828729281768</v>
      </c>
      <c r="G124" s="31">
        <v>224</v>
      </c>
      <c r="H124" s="31">
        <v>0</v>
      </c>
      <c r="I124" s="31">
        <v>14.585635359116026</v>
      </c>
      <c r="J124" s="31">
        <v>21.049723756906079</v>
      </c>
      <c r="K124" s="31">
        <v>0</v>
      </c>
      <c r="L124" s="31">
        <v>9.4475138121546962</v>
      </c>
      <c r="M124" s="31">
        <v>19.060773480662984</v>
      </c>
    </row>
    <row r="125" spans="1:13" s="70" customFormat="1" ht="30" customHeight="1" x14ac:dyDescent="0.25">
      <c r="A125" s="25" t="s">
        <v>230</v>
      </c>
      <c r="B125" s="23" t="s">
        <v>1824</v>
      </c>
      <c r="C125" s="23" t="s">
        <v>1825</v>
      </c>
      <c r="D125" s="31">
        <v>6.0333333333333332</v>
      </c>
      <c r="E125" s="31">
        <v>33.812154696132595</v>
      </c>
      <c r="F125" s="31">
        <v>28.342541436464089</v>
      </c>
      <c r="G125" s="31">
        <v>308</v>
      </c>
      <c r="H125" s="31">
        <v>0.16574585635359115</v>
      </c>
      <c r="I125" s="31">
        <v>14.585635359116026</v>
      </c>
      <c r="J125" s="31">
        <v>19.060773480662981</v>
      </c>
      <c r="K125" s="31">
        <v>0.16574585635359115</v>
      </c>
      <c r="L125" s="31">
        <v>7.9558011049723749</v>
      </c>
      <c r="M125" s="31">
        <v>20.22099447513812</v>
      </c>
    </row>
    <row r="126" spans="1:13" s="70" customFormat="1" ht="30" customHeight="1" x14ac:dyDescent="0.25">
      <c r="A126" s="25" t="s">
        <v>230</v>
      </c>
      <c r="B126" s="23" t="s">
        <v>1820</v>
      </c>
      <c r="C126" s="23" t="s">
        <v>1821</v>
      </c>
      <c r="D126" s="31">
        <v>6.0333333333333332</v>
      </c>
      <c r="E126" s="31">
        <v>28.1767955801105</v>
      </c>
      <c r="F126" s="31">
        <v>27.845303867403313</v>
      </c>
      <c r="G126" s="31">
        <v>201</v>
      </c>
      <c r="H126" s="31">
        <v>0.16574585635359115</v>
      </c>
      <c r="I126" s="31">
        <v>8.2872928176795586</v>
      </c>
      <c r="J126" s="31">
        <v>19.723756906077348</v>
      </c>
      <c r="K126" s="31">
        <v>0.16574585635359115</v>
      </c>
      <c r="L126" s="31">
        <v>6.7955801104972373</v>
      </c>
      <c r="M126" s="31">
        <v>20.883977900552487</v>
      </c>
    </row>
    <row r="127" spans="1:13" s="70" customFormat="1" ht="30" customHeight="1" x14ac:dyDescent="0.25">
      <c r="A127" s="15" t="s">
        <v>2216</v>
      </c>
      <c r="B127" s="61"/>
      <c r="C127" s="61"/>
      <c r="D127" s="62"/>
      <c r="E127" s="62">
        <v>70.036372007366495</v>
      </c>
      <c r="F127" s="62">
        <v>63.079957028852057</v>
      </c>
      <c r="G127" s="62">
        <v>1499</v>
      </c>
      <c r="H127" s="62">
        <v>8.2872928176795577E-2</v>
      </c>
      <c r="I127" s="62">
        <v>49.641804788213641</v>
      </c>
      <c r="J127" s="62">
        <v>20.366942909760589</v>
      </c>
      <c r="K127" s="62">
        <v>8.2872928176795577E-2</v>
      </c>
      <c r="L127" s="62">
        <v>42.920349907918968</v>
      </c>
      <c r="M127" s="62">
        <v>20.131982811540823</v>
      </c>
    </row>
    <row r="128" spans="1:13" s="70" customFormat="1" ht="30" customHeight="1" x14ac:dyDescent="0.25">
      <c r="A128" s="25" t="s">
        <v>235</v>
      </c>
      <c r="B128" s="23" t="s">
        <v>1833</v>
      </c>
      <c r="C128" s="23" t="s">
        <v>1834</v>
      </c>
      <c r="D128" s="31">
        <v>6.0333333333333332</v>
      </c>
      <c r="E128" s="31">
        <v>125.6353591160221</v>
      </c>
      <c r="F128" s="31">
        <v>120.49723756906079</v>
      </c>
      <c r="G128" s="31">
        <v>7</v>
      </c>
      <c r="H128" s="31"/>
      <c r="I128" s="31">
        <v>91.988950276243116</v>
      </c>
      <c r="J128" s="31">
        <v>33.646408839779006</v>
      </c>
      <c r="K128" s="31"/>
      <c r="L128" s="31">
        <v>88.011049723756926</v>
      </c>
      <c r="M128" s="31">
        <v>32.486187845303874</v>
      </c>
    </row>
    <row r="129" spans="1:13" s="70" customFormat="1" ht="30" customHeight="1" x14ac:dyDescent="0.25">
      <c r="A129" s="25" t="s">
        <v>235</v>
      </c>
      <c r="B129" s="23" t="s">
        <v>1831</v>
      </c>
      <c r="C129" s="23" t="s">
        <v>1832</v>
      </c>
      <c r="D129" s="31">
        <v>6.0333333333333332</v>
      </c>
      <c r="E129" s="31">
        <v>109.88950276243094</v>
      </c>
      <c r="F129" s="31">
        <v>110.88397790055248</v>
      </c>
      <c r="G129" s="31">
        <v>3</v>
      </c>
      <c r="H129" s="31"/>
      <c r="I129" s="31">
        <v>71.93370165745857</v>
      </c>
      <c r="J129" s="31">
        <v>37.95580110497238</v>
      </c>
      <c r="K129" s="31"/>
      <c r="L129" s="31">
        <v>71.93370165745857</v>
      </c>
      <c r="M129" s="31">
        <v>38.950276243093924</v>
      </c>
    </row>
    <row r="130" spans="1:13" s="70" customFormat="1" ht="30" customHeight="1" x14ac:dyDescent="0.25">
      <c r="A130" s="25" t="s">
        <v>235</v>
      </c>
      <c r="B130" s="23" t="s">
        <v>1835</v>
      </c>
      <c r="C130" s="23" t="s">
        <v>2141</v>
      </c>
      <c r="D130" s="31">
        <v>6.0333333333333332</v>
      </c>
      <c r="E130" s="31">
        <v>101.43646408839783</v>
      </c>
      <c r="F130" s="31">
        <v>100.27624309392266</v>
      </c>
      <c r="G130" s="31">
        <v>8</v>
      </c>
      <c r="H130" s="31"/>
      <c r="I130" s="31">
        <v>70.110497237569064</v>
      </c>
      <c r="J130" s="31">
        <v>31.325966850828735</v>
      </c>
      <c r="K130" s="31"/>
      <c r="L130" s="31">
        <v>70.110497237569064</v>
      </c>
      <c r="M130" s="31">
        <v>30.165745856353595</v>
      </c>
    </row>
    <row r="131" spans="1:13" s="70" customFormat="1" ht="30" customHeight="1" x14ac:dyDescent="0.25">
      <c r="A131" s="25" t="s">
        <v>235</v>
      </c>
      <c r="B131" s="23" t="s">
        <v>1837</v>
      </c>
      <c r="C131" s="23" t="s">
        <v>1838</v>
      </c>
      <c r="D131" s="31">
        <v>6.0333333333333332</v>
      </c>
      <c r="E131" s="31">
        <v>92.154696132596698</v>
      </c>
      <c r="F131" s="31">
        <v>91.823204419889507</v>
      </c>
      <c r="G131" s="31">
        <v>12</v>
      </c>
      <c r="H131" s="31"/>
      <c r="I131" s="31">
        <v>56.187845303867398</v>
      </c>
      <c r="J131" s="31">
        <v>35.966850828729278</v>
      </c>
      <c r="K131" s="31"/>
      <c r="L131" s="31">
        <v>56.187845303867398</v>
      </c>
      <c r="M131" s="31">
        <v>35.635359116022094</v>
      </c>
    </row>
    <row r="132" spans="1:13" s="70" customFormat="1" ht="30" customHeight="1" x14ac:dyDescent="0.25">
      <c r="A132" s="25" t="s">
        <v>235</v>
      </c>
      <c r="B132" s="23" t="s">
        <v>1839</v>
      </c>
      <c r="C132" s="23" t="s">
        <v>1840</v>
      </c>
      <c r="D132" s="31">
        <v>6.0333333333333332</v>
      </c>
      <c r="E132" s="31">
        <v>89.5027624309392</v>
      </c>
      <c r="F132" s="31">
        <v>85.856353591160186</v>
      </c>
      <c r="G132" s="31">
        <v>237</v>
      </c>
      <c r="H132" s="31"/>
      <c r="I132" s="31">
        <v>56.187845303867398</v>
      </c>
      <c r="J132" s="31">
        <v>33.314917127071823</v>
      </c>
      <c r="K132" s="31"/>
      <c r="L132" s="31">
        <v>52.707182320441973</v>
      </c>
      <c r="M132" s="31">
        <v>33.149171270718227</v>
      </c>
    </row>
    <row r="133" spans="1:13" s="70" customFormat="1" ht="30" customHeight="1" x14ac:dyDescent="0.25">
      <c r="A133" s="25" t="s">
        <v>235</v>
      </c>
      <c r="B133" s="23" t="s">
        <v>1836</v>
      </c>
      <c r="C133" s="23" t="s">
        <v>2142</v>
      </c>
      <c r="D133" s="31">
        <v>6.0333333333333332</v>
      </c>
      <c r="E133" s="31">
        <v>68.453038674033138</v>
      </c>
      <c r="F133" s="31">
        <v>70.110497237569049</v>
      </c>
      <c r="G133" s="31">
        <v>193</v>
      </c>
      <c r="H133" s="31"/>
      <c r="I133" s="31">
        <v>36.629834254143645</v>
      </c>
      <c r="J133" s="31">
        <v>31.823204419889503</v>
      </c>
      <c r="K133" s="31"/>
      <c r="L133" s="31">
        <v>39.77900552486188</v>
      </c>
      <c r="M133" s="31">
        <v>30.331491712707184</v>
      </c>
    </row>
    <row r="134" spans="1:13" s="70" customFormat="1" ht="30" customHeight="1" x14ac:dyDescent="0.25">
      <c r="A134" s="25" t="s">
        <v>235</v>
      </c>
      <c r="B134" s="23" t="s">
        <v>1841</v>
      </c>
      <c r="C134" s="23" t="s">
        <v>1842</v>
      </c>
      <c r="D134" s="31">
        <v>6.0333333333333332</v>
      </c>
      <c r="E134" s="31">
        <v>81.712707182320443</v>
      </c>
      <c r="F134" s="31">
        <v>63.812154696132595</v>
      </c>
      <c r="G134" s="31">
        <v>1137</v>
      </c>
      <c r="H134" s="31">
        <v>0.16574585635359115</v>
      </c>
      <c r="I134" s="31">
        <v>46.906077348066297</v>
      </c>
      <c r="J134" s="31">
        <v>34.64088397790055</v>
      </c>
      <c r="K134" s="31">
        <v>0.16574585635359115</v>
      </c>
      <c r="L134" s="31">
        <v>32.651933701657455</v>
      </c>
      <c r="M134" s="31">
        <v>30.994475138121544</v>
      </c>
    </row>
    <row r="135" spans="1:13" s="70" customFormat="1" ht="30" customHeight="1" x14ac:dyDescent="0.25">
      <c r="A135" s="25" t="s">
        <v>235</v>
      </c>
      <c r="B135" s="23" t="s">
        <v>1845</v>
      </c>
      <c r="C135" s="23" t="s">
        <v>1846</v>
      </c>
      <c r="D135" s="31">
        <v>6.0333333333333332</v>
      </c>
      <c r="E135" s="31">
        <v>82.872928176795583</v>
      </c>
      <c r="F135" s="31">
        <v>59.668508287292802</v>
      </c>
      <c r="G135" s="31">
        <v>1039</v>
      </c>
      <c r="H135" s="31"/>
      <c r="I135" s="31">
        <v>51.215469613259664</v>
      </c>
      <c r="J135" s="31">
        <v>31.657458563535915</v>
      </c>
      <c r="K135" s="31"/>
      <c r="L135" s="31">
        <v>31.160220994475143</v>
      </c>
      <c r="M135" s="31">
        <v>28.508287292817677</v>
      </c>
    </row>
    <row r="136" spans="1:13" s="70" customFormat="1" ht="30" customHeight="1" x14ac:dyDescent="0.25">
      <c r="A136" s="25" t="s">
        <v>235</v>
      </c>
      <c r="B136" s="23" t="s">
        <v>1843</v>
      </c>
      <c r="C136" s="23" t="s">
        <v>1844</v>
      </c>
      <c r="D136" s="31">
        <v>6.0333333333333332</v>
      </c>
      <c r="E136" s="31">
        <v>57.679558011049721</v>
      </c>
      <c r="F136" s="31">
        <v>58.342541436464089</v>
      </c>
      <c r="G136" s="31">
        <v>23</v>
      </c>
      <c r="H136" s="31"/>
      <c r="I136" s="31">
        <v>47.237569060773474</v>
      </c>
      <c r="J136" s="31">
        <v>10.441988950276244</v>
      </c>
      <c r="K136" s="31"/>
      <c r="L136" s="31">
        <v>47.237569060773481</v>
      </c>
      <c r="M136" s="31">
        <v>11.104972375690608</v>
      </c>
    </row>
    <row r="137" spans="1:13" s="70" customFormat="1" ht="30" customHeight="1" x14ac:dyDescent="0.25">
      <c r="A137" s="25" t="s">
        <v>235</v>
      </c>
      <c r="B137" s="23" t="s">
        <v>1847</v>
      </c>
      <c r="C137" s="23" t="s">
        <v>2143</v>
      </c>
      <c r="D137" s="31">
        <v>6.0333333333333332</v>
      </c>
      <c r="E137" s="31">
        <v>52.70718232044198</v>
      </c>
      <c r="F137" s="31">
        <v>52.541436464088399</v>
      </c>
      <c r="G137" s="31">
        <v>55</v>
      </c>
      <c r="H137" s="31"/>
      <c r="I137" s="31">
        <v>40.939226519337019</v>
      </c>
      <c r="J137" s="31">
        <v>11.767955801104973</v>
      </c>
      <c r="K137" s="31"/>
      <c r="L137" s="31">
        <v>41.270718232044203</v>
      </c>
      <c r="M137" s="31">
        <v>11.270718232044199</v>
      </c>
    </row>
    <row r="138" spans="1:13" s="70" customFormat="1" ht="30" customHeight="1" x14ac:dyDescent="0.25">
      <c r="A138" s="25" t="s">
        <v>235</v>
      </c>
      <c r="B138" s="23" t="s">
        <v>1848</v>
      </c>
      <c r="C138" s="23" t="s">
        <v>2144</v>
      </c>
      <c r="D138" s="31">
        <v>6.0333333333333332</v>
      </c>
      <c r="E138" s="31">
        <v>38.618784530386741</v>
      </c>
      <c r="F138" s="31">
        <v>44.751381215469614</v>
      </c>
      <c r="G138" s="31">
        <v>839</v>
      </c>
      <c r="H138" s="31"/>
      <c r="I138" s="31">
        <v>38.618784530386741</v>
      </c>
      <c r="J138" s="31"/>
      <c r="K138" s="31"/>
      <c r="L138" s="31">
        <v>44.751381215469614</v>
      </c>
      <c r="M138" s="31"/>
    </row>
    <row r="139" spans="1:13" s="70" customFormat="1" ht="30" customHeight="1" x14ac:dyDescent="0.25">
      <c r="A139" s="25" t="s">
        <v>235</v>
      </c>
      <c r="B139" s="23" t="s">
        <v>1851</v>
      </c>
      <c r="C139" s="23" t="s">
        <v>1852</v>
      </c>
      <c r="D139" s="31">
        <v>6.0333333333333332</v>
      </c>
      <c r="E139" s="31">
        <v>69.944751381215482</v>
      </c>
      <c r="F139" s="31">
        <v>39.447513812154696</v>
      </c>
      <c r="G139" s="31">
        <v>137</v>
      </c>
      <c r="H139" s="31"/>
      <c r="I139" s="31">
        <v>34.806629834254146</v>
      </c>
      <c r="J139" s="31">
        <v>35.138121546961329</v>
      </c>
      <c r="K139" s="31"/>
      <c r="L139" s="31">
        <v>2.3204419889502761</v>
      </c>
      <c r="M139" s="31">
        <v>37.127071823204417</v>
      </c>
    </row>
    <row r="140" spans="1:13" s="70" customFormat="1" ht="30" customHeight="1" x14ac:dyDescent="0.25">
      <c r="A140" s="25" t="s">
        <v>235</v>
      </c>
      <c r="B140" s="23" t="s">
        <v>1849</v>
      </c>
      <c r="C140" s="23" t="s">
        <v>1850</v>
      </c>
      <c r="D140" s="31">
        <v>6.0333333333333332</v>
      </c>
      <c r="E140" s="31">
        <v>119.66850828729282</v>
      </c>
      <c r="F140" s="31">
        <v>39.116022099447513</v>
      </c>
      <c r="G140" s="31">
        <v>8</v>
      </c>
      <c r="H140" s="31"/>
      <c r="I140" s="31">
        <v>83.701657458563531</v>
      </c>
      <c r="J140" s="31">
        <v>35.966850828729278</v>
      </c>
      <c r="K140" s="31"/>
      <c r="L140" s="31">
        <v>0</v>
      </c>
      <c r="M140" s="31">
        <v>39.116022099447513</v>
      </c>
    </row>
    <row r="141" spans="1:13" s="70" customFormat="1" ht="30" customHeight="1" x14ac:dyDescent="0.25">
      <c r="A141" s="25" t="s">
        <v>235</v>
      </c>
      <c r="B141" s="23" t="s">
        <v>2145</v>
      </c>
      <c r="C141" s="23" t="s">
        <v>2331</v>
      </c>
      <c r="D141" s="31">
        <v>6.0333333333333332</v>
      </c>
      <c r="E141" s="31">
        <v>109.39226519337018</v>
      </c>
      <c r="F141" s="31">
        <v>31.988950276243095</v>
      </c>
      <c r="G141" s="31">
        <v>17</v>
      </c>
      <c r="H141" s="31"/>
      <c r="I141" s="31">
        <v>74.088397790055254</v>
      </c>
      <c r="J141" s="31">
        <v>35.303867403314918</v>
      </c>
      <c r="K141" s="31"/>
      <c r="L141" s="31">
        <v>0</v>
      </c>
      <c r="M141" s="31">
        <v>31.988950276243095</v>
      </c>
    </row>
    <row r="142" spans="1:13" s="70" customFormat="1" ht="30" customHeight="1" x14ac:dyDescent="0.25">
      <c r="A142" s="15" t="s">
        <v>2217</v>
      </c>
      <c r="B142" s="61"/>
      <c r="C142" s="61"/>
      <c r="D142" s="62"/>
      <c r="E142" s="62">
        <v>85.690607734806619</v>
      </c>
      <c r="F142" s="62">
        <v>69.222573007103378</v>
      </c>
      <c r="G142" s="62">
        <v>3715</v>
      </c>
      <c r="H142" s="62">
        <v>0.16574585635359115</v>
      </c>
      <c r="I142" s="62">
        <v>57.182320441988956</v>
      </c>
      <c r="J142" s="62">
        <v>30.688482787930301</v>
      </c>
      <c r="K142" s="62">
        <v>0.16574585635359115</v>
      </c>
      <c r="L142" s="62">
        <v>41.294396211523285</v>
      </c>
      <c r="M142" s="62">
        <v>30.063748406289843</v>
      </c>
    </row>
    <row r="143" spans="1:13" s="70" customFormat="1" ht="30" customHeight="1" x14ac:dyDescent="0.25">
      <c r="A143" s="25" t="s">
        <v>237</v>
      </c>
      <c r="B143" s="23" t="s">
        <v>2146</v>
      </c>
      <c r="C143" s="23" t="s">
        <v>1853</v>
      </c>
      <c r="D143" s="31">
        <v>6.0333333333333332</v>
      </c>
      <c r="E143" s="31">
        <v>130.93922651933704</v>
      </c>
      <c r="F143" s="31">
        <v>131.93370165745856</v>
      </c>
      <c r="G143" s="31">
        <v>2</v>
      </c>
      <c r="H143" s="31"/>
      <c r="I143" s="31">
        <v>123.81215469613259</v>
      </c>
      <c r="J143" s="31">
        <v>7.1270718232044201</v>
      </c>
      <c r="K143" s="31"/>
      <c r="L143" s="31">
        <v>123.48066298342542</v>
      </c>
      <c r="M143" s="31">
        <v>8.4530386740331487</v>
      </c>
    </row>
    <row r="144" spans="1:13" s="70" customFormat="1" ht="30" customHeight="1" x14ac:dyDescent="0.25">
      <c r="A144" s="25" t="s">
        <v>237</v>
      </c>
      <c r="B144" s="23" t="s">
        <v>2147</v>
      </c>
      <c r="C144" s="23" t="s">
        <v>1854</v>
      </c>
      <c r="D144" s="31">
        <v>6.0333333333333332</v>
      </c>
      <c r="E144" s="31">
        <v>99.44751381215471</v>
      </c>
      <c r="F144" s="31">
        <v>99.779005524861887</v>
      </c>
      <c r="G144" s="31">
        <v>10</v>
      </c>
      <c r="H144" s="31"/>
      <c r="I144" s="31">
        <v>92.486187845303846</v>
      </c>
      <c r="J144" s="31">
        <v>6.9613259668508292</v>
      </c>
      <c r="K144" s="31"/>
      <c r="L144" s="31">
        <v>93.977900552486162</v>
      </c>
      <c r="M144" s="31">
        <v>5.8011049723756907</v>
      </c>
    </row>
    <row r="145" spans="1:13" s="70" customFormat="1" ht="30" customHeight="1" x14ac:dyDescent="0.25">
      <c r="A145" s="25" t="s">
        <v>237</v>
      </c>
      <c r="B145" s="23" t="s">
        <v>2148</v>
      </c>
      <c r="C145" s="23" t="s">
        <v>2332</v>
      </c>
      <c r="D145" s="31">
        <v>6.0333333333333332</v>
      </c>
      <c r="E145" s="31">
        <v>90.165745856353553</v>
      </c>
      <c r="F145" s="31">
        <v>86.850828729281716</v>
      </c>
      <c r="G145" s="31">
        <v>121</v>
      </c>
      <c r="H145" s="31"/>
      <c r="I145" s="31">
        <v>71.270718232044175</v>
      </c>
      <c r="J145" s="31">
        <v>18.895027624309392</v>
      </c>
      <c r="K145" s="31"/>
      <c r="L145" s="31">
        <v>68.453038674033124</v>
      </c>
      <c r="M145" s="31">
        <v>18.39779005524862</v>
      </c>
    </row>
    <row r="146" spans="1:13" s="70" customFormat="1" ht="30" customHeight="1" x14ac:dyDescent="0.25">
      <c r="A146" s="25" t="s">
        <v>237</v>
      </c>
      <c r="B146" s="23" t="s">
        <v>2149</v>
      </c>
      <c r="C146" s="23" t="s">
        <v>2333</v>
      </c>
      <c r="D146" s="31">
        <v>6.0333333333333332</v>
      </c>
      <c r="E146" s="31">
        <v>84.198895027624332</v>
      </c>
      <c r="F146" s="31">
        <v>82.54143646408842</v>
      </c>
      <c r="G146" s="31">
        <v>95</v>
      </c>
      <c r="H146" s="31"/>
      <c r="I146" s="31">
        <v>68.287292817679557</v>
      </c>
      <c r="J146" s="31">
        <v>15.911602209944752</v>
      </c>
      <c r="K146" s="31"/>
      <c r="L146" s="31">
        <v>66.298342541436455</v>
      </c>
      <c r="M146" s="31">
        <v>16.243093922651934</v>
      </c>
    </row>
    <row r="147" spans="1:13" s="70" customFormat="1" ht="30" customHeight="1" x14ac:dyDescent="0.25">
      <c r="A147" s="25" t="s">
        <v>237</v>
      </c>
      <c r="B147" s="23" t="s">
        <v>1856</v>
      </c>
      <c r="C147" s="23" t="s">
        <v>1857</v>
      </c>
      <c r="D147" s="31">
        <v>6.0333333333333332</v>
      </c>
      <c r="E147" s="31">
        <v>96.629834254143617</v>
      </c>
      <c r="F147" s="31">
        <v>75.248618784530393</v>
      </c>
      <c r="G147" s="31">
        <v>244</v>
      </c>
      <c r="H147" s="31"/>
      <c r="I147" s="31">
        <v>81.546961325966848</v>
      </c>
      <c r="J147" s="31">
        <v>15.082872928176798</v>
      </c>
      <c r="K147" s="31"/>
      <c r="L147" s="31">
        <v>62.48618784530386</v>
      </c>
      <c r="M147" s="31">
        <v>12.762430939226519</v>
      </c>
    </row>
    <row r="148" spans="1:13" s="70" customFormat="1" ht="30" customHeight="1" x14ac:dyDescent="0.25">
      <c r="A148" s="25" t="s">
        <v>237</v>
      </c>
      <c r="B148" s="23" t="s">
        <v>1860</v>
      </c>
      <c r="C148" s="23" t="s">
        <v>2334</v>
      </c>
      <c r="D148" s="31">
        <v>6.0333333333333332</v>
      </c>
      <c r="E148" s="31">
        <v>88.674033149171279</v>
      </c>
      <c r="F148" s="31">
        <v>72.762430939226533</v>
      </c>
      <c r="G148" s="31">
        <v>184</v>
      </c>
      <c r="H148" s="31"/>
      <c r="I148" s="31">
        <v>75.414364640883988</v>
      </c>
      <c r="J148" s="31">
        <v>13.259668508287291</v>
      </c>
      <c r="K148" s="31"/>
      <c r="L148" s="31">
        <v>61.823204419889493</v>
      </c>
      <c r="M148" s="31">
        <v>10.939226519337018</v>
      </c>
    </row>
    <row r="149" spans="1:13" s="70" customFormat="1" ht="30" customHeight="1" x14ac:dyDescent="0.25">
      <c r="A149" s="25" t="s">
        <v>237</v>
      </c>
      <c r="B149" s="23" t="s">
        <v>1855</v>
      </c>
      <c r="C149" s="23" t="s">
        <v>2335</v>
      </c>
      <c r="D149" s="31">
        <v>6.0333333333333332</v>
      </c>
      <c r="E149" s="31">
        <v>59.337016574585633</v>
      </c>
      <c r="F149" s="31">
        <v>60.828729281767956</v>
      </c>
      <c r="G149" s="31">
        <v>55</v>
      </c>
      <c r="H149" s="31"/>
      <c r="I149" s="31">
        <v>39.447513812154696</v>
      </c>
      <c r="J149" s="31">
        <v>19.889502762430936</v>
      </c>
      <c r="K149" s="31"/>
      <c r="L149" s="31">
        <v>41.767955801104975</v>
      </c>
      <c r="M149" s="31">
        <v>19.060773480662981</v>
      </c>
    </row>
    <row r="150" spans="1:13" s="70" customFormat="1" ht="30" customHeight="1" x14ac:dyDescent="0.25">
      <c r="A150" s="25" t="s">
        <v>237</v>
      </c>
      <c r="B150" s="23" t="s">
        <v>1858</v>
      </c>
      <c r="C150" s="23" t="s">
        <v>1859</v>
      </c>
      <c r="D150" s="31">
        <v>6.0333333333333332</v>
      </c>
      <c r="E150" s="31">
        <v>56.02209944751381</v>
      </c>
      <c r="F150" s="31">
        <v>57.679558011049735</v>
      </c>
      <c r="G150" s="31">
        <v>66</v>
      </c>
      <c r="H150" s="31">
        <v>0.16574585635359115</v>
      </c>
      <c r="I150" s="31">
        <v>36.132596685082881</v>
      </c>
      <c r="J150" s="31">
        <v>19.723756906077352</v>
      </c>
      <c r="K150" s="31">
        <v>0.16574585635359115</v>
      </c>
      <c r="L150" s="31">
        <v>37.790055248618792</v>
      </c>
      <c r="M150" s="31">
        <v>19.723756906077348</v>
      </c>
    </row>
    <row r="151" spans="1:13" s="70" customFormat="1" ht="30" customHeight="1" x14ac:dyDescent="0.25">
      <c r="A151" s="25" t="s">
        <v>237</v>
      </c>
      <c r="B151" s="23" t="s">
        <v>1865</v>
      </c>
      <c r="C151" s="23" t="s">
        <v>1866</v>
      </c>
      <c r="D151" s="31">
        <v>6.0333333333333332</v>
      </c>
      <c r="E151" s="31">
        <v>86.353591160221015</v>
      </c>
      <c r="F151" s="31">
        <v>56.187845303867391</v>
      </c>
      <c r="G151" s="31">
        <v>224</v>
      </c>
      <c r="H151" s="31"/>
      <c r="I151" s="31">
        <v>71.436464088397813</v>
      </c>
      <c r="J151" s="31">
        <v>14.917127071823206</v>
      </c>
      <c r="K151" s="31"/>
      <c r="L151" s="31">
        <v>41.767955801104968</v>
      </c>
      <c r="M151" s="31">
        <v>14.41988950276243</v>
      </c>
    </row>
    <row r="152" spans="1:13" s="70" customFormat="1" ht="30" customHeight="1" x14ac:dyDescent="0.25">
      <c r="A152" s="25" t="s">
        <v>237</v>
      </c>
      <c r="B152" s="23" t="s">
        <v>1861</v>
      </c>
      <c r="C152" s="23" t="s">
        <v>2150</v>
      </c>
      <c r="D152" s="31">
        <v>6.0333333333333332</v>
      </c>
      <c r="E152" s="31">
        <v>45.911602209944739</v>
      </c>
      <c r="F152" s="31">
        <v>50.220994475138113</v>
      </c>
      <c r="G152" s="31">
        <v>106</v>
      </c>
      <c r="H152" s="31"/>
      <c r="I152" s="31">
        <v>24.364640883977899</v>
      </c>
      <c r="J152" s="31">
        <v>21.546961325966848</v>
      </c>
      <c r="K152" s="31"/>
      <c r="L152" s="31">
        <v>29.834254143646412</v>
      </c>
      <c r="M152" s="31">
        <v>20.386740331491712</v>
      </c>
    </row>
    <row r="153" spans="1:13" s="70" customFormat="1" ht="30" customHeight="1" x14ac:dyDescent="0.25">
      <c r="A153" s="25" t="s">
        <v>237</v>
      </c>
      <c r="B153" s="23" t="s">
        <v>1862</v>
      </c>
      <c r="C153" s="23" t="s">
        <v>2151</v>
      </c>
      <c r="D153" s="31">
        <v>6.0333333333333332</v>
      </c>
      <c r="E153" s="31">
        <v>46.243093922651923</v>
      </c>
      <c r="F153" s="31">
        <v>45.580110497237563</v>
      </c>
      <c r="G153" s="31">
        <v>31</v>
      </c>
      <c r="H153" s="31"/>
      <c r="I153" s="31">
        <v>43.093922651933696</v>
      </c>
      <c r="J153" s="31">
        <v>3.1491712707182318</v>
      </c>
      <c r="K153" s="31"/>
      <c r="L153" s="31">
        <v>42.265193370165747</v>
      </c>
      <c r="M153" s="31">
        <v>3.3149171270718232</v>
      </c>
    </row>
    <row r="154" spans="1:13" s="70" customFormat="1" ht="30" customHeight="1" x14ac:dyDescent="0.25">
      <c r="A154" s="25" t="s">
        <v>237</v>
      </c>
      <c r="B154" s="23" t="s">
        <v>1870</v>
      </c>
      <c r="C154" s="23" t="s">
        <v>2152</v>
      </c>
      <c r="D154" s="31">
        <v>6.0333333333333332</v>
      </c>
      <c r="E154" s="31">
        <v>43.756906077348063</v>
      </c>
      <c r="F154" s="31">
        <v>42.596685082872931</v>
      </c>
      <c r="G154" s="31">
        <v>4</v>
      </c>
      <c r="H154" s="31"/>
      <c r="I154" s="31">
        <v>35.801104972375697</v>
      </c>
      <c r="J154" s="31">
        <v>7.9558011049723749</v>
      </c>
      <c r="K154" s="31"/>
      <c r="L154" s="31">
        <v>35.635359116022101</v>
      </c>
      <c r="M154" s="31">
        <v>6.9613259668508283</v>
      </c>
    </row>
    <row r="155" spans="1:13" s="70" customFormat="1" ht="30" customHeight="1" x14ac:dyDescent="0.25">
      <c r="A155" s="25" t="s">
        <v>237</v>
      </c>
      <c r="B155" s="23" t="s">
        <v>1863</v>
      </c>
      <c r="C155" s="23" t="s">
        <v>1864</v>
      </c>
      <c r="D155" s="31">
        <v>6.0333333333333332</v>
      </c>
      <c r="E155" s="31">
        <v>41.270718232044203</v>
      </c>
      <c r="F155" s="31">
        <v>41.27071823204421</v>
      </c>
      <c r="G155" s="31">
        <v>29</v>
      </c>
      <c r="H155" s="31"/>
      <c r="I155" s="31">
        <v>37.790055248618792</v>
      </c>
      <c r="J155" s="31">
        <v>3.4806629834254137</v>
      </c>
      <c r="K155" s="31"/>
      <c r="L155" s="31">
        <v>37.790055248618785</v>
      </c>
      <c r="M155" s="31">
        <v>3.4806629834254137</v>
      </c>
    </row>
    <row r="156" spans="1:13" s="70" customFormat="1" ht="30" customHeight="1" x14ac:dyDescent="0.25">
      <c r="A156" s="25" t="s">
        <v>237</v>
      </c>
      <c r="B156" s="23" t="s">
        <v>1867</v>
      </c>
      <c r="C156" s="23" t="s">
        <v>1868</v>
      </c>
      <c r="D156" s="31">
        <v>3</v>
      </c>
      <c r="E156" s="31">
        <v>71.999999999999986</v>
      </c>
      <c r="F156" s="31">
        <v>40</v>
      </c>
      <c r="G156" s="31">
        <v>85</v>
      </c>
      <c r="H156" s="31"/>
      <c r="I156" s="31">
        <v>63.333333333333329</v>
      </c>
      <c r="J156" s="31">
        <v>8.6666666666666661</v>
      </c>
      <c r="K156" s="31"/>
      <c r="L156" s="31">
        <v>33.666666666666671</v>
      </c>
      <c r="M156" s="31">
        <v>6.333333333333333</v>
      </c>
    </row>
    <row r="157" spans="1:13" s="70" customFormat="1" ht="30" customHeight="1" x14ac:dyDescent="0.25">
      <c r="A157" s="25" t="s">
        <v>237</v>
      </c>
      <c r="B157" s="23" t="s">
        <v>2153</v>
      </c>
      <c r="C157" s="23" t="s">
        <v>1869</v>
      </c>
      <c r="D157" s="31">
        <v>6.0333333333333332</v>
      </c>
      <c r="E157" s="31">
        <v>38.950276243093917</v>
      </c>
      <c r="F157" s="31">
        <v>38.121546961325961</v>
      </c>
      <c r="G157" s="31">
        <v>63</v>
      </c>
      <c r="H157" s="31">
        <v>0.16574585635359115</v>
      </c>
      <c r="I157" s="31">
        <v>26.353591160220994</v>
      </c>
      <c r="J157" s="31">
        <v>12.430939226519337</v>
      </c>
      <c r="K157" s="31">
        <v>0.16574585635359115</v>
      </c>
      <c r="L157" s="31">
        <v>28.839779005524868</v>
      </c>
      <c r="M157" s="31">
        <v>9.1160220994475143</v>
      </c>
    </row>
    <row r="158" spans="1:13" s="70" customFormat="1" ht="30" customHeight="1" x14ac:dyDescent="0.25">
      <c r="A158" s="25" t="s">
        <v>237</v>
      </c>
      <c r="B158" s="23" t="s">
        <v>2154</v>
      </c>
      <c r="C158" s="23" t="s">
        <v>2155</v>
      </c>
      <c r="D158" s="31">
        <v>6.0333333333333332</v>
      </c>
      <c r="E158" s="31">
        <v>35.138121546961322</v>
      </c>
      <c r="F158" s="31">
        <v>32.817679558011051</v>
      </c>
      <c r="G158" s="31">
        <v>66</v>
      </c>
      <c r="H158" s="31"/>
      <c r="I158" s="31">
        <v>23.038674033149167</v>
      </c>
      <c r="J158" s="31">
        <v>12.099447513812155</v>
      </c>
      <c r="K158" s="31"/>
      <c r="L158" s="31">
        <v>22.541436464088399</v>
      </c>
      <c r="M158" s="31">
        <v>10.276243093922654</v>
      </c>
    </row>
    <row r="159" spans="1:13" s="70" customFormat="1" ht="30" customHeight="1" x14ac:dyDescent="0.25">
      <c r="A159" s="25" t="s">
        <v>237</v>
      </c>
      <c r="B159" s="23" t="s">
        <v>1871</v>
      </c>
      <c r="C159" s="23" t="s">
        <v>2156</v>
      </c>
      <c r="D159" s="31">
        <v>6.0333333333333332</v>
      </c>
      <c r="E159" s="31">
        <v>26.353591160221001</v>
      </c>
      <c r="F159" s="31">
        <v>27.016574585635365</v>
      </c>
      <c r="G159" s="31">
        <v>18</v>
      </c>
      <c r="H159" s="31"/>
      <c r="I159" s="31">
        <v>17.237569060773481</v>
      </c>
      <c r="J159" s="31">
        <v>9.1160220994475125</v>
      </c>
      <c r="K159" s="31"/>
      <c r="L159" s="31">
        <v>16.740331491712709</v>
      </c>
      <c r="M159" s="31">
        <v>10.276243093922652</v>
      </c>
    </row>
    <row r="160" spans="1:13" s="70" customFormat="1" ht="30" customHeight="1" x14ac:dyDescent="0.25">
      <c r="A160" s="25" t="s">
        <v>237</v>
      </c>
      <c r="B160" s="23" t="s">
        <v>1874</v>
      </c>
      <c r="C160" s="23" t="s">
        <v>1875</v>
      </c>
      <c r="D160" s="31">
        <v>2.9666666666666668</v>
      </c>
      <c r="E160" s="31">
        <v>5.7303370786516856</v>
      </c>
      <c r="F160" s="31">
        <v>23.932584269662922</v>
      </c>
      <c r="G160" s="31">
        <v>343</v>
      </c>
      <c r="H160" s="31"/>
      <c r="I160" s="31">
        <v>5.7303370786516856</v>
      </c>
      <c r="J160" s="31"/>
      <c r="K160" s="31"/>
      <c r="L160" s="31">
        <v>23.932584269662922</v>
      </c>
      <c r="M160" s="31"/>
    </row>
    <row r="161" spans="1:13" s="70" customFormat="1" ht="30" customHeight="1" x14ac:dyDescent="0.25">
      <c r="A161" s="25" t="s">
        <v>237</v>
      </c>
      <c r="B161" s="23" t="s">
        <v>1876</v>
      </c>
      <c r="C161" s="23" t="s">
        <v>2157</v>
      </c>
      <c r="D161" s="31">
        <v>6.0333333333333332</v>
      </c>
      <c r="E161" s="31">
        <v>27.016574585635357</v>
      </c>
      <c r="F161" s="31">
        <v>23.370165745856358</v>
      </c>
      <c r="G161" s="31">
        <v>29</v>
      </c>
      <c r="H161" s="31"/>
      <c r="I161" s="31">
        <v>20.386740331491712</v>
      </c>
      <c r="J161" s="31">
        <v>6.6298342541436464</v>
      </c>
      <c r="K161" s="31"/>
      <c r="L161" s="31">
        <v>16.740331491712709</v>
      </c>
      <c r="M161" s="31">
        <v>6.6298342541436464</v>
      </c>
    </row>
    <row r="162" spans="1:13" s="70" customFormat="1" ht="30" customHeight="1" x14ac:dyDescent="0.25">
      <c r="A162" s="25" t="s">
        <v>237</v>
      </c>
      <c r="B162" s="23" t="s">
        <v>1872</v>
      </c>
      <c r="C162" s="23" t="s">
        <v>1873</v>
      </c>
      <c r="D162" s="31">
        <v>6.0333333333333332</v>
      </c>
      <c r="E162" s="31">
        <v>17.071823204419886</v>
      </c>
      <c r="F162" s="31">
        <v>22.375690607734807</v>
      </c>
      <c r="G162" s="31">
        <v>153</v>
      </c>
      <c r="H162" s="31"/>
      <c r="I162" s="31">
        <v>10.441988950276244</v>
      </c>
      <c r="J162" s="31">
        <v>6.6298342541436472</v>
      </c>
      <c r="K162" s="31"/>
      <c r="L162" s="31">
        <v>16.243093922651934</v>
      </c>
      <c r="M162" s="31">
        <v>6.1325966850828735</v>
      </c>
    </row>
    <row r="163" spans="1:13" s="70" customFormat="1" ht="30" customHeight="1" x14ac:dyDescent="0.25">
      <c r="A163" s="25" t="s">
        <v>237</v>
      </c>
      <c r="B163" s="23" t="s">
        <v>1877</v>
      </c>
      <c r="C163" s="23" t="s">
        <v>1878</v>
      </c>
      <c r="D163" s="31">
        <v>6.0333333333333332</v>
      </c>
      <c r="E163" s="31">
        <v>17.734806629834257</v>
      </c>
      <c r="F163" s="31">
        <v>16.408839779005525</v>
      </c>
      <c r="G163" s="31">
        <v>25</v>
      </c>
      <c r="H163" s="31"/>
      <c r="I163" s="31">
        <v>12.265193370165743</v>
      </c>
      <c r="J163" s="31">
        <v>5.4696132596685079</v>
      </c>
      <c r="K163" s="31"/>
      <c r="L163" s="31">
        <v>13.093922651933704</v>
      </c>
      <c r="M163" s="31">
        <v>3.3149171270718232</v>
      </c>
    </row>
    <row r="164" spans="1:13" s="70" customFormat="1" ht="30" customHeight="1" x14ac:dyDescent="0.25">
      <c r="A164" s="25" t="s">
        <v>237</v>
      </c>
      <c r="B164" s="23" t="s">
        <v>2158</v>
      </c>
      <c r="C164" s="23" t="s">
        <v>2159</v>
      </c>
      <c r="D164" s="31">
        <v>6.0333333333333332</v>
      </c>
      <c r="E164" s="31">
        <v>20.552486187845297</v>
      </c>
      <c r="F164" s="31">
        <v>14.254143646408838</v>
      </c>
      <c r="G164" s="31">
        <v>121</v>
      </c>
      <c r="H164" s="31"/>
      <c r="I164" s="31">
        <v>13.425414364640885</v>
      </c>
      <c r="J164" s="31">
        <v>7.1270718232044201</v>
      </c>
      <c r="K164" s="31"/>
      <c r="L164" s="31">
        <v>7.1270718232044201</v>
      </c>
      <c r="M164" s="31">
        <v>7.1270718232044201</v>
      </c>
    </row>
    <row r="165" spans="1:13" s="70" customFormat="1" ht="30" customHeight="1" x14ac:dyDescent="0.25">
      <c r="A165" s="25" t="s">
        <v>237</v>
      </c>
      <c r="B165" s="23" t="s">
        <v>1879</v>
      </c>
      <c r="C165" s="23" t="s">
        <v>1880</v>
      </c>
      <c r="D165" s="31">
        <v>6.0333333333333332</v>
      </c>
      <c r="E165" s="31">
        <v>40.773480662983431</v>
      </c>
      <c r="F165" s="31">
        <v>12.762430939226519</v>
      </c>
      <c r="G165" s="31">
        <v>39</v>
      </c>
      <c r="H165" s="31"/>
      <c r="I165" s="31">
        <v>31.49171270718232</v>
      </c>
      <c r="J165" s="31">
        <v>9.2817679558011044</v>
      </c>
      <c r="K165" s="31"/>
      <c r="L165" s="31">
        <v>5.4696132596685079</v>
      </c>
      <c r="M165" s="31">
        <v>7.2928176795580111</v>
      </c>
    </row>
    <row r="166" spans="1:13" s="70" customFormat="1" ht="30" customHeight="1" x14ac:dyDescent="0.25">
      <c r="A166" s="25" t="s">
        <v>237</v>
      </c>
      <c r="B166" s="23" t="s">
        <v>1881</v>
      </c>
      <c r="C166" s="23" t="s">
        <v>2336</v>
      </c>
      <c r="D166" s="31">
        <v>6.0333333333333332</v>
      </c>
      <c r="E166" s="31">
        <v>10.939226519337016</v>
      </c>
      <c r="F166" s="31">
        <v>10.607734806629834</v>
      </c>
      <c r="G166" s="31">
        <v>25</v>
      </c>
      <c r="H166" s="31"/>
      <c r="I166" s="31">
        <v>3.1491712707182318</v>
      </c>
      <c r="J166" s="31">
        <v>7.790055248618784</v>
      </c>
      <c r="K166" s="31"/>
      <c r="L166" s="31">
        <v>2.4861878453038675</v>
      </c>
      <c r="M166" s="31">
        <v>8.121546961325965</v>
      </c>
    </row>
    <row r="167" spans="1:13" s="70" customFormat="1" ht="30" customHeight="1" x14ac:dyDescent="0.25">
      <c r="A167" s="25" t="s">
        <v>237</v>
      </c>
      <c r="B167" s="23" t="s">
        <v>1882</v>
      </c>
      <c r="C167" s="23" t="s">
        <v>1883</v>
      </c>
      <c r="D167" s="31">
        <v>6.0333333333333332</v>
      </c>
      <c r="E167" s="31">
        <v>10.441988950276242</v>
      </c>
      <c r="F167" s="31">
        <v>10.441988950276244</v>
      </c>
      <c r="G167" s="31">
        <v>33</v>
      </c>
      <c r="H167" s="31"/>
      <c r="I167" s="31">
        <v>2.6519337016574585</v>
      </c>
      <c r="J167" s="31">
        <v>7.7900552486187831</v>
      </c>
      <c r="K167" s="31"/>
      <c r="L167" s="31">
        <v>2.651933701657458</v>
      </c>
      <c r="M167" s="31">
        <v>7.7900552486187831</v>
      </c>
    </row>
    <row r="168" spans="1:13" s="70" customFormat="1" ht="30" customHeight="1" x14ac:dyDescent="0.25">
      <c r="A168" s="25" t="s">
        <v>237</v>
      </c>
      <c r="B168" s="23" t="s">
        <v>2160</v>
      </c>
      <c r="C168" s="23" t="s">
        <v>2337</v>
      </c>
      <c r="D168" s="31">
        <v>6.0333333333333332</v>
      </c>
      <c r="E168" s="31">
        <v>76.574585635359114</v>
      </c>
      <c r="F168" s="31">
        <v>5.9668508287292816</v>
      </c>
      <c r="G168" s="31">
        <v>0</v>
      </c>
      <c r="H168" s="31"/>
      <c r="I168" s="31">
        <v>70.607734806629836</v>
      </c>
      <c r="J168" s="31">
        <v>5.9668508287292816</v>
      </c>
      <c r="K168" s="31"/>
      <c r="L168" s="31">
        <v>0</v>
      </c>
      <c r="M168" s="31">
        <v>5.9668508287292816</v>
      </c>
    </row>
    <row r="169" spans="1:13" s="70" customFormat="1" ht="30" customHeight="1" x14ac:dyDescent="0.25">
      <c r="A169" s="15" t="s">
        <v>2218</v>
      </c>
      <c r="B169" s="61"/>
      <c r="C169" s="61"/>
      <c r="D169" s="62"/>
      <c r="E169" s="62">
        <v>52.624137486450493</v>
      </c>
      <c r="F169" s="62">
        <v>45.444495910074174</v>
      </c>
      <c r="G169" s="62">
        <v>2171</v>
      </c>
      <c r="H169" s="62">
        <v>0.16574585635359115</v>
      </c>
      <c r="I169" s="62">
        <v>42.346052771901675</v>
      </c>
      <c r="J169" s="62">
        <v>10.67594843462247</v>
      </c>
      <c r="K169" s="62">
        <v>0.16574585635359115</v>
      </c>
      <c r="L169" s="62">
        <v>35.880889166909405</v>
      </c>
      <c r="M169" s="62">
        <v>9.9328913443830587</v>
      </c>
    </row>
    <row r="170" spans="1:13" s="70" customFormat="1" ht="30" customHeight="1" x14ac:dyDescent="0.25">
      <c r="A170" s="25" t="s">
        <v>598</v>
      </c>
      <c r="B170" s="23" t="s">
        <v>1884</v>
      </c>
      <c r="C170" s="23" t="s">
        <v>2161</v>
      </c>
      <c r="D170" s="31">
        <v>6.0333333333333332</v>
      </c>
      <c r="E170" s="31">
        <v>132.09944751381215</v>
      </c>
      <c r="F170" s="31">
        <v>131.60220994475137</v>
      </c>
      <c r="G170" s="31">
        <v>5</v>
      </c>
      <c r="H170" s="31"/>
      <c r="I170" s="31">
        <v>115.85635359116021</v>
      </c>
      <c r="J170" s="31">
        <v>16.243093922651934</v>
      </c>
      <c r="K170" s="31"/>
      <c r="L170" s="31">
        <v>115.85635359116021</v>
      </c>
      <c r="M170" s="31">
        <v>15.745856353591162</v>
      </c>
    </row>
    <row r="171" spans="1:13" s="70" customFormat="1" ht="30" customHeight="1" x14ac:dyDescent="0.25">
      <c r="A171" s="25" t="s">
        <v>598</v>
      </c>
      <c r="B171" s="23" t="s">
        <v>1885</v>
      </c>
      <c r="C171" s="23" t="s">
        <v>1886</v>
      </c>
      <c r="D171" s="31">
        <v>6.0333333333333332</v>
      </c>
      <c r="E171" s="31">
        <v>131.93370165745858</v>
      </c>
      <c r="F171" s="31">
        <v>131.10497237569064</v>
      </c>
      <c r="G171" s="31">
        <v>4</v>
      </c>
      <c r="H171" s="31"/>
      <c r="I171" s="31">
        <v>116.35359116022099</v>
      </c>
      <c r="J171" s="31">
        <v>15.58011049723757</v>
      </c>
      <c r="K171" s="31"/>
      <c r="L171" s="31">
        <v>116.18784530386742</v>
      </c>
      <c r="M171" s="31">
        <v>14.917127071823206</v>
      </c>
    </row>
    <row r="172" spans="1:13" s="70" customFormat="1" ht="30" customHeight="1" x14ac:dyDescent="0.25">
      <c r="A172" s="25" t="s">
        <v>598</v>
      </c>
      <c r="B172" s="23" t="s">
        <v>1887</v>
      </c>
      <c r="C172" s="23" t="s">
        <v>1888</v>
      </c>
      <c r="D172" s="31">
        <v>6.0333333333333332</v>
      </c>
      <c r="E172" s="31">
        <v>111.38121546961328</v>
      </c>
      <c r="F172" s="31">
        <v>102.09944751381217</v>
      </c>
      <c r="G172" s="31">
        <v>8</v>
      </c>
      <c r="H172" s="31"/>
      <c r="I172" s="31">
        <v>93.812154696132595</v>
      </c>
      <c r="J172" s="31">
        <v>17.569060773480661</v>
      </c>
      <c r="K172" s="31"/>
      <c r="L172" s="31">
        <v>85.193370165745833</v>
      </c>
      <c r="M172" s="31">
        <v>16.906077348066297</v>
      </c>
    </row>
    <row r="173" spans="1:13" s="70" customFormat="1" ht="30" customHeight="1" x14ac:dyDescent="0.25">
      <c r="A173" s="25" t="s">
        <v>598</v>
      </c>
      <c r="B173" s="23" t="s">
        <v>1890</v>
      </c>
      <c r="C173" s="23" t="s">
        <v>1891</v>
      </c>
      <c r="D173" s="31">
        <v>6.0333333333333332</v>
      </c>
      <c r="E173" s="31">
        <v>35.469613259668506</v>
      </c>
      <c r="F173" s="31">
        <v>35.966850828729278</v>
      </c>
      <c r="G173" s="31">
        <v>342</v>
      </c>
      <c r="H173" s="31">
        <v>0.49723756906077349</v>
      </c>
      <c r="I173" s="31">
        <v>17.734806629834257</v>
      </c>
      <c r="J173" s="31">
        <v>17.237569060773481</v>
      </c>
      <c r="K173" s="31">
        <v>0.33149171270718231</v>
      </c>
      <c r="L173" s="31">
        <v>19.060773480662981</v>
      </c>
      <c r="M173" s="31">
        <v>16.574585635359117</v>
      </c>
    </row>
    <row r="174" spans="1:13" s="70" customFormat="1" ht="30" customHeight="1" x14ac:dyDescent="0.25">
      <c r="A174" s="25" t="s">
        <v>598</v>
      </c>
      <c r="B174" s="23" t="s">
        <v>1889</v>
      </c>
      <c r="C174" s="23" t="s">
        <v>2338</v>
      </c>
      <c r="D174" s="31">
        <v>6.0333333333333332</v>
      </c>
      <c r="E174" s="31">
        <v>95.966850828729278</v>
      </c>
      <c r="F174" s="31">
        <v>35.469613259668506</v>
      </c>
      <c r="G174" s="31">
        <v>352</v>
      </c>
      <c r="H174" s="31">
        <v>0.16574585635359115</v>
      </c>
      <c r="I174" s="31">
        <v>79.723756906077341</v>
      </c>
      <c r="J174" s="31">
        <v>16.077348066298342</v>
      </c>
      <c r="K174" s="31">
        <v>0.16574585635359115</v>
      </c>
      <c r="L174" s="31">
        <v>19.88950276243094</v>
      </c>
      <c r="M174" s="31">
        <v>15.414364640883978</v>
      </c>
    </row>
    <row r="175" spans="1:13" s="70" customFormat="1" ht="30" customHeight="1" x14ac:dyDescent="0.25">
      <c r="A175" s="25" t="s">
        <v>598</v>
      </c>
      <c r="B175" s="23" t="s">
        <v>1892</v>
      </c>
      <c r="C175" s="23" t="s">
        <v>1893</v>
      </c>
      <c r="D175" s="31">
        <v>6.0333333333333332</v>
      </c>
      <c r="E175" s="31">
        <v>28.342541436464089</v>
      </c>
      <c r="F175" s="31">
        <v>29.005524861878452</v>
      </c>
      <c r="G175" s="31">
        <v>313</v>
      </c>
      <c r="H175" s="31"/>
      <c r="I175" s="31">
        <v>13.922651933701657</v>
      </c>
      <c r="J175" s="31">
        <v>14.419889502762432</v>
      </c>
      <c r="K175" s="31"/>
      <c r="L175" s="31">
        <v>14.088397790055248</v>
      </c>
      <c r="M175" s="31">
        <v>14.917127071823204</v>
      </c>
    </row>
    <row r="176" spans="1:13" s="70" customFormat="1" ht="30" customHeight="1" x14ac:dyDescent="0.25">
      <c r="A176" s="15" t="s">
        <v>2219</v>
      </c>
      <c r="B176" s="61"/>
      <c r="C176" s="61"/>
      <c r="D176" s="62"/>
      <c r="E176" s="62">
        <v>89.198895027624303</v>
      </c>
      <c r="F176" s="62">
        <v>77.541436464088392</v>
      </c>
      <c r="G176" s="62">
        <v>1024</v>
      </c>
      <c r="H176" s="62">
        <v>0.33149171270718231</v>
      </c>
      <c r="I176" s="62">
        <v>72.900552486187848</v>
      </c>
      <c r="J176" s="62">
        <v>16.187845303867402</v>
      </c>
      <c r="K176" s="62">
        <v>0.24861878453038672</v>
      </c>
      <c r="L176" s="62">
        <v>61.712707182320436</v>
      </c>
      <c r="M176" s="62">
        <v>15.74585635359116</v>
      </c>
    </row>
    <row r="177" spans="1:13" s="70" customFormat="1" ht="30" customHeight="1" x14ac:dyDescent="0.25">
      <c r="A177" s="25" t="s">
        <v>241</v>
      </c>
      <c r="B177" s="23" t="s">
        <v>1894</v>
      </c>
      <c r="C177" s="23" t="s">
        <v>1895</v>
      </c>
      <c r="D177" s="31">
        <v>6.0333333333333332</v>
      </c>
      <c r="E177" s="31">
        <v>172.37569060773484</v>
      </c>
      <c r="F177" s="31">
        <v>173.70165745856357</v>
      </c>
      <c r="G177" s="31">
        <v>0</v>
      </c>
      <c r="H177" s="31"/>
      <c r="I177" s="31">
        <v>172.37569060773484</v>
      </c>
      <c r="J177" s="31"/>
      <c r="K177" s="31"/>
      <c r="L177" s="31">
        <v>173.70165745856357</v>
      </c>
      <c r="M177" s="31"/>
    </row>
    <row r="178" spans="1:13" s="70" customFormat="1" ht="30" customHeight="1" x14ac:dyDescent="0.25">
      <c r="A178" s="25" t="s">
        <v>241</v>
      </c>
      <c r="B178" s="23" t="s">
        <v>1896</v>
      </c>
      <c r="C178" s="23" t="s">
        <v>1897</v>
      </c>
      <c r="D178" s="31">
        <v>6.0333333333333332</v>
      </c>
      <c r="E178" s="31">
        <v>57.513812154696126</v>
      </c>
      <c r="F178" s="31">
        <v>54.198895027624296</v>
      </c>
      <c r="G178" s="31">
        <v>116</v>
      </c>
      <c r="H178" s="31"/>
      <c r="I178" s="31">
        <v>48.895027624309385</v>
      </c>
      <c r="J178" s="31">
        <v>8.6187845303867405</v>
      </c>
      <c r="K178" s="31"/>
      <c r="L178" s="31">
        <v>45.580110497237563</v>
      </c>
      <c r="M178" s="31">
        <v>8.6187845303867405</v>
      </c>
    </row>
    <row r="179" spans="1:13" s="70" customFormat="1" ht="30" customHeight="1" x14ac:dyDescent="0.25">
      <c r="A179" s="25" t="s">
        <v>241</v>
      </c>
      <c r="B179" s="23" t="s">
        <v>1898</v>
      </c>
      <c r="C179" s="23" t="s">
        <v>2162</v>
      </c>
      <c r="D179" s="31">
        <v>6.0333333333333332</v>
      </c>
      <c r="E179" s="31">
        <v>58.011049723756898</v>
      </c>
      <c r="F179" s="31">
        <v>52.375690607734811</v>
      </c>
      <c r="G179" s="31">
        <v>77</v>
      </c>
      <c r="H179" s="31">
        <v>0.49723756906077349</v>
      </c>
      <c r="I179" s="31">
        <v>48.232044198895025</v>
      </c>
      <c r="J179" s="31">
        <v>9.2817679558011044</v>
      </c>
      <c r="K179" s="31">
        <v>0.49723756906077349</v>
      </c>
      <c r="L179" s="31">
        <v>43.09392265193371</v>
      </c>
      <c r="M179" s="31">
        <v>8.7845303867403324</v>
      </c>
    </row>
    <row r="180" spans="1:13" s="70" customFormat="1" ht="30" customHeight="1" x14ac:dyDescent="0.25">
      <c r="A180" s="25" t="s">
        <v>241</v>
      </c>
      <c r="B180" s="23" t="s">
        <v>1906</v>
      </c>
      <c r="C180" s="23" t="s">
        <v>1907</v>
      </c>
      <c r="D180" s="31">
        <v>6.0333333333333332</v>
      </c>
      <c r="E180" s="31">
        <v>35.966850828729278</v>
      </c>
      <c r="F180" s="31">
        <v>42.596685082872924</v>
      </c>
      <c r="G180" s="31">
        <v>639</v>
      </c>
      <c r="H180" s="31"/>
      <c r="I180" s="31">
        <v>12.762430939226519</v>
      </c>
      <c r="J180" s="31">
        <v>23.204419889502766</v>
      </c>
      <c r="K180" s="31"/>
      <c r="L180" s="31">
        <v>18.895027624309392</v>
      </c>
      <c r="M180" s="31">
        <v>23.701657458563538</v>
      </c>
    </row>
    <row r="181" spans="1:13" s="70" customFormat="1" ht="30" customHeight="1" x14ac:dyDescent="0.25">
      <c r="A181" s="25" t="s">
        <v>241</v>
      </c>
      <c r="B181" s="23" t="s">
        <v>1899</v>
      </c>
      <c r="C181" s="23" t="s">
        <v>2339</v>
      </c>
      <c r="D181" s="31">
        <v>6.0333333333333332</v>
      </c>
      <c r="E181" s="31">
        <v>43.922651933701658</v>
      </c>
      <c r="F181" s="31">
        <v>42.430939226519342</v>
      </c>
      <c r="G181" s="31">
        <v>52</v>
      </c>
      <c r="H181" s="31"/>
      <c r="I181" s="31">
        <v>36.795580110497241</v>
      </c>
      <c r="J181" s="31">
        <v>7.1270718232044192</v>
      </c>
      <c r="K181" s="31"/>
      <c r="L181" s="31">
        <v>35.801104972375697</v>
      </c>
      <c r="M181" s="31">
        <v>6.6298342541436455</v>
      </c>
    </row>
    <row r="182" spans="1:13" s="70" customFormat="1" ht="30" customHeight="1" x14ac:dyDescent="0.25">
      <c r="A182" s="25" t="s">
        <v>241</v>
      </c>
      <c r="B182" s="23" t="s">
        <v>1911</v>
      </c>
      <c r="C182" s="23" t="s">
        <v>2163</v>
      </c>
      <c r="D182" s="31">
        <v>6.0333333333333332</v>
      </c>
      <c r="E182" s="31">
        <v>33.149171270718234</v>
      </c>
      <c r="F182" s="31">
        <v>40.276243093922652</v>
      </c>
      <c r="G182" s="31">
        <v>861</v>
      </c>
      <c r="H182" s="31"/>
      <c r="I182" s="31">
        <v>12.099447513812155</v>
      </c>
      <c r="J182" s="31">
        <v>21.049723756906083</v>
      </c>
      <c r="K182" s="31"/>
      <c r="L182" s="31">
        <v>20.883977900552487</v>
      </c>
      <c r="M182" s="31">
        <v>19.392265193370168</v>
      </c>
    </row>
    <row r="183" spans="1:13" s="70" customFormat="1" ht="30" customHeight="1" x14ac:dyDescent="0.25">
      <c r="A183" s="25" t="s">
        <v>241</v>
      </c>
      <c r="B183" s="23" t="s">
        <v>1900</v>
      </c>
      <c r="C183" s="23" t="s">
        <v>2164</v>
      </c>
      <c r="D183" s="31">
        <v>6.0333333333333332</v>
      </c>
      <c r="E183" s="31">
        <v>38.784530386740329</v>
      </c>
      <c r="F183" s="31">
        <v>38.950276243093924</v>
      </c>
      <c r="G183" s="31">
        <v>768</v>
      </c>
      <c r="H183" s="31"/>
      <c r="I183" s="31">
        <v>17.071823204419889</v>
      </c>
      <c r="J183" s="31">
        <v>21.712707182320443</v>
      </c>
      <c r="K183" s="31"/>
      <c r="L183" s="31">
        <v>20.055248618784532</v>
      </c>
      <c r="M183" s="31">
        <v>18.895027624309392</v>
      </c>
    </row>
    <row r="184" spans="1:13" s="70" customFormat="1" ht="30" customHeight="1" x14ac:dyDescent="0.25">
      <c r="A184" s="25" t="s">
        <v>241</v>
      </c>
      <c r="B184" s="23" t="s">
        <v>1901</v>
      </c>
      <c r="C184" s="23" t="s">
        <v>2340</v>
      </c>
      <c r="D184" s="31">
        <v>6.0333333333333332</v>
      </c>
      <c r="E184" s="31">
        <v>39.281767955801115</v>
      </c>
      <c r="F184" s="31">
        <v>38.121546961325976</v>
      </c>
      <c r="G184" s="31">
        <v>35</v>
      </c>
      <c r="H184" s="31"/>
      <c r="I184" s="31">
        <v>34.972375690607734</v>
      </c>
      <c r="J184" s="31">
        <v>4.3093922651933694</v>
      </c>
      <c r="K184" s="31"/>
      <c r="L184" s="31">
        <v>34.143646408839786</v>
      </c>
      <c r="M184" s="31">
        <v>3.9779005524861879</v>
      </c>
    </row>
    <row r="185" spans="1:13" s="70" customFormat="1" ht="30" customHeight="1" x14ac:dyDescent="0.25">
      <c r="A185" s="25" t="s">
        <v>241</v>
      </c>
      <c r="B185" s="23" t="s">
        <v>1904</v>
      </c>
      <c r="C185" s="23" t="s">
        <v>1905</v>
      </c>
      <c r="D185" s="31">
        <v>6.0333333333333332</v>
      </c>
      <c r="E185" s="31">
        <v>32.983425414364639</v>
      </c>
      <c r="F185" s="31">
        <v>37.790055248618785</v>
      </c>
      <c r="G185" s="31">
        <v>806</v>
      </c>
      <c r="H185" s="31"/>
      <c r="I185" s="31">
        <v>12.928176795580109</v>
      </c>
      <c r="J185" s="31">
        <v>20.055248618784528</v>
      </c>
      <c r="K185" s="31"/>
      <c r="L185" s="31">
        <v>18.895027624309392</v>
      </c>
      <c r="M185" s="31">
        <v>18.895027624309389</v>
      </c>
    </row>
    <row r="186" spans="1:13" s="70" customFormat="1" ht="30" customHeight="1" x14ac:dyDescent="0.25">
      <c r="A186" s="25" t="s">
        <v>241</v>
      </c>
      <c r="B186" s="23" t="s">
        <v>1902</v>
      </c>
      <c r="C186" s="23" t="s">
        <v>1903</v>
      </c>
      <c r="D186" s="31">
        <v>6.0333333333333332</v>
      </c>
      <c r="E186" s="31">
        <v>34.309392265193374</v>
      </c>
      <c r="F186" s="31">
        <v>36.132596685082873</v>
      </c>
      <c r="G186" s="31">
        <v>43</v>
      </c>
      <c r="H186" s="31"/>
      <c r="I186" s="31">
        <v>29.502762430939232</v>
      </c>
      <c r="J186" s="31">
        <v>4.806629834254144</v>
      </c>
      <c r="K186" s="31"/>
      <c r="L186" s="31">
        <v>31.491712707182327</v>
      </c>
      <c r="M186" s="31">
        <v>4.6408839779005522</v>
      </c>
    </row>
    <row r="187" spans="1:13" s="70" customFormat="1" ht="30" customHeight="1" x14ac:dyDescent="0.25">
      <c r="A187" s="25" t="s">
        <v>241</v>
      </c>
      <c r="B187" s="23" t="s">
        <v>1920</v>
      </c>
      <c r="C187" s="23" t="s">
        <v>2165</v>
      </c>
      <c r="D187" s="31">
        <v>6.0333333333333332</v>
      </c>
      <c r="E187" s="31">
        <v>33.812154696132595</v>
      </c>
      <c r="F187" s="31">
        <v>35.966850828729264</v>
      </c>
      <c r="G187" s="31">
        <v>619</v>
      </c>
      <c r="H187" s="31">
        <v>0.33149171270718231</v>
      </c>
      <c r="I187" s="31">
        <v>11.602209944751381</v>
      </c>
      <c r="J187" s="31">
        <v>21.878453038674031</v>
      </c>
      <c r="K187" s="31">
        <v>0.33149171270718231</v>
      </c>
      <c r="L187" s="31">
        <v>15.24861878453039</v>
      </c>
      <c r="M187" s="31">
        <v>20.386740331491708</v>
      </c>
    </row>
    <row r="188" spans="1:13" s="70" customFormat="1" ht="30" customHeight="1" x14ac:dyDescent="0.25">
      <c r="A188" s="25" t="s">
        <v>241</v>
      </c>
      <c r="B188" s="23" t="s">
        <v>1910</v>
      </c>
      <c r="C188" s="23" t="s">
        <v>2166</v>
      </c>
      <c r="D188" s="31">
        <v>6.0333333333333332</v>
      </c>
      <c r="E188" s="31">
        <v>98.453038674033152</v>
      </c>
      <c r="F188" s="31">
        <v>34.143646408839786</v>
      </c>
      <c r="G188" s="31">
        <v>828</v>
      </c>
      <c r="H188" s="31">
        <v>0.33149171270718231</v>
      </c>
      <c r="I188" s="31">
        <v>82.044198895027634</v>
      </c>
      <c r="J188" s="31">
        <v>16.077348066298345</v>
      </c>
      <c r="K188" s="31">
        <v>0.33149171270718231</v>
      </c>
      <c r="L188" s="31">
        <v>18.066298342541437</v>
      </c>
      <c r="M188" s="31">
        <v>15.74585635359116</v>
      </c>
    </row>
    <row r="189" spans="1:13" s="70" customFormat="1" ht="30" customHeight="1" x14ac:dyDescent="0.25">
      <c r="A189" s="25" t="s">
        <v>241</v>
      </c>
      <c r="B189" s="23" t="s">
        <v>1908</v>
      </c>
      <c r="C189" s="23" t="s">
        <v>2167</v>
      </c>
      <c r="D189" s="31">
        <v>6.0333333333333332</v>
      </c>
      <c r="E189" s="31">
        <v>37.790055248618785</v>
      </c>
      <c r="F189" s="31">
        <v>32.320441988950272</v>
      </c>
      <c r="G189" s="31">
        <v>878</v>
      </c>
      <c r="H189" s="31"/>
      <c r="I189" s="31">
        <v>19.55801104972376</v>
      </c>
      <c r="J189" s="31">
        <v>18.232044198895029</v>
      </c>
      <c r="K189" s="31"/>
      <c r="L189" s="31">
        <v>11.933701657458565</v>
      </c>
      <c r="M189" s="31">
        <v>20.386740331491715</v>
      </c>
    </row>
    <row r="190" spans="1:13" s="70" customFormat="1" ht="30" customHeight="1" x14ac:dyDescent="0.25">
      <c r="A190" s="25" t="s">
        <v>241</v>
      </c>
      <c r="B190" s="23" t="s">
        <v>1917</v>
      </c>
      <c r="C190" s="23" t="s">
        <v>1918</v>
      </c>
      <c r="D190" s="31">
        <v>6.0333333333333332</v>
      </c>
      <c r="E190" s="31">
        <v>191.76795580110505</v>
      </c>
      <c r="F190" s="31">
        <v>23.204419889502759</v>
      </c>
      <c r="G190" s="31">
        <v>118</v>
      </c>
      <c r="H190" s="31">
        <v>0.33149171270718231</v>
      </c>
      <c r="I190" s="31">
        <v>191.43646408839786</v>
      </c>
      <c r="J190" s="31"/>
      <c r="K190" s="31">
        <v>0.33149171270718231</v>
      </c>
      <c r="L190" s="31">
        <v>22.872928176795575</v>
      </c>
      <c r="M190" s="31"/>
    </row>
    <row r="191" spans="1:13" s="70" customFormat="1" ht="30" customHeight="1" x14ac:dyDescent="0.25">
      <c r="A191" s="25" t="s">
        <v>241</v>
      </c>
      <c r="B191" s="23" t="s">
        <v>1912</v>
      </c>
      <c r="C191" s="23" t="s">
        <v>2168</v>
      </c>
      <c r="D191" s="31">
        <v>6.0333333333333332</v>
      </c>
      <c r="E191" s="31">
        <v>200.55248618784543</v>
      </c>
      <c r="F191" s="31">
        <v>20.552486187845304</v>
      </c>
      <c r="G191" s="31">
        <v>18</v>
      </c>
      <c r="H191" s="31"/>
      <c r="I191" s="31">
        <v>178.011049723757</v>
      </c>
      <c r="J191" s="31">
        <v>22.541436464088399</v>
      </c>
      <c r="K191" s="31"/>
      <c r="L191" s="31">
        <v>0</v>
      </c>
      <c r="M191" s="31">
        <v>20.552486187845304</v>
      </c>
    </row>
    <row r="192" spans="1:13" s="70" customFormat="1" ht="30" customHeight="1" x14ac:dyDescent="0.25">
      <c r="A192" s="25" t="s">
        <v>241</v>
      </c>
      <c r="B192" s="23" t="s">
        <v>1909</v>
      </c>
      <c r="C192" s="23" t="s">
        <v>2341</v>
      </c>
      <c r="D192" s="31">
        <v>6.0333333333333332</v>
      </c>
      <c r="E192" s="31">
        <v>19.55801104972376</v>
      </c>
      <c r="F192" s="31">
        <v>17.569060773480661</v>
      </c>
      <c r="G192" s="31">
        <v>12</v>
      </c>
      <c r="H192" s="31"/>
      <c r="I192" s="31">
        <v>14.41988950276243</v>
      </c>
      <c r="J192" s="31">
        <v>5.1381215469613259</v>
      </c>
      <c r="K192" s="31"/>
      <c r="L192" s="31">
        <v>13.259668508287291</v>
      </c>
      <c r="M192" s="31">
        <v>4.3093922651933703</v>
      </c>
    </row>
    <row r="193" spans="1:13" s="70" customFormat="1" ht="30" customHeight="1" x14ac:dyDescent="0.25">
      <c r="A193" s="25" t="s">
        <v>241</v>
      </c>
      <c r="B193" s="23" t="s">
        <v>1915</v>
      </c>
      <c r="C193" s="23" t="s">
        <v>1916</v>
      </c>
      <c r="D193" s="31">
        <v>6.0333333333333332</v>
      </c>
      <c r="E193" s="31">
        <v>179.33701657458559</v>
      </c>
      <c r="F193" s="31">
        <v>16.243093922651937</v>
      </c>
      <c r="G193" s="31">
        <v>418</v>
      </c>
      <c r="H193" s="31"/>
      <c r="I193" s="31">
        <v>163.25966850828726</v>
      </c>
      <c r="J193" s="31">
        <v>16.077348066298345</v>
      </c>
      <c r="K193" s="31"/>
      <c r="L193" s="31">
        <v>0</v>
      </c>
      <c r="M193" s="31">
        <v>16.243093922651937</v>
      </c>
    </row>
    <row r="194" spans="1:13" s="70" customFormat="1" ht="30" customHeight="1" x14ac:dyDescent="0.25">
      <c r="A194" s="25" t="s">
        <v>241</v>
      </c>
      <c r="B194" s="23" t="s">
        <v>1913</v>
      </c>
      <c r="C194" s="23" t="s">
        <v>1914</v>
      </c>
      <c r="D194" s="31">
        <v>6.0333333333333332</v>
      </c>
      <c r="E194" s="31">
        <v>14.75138121546961</v>
      </c>
      <c r="F194" s="31">
        <v>15.082872928176794</v>
      </c>
      <c r="G194" s="31">
        <v>17</v>
      </c>
      <c r="H194" s="31"/>
      <c r="I194" s="31">
        <v>9.1160220994475125</v>
      </c>
      <c r="J194" s="31">
        <v>5.6353591160220988</v>
      </c>
      <c r="K194" s="31"/>
      <c r="L194" s="31">
        <v>9.6132596685082863</v>
      </c>
      <c r="M194" s="31">
        <v>5.4696132596685079</v>
      </c>
    </row>
    <row r="195" spans="1:13" s="70" customFormat="1" ht="30" customHeight="1" x14ac:dyDescent="0.25">
      <c r="A195" s="25" t="s">
        <v>241</v>
      </c>
      <c r="B195" s="23" t="s">
        <v>1919</v>
      </c>
      <c r="C195" s="23" t="s">
        <v>2169</v>
      </c>
      <c r="D195" s="31">
        <v>6.0333333333333332</v>
      </c>
      <c r="E195" s="31">
        <v>2.6519337016574585</v>
      </c>
      <c r="F195" s="31">
        <v>7.790055248618784</v>
      </c>
      <c r="G195" s="31">
        <v>881</v>
      </c>
      <c r="H195" s="31"/>
      <c r="I195" s="31">
        <v>2.6519337016574585</v>
      </c>
      <c r="J195" s="31">
        <v>0</v>
      </c>
      <c r="K195" s="31"/>
      <c r="L195" s="31">
        <v>7.790055248618784</v>
      </c>
      <c r="M195" s="31">
        <v>0</v>
      </c>
    </row>
    <row r="196" spans="1:13" s="70" customFormat="1" ht="30" customHeight="1" x14ac:dyDescent="0.25">
      <c r="A196" s="44" t="s">
        <v>241</v>
      </c>
      <c r="B196" s="23" t="s">
        <v>2409</v>
      </c>
      <c r="C196" s="90" t="s">
        <v>2410</v>
      </c>
      <c r="D196" s="65" t="s">
        <v>310</v>
      </c>
      <c r="E196" s="65" t="s">
        <v>310</v>
      </c>
      <c r="F196" s="65" t="s">
        <v>310</v>
      </c>
      <c r="G196" s="65" t="s">
        <v>310</v>
      </c>
      <c r="H196" s="65" t="s">
        <v>310</v>
      </c>
      <c r="I196" s="65" t="s">
        <v>310</v>
      </c>
      <c r="J196" s="65" t="s">
        <v>310</v>
      </c>
      <c r="K196" s="65" t="s">
        <v>310</v>
      </c>
      <c r="L196" s="65" t="s">
        <v>310</v>
      </c>
      <c r="M196" s="65" t="s">
        <v>310</v>
      </c>
    </row>
    <row r="197" spans="1:13" s="70" customFormat="1" ht="30" customHeight="1" x14ac:dyDescent="0.25">
      <c r="A197" s="15" t="s">
        <v>2220</v>
      </c>
      <c r="B197" s="61"/>
      <c r="C197" s="61"/>
      <c r="D197" s="62"/>
      <c r="E197" s="62">
        <v>69.735388194242518</v>
      </c>
      <c r="F197" s="62">
        <v>39.970921779587087</v>
      </c>
      <c r="G197" s="62">
        <v>7186</v>
      </c>
      <c r="H197" s="62">
        <v>0.3729281767955801</v>
      </c>
      <c r="I197" s="62">
        <v>57.775516138412335</v>
      </c>
      <c r="J197" s="62">
        <v>13.279168020799482</v>
      </c>
      <c r="K197" s="62">
        <v>0.3729281767955801</v>
      </c>
      <c r="L197" s="62">
        <v>28.49084036056993</v>
      </c>
      <c r="M197" s="62">
        <v>12.742931426714335</v>
      </c>
    </row>
    <row r="198" spans="1:13" s="70" customFormat="1" ht="30" customHeight="1" x14ac:dyDescent="0.25">
      <c r="A198" s="25" t="s">
        <v>246</v>
      </c>
      <c r="B198" s="23" t="s">
        <v>1923</v>
      </c>
      <c r="C198" s="23" t="s">
        <v>1924</v>
      </c>
      <c r="D198" s="31">
        <v>6.0333333333333332</v>
      </c>
      <c r="E198" s="31">
        <v>32.983425414364646</v>
      </c>
      <c r="F198" s="31">
        <v>33.149171270718234</v>
      </c>
      <c r="G198" s="31">
        <v>124</v>
      </c>
      <c r="H198" s="31">
        <v>0.16574585635359115</v>
      </c>
      <c r="I198" s="31">
        <v>15.911602209944753</v>
      </c>
      <c r="J198" s="31">
        <v>16.906077348066297</v>
      </c>
      <c r="K198" s="31">
        <v>0.16574585635359115</v>
      </c>
      <c r="L198" s="31">
        <v>15.414364640883978</v>
      </c>
      <c r="M198" s="31">
        <v>17.569060773480665</v>
      </c>
    </row>
    <row r="199" spans="1:13" s="70" customFormat="1" ht="30" customHeight="1" x14ac:dyDescent="0.25">
      <c r="A199" s="25" t="s">
        <v>246</v>
      </c>
      <c r="B199" s="23" t="s">
        <v>1921</v>
      </c>
      <c r="C199" s="23" t="s">
        <v>1922</v>
      </c>
      <c r="D199" s="31">
        <v>6.0333333333333332</v>
      </c>
      <c r="E199" s="31">
        <v>32.983425414364639</v>
      </c>
      <c r="F199" s="31">
        <v>31.823204419889507</v>
      </c>
      <c r="G199" s="31">
        <v>109</v>
      </c>
      <c r="H199" s="31"/>
      <c r="I199" s="31">
        <v>16.408839779005525</v>
      </c>
      <c r="J199" s="31">
        <v>16.574585635359117</v>
      </c>
      <c r="K199" s="31"/>
      <c r="L199" s="31">
        <v>15.911602209944753</v>
      </c>
      <c r="M199" s="31">
        <v>15.911602209944753</v>
      </c>
    </row>
    <row r="200" spans="1:13" s="70" customFormat="1" ht="30" customHeight="1" x14ac:dyDescent="0.25">
      <c r="A200" s="25" t="s">
        <v>246</v>
      </c>
      <c r="B200" s="23" t="s">
        <v>1925</v>
      </c>
      <c r="C200" s="23" t="s">
        <v>2170</v>
      </c>
      <c r="D200" s="31">
        <v>6.0333333333333332</v>
      </c>
      <c r="E200" s="31">
        <v>31.823204419889503</v>
      </c>
      <c r="F200" s="31">
        <v>28.674033149171269</v>
      </c>
      <c r="G200" s="31">
        <v>177</v>
      </c>
      <c r="H200" s="31"/>
      <c r="I200" s="31">
        <v>15.414364640883978</v>
      </c>
      <c r="J200" s="31">
        <v>16.408839779005525</v>
      </c>
      <c r="K200" s="31"/>
      <c r="L200" s="31">
        <v>11.933701657458563</v>
      </c>
      <c r="M200" s="31">
        <v>16.740331491712706</v>
      </c>
    </row>
    <row r="201" spans="1:13" s="70" customFormat="1" ht="30" customHeight="1" x14ac:dyDescent="0.25">
      <c r="A201" s="15" t="s">
        <v>2221</v>
      </c>
      <c r="B201" s="61"/>
      <c r="C201" s="61"/>
      <c r="D201" s="62"/>
      <c r="E201" s="62">
        <v>32.596685082872931</v>
      </c>
      <c r="F201" s="62">
        <v>31.215469613259671</v>
      </c>
      <c r="G201" s="62">
        <v>410</v>
      </c>
      <c r="H201" s="62">
        <v>0.16574585635359115</v>
      </c>
      <c r="I201" s="62">
        <v>15.911602209944752</v>
      </c>
      <c r="J201" s="62">
        <v>16.629834254143649</v>
      </c>
      <c r="K201" s="62">
        <v>0.16574585635359115</v>
      </c>
      <c r="L201" s="62">
        <v>14.41988950276243</v>
      </c>
      <c r="M201" s="62">
        <v>16.740331491712709</v>
      </c>
    </row>
    <row r="202" spans="1:13" s="70" customFormat="1" ht="30" customHeight="1" x14ac:dyDescent="0.25">
      <c r="A202" s="25" t="s">
        <v>247</v>
      </c>
      <c r="B202" s="23" t="s">
        <v>1926</v>
      </c>
      <c r="C202" s="23" t="s">
        <v>1927</v>
      </c>
      <c r="D202" s="31">
        <v>6.0333333333333332</v>
      </c>
      <c r="E202" s="31">
        <v>137.0718232044199</v>
      </c>
      <c r="F202" s="31">
        <v>135.5801104972376</v>
      </c>
      <c r="G202" s="31">
        <v>36</v>
      </c>
      <c r="H202" s="31"/>
      <c r="I202" s="31">
        <v>102.9281767955801</v>
      </c>
      <c r="J202" s="31">
        <v>34.143646408839778</v>
      </c>
      <c r="K202" s="31"/>
      <c r="L202" s="31">
        <v>102.9281767955801</v>
      </c>
      <c r="M202" s="31">
        <v>32.651933701657455</v>
      </c>
    </row>
    <row r="203" spans="1:13" s="70" customFormat="1" ht="30" customHeight="1" x14ac:dyDescent="0.25">
      <c r="A203" s="25" t="s">
        <v>247</v>
      </c>
      <c r="B203" s="23" t="s">
        <v>1928</v>
      </c>
      <c r="C203" s="23" t="s">
        <v>1929</v>
      </c>
      <c r="D203" s="31">
        <v>3</v>
      </c>
      <c r="E203" s="31">
        <v>130</v>
      </c>
      <c r="F203" s="31">
        <v>127.66666666666667</v>
      </c>
      <c r="G203" s="31">
        <v>19</v>
      </c>
      <c r="H203" s="31"/>
      <c r="I203" s="31">
        <v>95.666666666666671</v>
      </c>
      <c r="J203" s="31">
        <v>34.333333333333329</v>
      </c>
      <c r="K203" s="31"/>
      <c r="L203" s="31">
        <v>97.333333333333329</v>
      </c>
      <c r="M203" s="31">
        <v>30.333333333333332</v>
      </c>
    </row>
    <row r="204" spans="1:13" s="70" customFormat="1" ht="30" customHeight="1" x14ac:dyDescent="0.25">
      <c r="A204" s="25" t="s">
        <v>247</v>
      </c>
      <c r="B204" s="23" t="s">
        <v>1931</v>
      </c>
      <c r="C204" s="23" t="s">
        <v>2342</v>
      </c>
      <c r="D204" s="31">
        <v>4</v>
      </c>
      <c r="E204" s="31">
        <v>139.25</v>
      </c>
      <c r="F204" s="31">
        <v>121.5</v>
      </c>
      <c r="G204" s="31">
        <v>1453</v>
      </c>
      <c r="H204" s="31">
        <v>0.25</v>
      </c>
      <c r="I204" s="31">
        <v>96</v>
      </c>
      <c r="J204" s="31">
        <v>43</v>
      </c>
      <c r="K204" s="31">
        <v>0.25</v>
      </c>
      <c r="L204" s="31">
        <v>84.25</v>
      </c>
      <c r="M204" s="31">
        <v>37</v>
      </c>
    </row>
    <row r="205" spans="1:13" s="70" customFormat="1" ht="30" customHeight="1" x14ac:dyDescent="0.25">
      <c r="A205" s="25" t="s">
        <v>247</v>
      </c>
      <c r="B205" s="23" t="s">
        <v>1932</v>
      </c>
      <c r="C205" s="23" t="s">
        <v>1933</v>
      </c>
      <c r="D205" s="31">
        <v>3</v>
      </c>
      <c r="E205" s="31">
        <v>107.66666666666666</v>
      </c>
      <c r="F205" s="31">
        <v>110.66666666666669</v>
      </c>
      <c r="G205" s="31">
        <v>395</v>
      </c>
      <c r="H205" s="31">
        <v>0</v>
      </c>
      <c r="I205" s="31">
        <v>81</v>
      </c>
      <c r="J205" s="31">
        <v>26.666666666666668</v>
      </c>
      <c r="K205" s="31">
        <v>0.33333333333333331</v>
      </c>
      <c r="L205" s="31">
        <v>83</v>
      </c>
      <c r="M205" s="31">
        <v>27.333333333333329</v>
      </c>
    </row>
    <row r="206" spans="1:13" s="70" customFormat="1" ht="30" customHeight="1" x14ac:dyDescent="0.25">
      <c r="A206" s="25" t="s">
        <v>247</v>
      </c>
      <c r="B206" s="23" t="s">
        <v>1935</v>
      </c>
      <c r="C206" s="23" t="s">
        <v>1936</v>
      </c>
      <c r="D206" s="31">
        <v>6.0333333333333332</v>
      </c>
      <c r="E206" s="31">
        <v>111.38121546961324</v>
      </c>
      <c r="F206" s="31">
        <v>103.59116022099445</v>
      </c>
      <c r="G206" s="31">
        <v>294</v>
      </c>
      <c r="H206" s="31"/>
      <c r="I206" s="31">
        <v>81.712707182320457</v>
      </c>
      <c r="J206" s="31">
        <v>29.668508287292823</v>
      </c>
      <c r="K206" s="31"/>
      <c r="L206" s="31">
        <v>74.917127071823188</v>
      </c>
      <c r="M206" s="31">
        <v>28.674033149171272</v>
      </c>
    </row>
    <row r="207" spans="1:13" s="70" customFormat="1" ht="30" customHeight="1" x14ac:dyDescent="0.25">
      <c r="A207" s="25" t="s">
        <v>247</v>
      </c>
      <c r="B207" s="23" t="s">
        <v>1934</v>
      </c>
      <c r="C207" s="23" t="s">
        <v>2171</v>
      </c>
      <c r="D207" s="31">
        <v>6.0333333333333332</v>
      </c>
      <c r="E207" s="31">
        <v>95.966850828729292</v>
      </c>
      <c r="F207" s="31">
        <v>91.325966850828692</v>
      </c>
      <c r="G207" s="31">
        <v>185</v>
      </c>
      <c r="H207" s="31"/>
      <c r="I207" s="31">
        <v>52.541436464088399</v>
      </c>
      <c r="J207" s="31">
        <v>43.425414364640886</v>
      </c>
      <c r="K207" s="31"/>
      <c r="L207" s="31">
        <v>53.370165745856362</v>
      </c>
      <c r="M207" s="31">
        <v>37.955801104972373</v>
      </c>
    </row>
    <row r="208" spans="1:13" s="70" customFormat="1" ht="30" customHeight="1" x14ac:dyDescent="0.25">
      <c r="A208" s="25" t="s">
        <v>247</v>
      </c>
      <c r="B208" s="23" t="s">
        <v>1930</v>
      </c>
      <c r="C208" s="23" t="s">
        <v>2343</v>
      </c>
      <c r="D208" s="31">
        <v>6.0333333333333332</v>
      </c>
      <c r="E208" s="31">
        <v>81.712707182320443</v>
      </c>
      <c r="F208" s="31">
        <v>80.220994475138127</v>
      </c>
      <c r="G208" s="31">
        <v>16</v>
      </c>
      <c r="H208" s="31"/>
      <c r="I208" s="31">
        <v>47.569060773480665</v>
      </c>
      <c r="J208" s="31">
        <v>34.143646408839778</v>
      </c>
      <c r="K208" s="31"/>
      <c r="L208" s="31">
        <v>46.740331491712709</v>
      </c>
      <c r="M208" s="31">
        <v>33.480662983425418</v>
      </c>
    </row>
    <row r="209" spans="1:13" s="70" customFormat="1" ht="30" customHeight="1" x14ac:dyDescent="0.25">
      <c r="A209" s="25" t="s">
        <v>247</v>
      </c>
      <c r="B209" s="23" t="s">
        <v>1937</v>
      </c>
      <c r="C209" s="23" t="s">
        <v>1938</v>
      </c>
      <c r="D209" s="31">
        <v>6.0333333333333332</v>
      </c>
      <c r="E209" s="31">
        <v>89.502762430939185</v>
      </c>
      <c r="F209" s="31">
        <v>79.558011049723746</v>
      </c>
      <c r="G209" s="31">
        <v>120</v>
      </c>
      <c r="H209" s="31">
        <v>0.33149171270718231</v>
      </c>
      <c r="I209" s="31">
        <v>45.745856353591165</v>
      </c>
      <c r="J209" s="31">
        <v>43.425414364640886</v>
      </c>
      <c r="K209" s="31">
        <v>0.33149171270718231</v>
      </c>
      <c r="L209" s="31">
        <v>40.607734806629836</v>
      </c>
      <c r="M209" s="31">
        <v>38.618784530386741</v>
      </c>
    </row>
    <row r="210" spans="1:13" s="70" customFormat="1" ht="30" customHeight="1" x14ac:dyDescent="0.25">
      <c r="A210" s="25" t="s">
        <v>247</v>
      </c>
      <c r="B210" s="23" t="s">
        <v>1939</v>
      </c>
      <c r="C210" s="23" t="s">
        <v>1940</v>
      </c>
      <c r="D210" s="31">
        <v>6.0333333333333332</v>
      </c>
      <c r="E210" s="31">
        <v>88.674033149171265</v>
      </c>
      <c r="F210" s="31">
        <v>77.237569060773467</v>
      </c>
      <c r="G210" s="31">
        <v>154</v>
      </c>
      <c r="H210" s="31"/>
      <c r="I210" s="31">
        <v>45.745856353591158</v>
      </c>
      <c r="J210" s="31">
        <v>42.928176795580107</v>
      </c>
      <c r="K210" s="31"/>
      <c r="L210" s="31">
        <v>41.104972375690608</v>
      </c>
      <c r="M210" s="31">
        <v>36.132596685082873</v>
      </c>
    </row>
    <row r="211" spans="1:13" s="70" customFormat="1" ht="30" customHeight="1" x14ac:dyDescent="0.25">
      <c r="A211" s="25" t="s">
        <v>247</v>
      </c>
      <c r="B211" s="23" t="s">
        <v>1942</v>
      </c>
      <c r="C211" s="23" t="s">
        <v>1943</v>
      </c>
      <c r="D211" s="31">
        <v>6.0333333333333332</v>
      </c>
      <c r="E211" s="31">
        <v>55.524861878453031</v>
      </c>
      <c r="F211" s="31">
        <v>60.165745856353581</v>
      </c>
      <c r="G211" s="31">
        <v>258</v>
      </c>
      <c r="H211" s="31">
        <v>0.16574585635359115</v>
      </c>
      <c r="I211" s="31">
        <v>19.392265193370168</v>
      </c>
      <c r="J211" s="31">
        <v>35.966850828729285</v>
      </c>
      <c r="K211" s="31">
        <v>0.16574585635359115</v>
      </c>
      <c r="L211" s="31">
        <v>23.204419889502766</v>
      </c>
      <c r="M211" s="31">
        <v>36.795580110497241</v>
      </c>
    </row>
    <row r="212" spans="1:13" s="70" customFormat="1" ht="30" customHeight="1" x14ac:dyDescent="0.25">
      <c r="A212" s="25" t="s">
        <v>247</v>
      </c>
      <c r="B212" s="23" t="s">
        <v>1948</v>
      </c>
      <c r="C212" s="23" t="s">
        <v>1949</v>
      </c>
      <c r="D212" s="31">
        <v>6.0333333333333332</v>
      </c>
      <c r="E212" s="31">
        <v>53.701657458563538</v>
      </c>
      <c r="F212" s="31">
        <v>59.834254143646419</v>
      </c>
      <c r="G212" s="31">
        <v>232</v>
      </c>
      <c r="H212" s="31">
        <v>0.16574585635359115</v>
      </c>
      <c r="I212" s="31">
        <v>22.209944751381219</v>
      </c>
      <c r="J212" s="31">
        <v>31.325966850828731</v>
      </c>
      <c r="K212" s="31">
        <v>0.16574585635359115</v>
      </c>
      <c r="L212" s="31">
        <v>29.502762430939228</v>
      </c>
      <c r="M212" s="31">
        <v>30.165745856353592</v>
      </c>
    </row>
    <row r="213" spans="1:13" s="70" customFormat="1" ht="30" customHeight="1" x14ac:dyDescent="0.25">
      <c r="A213" s="25" t="s">
        <v>247</v>
      </c>
      <c r="B213" s="23" t="s">
        <v>1941</v>
      </c>
      <c r="C213" s="23" t="s">
        <v>2172</v>
      </c>
      <c r="D213" s="31">
        <v>6.0333333333333332</v>
      </c>
      <c r="E213" s="31">
        <v>55.524861878453031</v>
      </c>
      <c r="F213" s="31">
        <v>58.839779005524861</v>
      </c>
      <c r="G213" s="31">
        <v>226</v>
      </c>
      <c r="H213" s="31">
        <v>0.16574585635359115</v>
      </c>
      <c r="I213" s="31">
        <v>18.729281767955797</v>
      </c>
      <c r="J213" s="31">
        <v>36.629834254143645</v>
      </c>
      <c r="K213" s="31">
        <v>0.16574585635359115</v>
      </c>
      <c r="L213" s="31">
        <v>25.690607734806633</v>
      </c>
      <c r="M213" s="31">
        <v>32.983425414364639</v>
      </c>
    </row>
    <row r="214" spans="1:13" s="70" customFormat="1" ht="30" customHeight="1" x14ac:dyDescent="0.25">
      <c r="A214" s="25" t="s">
        <v>247</v>
      </c>
      <c r="B214" s="23" t="s">
        <v>1946</v>
      </c>
      <c r="C214" s="23" t="s">
        <v>1947</v>
      </c>
      <c r="D214" s="31">
        <v>6.0333333333333332</v>
      </c>
      <c r="E214" s="31">
        <v>55.193370165745854</v>
      </c>
      <c r="F214" s="31">
        <v>57.182320441988949</v>
      </c>
      <c r="G214" s="31">
        <v>226</v>
      </c>
      <c r="H214" s="31"/>
      <c r="I214" s="31">
        <v>19.226519337016576</v>
      </c>
      <c r="J214" s="31">
        <v>35.966850828729278</v>
      </c>
      <c r="K214" s="31"/>
      <c r="L214" s="31">
        <v>22.375690607734807</v>
      </c>
      <c r="M214" s="31">
        <v>34.806629834254139</v>
      </c>
    </row>
    <row r="215" spans="1:13" s="70" customFormat="1" ht="30" customHeight="1" x14ac:dyDescent="0.25">
      <c r="A215" s="25" t="s">
        <v>247</v>
      </c>
      <c r="B215" s="23" t="s">
        <v>1944</v>
      </c>
      <c r="C215" s="23" t="s">
        <v>1945</v>
      </c>
      <c r="D215" s="31">
        <v>6.0333333333333332</v>
      </c>
      <c r="E215" s="31">
        <v>53.038674033149164</v>
      </c>
      <c r="F215" s="31">
        <v>56.187845303867405</v>
      </c>
      <c r="G215" s="31">
        <v>153</v>
      </c>
      <c r="H215" s="31"/>
      <c r="I215" s="31">
        <v>18.066298342541437</v>
      </c>
      <c r="J215" s="31">
        <v>34.972375690607734</v>
      </c>
      <c r="K215" s="31"/>
      <c r="L215" s="31">
        <v>23.370165745856355</v>
      </c>
      <c r="M215" s="31">
        <v>32.817679558011051</v>
      </c>
    </row>
    <row r="216" spans="1:13" s="70" customFormat="1" ht="30" customHeight="1" x14ac:dyDescent="0.25">
      <c r="A216" s="25" t="s">
        <v>247</v>
      </c>
      <c r="B216" s="23" t="s">
        <v>1950</v>
      </c>
      <c r="C216" s="23" t="s">
        <v>1951</v>
      </c>
      <c r="D216" s="31">
        <v>6.0333333333333332</v>
      </c>
      <c r="E216" s="31">
        <v>54.696132596685082</v>
      </c>
      <c r="F216" s="31">
        <v>55.690607734806626</v>
      </c>
      <c r="G216" s="31">
        <v>241</v>
      </c>
      <c r="H216" s="31"/>
      <c r="I216" s="31">
        <v>19.88950276243094</v>
      </c>
      <c r="J216" s="31">
        <v>34.806629834254146</v>
      </c>
      <c r="K216" s="31"/>
      <c r="L216" s="31">
        <v>22.541436464088399</v>
      </c>
      <c r="M216" s="31">
        <v>33.149171270718234</v>
      </c>
    </row>
    <row r="217" spans="1:13" s="70" customFormat="1" ht="30" customHeight="1" x14ac:dyDescent="0.25">
      <c r="A217" s="25" t="s">
        <v>247</v>
      </c>
      <c r="B217" s="23" t="s">
        <v>1956</v>
      </c>
      <c r="C217" s="23" t="s">
        <v>1957</v>
      </c>
      <c r="D217" s="31">
        <v>6.0333333333333332</v>
      </c>
      <c r="E217" s="31">
        <v>56.850828729281766</v>
      </c>
      <c r="F217" s="31">
        <v>50.55248618784529</v>
      </c>
      <c r="G217" s="31">
        <v>293</v>
      </c>
      <c r="H217" s="31">
        <v>0.16574585635359115</v>
      </c>
      <c r="I217" s="31">
        <v>18.895027624309389</v>
      </c>
      <c r="J217" s="31">
        <v>37.790055248618778</v>
      </c>
      <c r="K217" s="31">
        <v>0.16574585635359115</v>
      </c>
      <c r="L217" s="31">
        <v>16.740331491712706</v>
      </c>
      <c r="M217" s="31">
        <v>33.646408839778999</v>
      </c>
    </row>
    <row r="218" spans="1:13" s="70" customFormat="1" ht="30" customHeight="1" x14ac:dyDescent="0.25">
      <c r="A218" s="25" t="s">
        <v>247</v>
      </c>
      <c r="B218" s="23" t="s">
        <v>1954</v>
      </c>
      <c r="C218" s="23" t="s">
        <v>1955</v>
      </c>
      <c r="D218" s="31">
        <v>6.0333333333333332</v>
      </c>
      <c r="E218" s="31">
        <v>48.232044198895025</v>
      </c>
      <c r="F218" s="31">
        <v>47.569060773480651</v>
      </c>
      <c r="G218" s="31">
        <v>139</v>
      </c>
      <c r="H218" s="31"/>
      <c r="I218" s="31">
        <v>12.430939226519339</v>
      </c>
      <c r="J218" s="31">
        <v>35.801104972375697</v>
      </c>
      <c r="K218" s="31"/>
      <c r="L218" s="31">
        <v>12.596685082872931</v>
      </c>
      <c r="M218" s="31">
        <v>34.972375690607741</v>
      </c>
    </row>
    <row r="219" spans="1:13" s="70" customFormat="1" ht="30" customHeight="1" x14ac:dyDescent="0.25">
      <c r="A219" s="25" t="s">
        <v>247</v>
      </c>
      <c r="B219" s="23" t="s">
        <v>1952</v>
      </c>
      <c r="C219" s="23" t="s">
        <v>1953</v>
      </c>
      <c r="D219" s="31">
        <v>6.0333333333333332</v>
      </c>
      <c r="E219" s="31">
        <v>41.270718232044203</v>
      </c>
      <c r="F219" s="31">
        <v>43.093922651933696</v>
      </c>
      <c r="G219" s="31">
        <v>115</v>
      </c>
      <c r="H219" s="31"/>
      <c r="I219" s="31">
        <v>6.2983425414364644</v>
      </c>
      <c r="J219" s="31">
        <v>34.972375690607734</v>
      </c>
      <c r="K219" s="31"/>
      <c r="L219" s="31">
        <v>8.2872928176795586</v>
      </c>
      <c r="M219" s="31">
        <v>34.806629834254146</v>
      </c>
    </row>
    <row r="220" spans="1:13" s="70" customFormat="1" ht="30" customHeight="1" x14ac:dyDescent="0.25">
      <c r="A220" s="25" t="s">
        <v>247</v>
      </c>
      <c r="B220" s="23" t="s">
        <v>1958</v>
      </c>
      <c r="C220" s="23" t="s">
        <v>1959</v>
      </c>
      <c r="D220" s="31">
        <v>6.0333333333333332</v>
      </c>
      <c r="E220" s="31">
        <v>40.110497237569064</v>
      </c>
      <c r="F220" s="31">
        <v>34.806629834254146</v>
      </c>
      <c r="G220" s="31">
        <v>17</v>
      </c>
      <c r="H220" s="31"/>
      <c r="I220" s="31">
        <v>22.375690607734807</v>
      </c>
      <c r="J220" s="31">
        <v>17.734806629834253</v>
      </c>
      <c r="K220" s="31"/>
      <c r="L220" s="31">
        <v>21.546961325966855</v>
      </c>
      <c r="M220" s="31">
        <v>13.259668508287293</v>
      </c>
    </row>
    <row r="221" spans="1:13" s="70" customFormat="1" ht="30" customHeight="1" x14ac:dyDescent="0.25">
      <c r="A221" s="25" t="s">
        <v>247</v>
      </c>
      <c r="B221" s="23" t="s">
        <v>1963</v>
      </c>
      <c r="C221" s="23" t="s">
        <v>2344</v>
      </c>
      <c r="D221" s="31">
        <v>4.5666666666666664</v>
      </c>
      <c r="E221" s="31">
        <v>31.313868613138688</v>
      </c>
      <c r="F221" s="31">
        <v>33.503649635036496</v>
      </c>
      <c r="G221" s="31">
        <v>204</v>
      </c>
      <c r="H221" s="31"/>
      <c r="I221" s="31">
        <v>12.481751824817518</v>
      </c>
      <c r="J221" s="31">
        <v>18.832116788321169</v>
      </c>
      <c r="K221" s="31"/>
      <c r="L221" s="31">
        <v>13.795620437956202</v>
      </c>
      <c r="M221" s="31">
        <v>19.708029197080293</v>
      </c>
    </row>
    <row r="222" spans="1:13" s="70" customFormat="1" ht="30" customHeight="1" x14ac:dyDescent="0.25">
      <c r="A222" s="25" t="s">
        <v>247</v>
      </c>
      <c r="B222" s="23" t="s">
        <v>1960</v>
      </c>
      <c r="C222" s="23" t="s">
        <v>2173</v>
      </c>
      <c r="D222" s="31">
        <v>6.0333333333333332</v>
      </c>
      <c r="E222" s="31">
        <v>34.64088397790055</v>
      </c>
      <c r="F222" s="31">
        <v>33.314917127071823</v>
      </c>
      <c r="G222" s="31">
        <v>22</v>
      </c>
      <c r="H222" s="31"/>
      <c r="I222" s="31">
        <v>16.574585635359117</v>
      </c>
      <c r="J222" s="31">
        <v>18.066298342541437</v>
      </c>
      <c r="K222" s="31"/>
      <c r="L222" s="31">
        <v>16.077348066298342</v>
      </c>
      <c r="M222" s="31">
        <v>17.237569060773481</v>
      </c>
    </row>
    <row r="223" spans="1:13" s="70" customFormat="1" ht="30" customHeight="1" x14ac:dyDescent="0.25">
      <c r="A223" s="25" t="s">
        <v>247</v>
      </c>
      <c r="B223" s="23" t="s">
        <v>1961</v>
      </c>
      <c r="C223" s="23" t="s">
        <v>1962</v>
      </c>
      <c r="D223" s="31">
        <v>5.4</v>
      </c>
      <c r="E223" s="31">
        <v>2.407407407407407</v>
      </c>
      <c r="F223" s="31">
        <v>2.407407407407407</v>
      </c>
      <c r="G223" s="31">
        <v>0</v>
      </c>
      <c r="H223" s="31"/>
      <c r="I223" s="31">
        <v>2.407407407407407</v>
      </c>
      <c r="J223" s="31"/>
      <c r="K223" s="31"/>
      <c r="L223" s="31">
        <v>2.407407407407407</v>
      </c>
      <c r="M223" s="31"/>
    </row>
    <row r="224" spans="1:13" s="70" customFormat="1" ht="30" customHeight="1" x14ac:dyDescent="0.25">
      <c r="A224" s="44" t="s">
        <v>247</v>
      </c>
      <c r="B224" s="23" t="s">
        <v>2411</v>
      </c>
      <c r="C224" s="90" t="s">
        <v>2412</v>
      </c>
      <c r="D224" s="65" t="s">
        <v>310</v>
      </c>
      <c r="E224" s="65" t="s">
        <v>310</v>
      </c>
      <c r="F224" s="65" t="s">
        <v>310</v>
      </c>
      <c r="G224" s="65" t="s">
        <v>310</v>
      </c>
      <c r="H224" s="65" t="s">
        <v>310</v>
      </c>
      <c r="I224" s="65" t="s">
        <v>310</v>
      </c>
      <c r="J224" s="65" t="s">
        <v>310</v>
      </c>
      <c r="K224" s="65" t="s">
        <v>310</v>
      </c>
      <c r="L224" s="65" t="s">
        <v>310</v>
      </c>
      <c r="M224" s="65" t="s">
        <v>310</v>
      </c>
    </row>
    <row r="225" spans="1:13" s="70" customFormat="1" ht="30" customHeight="1" x14ac:dyDescent="0.25">
      <c r="A225" s="15" t="s">
        <v>2222</v>
      </c>
      <c r="B225" s="61"/>
      <c r="C225" s="61"/>
      <c r="D225" s="62"/>
      <c r="E225" s="62">
        <v>71.078721151779391</v>
      </c>
      <c r="F225" s="62">
        <v>69.113444163238483</v>
      </c>
      <c r="G225" s="62">
        <v>4798</v>
      </c>
      <c r="H225" s="62">
        <v>0.17778216258879245</v>
      </c>
      <c r="I225" s="62">
        <v>38.99487807325449</v>
      </c>
      <c r="J225" s="62">
        <v>33.552384409020291</v>
      </c>
      <c r="K225" s="62">
        <v>0.22540121020784004</v>
      </c>
      <c r="L225" s="62">
        <v>39.199480505611291</v>
      </c>
      <c r="M225" s="62">
        <v>31.263304380778262</v>
      </c>
    </row>
    <row r="226" spans="1:13" s="70" customFormat="1" ht="30" customHeight="1" x14ac:dyDescent="0.25">
      <c r="A226" s="25" t="s">
        <v>720</v>
      </c>
      <c r="B226" s="23" t="s">
        <v>1964</v>
      </c>
      <c r="C226" s="23" t="s">
        <v>1965</v>
      </c>
      <c r="D226" s="31">
        <v>6</v>
      </c>
      <c r="E226" s="31">
        <v>40.166666666666679</v>
      </c>
      <c r="F226" s="31">
        <v>38.5</v>
      </c>
      <c r="G226" s="31">
        <v>17</v>
      </c>
      <c r="H226" s="31"/>
      <c r="I226" s="31">
        <v>35.166666666666671</v>
      </c>
      <c r="J226" s="31">
        <v>5.0000000000000009</v>
      </c>
      <c r="K226" s="31"/>
      <c r="L226" s="31">
        <v>34.166666666666671</v>
      </c>
      <c r="M226" s="31">
        <v>4.333333333333333</v>
      </c>
    </row>
    <row r="227" spans="1:13" s="70" customFormat="1" ht="30" customHeight="1" x14ac:dyDescent="0.25">
      <c r="A227" s="25" t="s">
        <v>720</v>
      </c>
      <c r="B227" s="23" t="s">
        <v>1966</v>
      </c>
      <c r="C227" s="23" t="s">
        <v>1967</v>
      </c>
      <c r="D227" s="31">
        <v>6.0333333333333332</v>
      </c>
      <c r="E227" s="31">
        <v>29.337016574585647</v>
      </c>
      <c r="F227" s="31">
        <v>26.850828729281773</v>
      </c>
      <c r="G227" s="31">
        <v>28</v>
      </c>
      <c r="H227" s="31"/>
      <c r="I227" s="31">
        <v>25.027624309392273</v>
      </c>
      <c r="J227" s="31">
        <v>4.3093922651933703</v>
      </c>
      <c r="K227" s="31"/>
      <c r="L227" s="31">
        <v>22.707182320441994</v>
      </c>
      <c r="M227" s="31">
        <v>4.1436464088397784</v>
      </c>
    </row>
    <row r="228" spans="1:13" s="70" customFormat="1" ht="30" customHeight="1" x14ac:dyDescent="0.25">
      <c r="A228" s="25" t="s">
        <v>720</v>
      </c>
      <c r="B228" s="23" t="s">
        <v>1968</v>
      </c>
      <c r="C228" s="23" t="s">
        <v>1969</v>
      </c>
      <c r="D228" s="31">
        <v>3</v>
      </c>
      <c r="E228" s="31">
        <v>20.333333333333339</v>
      </c>
      <c r="F228" s="31">
        <v>18.666666666666671</v>
      </c>
      <c r="G228" s="31">
        <v>16</v>
      </c>
      <c r="H228" s="31"/>
      <c r="I228" s="31">
        <v>20.333333333333339</v>
      </c>
      <c r="J228" s="31"/>
      <c r="K228" s="31"/>
      <c r="L228" s="31">
        <v>18.666666666666671</v>
      </c>
      <c r="M228" s="31"/>
    </row>
    <row r="229" spans="1:13" s="70" customFormat="1" ht="30" customHeight="1" x14ac:dyDescent="0.25">
      <c r="A229" s="15" t="s">
        <v>2223</v>
      </c>
      <c r="B229" s="61"/>
      <c r="C229" s="61"/>
      <c r="D229" s="62"/>
      <c r="E229" s="62">
        <v>29.945672191528558</v>
      </c>
      <c r="F229" s="62">
        <v>28.005831798649481</v>
      </c>
      <c r="G229" s="62">
        <v>61</v>
      </c>
      <c r="H229" s="62" t="s">
        <v>303</v>
      </c>
      <c r="I229" s="62">
        <v>26.842541436464092</v>
      </c>
      <c r="J229" s="62">
        <v>4.6546961325966851</v>
      </c>
      <c r="K229" s="62" t="s">
        <v>303</v>
      </c>
      <c r="L229" s="62">
        <v>25.180171884591783</v>
      </c>
      <c r="M229" s="62">
        <v>4.2384898710865553</v>
      </c>
    </row>
    <row r="230" spans="1:13" s="70" customFormat="1" ht="30" customHeight="1" x14ac:dyDescent="0.25">
      <c r="A230" s="25" t="s">
        <v>256</v>
      </c>
      <c r="B230" s="23" t="s">
        <v>1970</v>
      </c>
      <c r="C230" s="23" t="s">
        <v>1971</v>
      </c>
      <c r="D230" s="31">
        <v>6.0333333333333332</v>
      </c>
      <c r="E230" s="31">
        <v>89.005524861878442</v>
      </c>
      <c r="F230" s="31">
        <v>89.171270718232037</v>
      </c>
      <c r="G230" s="31">
        <v>112</v>
      </c>
      <c r="H230" s="31">
        <v>0.16574585635359115</v>
      </c>
      <c r="I230" s="31">
        <v>46.574585635359107</v>
      </c>
      <c r="J230" s="31">
        <v>42.265193370165747</v>
      </c>
      <c r="K230" s="31">
        <v>0.16574585635359115</v>
      </c>
      <c r="L230" s="31">
        <v>47.071823204419886</v>
      </c>
      <c r="M230" s="31">
        <v>41.933701657458563</v>
      </c>
    </row>
    <row r="231" spans="1:13" s="70" customFormat="1" ht="30" customHeight="1" x14ac:dyDescent="0.25">
      <c r="A231" s="25" t="s">
        <v>256</v>
      </c>
      <c r="B231" s="23" t="s">
        <v>1973</v>
      </c>
      <c r="C231" s="23" t="s">
        <v>1974</v>
      </c>
      <c r="D231" s="31">
        <v>6.0333333333333332</v>
      </c>
      <c r="E231" s="31">
        <v>100.93922651933701</v>
      </c>
      <c r="F231" s="31">
        <v>87.182320441988963</v>
      </c>
      <c r="G231" s="31">
        <v>155</v>
      </c>
      <c r="H231" s="31"/>
      <c r="I231" s="31">
        <v>59.834254143646405</v>
      </c>
      <c r="J231" s="31">
        <v>41.104972375690608</v>
      </c>
      <c r="K231" s="31"/>
      <c r="L231" s="31">
        <v>52.541436464088392</v>
      </c>
      <c r="M231" s="31">
        <v>34.64088397790055</v>
      </c>
    </row>
    <row r="232" spans="1:13" s="70" customFormat="1" ht="30" customHeight="1" x14ac:dyDescent="0.25">
      <c r="A232" s="25" t="s">
        <v>256</v>
      </c>
      <c r="B232" s="23" t="s">
        <v>1972</v>
      </c>
      <c r="C232" s="23" t="s">
        <v>2174</v>
      </c>
      <c r="D232" s="31">
        <v>6.0333333333333332</v>
      </c>
      <c r="E232" s="31">
        <v>70.60773480662985</v>
      </c>
      <c r="F232" s="31">
        <v>77.403314917127062</v>
      </c>
      <c r="G232" s="31">
        <v>121</v>
      </c>
      <c r="H232" s="31"/>
      <c r="I232" s="31">
        <v>53.867403314917119</v>
      </c>
      <c r="J232" s="31">
        <v>16.740331491712709</v>
      </c>
      <c r="K232" s="31"/>
      <c r="L232" s="31">
        <v>60.828729281767949</v>
      </c>
      <c r="M232" s="31">
        <v>16.574585635359117</v>
      </c>
    </row>
    <row r="233" spans="1:13" s="70" customFormat="1" ht="30" customHeight="1" x14ac:dyDescent="0.25">
      <c r="A233" s="25" t="s">
        <v>256</v>
      </c>
      <c r="B233" s="23" t="s">
        <v>1975</v>
      </c>
      <c r="C233" s="23" t="s">
        <v>1976</v>
      </c>
      <c r="D233" s="31">
        <v>6.0333333333333332</v>
      </c>
      <c r="E233" s="31">
        <v>94.309392265193381</v>
      </c>
      <c r="F233" s="31">
        <v>66.795580110497227</v>
      </c>
      <c r="G233" s="31">
        <v>245</v>
      </c>
      <c r="H233" s="31"/>
      <c r="I233" s="31">
        <v>53.867403314917127</v>
      </c>
      <c r="J233" s="31">
        <v>40.44198895027624</v>
      </c>
      <c r="K233" s="31"/>
      <c r="L233" s="31">
        <v>30.331491712707184</v>
      </c>
      <c r="M233" s="31">
        <v>36.464088397790057</v>
      </c>
    </row>
    <row r="234" spans="1:13" s="70" customFormat="1" ht="30" customHeight="1" x14ac:dyDescent="0.25">
      <c r="A234" s="15" t="s">
        <v>2224</v>
      </c>
      <c r="B234" s="61"/>
      <c r="C234" s="61"/>
      <c r="D234" s="62"/>
      <c r="E234" s="62">
        <v>88.715469613259657</v>
      </c>
      <c r="F234" s="62">
        <v>80.138121546961329</v>
      </c>
      <c r="G234" s="62">
        <v>633</v>
      </c>
      <c r="H234" s="62">
        <v>0.16574585635359115</v>
      </c>
      <c r="I234" s="62">
        <v>53.535911602209936</v>
      </c>
      <c r="J234" s="62">
        <v>35.138121546961329</v>
      </c>
      <c r="K234" s="62">
        <v>0.16574585635359115</v>
      </c>
      <c r="L234" s="62">
        <v>47.693370165745854</v>
      </c>
      <c r="M234" s="62">
        <v>32.403314917127069</v>
      </c>
    </row>
    <row r="235" spans="1:13" s="70" customFormat="1" ht="30" customHeight="1" x14ac:dyDescent="0.25">
      <c r="A235" s="25" t="s">
        <v>258</v>
      </c>
      <c r="B235" s="23" t="s">
        <v>1977</v>
      </c>
      <c r="C235" s="23" t="s">
        <v>2175</v>
      </c>
      <c r="D235" s="31">
        <v>6.0333333333333332</v>
      </c>
      <c r="E235" s="31">
        <v>83.03867403314915</v>
      </c>
      <c r="F235" s="31">
        <v>84.861878453038656</v>
      </c>
      <c r="G235" s="31">
        <v>260</v>
      </c>
      <c r="H235" s="31"/>
      <c r="I235" s="31">
        <v>71.767955801104961</v>
      </c>
      <c r="J235" s="31">
        <v>11.270718232044199</v>
      </c>
      <c r="K235" s="31"/>
      <c r="L235" s="31">
        <v>73.425414364640886</v>
      </c>
      <c r="M235" s="31">
        <v>11.436464088397789</v>
      </c>
    </row>
    <row r="236" spans="1:13" s="70" customFormat="1" ht="30" customHeight="1" x14ac:dyDescent="0.25">
      <c r="A236" s="25" t="s">
        <v>258</v>
      </c>
      <c r="B236" s="23" t="s">
        <v>1978</v>
      </c>
      <c r="C236" s="23" t="s">
        <v>1979</v>
      </c>
      <c r="D236" s="31">
        <v>6.0333333333333332</v>
      </c>
      <c r="E236" s="31">
        <v>75.580110497237555</v>
      </c>
      <c r="F236" s="31">
        <v>74.254143646408835</v>
      </c>
      <c r="G236" s="31">
        <v>184</v>
      </c>
      <c r="H236" s="31"/>
      <c r="I236" s="31">
        <v>64.640883977900529</v>
      </c>
      <c r="J236" s="31">
        <v>10.939226519337016</v>
      </c>
      <c r="K236" s="31"/>
      <c r="L236" s="31">
        <v>63.314917127071816</v>
      </c>
      <c r="M236" s="31">
        <v>10.939226519337018</v>
      </c>
    </row>
    <row r="237" spans="1:13" s="70" customFormat="1" ht="30" customHeight="1" x14ac:dyDescent="0.25">
      <c r="A237" s="25" t="s">
        <v>258</v>
      </c>
      <c r="B237" s="23" t="s">
        <v>1980</v>
      </c>
      <c r="C237" s="23" t="s">
        <v>2176</v>
      </c>
      <c r="D237" s="31">
        <v>6.0333333333333332</v>
      </c>
      <c r="E237" s="31">
        <v>75.414364640883974</v>
      </c>
      <c r="F237" s="31">
        <v>67.955801104972366</v>
      </c>
      <c r="G237" s="31">
        <v>76</v>
      </c>
      <c r="H237" s="31"/>
      <c r="I237" s="31">
        <v>63.646408839778999</v>
      </c>
      <c r="J237" s="31">
        <v>11.767955801104973</v>
      </c>
      <c r="K237" s="31"/>
      <c r="L237" s="31">
        <v>57.348066298342538</v>
      </c>
      <c r="M237" s="31">
        <v>10.607734806629836</v>
      </c>
    </row>
    <row r="238" spans="1:13" s="70" customFormat="1" ht="30" customHeight="1" x14ac:dyDescent="0.25">
      <c r="A238" s="25" t="s">
        <v>258</v>
      </c>
      <c r="B238" s="23" t="s">
        <v>1981</v>
      </c>
      <c r="C238" s="23" t="s">
        <v>1982</v>
      </c>
      <c r="D238" s="31">
        <v>6.0333333333333332</v>
      </c>
      <c r="E238" s="31">
        <v>56.022099447513803</v>
      </c>
      <c r="F238" s="31">
        <v>54.364640883977906</v>
      </c>
      <c r="G238" s="31">
        <v>41</v>
      </c>
      <c r="H238" s="31"/>
      <c r="I238" s="31">
        <v>46.40883977900554</v>
      </c>
      <c r="J238" s="31">
        <v>9.6132596685082881</v>
      </c>
      <c r="K238" s="31"/>
      <c r="L238" s="31">
        <v>44.254143646408842</v>
      </c>
      <c r="M238" s="31">
        <v>10.11049723756906</v>
      </c>
    </row>
    <row r="239" spans="1:13" s="70" customFormat="1" ht="30" customHeight="1" x14ac:dyDescent="0.25">
      <c r="A239" s="25" t="s">
        <v>258</v>
      </c>
      <c r="B239" s="23" t="s">
        <v>1983</v>
      </c>
      <c r="C239" s="23" t="s">
        <v>2177</v>
      </c>
      <c r="D239" s="31">
        <v>6.0333333333333332</v>
      </c>
      <c r="E239" s="31">
        <v>54.033149171270701</v>
      </c>
      <c r="F239" s="31">
        <v>49.226519337016555</v>
      </c>
      <c r="G239" s="31">
        <v>53</v>
      </c>
      <c r="H239" s="31"/>
      <c r="I239" s="31">
        <v>44.585635359116012</v>
      </c>
      <c r="J239" s="31">
        <v>9.447513812154698</v>
      </c>
      <c r="K239" s="31"/>
      <c r="L239" s="31">
        <v>39.116022099447505</v>
      </c>
      <c r="M239" s="31">
        <v>10.110497237569062</v>
      </c>
    </row>
    <row r="240" spans="1:13" s="70" customFormat="1" ht="30" customHeight="1" x14ac:dyDescent="0.25">
      <c r="A240" s="25" t="s">
        <v>258</v>
      </c>
      <c r="B240" s="23" t="s">
        <v>1984</v>
      </c>
      <c r="C240" s="23" t="s">
        <v>1985</v>
      </c>
      <c r="D240" s="31">
        <v>6.0333333333333332</v>
      </c>
      <c r="E240" s="31">
        <v>35.635359116022094</v>
      </c>
      <c r="F240" s="31">
        <v>39.116022099447513</v>
      </c>
      <c r="G240" s="31">
        <v>352</v>
      </c>
      <c r="H240" s="31"/>
      <c r="I240" s="31">
        <v>19.723756906077348</v>
      </c>
      <c r="J240" s="31">
        <v>15.911602209944752</v>
      </c>
      <c r="K240" s="31"/>
      <c r="L240" s="31">
        <v>23.701657458563538</v>
      </c>
      <c r="M240" s="31">
        <v>15.414364640883976</v>
      </c>
    </row>
    <row r="241" spans="1:13" s="70" customFormat="1" ht="30" customHeight="1" x14ac:dyDescent="0.25">
      <c r="A241" s="25" t="s">
        <v>258</v>
      </c>
      <c r="B241" s="23" t="s">
        <v>1986</v>
      </c>
      <c r="C241" s="23" t="s">
        <v>2345</v>
      </c>
      <c r="D241" s="31">
        <v>6.0333333333333332</v>
      </c>
      <c r="E241" s="31">
        <v>38.287292817679564</v>
      </c>
      <c r="F241" s="31">
        <v>38.950276243093931</v>
      </c>
      <c r="G241" s="31">
        <v>418</v>
      </c>
      <c r="H241" s="31">
        <v>0.16574585635359115</v>
      </c>
      <c r="I241" s="31">
        <v>20.552486187845304</v>
      </c>
      <c r="J241" s="31">
        <v>17.569060773480665</v>
      </c>
      <c r="K241" s="31">
        <v>0.16574585635359115</v>
      </c>
      <c r="L241" s="31">
        <v>21.215469613259671</v>
      </c>
      <c r="M241" s="31">
        <v>17.569060773480665</v>
      </c>
    </row>
    <row r="242" spans="1:13" s="70" customFormat="1" ht="30" customHeight="1" x14ac:dyDescent="0.25">
      <c r="A242" s="25" t="s">
        <v>258</v>
      </c>
      <c r="B242" s="23" t="s">
        <v>1987</v>
      </c>
      <c r="C242" s="23" t="s">
        <v>2178</v>
      </c>
      <c r="D242" s="31">
        <v>6.0333333333333332</v>
      </c>
      <c r="E242" s="31">
        <v>40.44198895027624</v>
      </c>
      <c r="F242" s="31">
        <v>36.132596685082873</v>
      </c>
      <c r="G242" s="31">
        <v>417</v>
      </c>
      <c r="H242" s="31">
        <v>0.16574585635359115</v>
      </c>
      <c r="I242" s="31">
        <v>21.546961325966855</v>
      </c>
      <c r="J242" s="31">
        <v>18.729281767955801</v>
      </c>
      <c r="K242" s="31">
        <v>0.16574585635359115</v>
      </c>
      <c r="L242" s="31">
        <v>19.060773480662984</v>
      </c>
      <c r="M242" s="31">
        <v>16.906077348066297</v>
      </c>
    </row>
    <row r="243" spans="1:13" s="70" customFormat="1" ht="30" customHeight="1" x14ac:dyDescent="0.25">
      <c r="A243" s="25" t="s">
        <v>258</v>
      </c>
      <c r="B243" s="23" t="s">
        <v>1988</v>
      </c>
      <c r="C243" s="23" t="s">
        <v>2346</v>
      </c>
      <c r="D243" s="31">
        <v>6.0333333333333332</v>
      </c>
      <c r="E243" s="31">
        <v>40.607734806629843</v>
      </c>
      <c r="F243" s="31">
        <v>32.983425414364646</v>
      </c>
      <c r="G243" s="31">
        <v>657</v>
      </c>
      <c r="H243" s="31"/>
      <c r="I243" s="31">
        <v>22.541436464088402</v>
      </c>
      <c r="J243" s="31">
        <v>18.066298342541437</v>
      </c>
      <c r="K243" s="31"/>
      <c r="L243" s="31">
        <v>15.414364640883978</v>
      </c>
      <c r="M243" s="31">
        <v>17.569060773480661</v>
      </c>
    </row>
    <row r="244" spans="1:13" s="70" customFormat="1" ht="30" customHeight="1" x14ac:dyDescent="0.25">
      <c r="A244" s="25" t="s">
        <v>258</v>
      </c>
      <c r="B244" s="23" t="s">
        <v>1991</v>
      </c>
      <c r="C244" s="23" t="s">
        <v>1992</v>
      </c>
      <c r="D244" s="31">
        <v>6.0333333333333332</v>
      </c>
      <c r="E244" s="31">
        <v>27.845303867403317</v>
      </c>
      <c r="F244" s="31">
        <v>25.524861878453038</v>
      </c>
      <c r="G244" s="31">
        <v>25</v>
      </c>
      <c r="H244" s="31">
        <v>0.33149171270718231</v>
      </c>
      <c r="I244" s="31">
        <v>23.535911602209946</v>
      </c>
      <c r="J244" s="31">
        <v>3.9779005524861879</v>
      </c>
      <c r="K244" s="31">
        <v>0.33149171270718231</v>
      </c>
      <c r="L244" s="31">
        <v>21.878453038674035</v>
      </c>
      <c r="M244" s="31">
        <v>3.3149171270718227</v>
      </c>
    </row>
    <row r="245" spans="1:13" s="70" customFormat="1" ht="30" customHeight="1" x14ac:dyDescent="0.25">
      <c r="A245" s="25" t="s">
        <v>258</v>
      </c>
      <c r="B245" s="23" t="s">
        <v>1989</v>
      </c>
      <c r="C245" s="23" t="s">
        <v>1990</v>
      </c>
      <c r="D245" s="31">
        <v>6.0333333333333332</v>
      </c>
      <c r="E245" s="31">
        <v>24.033149171270718</v>
      </c>
      <c r="F245" s="31">
        <v>14.25414364640884</v>
      </c>
      <c r="G245" s="31">
        <v>39</v>
      </c>
      <c r="H245" s="31"/>
      <c r="I245" s="31">
        <v>19.392265193370164</v>
      </c>
      <c r="J245" s="31">
        <v>4.6408839779005522</v>
      </c>
      <c r="K245" s="31"/>
      <c r="L245" s="31">
        <v>10.441988950276246</v>
      </c>
      <c r="M245" s="31">
        <v>3.8121546961325965</v>
      </c>
    </row>
    <row r="246" spans="1:13" s="70" customFormat="1" ht="30" customHeight="1" x14ac:dyDescent="0.25">
      <c r="A246" s="15" t="s">
        <v>2225</v>
      </c>
      <c r="B246" s="61"/>
      <c r="C246" s="61"/>
      <c r="D246" s="62"/>
      <c r="E246" s="62">
        <v>50.08538422903063</v>
      </c>
      <c r="F246" s="62">
        <v>47.056755399296826</v>
      </c>
      <c r="G246" s="62">
        <v>2522</v>
      </c>
      <c r="H246" s="62">
        <v>0.22099447513812154</v>
      </c>
      <c r="I246" s="62">
        <v>38.031140130587644</v>
      </c>
      <c r="J246" s="62">
        <v>11.993972877950778</v>
      </c>
      <c r="K246" s="62">
        <v>0.22099447513812154</v>
      </c>
      <c r="L246" s="62">
        <v>35.379206428930189</v>
      </c>
      <c r="M246" s="62">
        <v>11.617277749874436</v>
      </c>
    </row>
    <row r="247" spans="1:13" s="70" customFormat="1" ht="30" customHeight="1" x14ac:dyDescent="0.25">
      <c r="A247" s="25" t="s">
        <v>749</v>
      </c>
      <c r="B247" s="23" t="s">
        <v>1995</v>
      </c>
      <c r="C247" s="23" t="s">
        <v>1996</v>
      </c>
      <c r="D247" s="31">
        <v>6.0333333333333332</v>
      </c>
      <c r="E247" s="31">
        <v>62.983425414364632</v>
      </c>
      <c r="F247" s="31">
        <v>53.535911602209929</v>
      </c>
      <c r="G247" s="31">
        <v>122</v>
      </c>
      <c r="H247" s="31"/>
      <c r="I247" s="31">
        <v>54.033149171270715</v>
      </c>
      <c r="J247" s="31">
        <v>8.9502762430939224</v>
      </c>
      <c r="K247" s="31"/>
      <c r="L247" s="31">
        <v>44.585635359116012</v>
      </c>
      <c r="M247" s="31">
        <v>8.9502762430939224</v>
      </c>
    </row>
    <row r="248" spans="1:13" s="70" customFormat="1" ht="30" customHeight="1" x14ac:dyDescent="0.25">
      <c r="A248" s="25" t="s">
        <v>749</v>
      </c>
      <c r="B248" s="23" t="s">
        <v>1993</v>
      </c>
      <c r="C248" s="23" t="s">
        <v>1994</v>
      </c>
      <c r="D248" s="31">
        <v>6.0333333333333332</v>
      </c>
      <c r="E248" s="31">
        <v>60.828729281767934</v>
      </c>
      <c r="F248" s="31">
        <v>52.541436464088392</v>
      </c>
      <c r="G248" s="31">
        <v>103</v>
      </c>
      <c r="H248" s="31"/>
      <c r="I248" s="31">
        <v>50.055248618784518</v>
      </c>
      <c r="J248" s="31">
        <v>10.773480662983426</v>
      </c>
      <c r="K248" s="31"/>
      <c r="L248" s="31">
        <v>42.762430939226519</v>
      </c>
      <c r="M248" s="31">
        <v>9.7790055248618781</v>
      </c>
    </row>
    <row r="249" spans="1:13" s="70" customFormat="1" ht="30" customHeight="1" x14ac:dyDescent="0.25">
      <c r="A249" s="15" t="s">
        <v>2268</v>
      </c>
      <c r="B249" s="61"/>
      <c r="C249" s="61"/>
      <c r="D249" s="62"/>
      <c r="E249" s="62">
        <v>61.906077348066283</v>
      </c>
      <c r="F249" s="62">
        <v>53.038674033149164</v>
      </c>
      <c r="G249" s="62">
        <v>225</v>
      </c>
      <c r="H249" s="62" t="s">
        <v>303</v>
      </c>
      <c r="I249" s="62">
        <v>52.04419889502762</v>
      </c>
      <c r="J249" s="62">
        <v>9.8618784530386741</v>
      </c>
      <c r="K249" s="62" t="s">
        <v>303</v>
      </c>
      <c r="L249" s="62">
        <v>43.674033149171265</v>
      </c>
      <c r="M249" s="62">
        <v>9.3646408839779003</v>
      </c>
    </row>
    <row r="250" spans="1:13" s="70" customFormat="1" ht="30" customHeight="1" x14ac:dyDescent="0.25">
      <c r="A250" s="25" t="s">
        <v>261</v>
      </c>
      <c r="B250" s="23" t="s">
        <v>1997</v>
      </c>
      <c r="C250" s="23" t="s">
        <v>2347</v>
      </c>
      <c r="D250" s="31">
        <v>6.0333333333333332</v>
      </c>
      <c r="E250" s="31">
        <v>119.50276243093926</v>
      </c>
      <c r="F250" s="31">
        <v>118.17679558011052</v>
      </c>
      <c r="G250" s="31">
        <v>7</v>
      </c>
      <c r="H250" s="31"/>
      <c r="I250" s="31">
        <v>105.41436464088399</v>
      </c>
      <c r="J250" s="31">
        <v>14.088397790055248</v>
      </c>
      <c r="K250" s="31"/>
      <c r="L250" s="31">
        <v>105.24861878453039</v>
      </c>
      <c r="M250" s="31">
        <v>12.928176795580111</v>
      </c>
    </row>
    <row r="251" spans="1:13" s="70" customFormat="1" ht="30" customHeight="1" x14ac:dyDescent="0.25">
      <c r="A251" s="25" t="s">
        <v>261</v>
      </c>
      <c r="B251" s="23" t="s">
        <v>1998</v>
      </c>
      <c r="C251" s="23" t="s">
        <v>1999</v>
      </c>
      <c r="D251" s="31">
        <v>6.0333333333333332</v>
      </c>
      <c r="E251" s="31">
        <v>85.359116022099457</v>
      </c>
      <c r="F251" s="31">
        <v>83.038674033149178</v>
      </c>
      <c r="G251" s="31">
        <v>74</v>
      </c>
      <c r="H251" s="31"/>
      <c r="I251" s="31">
        <v>79.392265193370179</v>
      </c>
      <c r="J251" s="31">
        <v>5.9668508287292816</v>
      </c>
      <c r="K251" s="31"/>
      <c r="L251" s="31">
        <v>77.403314917127062</v>
      </c>
      <c r="M251" s="31">
        <v>5.6353591160220997</v>
      </c>
    </row>
    <row r="252" spans="1:13" s="70" customFormat="1" ht="30" customHeight="1" x14ac:dyDescent="0.25">
      <c r="A252" s="25" t="s">
        <v>261</v>
      </c>
      <c r="B252" s="23" t="s">
        <v>2008</v>
      </c>
      <c r="C252" s="23" t="s">
        <v>1498</v>
      </c>
      <c r="D252" s="31">
        <v>5.9666666666666668</v>
      </c>
      <c r="E252" s="31">
        <v>115.64245810055866</v>
      </c>
      <c r="F252" s="31">
        <v>71.061452513966486</v>
      </c>
      <c r="G252" s="31">
        <v>9</v>
      </c>
      <c r="H252" s="31"/>
      <c r="I252" s="31">
        <v>100.0558659217877</v>
      </c>
      <c r="J252" s="31">
        <v>15.586592178770953</v>
      </c>
      <c r="K252" s="31"/>
      <c r="L252" s="31">
        <v>58.826815642458115</v>
      </c>
      <c r="M252" s="31">
        <v>12.234636871508382</v>
      </c>
    </row>
    <row r="253" spans="1:13" s="70" customFormat="1" ht="30" customHeight="1" x14ac:dyDescent="0.25">
      <c r="A253" s="25" t="s">
        <v>261</v>
      </c>
      <c r="B253" s="23" t="s">
        <v>2003</v>
      </c>
      <c r="C253" s="23" t="s">
        <v>2004</v>
      </c>
      <c r="D253" s="31">
        <v>6.0333333333333332</v>
      </c>
      <c r="E253" s="31">
        <v>63.480662983425404</v>
      </c>
      <c r="F253" s="31">
        <v>61.988950276243088</v>
      </c>
      <c r="G253" s="31">
        <v>37</v>
      </c>
      <c r="H253" s="31"/>
      <c r="I253" s="31">
        <v>57.182320441988942</v>
      </c>
      <c r="J253" s="31">
        <v>6.2983425414364635</v>
      </c>
      <c r="K253" s="31"/>
      <c r="L253" s="31">
        <v>56.187845303867398</v>
      </c>
      <c r="M253" s="31">
        <v>5.8011049723756907</v>
      </c>
    </row>
    <row r="254" spans="1:13" s="70" customFormat="1" ht="30" customHeight="1" x14ac:dyDescent="0.25">
      <c r="A254" s="25" t="s">
        <v>261</v>
      </c>
      <c r="B254" s="23" t="s">
        <v>2000</v>
      </c>
      <c r="C254" s="23" t="s">
        <v>2001</v>
      </c>
      <c r="D254" s="31">
        <v>6.0333333333333332</v>
      </c>
      <c r="E254" s="31">
        <v>56.519337016574589</v>
      </c>
      <c r="F254" s="31">
        <v>56.187845303867398</v>
      </c>
      <c r="G254" s="31">
        <v>72</v>
      </c>
      <c r="H254" s="31"/>
      <c r="I254" s="31">
        <v>50.220994475138127</v>
      </c>
      <c r="J254" s="31">
        <v>6.2983425414364635</v>
      </c>
      <c r="K254" s="31"/>
      <c r="L254" s="31">
        <v>49.889502762430936</v>
      </c>
      <c r="M254" s="31">
        <v>6.2983425414364635</v>
      </c>
    </row>
    <row r="255" spans="1:13" s="70" customFormat="1" ht="30" customHeight="1" x14ac:dyDescent="0.25">
      <c r="A255" s="25" t="s">
        <v>261</v>
      </c>
      <c r="B255" s="23" t="s">
        <v>2002</v>
      </c>
      <c r="C255" s="23" t="s">
        <v>2179</v>
      </c>
      <c r="D255" s="31">
        <v>3</v>
      </c>
      <c r="E255" s="31">
        <v>50.666666666666664</v>
      </c>
      <c r="F255" s="31">
        <v>50</v>
      </c>
      <c r="G255" s="31">
        <v>47</v>
      </c>
      <c r="H255" s="31"/>
      <c r="I255" s="31">
        <v>44.333333333333336</v>
      </c>
      <c r="J255" s="31">
        <v>6.3333333333333339</v>
      </c>
      <c r="K255" s="31"/>
      <c r="L255" s="31">
        <v>43</v>
      </c>
      <c r="M255" s="31">
        <v>7.0000000000000009</v>
      </c>
    </row>
    <row r="256" spans="1:13" s="70" customFormat="1" ht="30" customHeight="1" x14ac:dyDescent="0.25">
      <c r="A256" s="25" t="s">
        <v>261</v>
      </c>
      <c r="B256" s="23" t="s">
        <v>2017</v>
      </c>
      <c r="C256" s="23" t="s">
        <v>2180</v>
      </c>
      <c r="D256" s="31">
        <v>3</v>
      </c>
      <c r="E256" s="31">
        <v>43.666666666666664</v>
      </c>
      <c r="F256" s="31">
        <v>41.666666666666664</v>
      </c>
      <c r="G256" s="31">
        <v>77</v>
      </c>
      <c r="H256" s="31"/>
      <c r="I256" s="31">
        <v>36.666666666666664</v>
      </c>
      <c r="J256" s="31">
        <v>7</v>
      </c>
      <c r="K256" s="31"/>
      <c r="L256" s="31">
        <v>34.666666666666671</v>
      </c>
      <c r="M256" s="31">
        <v>7</v>
      </c>
    </row>
    <row r="257" spans="1:13" s="70" customFormat="1" ht="30" customHeight="1" x14ac:dyDescent="0.25">
      <c r="A257" s="25" t="s">
        <v>261</v>
      </c>
      <c r="B257" s="23" t="s">
        <v>2007</v>
      </c>
      <c r="C257" s="23" t="s">
        <v>2348</v>
      </c>
      <c r="D257" s="31">
        <v>6.0333333333333332</v>
      </c>
      <c r="E257" s="31">
        <v>32.651933701657455</v>
      </c>
      <c r="F257" s="31">
        <v>32.15469613259669</v>
      </c>
      <c r="G257" s="31">
        <v>143</v>
      </c>
      <c r="H257" s="31"/>
      <c r="I257" s="31">
        <v>19.55801104972376</v>
      </c>
      <c r="J257" s="31">
        <v>13.093922651933703</v>
      </c>
      <c r="K257" s="31"/>
      <c r="L257" s="31">
        <v>20.22099447513812</v>
      </c>
      <c r="M257" s="31">
        <v>11.933701657458563</v>
      </c>
    </row>
    <row r="258" spans="1:13" s="70" customFormat="1" ht="30" customHeight="1" x14ac:dyDescent="0.25">
      <c r="A258" s="25" t="s">
        <v>261</v>
      </c>
      <c r="B258" s="23" t="s">
        <v>2005</v>
      </c>
      <c r="C258" s="23" t="s">
        <v>2006</v>
      </c>
      <c r="D258" s="31">
        <v>3</v>
      </c>
      <c r="E258" s="31">
        <v>46.666666666666664</v>
      </c>
      <c r="F258" s="31">
        <v>30.333333333333325</v>
      </c>
      <c r="G258" s="31">
        <v>86</v>
      </c>
      <c r="H258" s="31"/>
      <c r="I258" s="31">
        <v>38.333333333333329</v>
      </c>
      <c r="J258" s="31">
        <v>8.3333333333333321</v>
      </c>
      <c r="K258" s="31"/>
      <c r="L258" s="31">
        <v>26.666666666666661</v>
      </c>
      <c r="M258" s="31">
        <v>3.6666666666666665</v>
      </c>
    </row>
    <row r="259" spans="1:13" s="70" customFormat="1" ht="30" customHeight="1" x14ac:dyDescent="0.25">
      <c r="A259" s="25" t="s">
        <v>261</v>
      </c>
      <c r="B259" s="23" t="s">
        <v>2016</v>
      </c>
      <c r="C259" s="23" t="s">
        <v>2349</v>
      </c>
      <c r="D259" s="31">
        <v>6.0333333333333332</v>
      </c>
      <c r="E259" s="31">
        <v>29.005524861878456</v>
      </c>
      <c r="F259" s="31">
        <v>30.165745856353592</v>
      </c>
      <c r="G259" s="31">
        <v>20</v>
      </c>
      <c r="H259" s="31"/>
      <c r="I259" s="31">
        <v>26.187845303867409</v>
      </c>
      <c r="J259" s="31">
        <v>2.8176795580110499</v>
      </c>
      <c r="K259" s="31"/>
      <c r="L259" s="31">
        <v>28.011049723756908</v>
      </c>
      <c r="M259" s="31">
        <v>2.1546961325966851</v>
      </c>
    </row>
    <row r="260" spans="1:13" s="70" customFormat="1" ht="30" customHeight="1" x14ac:dyDescent="0.25">
      <c r="A260" s="25" t="s">
        <v>261</v>
      </c>
      <c r="B260" s="23" t="s">
        <v>2010</v>
      </c>
      <c r="C260" s="23" t="s">
        <v>2011</v>
      </c>
      <c r="D260" s="31">
        <v>6.0333333333333332</v>
      </c>
      <c r="E260" s="31">
        <v>35.635359116022101</v>
      </c>
      <c r="F260" s="31">
        <v>29.668508287292823</v>
      </c>
      <c r="G260" s="31">
        <v>306</v>
      </c>
      <c r="H260" s="31">
        <v>0.16574585635359115</v>
      </c>
      <c r="I260" s="31">
        <v>20.718232044198896</v>
      </c>
      <c r="J260" s="31">
        <v>14.751381215469612</v>
      </c>
      <c r="K260" s="31">
        <v>0.16574585635359115</v>
      </c>
      <c r="L260" s="31">
        <v>17.071823204419893</v>
      </c>
      <c r="M260" s="31">
        <v>12.430939226519337</v>
      </c>
    </row>
    <row r="261" spans="1:13" s="70" customFormat="1" ht="30" customHeight="1" x14ac:dyDescent="0.25">
      <c r="A261" s="25" t="s">
        <v>261</v>
      </c>
      <c r="B261" s="23" t="s">
        <v>2014</v>
      </c>
      <c r="C261" s="23" t="s">
        <v>2181</v>
      </c>
      <c r="D261" s="31">
        <v>6.0333333333333332</v>
      </c>
      <c r="E261" s="31">
        <v>35.966850828729278</v>
      </c>
      <c r="F261" s="31">
        <v>26.850828729281769</v>
      </c>
      <c r="G261" s="31">
        <v>289</v>
      </c>
      <c r="H261" s="31"/>
      <c r="I261" s="31">
        <v>20.883977900552487</v>
      </c>
      <c r="J261" s="31">
        <v>15.082872928176796</v>
      </c>
      <c r="K261" s="31"/>
      <c r="L261" s="31">
        <v>14.25414364640884</v>
      </c>
      <c r="M261" s="31">
        <v>12.596685082872927</v>
      </c>
    </row>
    <row r="262" spans="1:13" s="70" customFormat="1" ht="30" customHeight="1" x14ac:dyDescent="0.25">
      <c r="A262" s="25" t="s">
        <v>261</v>
      </c>
      <c r="B262" s="23" t="s">
        <v>2009</v>
      </c>
      <c r="C262" s="23" t="s">
        <v>2350</v>
      </c>
      <c r="D262" s="31">
        <v>6.0333333333333332</v>
      </c>
      <c r="E262" s="31">
        <v>33.646408839779006</v>
      </c>
      <c r="F262" s="31">
        <v>23.535911602209946</v>
      </c>
      <c r="G262" s="31">
        <v>359</v>
      </c>
      <c r="H262" s="31">
        <v>0.33149171270718231</v>
      </c>
      <c r="I262" s="31">
        <v>19.060773480662984</v>
      </c>
      <c r="J262" s="31">
        <v>14.254143646408838</v>
      </c>
      <c r="K262" s="31">
        <v>0.33149171270718231</v>
      </c>
      <c r="L262" s="31">
        <v>9.94475138121547</v>
      </c>
      <c r="M262" s="31">
        <v>13.259668508287291</v>
      </c>
    </row>
    <row r="263" spans="1:13" s="70" customFormat="1" ht="30" customHeight="1" x14ac:dyDescent="0.25">
      <c r="A263" s="25" t="s">
        <v>261</v>
      </c>
      <c r="B263" s="23" t="s">
        <v>2015</v>
      </c>
      <c r="C263" s="23" t="s">
        <v>2351</v>
      </c>
      <c r="D263" s="31">
        <v>6.0333333333333332</v>
      </c>
      <c r="E263" s="31">
        <v>19.060773480662988</v>
      </c>
      <c r="F263" s="31">
        <v>19.392265193370164</v>
      </c>
      <c r="G263" s="31">
        <v>394</v>
      </c>
      <c r="H263" s="31"/>
      <c r="I263" s="31">
        <v>19.060773480662988</v>
      </c>
      <c r="J263" s="31"/>
      <c r="K263" s="31"/>
      <c r="L263" s="31">
        <v>19.392265193370164</v>
      </c>
      <c r="M263" s="31"/>
    </row>
    <row r="264" spans="1:13" s="70" customFormat="1" ht="30" customHeight="1" x14ac:dyDescent="0.25">
      <c r="A264" s="25" t="s">
        <v>261</v>
      </c>
      <c r="B264" s="23" t="s">
        <v>2012</v>
      </c>
      <c r="C264" s="23" t="s">
        <v>2013</v>
      </c>
      <c r="D264" s="31">
        <v>6.0333333333333332</v>
      </c>
      <c r="E264" s="31">
        <v>19.392265193370168</v>
      </c>
      <c r="F264" s="31">
        <v>18.729281767955801</v>
      </c>
      <c r="G264" s="31">
        <v>20</v>
      </c>
      <c r="H264" s="31"/>
      <c r="I264" s="31">
        <v>16.574585635359117</v>
      </c>
      <c r="J264" s="31">
        <v>2.8176795580110499</v>
      </c>
      <c r="K264" s="31"/>
      <c r="L264" s="31">
        <v>16.243093922651934</v>
      </c>
      <c r="M264" s="31">
        <v>2.4861878453038675</v>
      </c>
    </row>
    <row r="265" spans="1:13" s="70" customFormat="1" ht="30" customHeight="1" x14ac:dyDescent="0.25">
      <c r="A265" s="15" t="s">
        <v>2226</v>
      </c>
      <c r="B265" s="61"/>
      <c r="C265" s="61"/>
      <c r="D265" s="62"/>
      <c r="E265" s="62">
        <v>52.457563505046451</v>
      </c>
      <c r="F265" s="62">
        <v>46.196730351759832</v>
      </c>
      <c r="G265" s="62">
        <v>1940</v>
      </c>
      <c r="H265" s="62">
        <v>0.24861878453038672</v>
      </c>
      <c r="I265" s="62">
        <v>43.576222860102</v>
      </c>
      <c r="J265" s="62">
        <v>9.4802051503647231</v>
      </c>
      <c r="K265" s="62">
        <v>0.24861878453038672</v>
      </c>
      <c r="L265" s="62">
        <v>38.46850348604724</v>
      </c>
      <c r="M265" s="62">
        <v>8.2447261011877213</v>
      </c>
    </row>
    <row r="266" spans="1:13" s="70" customFormat="1" ht="30" customHeight="1" x14ac:dyDescent="0.25">
      <c r="A266" s="25" t="s">
        <v>262</v>
      </c>
      <c r="B266" s="23" t="s">
        <v>2018</v>
      </c>
      <c r="C266" s="23" t="s">
        <v>2019</v>
      </c>
      <c r="D266" s="31">
        <v>6.0333333333333332</v>
      </c>
      <c r="E266" s="31">
        <v>124.97237569060775</v>
      </c>
      <c r="F266" s="31">
        <v>113.37016574585633</v>
      </c>
      <c r="G266" s="31">
        <v>145</v>
      </c>
      <c r="H266" s="31"/>
      <c r="I266" s="31">
        <v>95.469613259668506</v>
      </c>
      <c r="J266" s="31">
        <v>29.502762430939228</v>
      </c>
      <c r="K266" s="31"/>
      <c r="L266" s="31">
        <v>86.022099447513796</v>
      </c>
      <c r="M266" s="31">
        <v>27.348066298342541</v>
      </c>
    </row>
    <row r="267" spans="1:13" s="70" customFormat="1" ht="30" customHeight="1" x14ac:dyDescent="0.25">
      <c r="A267" s="25" t="s">
        <v>262</v>
      </c>
      <c r="B267" s="23" t="s">
        <v>2020</v>
      </c>
      <c r="C267" s="23" t="s">
        <v>2021</v>
      </c>
      <c r="D267" s="31">
        <v>6.0333333333333332</v>
      </c>
      <c r="E267" s="31">
        <v>100.60773480662985</v>
      </c>
      <c r="F267" s="31">
        <v>110.55248618784532</v>
      </c>
      <c r="G267" s="31">
        <v>87</v>
      </c>
      <c r="H267" s="31"/>
      <c r="I267" s="31">
        <v>73.09392265193371</v>
      </c>
      <c r="J267" s="31">
        <v>27.513812154696137</v>
      </c>
      <c r="K267" s="31"/>
      <c r="L267" s="31">
        <v>80.220994475138127</v>
      </c>
      <c r="M267" s="31">
        <v>30.331491712707184</v>
      </c>
    </row>
    <row r="268" spans="1:13" s="70" customFormat="1" ht="30" customHeight="1" x14ac:dyDescent="0.25">
      <c r="A268" s="25" t="s">
        <v>262</v>
      </c>
      <c r="B268" s="23" t="s">
        <v>2022</v>
      </c>
      <c r="C268" s="23" t="s">
        <v>2023</v>
      </c>
      <c r="D268" s="31">
        <v>6.0333333333333332</v>
      </c>
      <c r="E268" s="31">
        <v>64.640883977900558</v>
      </c>
      <c r="F268" s="31">
        <v>51.71270718232045</v>
      </c>
      <c r="G268" s="31">
        <v>648</v>
      </c>
      <c r="H268" s="31"/>
      <c r="I268" s="31">
        <v>30.497237569060776</v>
      </c>
      <c r="J268" s="31">
        <v>34.143646408839778</v>
      </c>
      <c r="K268" s="31"/>
      <c r="L268" s="31">
        <v>16.574585635359117</v>
      </c>
      <c r="M268" s="31">
        <v>35.138121546961329</v>
      </c>
    </row>
    <row r="269" spans="1:13" s="70" customFormat="1" ht="30" customHeight="1" x14ac:dyDescent="0.25">
      <c r="A269" s="25" t="s">
        <v>262</v>
      </c>
      <c r="B269" s="23" t="s">
        <v>2024</v>
      </c>
      <c r="C269" s="23" t="s">
        <v>2182</v>
      </c>
      <c r="D269" s="31">
        <v>6.0333333333333332</v>
      </c>
      <c r="E269" s="31">
        <v>64.143646408839771</v>
      </c>
      <c r="F269" s="31">
        <v>49.55801104972376</v>
      </c>
      <c r="G269" s="31">
        <v>616</v>
      </c>
      <c r="H269" s="31"/>
      <c r="I269" s="31">
        <v>27.182320441988949</v>
      </c>
      <c r="J269" s="31">
        <v>36.961325966850829</v>
      </c>
      <c r="K269" s="31"/>
      <c r="L269" s="31">
        <v>17.237569060773481</v>
      </c>
      <c r="M269" s="31">
        <v>32.320441988950279</v>
      </c>
    </row>
    <row r="270" spans="1:13" s="70" customFormat="1" ht="30" customHeight="1" x14ac:dyDescent="0.25">
      <c r="A270" s="25" t="s">
        <v>262</v>
      </c>
      <c r="B270" s="23" t="s">
        <v>2027</v>
      </c>
      <c r="C270" s="23" t="s">
        <v>2028</v>
      </c>
      <c r="D270" s="31">
        <v>6.0333333333333332</v>
      </c>
      <c r="E270" s="31">
        <v>52.541436464088392</v>
      </c>
      <c r="F270" s="31">
        <v>41.60220994475138</v>
      </c>
      <c r="G270" s="31">
        <v>498</v>
      </c>
      <c r="H270" s="31"/>
      <c r="I270" s="31">
        <v>24.033149171270715</v>
      </c>
      <c r="J270" s="31">
        <v>28.508287292817677</v>
      </c>
      <c r="K270" s="31"/>
      <c r="L270" s="31">
        <v>14.751381215469616</v>
      </c>
      <c r="M270" s="31">
        <v>26.850828729281766</v>
      </c>
    </row>
    <row r="271" spans="1:13" s="70" customFormat="1" ht="30" customHeight="1" x14ac:dyDescent="0.25">
      <c r="A271" s="25" t="s">
        <v>262</v>
      </c>
      <c r="B271" s="23" t="s">
        <v>2025</v>
      </c>
      <c r="C271" s="23" t="s">
        <v>2026</v>
      </c>
      <c r="D271" s="31">
        <v>6.0333333333333332</v>
      </c>
      <c r="E271" s="31">
        <v>62.817679558011044</v>
      </c>
      <c r="F271" s="31">
        <v>33.646408839778999</v>
      </c>
      <c r="G271" s="31">
        <v>54</v>
      </c>
      <c r="H271" s="31"/>
      <c r="I271" s="31">
        <v>33.977900552486183</v>
      </c>
      <c r="J271" s="31">
        <v>28.839779005524861</v>
      </c>
      <c r="K271" s="31"/>
      <c r="L271" s="31">
        <v>7.624309392265193</v>
      </c>
      <c r="M271" s="31">
        <v>26.02209944751381</v>
      </c>
    </row>
    <row r="272" spans="1:13" s="70" customFormat="1" ht="30" customHeight="1" x14ac:dyDescent="0.25">
      <c r="A272" s="15" t="s">
        <v>2227</v>
      </c>
      <c r="B272" s="61"/>
      <c r="C272" s="61"/>
      <c r="D272" s="62"/>
      <c r="E272" s="62">
        <v>78.287292817679557</v>
      </c>
      <c r="F272" s="62">
        <v>66.740331491712695</v>
      </c>
      <c r="G272" s="62">
        <v>2048</v>
      </c>
      <c r="H272" s="62" t="s">
        <v>303</v>
      </c>
      <c r="I272" s="62">
        <v>47.375690607734811</v>
      </c>
      <c r="J272" s="62">
        <v>30.91160220994475</v>
      </c>
      <c r="K272" s="62" t="s">
        <v>303</v>
      </c>
      <c r="L272" s="62">
        <v>37.071823204419886</v>
      </c>
      <c r="M272" s="62">
        <v>29.66850828729282</v>
      </c>
    </row>
    <row r="273" spans="1:13" s="70" customFormat="1" ht="30" customHeight="1" x14ac:dyDescent="0.25">
      <c r="A273" s="25" t="s">
        <v>263</v>
      </c>
      <c r="B273" s="23" t="s">
        <v>2037</v>
      </c>
      <c r="C273" s="23" t="s">
        <v>2183</v>
      </c>
      <c r="D273" s="31">
        <v>6.0333333333333332</v>
      </c>
      <c r="E273" s="31">
        <v>85.690607734806647</v>
      </c>
      <c r="F273" s="31">
        <v>78.729281767955783</v>
      </c>
      <c r="G273" s="31">
        <v>146</v>
      </c>
      <c r="H273" s="31"/>
      <c r="I273" s="31">
        <v>74.751381215469621</v>
      </c>
      <c r="J273" s="31">
        <v>10.939226519337018</v>
      </c>
      <c r="K273" s="31"/>
      <c r="L273" s="31">
        <v>70.276243093922645</v>
      </c>
      <c r="M273" s="31">
        <v>8.4530386740331487</v>
      </c>
    </row>
    <row r="274" spans="1:13" s="70" customFormat="1" ht="30" customHeight="1" x14ac:dyDescent="0.25">
      <c r="A274" s="25" t="s">
        <v>263</v>
      </c>
      <c r="B274" s="23" t="s">
        <v>2029</v>
      </c>
      <c r="C274" s="23" t="s">
        <v>2030</v>
      </c>
      <c r="D274" s="31">
        <v>6.0333333333333332</v>
      </c>
      <c r="E274" s="31">
        <v>69.779005524861859</v>
      </c>
      <c r="F274" s="31">
        <v>68.784530386740315</v>
      </c>
      <c r="G274" s="31">
        <v>206</v>
      </c>
      <c r="H274" s="31"/>
      <c r="I274" s="31">
        <v>62.48618784530386</v>
      </c>
      <c r="J274" s="31">
        <v>7.2928176795580111</v>
      </c>
      <c r="K274" s="31"/>
      <c r="L274" s="31">
        <v>59.502762430939221</v>
      </c>
      <c r="M274" s="31">
        <v>9.2817679558011044</v>
      </c>
    </row>
    <row r="275" spans="1:13" s="70" customFormat="1" ht="30" customHeight="1" x14ac:dyDescent="0.25">
      <c r="A275" s="25" t="s">
        <v>263</v>
      </c>
      <c r="B275" s="23" t="s">
        <v>2032</v>
      </c>
      <c r="C275" s="23" t="s">
        <v>2184</v>
      </c>
      <c r="D275" s="31">
        <v>6.0333333333333332</v>
      </c>
      <c r="E275" s="31">
        <v>55.690607734806626</v>
      </c>
      <c r="F275" s="31">
        <v>40.773480662983424</v>
      </c>
      <c r="G275" s="31">
        <v>727</v>
      </c>
      <c r="H275" s="31"/>
      <c r="I275" s="31">
        <v>39.613259668508285</v>
      </c>
      <c r="J275" s="31">
        <v>16.077348066298345</v>
      </c>
      <c r="K275" s="31"/>
      <c r="L275" s="31">
        <v>27.679558011049725</v>
      </c>
      <c r="M275" s="31">
        <v>13.093922651933703</v>
      </c>
    </row>
    <row r="276" spans="1:13" s="70" customFormat="1" ht="30" customHeight="1" x14ac:dyDescent="0.25">
      <c r="A276" s="25" t="s">
        <v>263</v>
      </c>
      <c r="B276" s="23" t="s">
        <v>2034</v>
      </c>
      <c r="C276" s="23" t="s">
        <v>2352</v>
      </c>
      <c r="D276" s="31">
        <v>6.0333333333333332</v>
      </c>
      <c r="E276" s="31">
        <v>58.342541436464089</v>
      </c>
      <c r="F276" s="31">
        <v>40.44198895027624</v>
      </c>
      <c r="G276" s="31">
        <v>804</v>
      </c>
      <c r="H276" s="31"/>
      <c r="I276" s="31">
        <v>41.60220994475138</v>
      </c>
      <c r="J276" s="31">
        <v>16.740331491712709</v>
      </c>
      <c r="K276" s="31"/>
      <c r="L276" s="31">
        <v>25.856353591160222</v>
      </c>
      <c r="M276" s="31">
        <v>14.585635359116022</v>
      </c>
    </row>
    <row r="277" spans="1:13" s="70" customFormat="1" ht="30" customHeight="1" x14ac:dyDescent="0.25">
      <c r="A277" s="25" t="s">
        <v>263</v>
      </c>
      <c r="B277" s="23" t="s">
        <v>2031</v>
      </c>
      <c r="C277" s="23" t="s">
        <v>2185</v>
      </c>
      <c r="D277" s="31">
        <v>6.0333333333333332</v>
      </c>
      <c r="E277" s="31">
        <v>56.022099447513817</v>
      </c>
      <c r="F277" s="31">
        <v>40.110497237569064</v>
      </c>
      <c r="G277" s="31">
        <v>633</v>
      </c>
      <c r="H277" s="31"/>
      <c r="I277" s="31">
        <v>38.121546961325969</v>
      </c>
      <c r="J277" s="31">
        <v>17.900552486187845</v>
      </c>
      <c r="K277" s="31"/>
      <c r="L277" s="31">
        <v>22.209944751381215</v>
      </c>
      <c r="M277" s="31">
        <v>17.900552486187845</v>
      </c>
    </row>
    <row r="278" spans="1:13" s="70" customFormat="1" ht="30" customHeight="1" x14ac:dyDescent="0.25">
      <c r="A278" s="25" t="s">
        <v>263</v>
      </c>
      <c r="B278" s="23" t="s">
        <v>2033</v>
      </c>
      <c r="C278" s="23" t="s">
        <v>2186</v>
      </c>
      <c r="D278" s="31">
        <v>6.0333333333333332</v>
      </c>
      <c r="E278" s="31">
        <v>42.265193370165733</v>
      </c>
      <c r="F278" s="31">
        <v>37.790055248618778</v>
      </c>
      <c r="G278" s="31">
        <v>37</v>
      </c>
      <c r="H278" s="31"/>
      <c r="I278" s="31">
        <v>35.469613259668499</v>
      </c>
      <c r="J278" s="31">
        <v>6.7955801104972373</v>
      </c>
      <c r="K278" s="31"/>
      <c r="L278" s="31">
        <v>31.49171270718232</v>
      </c>
      <c r="M278" s="31">
        <v>6.2983425414364635</v>
      </c>
    </row>
    <row r="279" spans="1:13" s="70" customFormat="1" ht="30" customHeight="1" x14ac:dyDescent="0.25">
      <c r="A279" s="25" t="s">
        <v>263</v>
      </c>
      <c r="B279" s="23" t="s">
        <v>2035</v>
      </c>
      <c r="C279" s="23" t="s">
        <v>2036</v>
      </c>
      <c r="D279" s="31">
        <v>6.0333333333333332</v>
      </c>
      <c r="E279" s="31">
        <v>25.856353591160222</v>
      </c>
      <c r="F279" s="31">
        <v>24.861878453038674</v>
      </c>
      <c r="G279" s="31">
        <v>29</v>
      </c>
      <c r="H279" s="31"/>
      <c r="I279" s="31">
        <v>19.226519337016576</v>
      </c>
      <c r="J279" s="31">
        <v>6.6298342541436464</v>
      </c>
      <c r="K279" s="31"/>
      <c r="L279" s="31">
        <v>19.392265193370168</v>
      </c>
      <c r="M279" s="31">
        <v>5.4696132596685079</v>
      </c>
    </row>
    <row r="280" spans="1:13" s="70" customFormat="1" ht="30" customHeight="1" x14ac:dyDescent="0.25">
      <c r="A280" s="15" t="s">
        <v>2228</v>
      </c>
      <c r="B280" s="61"/>
      <c r="C280" s="61"/>
      <c r="D280" s="62"/>
      <c r="E280" s="62">
        <v>56.235201262825569</v>
      </c>
      <c r="F280" s="62">
        <v>47.355958958168898</v>
      </c>
      <c r="G280" s="62">
        <v>2582</v>
      </c>
      <c r="H280" s="62" t="s">
        <v>303</v>
      </c>
      <c r="I280" s="62">
        <v>44.467245461720594</v>
      </c>
      <c r="J280" s="62">
        <v>11.767955801104973</v>
      </c>
      <c r="K280" s="62" t="s">
        <v>303</v>
      </c>
      <c r="L280" s="62">
        <v>36.629834254143645</v>
      </c>
      <c r="M280" s="62">
        <v>10.726124704025256</v>
      </c>
    </row>
    <row r="281" spans="1:13" s="70" customFormat="1" ht="30" customHeight="1" x14ac:dyDescent="0.25">
      <c r="A281" s="25" t="s">
        <v>796</v>
      </c>
      <c r="B281" s="23" t="s">
        <v>2038</v>
      </c>
      <c r="C281" s="23" t="s">
        <v>2039</v>
      </c>
      <c r="D281" s="31">
        <v>6.0333333333333332</v>
      </c>
      <c r="E281" s="31">
        <v>26.022099447513817</v>
      </c>
      <c r="F281" s="31">
        <v>20.386740331491712</v>
      </c>
      <c r="G281" s="31">
        <v>162</v>
      </c>
      <c r="H281" s="31"/>
      <c r="I281" s="31">
        <v>15.74585635359116</v>
      </c>
      <c r="J281" s="31">
        <v>10.276243093922652</v>
      </c>
      <c r="K281" s="31"/>
      <c r="L281" s="31">
        <v>10.607734806629834</v>
      </c>
      <c r="M281" s="31">
        <v>9.7790055248618799</v>
      </c>
    </row>
    <row r="282" spans="1:13" s="70" customFormat="1" ht="30" customHeight="1" x14ac:dyDescent="0.25">
      <c r="A282" s="25" t="s">
        <v>796</v>
      </c>
      <c r="B282" s="23" t="s">
        <v>2040</v>
      </c>
      <c r="C282" s="23" t="s">
        <v>2041</v>
      </c>
      <c r="D282" s="31">
        <v>3</v>
      </c>
      <c r="E282" s="31">
        <v>11.333333333333334</v>
      </c>
      <c r="F282" s="31">
        <v>5.3333333333333339</v>
      </c>
      <c r="G282" s="31">
        <v>167</v>
      </c>
      <c r="H282" s="31"/>
      <c r="I282" s="31">
        <v>11.333333333333334</v>
      </c>
      <c r="J282" s="31"/>
      <c r="K282" s="31"/>
      <c r="L282" s="31">
        <v>5.3333333333333339</v>
      </c>
      <c r="M282" s="31"/>
    </row>
    <row r="283" spans="1:13" s="70" customFormat="1" ht="30" customHeight="1" x14ac:dyDescent="0.25">
      <c r="A283" s="15" t="s">
        <v>2229</v>
      </c>
      <c r="B283" s="61"/>
      <c r="C283" s="61"/>
      <c r="D283" s="62"/>
      <c r="E283" s="62">
        <v>18.677716390423576</v>
      </c>
      <c r="F283" s="62">
        <v>12.860036832412522</v>
      </c>
      <c r="G283" s="62">
        <v>329</v>
      </c>
      <c r="H283" s="62" t="s">
        <v>303</v>
      </c>
      <c r="I283" s="62">
        <v>13.539594843462247</v>
      </c>
      <c r="J283" s="62">
        <v>10.276243093922652</v>
      </c>
      <c r="K283" s="62" t="s">
        <v>303</v>
      </c>
      <c r="L283" s="62">
        <v>7.9705340699815839</v>
      </c>
      <c r="M283" s="62">
        <v>9.7790055248618799</v>
      </c>
    </row>
    <row r="284" spans="1:13" s="70" customFormat="1" ht="30" customHeight="1" x14ac:dyDescent="0.25">
      <c r="A284" s="25" t="s">
        <v>267</v>
      </c>
      <c r="B284" s="23" t="s">
        <v>2042</v>
      </c>
      <c r="C284" s="23" t="s">
        <v>2043</v>
      </c>
      <c r="D284" s="31">
        <v>6.0333333333333332</v>
      </c>
      <c r="E284" s="31">
        <v>16.906077348066297</v>
      </c>
      <c r="F284" s="31">
        <v>14.41988950276243</v>
      </c>
      <c r="G284" s="31">
        <v>227</v>
      </c>
      <c r="H284" s="31"/>
      <c r="I284" s="31">
        <v>10.773480662983426</v>
      </c>
      <c r="J284" s="31">
        <v>6.1325966850828735</v>
      </c>
      <c r="K284" s="31"/>
      <c r="L284" s="31">
        <v>8.7845303867403306</v>
      </c>
      <c r="M284" s="31">
        <v>5.6353591160220997</v>
      </c>
    </row>
    <row r="285" spans="1:13" s="70" customFormat="1" ht="30" customHeight="1" x14ac:dyDescent="0.25">
      <c r="A285" s="15" t="s">
        <v>2230</v>
      </c>
      <c r="B285" s="61"/>
      <c r="C285" s="61"/>
      <c r="D285" s="62"/>
      <c r="E285" s="62">
        <v>16.906077348066297</v>
      </c>
      <c r="F285" s="62">
        <v>14.41988950276243</v>
      </c>
      <c r="G285" s="62">
        <v>227</v>
      </c>
      <c r="H285" s="62"/>
      <c r="I285" s="62">
        <v>10.773480662983426</v>
      </c>
      <c r="J285" s="62">
        <v>6.1325966850828735</v>
      </c>
      <c r="K285" s="62"/>
      <c r="L285" s="62">
        <v>8.7845303867403306</v>
      </c>
      <c r="M285" s="62">
        <v>5.6353591160220997</v>
      </c>
    </row>
    <row r="286" spans="1:13" s="70" customFormat="1" ht="30" customHeight="1" x14ac:dyDescent="0.25">
      <c r="A286" s="25" t="s">
        <v>805</v>
      </c>
      <c r="B286" s="23" t="s">
        <v>2187</v>
      </c>
      <c r="C286" s="23" t="s">
        <v>2044</v>
      </c>
      <c r="D286" s="31">
        <v>6.0333333333333332</v>
      </c>
      <c r="E286" s="31">
        <v>74.917127071823188</v>
      </c>
      <c r="F286" s="31">
        <v>73.756906077348063</v>
      </c>
      <c r="G286" s="31">
        <v>136</v>
      </c>
      <c r="H286" s="31"/>
      <c r="I286" s="31">
        <v>67.292817679557999</v>
      </c>
      <c r="J286" s="31">
        <v>7.624309392265193</v>
      </c>
      <c r="K286" s="31"/>
      <c r="L286" s="31">
        <v>65.966850828729278</v>
      </c>
      <c r="M286" s="31">
        <v>7.7900552486187848</v>
      </c>
    </row>
    <row r="287" spans="1:13" s="70" customFormat="1" ht="30" customHeight="1" x14ac:dyDescent="0.25">
      <c r="A287" s="25" t="s">
        <v>805</v>
      </c>
      <c r="B287" s="23" t="s">
        <v>2188</v>
      </c>
      <c r="C287" s="23" t="s">
        <v>2189</v>
      </c>
      <c r="D287" s="31">
        <v>6.0333333333333332</v>
      </c>
      <c r="E287" s="31">
        <v>55.359116022099442</v>
      </c>
      <c r="F287" s="31">
        <v>51.049723756906069</v>
      </c>
      <c r="G287" s="31">
        <v>147</v>
      </c>
      <c r="H287" s="31"/>
      <c r="I287" s="31">
        <v>47.071823204419886</v>
      </c>
      <c r="J287" s="31">
        <v>8.2872928176795586</v>
      </c>
      <c r="K287" s="31"/>
      <c r="L287" s="31">
        <v>42.762430939226519</v>
      </c>
      <c r="M287" s="31">
        <v>8.2872928176795586</v>
      </c>
    </row>
    <row r="288" spans="1:13" s="70" customFormat="1" ht="30" customHeight="1" x14ac:dyDescent="0.25">
      <c r="A288" s="15" t="s">
        <v>2231</v>
      </c>
      <c r="B288" s="61"/>
      <c r="C288" s="61"/>
      <c r="D288" s="62"/>
      <c r="E288" s="62">
        <v>65.138121546961315</v>
      </c>
      <c r="F288" s="62">
        <v>62.403314917127062</v>
      </c>
      <c r="G288" s="62">
        <v>283</v>
      </c>
      <c r="H288" s="62" t="s">
        <v>303</v>
      </c>
      <c r="I288" s="62">
        <v>57.182320441988942</v>
      </c>
      <c r="J288" s="62">
        <v>7.9558011049723758</v>
      </c>
      <c r="K288" s="62" t="s">
        <v>303</v>
      </c>
      <c r="L288" s="62">
        <v>54.364640883977899</v>
      </c>
      <c r="M288" s="62">
        <v>8.0386740331491708</v>
      </c>
    </row>
    <row r="289" spans="1:13" s="70" customFormat="1" ht="30" customHeight="1" x14ac:dyDescent="0.25">
      <c r="A289" s="25" t="s">
        <v>271</v>
      </c>
      <c r="B289" s="23" t="s">
        <v>2052</v>
      </c>
      <c r="C289" s="23" t="s">
        <v>2190</v>
      </c>
      <c r="D289" s="31">
        <v>6.0333333333333332</v>
      </c>
      <c r="E289" s="31">
        <v>95.469613259668506</v>
      </c>
      <c r="F289" s="31">
        <v>95.469613259668506</v>
      </c>
      <c r="G289" s="31">
        <v>0</v>
      </c>
      <c r="H289" s="31">
        <v>0.33149171270718231</v>
      </c>
      <c r="I289" s="31">
        <v>95.138121546961329</v>
      </c>
      <c r="J289" s="31"/>
      <c r="K289" s="31">
        <v>0.33149171270718231</v>
      </c>
      <c r="L289" s="31">
        <v>95.138121546961329</v>
      </c>
      <c r="M289" s="31"/>
    </row>
    <row r="290" spans="1:13" s="70" customFormat="1" ht="30" customHeight="1" x14ac:dyDescent="0.25">
      <c r="A290" s="25" t="s">
        <v>271</v>
      </c>
      <c r="B290" s="23" t="s">
        <v>2045</v>
      </c>
      <c r="C290" s="23" t="s">
        <v>2046</v>
      </c>
      <c r="D290" s="31">
        <v>3</v>
      </c>
      <c r="E290" s="31">
        <v>75.333333333333343</v>
      </c>
      <c r="F290" s="31">
        <v>75.333333333333343</v>
      </c>
      <c r="G290" s="31">
        <v>0</v>
      </c>
      <c r="H290" s="31"/>
      <c r="I290" s="31">
        <v>75.333333333333343</v>
      </c>
      <c r="J290" s="31"/>
      <c r="K290" s="31"/>
      <c r="L290" s="31">
        <v>75.333333333333343</v>
      </c>
      <c r="M290" s="31"/>
    </row>
    <row r="291" spans="1:13" s="70" customFormat="1" ht="30" customHeight="1" x14ac:dyDescent="0.25">
      <c r="A291" s="25" t="s">
        <v>271</v>
      </c>
      <c r="B291" s="23" t="s">
        <v>2047</v>
      </c>
      <c r="C291" s="23" t="s">
        <v>2191</v>
      </c>
      <c r="D291" s="31">
        <v>6</v>
      </c>
      <c r="E291" s="31">
        <v>70.666666666666671</v>
      </c>
      <c r="F291" s="31">
        <v>72.833333333333343</v>
      </c>
      <c r="G291" s="31">
        <v>0</v>
      </c>
      <c r="H291" s="31"/>
      <c r="I291" s="31">
        <v>51.333333333333329</v>
      </c>
      <c r="J291" s="31">
        <v>19.333333333333332</v>
      </c>
      <c r="K291" s="31"/>
      <c r="L291" s="31">
        <v>51.5</v>
      </c>
      <c r="M291" s="31">
        <v>21.333333333333332</v>
      </c>
    </row>
    <row r="292" spans="1:13" s="70" customFormat="1" ht="30" customHeight="1" x14ac:dyDescent="0.25">
      <c r="A292" s="25" t="s">
        <v>271</v>
      </c>
      <c r="B292" s="23" t="s">
        <v>2048</v>
      </c>
      <c r="C292" s="23" t="s">
        <v>2049</v>
      </c>
      <c r="D292" s="31">
        <v>6.0333333333333332</v>
      </c>
      <c r="E292" s="31">
        <v>66.629834254143645</v>
      </c>
      <c r="F292" s="31">
        <v>65.303867403314925</v>
      </c>
      <c r="G292" s="31">
        <v>439</v>
      </c>
      <c r="H292" s="31">
        <v>0.16574585635359115</v>
      </c>
      <c r="I292" s="31">
        <v>46.077348066298342</v>
      </c>
      <c r="J292" s="31">
        <v>20.386740331491719</v>
      </c>
      <c r="K292" s="31">
        <v>0.16574585635359115</v>
      </c>
      <c r="L292" s="31">
        <v>44.917127071823209</v>
      </c>
      <c r="M292" s="31">
        <v>20.22099447513812</v>
      </c>
    </row>
    <row r="293" spans="1:13" s="70" customFormat="1" ht="30" customHeight="1" x14ac:dyDescent="0.25">
      <c r="A293" s="25" t="s">
        <v>271</v>
      </c>
      <c r="B293" s="23" t="s">
        <v>2050</v>
      </c>
      <c r="C293" s="23" t="s">
        <v>2192</v>
      </c>
      <c r="D293" s="31">
        <v>5.0333333333333332</v>
      </c>
      <c r="E293" s="31">
        <v>62.185430463576154</v>
      </c>
      <c r="F293" s="31">
        <v>52.649006622516566</v>
      </c>
      <c r="G293" s="31">
        <v>0</v>
      </c>
      <c r="H293" s="31"/>
      <c r="I293" s="31">
        <v>41.721854304635755</v>
      </c>
      <c r="J293" s="31">
        <v>20.463576158940398</v>
      </c>
      <c r="K293" s="31"/>
      <c r="L293" s="31">
        <v>30.993377483443709</v>
      </c>
      <c r="M293" s="31">
        <v>21.655629139072847</v>
      </c>
    </row>
    <row r="294" spans="1:13" s="70" customFormat="1" ht="30" customHeight="1" x14ac:dyDescent="0.25">
      <c r="A294" s="25" t="s">
        <v>271</v>
      </c>
      <c r="B294" s="23" t="s">
        <v>2051</v>
      </c>
      <c r="C294" s="23" t="s">
        <v>2193</v>
      </c>
      <c r="D294" s="31">
        <v>3</v>
      </c>
      <c r="E294" s="31">
        <v>29</v>
      </c>
      <c r="F294" s="31">
        <v>0</v>
      </c>
      <c r="G294" s="31">
        <v>0</v>
      </c>
      <c r="H294" s="31"/>
      <c r="I294" s="31">
        <v>29</v>
      </c>
      <c r="J294" s="31"/>
      <c r="K294" s="31"/>
      <c r="L294" s="31">
        <v>0</v>
      </c>
      <c r="M294" s="31"/>
    </row>
    <row r="295" spans="1:13" s="70" customFormat="1" ht="30" customHeight="1" x14ac:dyDescent="0.25">
      <c r="A295" s="15" t="s">
        <v>2232</v>
      </c>
      <c r="B295" s="61"/>
      <c r="C295" s="61"/>
      <c r="D295" s="62"/>
      <c r="E295" s="62">
        <v>66.547479662898056</v>
      </c>
      <c r="F295" s="62">
        <v>60.26485899202779</v>
      </c>
      <c r="G295" s="62">
        <v>439</v>
      </c>
      <c r="H295" s="62">
        <v>0.24861878453038672</v>
      </c>
      <c r="I295" s="62">
        <v>56.433998430760347</v>
      </c>
      <c r="J295" s="62">
        <v>20.061216607921818</v>
      </c>
      <c r="K295" s="62">
        <v>0.24861878453038672</v>
      </c>
      <c r="L295" s="62">
        <v>49.646993239260269</v>
      </c>
      <c r="M295" s="62">
        <v>21.069985649181433</v>
      </c>
    </row>
    <row r="296" spans="1:13" s="70" customFormat="1" ht="30" customHeight="1" x14ac:dyDescent="0.25">
      <c r="A296" s="25" t="s">
        <v>832</v>
      </c>
      <c r="B296" s="23" t="s">
        <v>2053</v>
      </c>
      <c r="C296" s="23" t="s">
        <v>2054</v>
      </c>
      <c r="D296" s="31">
        <v>6.0333333333333332</v>
      </c>
      <c r="E296" s="31">
        <v>70.773480662983459</v>
      </c>
      <c r="F296" s="31">
        <v>73.756906077348091</v>
      </c>
      <c r="G296" s="31">
        <v>1</v>
      </c>
      <c r="H296" s="31"/>
      <c r="I296" s="31">
        <v>64.475138121546962</v>
      </c>
      <c r="J296" s="31">
        <v>6.2983425414364635</v>
      </c>
      <c r="K296" s="31"/>
      <c r="L296" s="31">
        <v>67.624309392265218</v>
      </c>
      <c r="M296" s="31">
        <v>6.1325966850828726</v>
      </c>
    </row>
    <row r="297" spans="1:13" s="70" customFormat="1" ht="30" customHeight="1" x14ac:dyDescent="0.25">
      <c r="A297" s="25" t="s">
        <v>832</v>
      </c>
      <c r="B297" s="23" t="s">
        <v>2062</v>
      </c>
      <c r="C297" s="23" t="s">
        <v>2194</v>
      </c>
      <c r="D297" s="31">
        <v>3</v>
      </c>
      <c r="E297" s="31">
        <v>48.333333333333336</v>
      </c>
      <c r="F297" s="31">
        <v>48.333333333333336</v>
      </c>
      <c r="G297" s="31">
        <v>0</v>
      </c>
      <c r="H297" s="31"/>
      <c r="I297" s="31">
        <v>43.666666666666679</v>
      </c>
      <c r="J297" s="31">
        <v>4.6666666666666661</v>
      </c>
      <c r="K297" s="31"/>
      <c r="L297" s="31">
        <v>43.666666666666679</v>
      </c>
      <c r="M297" s="31">
        <v>4.6666666666666661</v>
      </c>
    </row>
    <row r="298" spans="1:13" s="70" customFormat="1" ht="30" customHeight="1" x14ac:dyDescent="0.25">
      <c r="A298" s="25" t="s">
        <v>832</v>
      </c>
      <c r="B298" s="23" t="s">
        <v>2055</v>
      </c>
      <c r="C298" s="23" t="s">
        <v>2056</v>
      </c>
      <c r="D298" s="31">
        <v>6.0333333333333332</v>
      </c>
      <c r="E298" s="31">
        <v>38.618784530386733</v>
      </c>
      <c r="F298" s="31">
        <v>37.12707182320441</v>
      </c>
      <c r="G298" s="31">
        <v>4</v>
      </c>
      <c r="H298" s="31"/>
      <c r="I298" s="31">
        <v>33.314917127071823</v>
      </c>
      <c r="J298" s="31">
        <v>5.3038674033149178</v>
      </c>
      <c r="K298" s="31"/>
      <c r="L298" s="31">
        <v>33.314917127071823</v>
      </c>
      <c r="M298" s="31">
        <v>3.8121546961325965</v>
      </c>
    </row>
    <row r="299" spans="1:13" s="70" customFormat="1" ht="30" customHeight="1" x14ac:dyDescent="0.25">
      <c r="A299" s="25" t="s">
        <v>832</v>
      </c>
      <c r="B299" s="23" t="s">
        <v>2057</v>
      </c>
      <c r="C299" s="23" t="s">
        <v>2353</v>
      </c>
      <c r="D299" s="31">
        <v>4.7333333333333334</v>
      </c>
      <c r="E299" s="31">
        <v>10.140845070422536</v>
      </c>
      <c r="F299" s="31">
        <v>13.309859154929574</v>
      </c>
      <c r="G299" s="31">
        <v>78</v>
      </c>
      <c r="H299" s="31"/>
      <c r="I299" s="31">
        <v>5.915492957746479</v>
      </c>
      <c r="J299" s="31">
        <v>4.2253521126760569</v>
      </c>
      <c r="K299" s="31"/>
      <c r="L299" s="31">
        <v>8.4507042253521121</v>
      </c>
      <c r="M299" s="31">
        <v>4.859154929577465</v>
      </c>
    </row>
    <row r="300" spans="1:13" s="70" customFormat="1" ht="30" customHeight="1" x14ac:dyDescent="0.25">
      <c r="A300" s="25" t="s">
        <v>832</v>
      </c>
      <c r="B300" s="23" t="s">
        <v>2058</v>
      </c>
      <c r="C300" s="23" t="s">
        <v>2059</v>
      </c>
      <c r="D300" s="31">
        <v>6.0333333333333332</v>
      </c>
      <c r="E300" s="31">
        <v>10.276243093922652</v>
      </c>
      <c r="F300" s="31">
        <v>12.762430939226519</v>
      </c>
      <c r="G300" s="31">
        <v>65</v>
      </c>
      <c r="H300" s="31"/>
      <c r="I300" s="31">
        <v>5.4696132596685079</v>
      </c>
      <c r="J300" s="31">
        <v>4.8066298342541431</v>
      </c>
      <c r="K300" s="31"/>
      <c r="L300" s="31">
        <v>8.9502762430939224</v>
      </c>
      <c r="M300" s="31">
        <v>3.8121546961325965</v>
      </c>
    </row>
    <row r="301" spans="1:13" s="70" customFormat="1" ht="30" customHeight="1" x14ac:dyDescent="0.25">
      <c r="A301" s="25" t="s">
        <v>832</v>
      </c>
      <c r="B301" s="23" t="s">
        <v>2061</v>
      </c>
      <c r="C301" s="23" t="s">
        <v>2195</v>
      </c>
      <c r="D301" s="31">
        <v>6.0333333333333332</v>
      </c>
      <c r="E301" s="31">
        <v>13.093922651933701</v>
      </c>
      <c r="F301" s="31">
        <v>12.430939226519335</v>
      </c>
      <c r="G301" s="31">
        <v>61</v>
      </c>
      <c r="H301" s="31"/>
      <c r="I301" s="31">
        <v>6.9613259668508292</v>
      </c>
      <c r="J301" s="31">
        <v>6.1325966850828735</v>
      </c>
      <c r="K301" s="31"/>
      <c r="L301" s="31">
        <v>6.6298342541436472</v>
      </c>
      <c r="M301" s="31">
        <v>5.8011049723756907</v>
      </c>
    </row>
    <row r="302" spans="1:13" s="70" customFormat="1" ht="30" customHeight="1" x14ac:dyDescent="0.25">
      <c r="A302" s="25" t="s">
        <v>832</v>
      </c>
      <c r="B302" s="23" t="s">
        <v>2060</v>
      </c>
      <c r="C302" s="23" t="s">
        <v>2196</v>
      </c>
      <c r="D302" s="31">
        <v>3</v>
      </c>
      <c r="E302" s="31">
        <v>12.333333333333334</v>
      </c>
      <c r="F302" s="31">
        <v>8.3333333333333339</v>
      </c>
      <c r="G302" s="31">
        <v>94</v>
      </c>
      <c r="H302" s="31"/>
      <c r="I302" s="31">
        <v>5.333333333333333</v>
      </c>
      <c r="J302" s="31">
        <v>7</v>
      </c>
      <c r="K302" s="31"/>
      <c r="L302" s="31">
        <v>2.6666666666666665</v>
      </c>
      <c r="M302" s="31">
        <v>5.6666666666666661</v>
      </c>
    </row>
    <row r="303" spans="1:13" s="70" customFormat="1" ht="30" customHeight="1" x14ac:dyDescent="0.25">
      <c r="A303" s="15" t="s">
        <v>2233</v>
      </c>
      <c r="B303" s="61"/>
      <c r="C303" s="61"/>
      <c r="D303" s="62"/>
      <c r="E303" s="62">
        <v>29.081420382330823</v>
      </c>
      <c r="F303" s="62">
        <v>29.436267698270655</v>
      </c>
      <c r="G303" s="62">
        <v>303</v>
      </c>
      <c r="H303" s="62" t="s">
        <v>303</v>
      </c>
      <c r="I303" s="62">
        <v>23.590926776126373</v>
      </c>
      <c r="J303" s="62">
        <v>5.4904936062044456</v>
      </c>
      <c r="K303" s="62" t="s">
        <v>303</v>
      </c>
      <c r="L303" s="62">
        <v>24.471910653608578</v>
      </c>
      <c r="M303" s="62">
        <v>4.9643570446620791</v>
      </c>
    </row>
    <row r="304" spans="1:13" s="70" customFormat="1" ht="30" customHeight="1" x14ac:dyDescent="0.25">
      <c r="A304" s="25" t="s">
        <v>274</v>
      </c>
      <c r="B304" s="23" t="s">
        <v>2063</v>
      </c>
      <c r="C304" s="23" t="s">
        <v>2064</v>
      </c>
      <c r="D304" s="31">
        <v>6.0333333333333332</v>
      </c>
      <c r="E304" s="31">
        <v>81.381215469613238</v>
      </c>
      <c r="F304" s="31">
        <v>76.574585635359114</v>
      </c>
      <c r="G304" s="31">
        <v>258</v>
      </c>
      <c r="H304" s="31"/>
      <c r="I304" s="31">
        <v>62.817679558011037</v>
      </c>
      <c r="J304" s="31">
        <v>18.563535911602209</v>
      </c>
      <c r="K304" s="31"/>
      <c r="L304" s="31">
        <v>58.342541436464082</v>
      </c>
      <c r="M304" s="31">
        <v>18.232044198895025</v>
      </c>
    </row>
    <row r="305" spans="1:13" s="70" customFormat="1" ht="30" customHeight="1" x14ac:dyDescent="0.25">
      <c r="A305" s="25" t="s">
        <v>274</v>
      </c>
      <c r="B305" s="23" t="s">
        <v>2066</v>
      </c>
      <c r="C305" s="23" t="s">
        <v>2197</v>
      </c>
      <c r="D305" s="31">
        <v>6.0333333333333332</v>
      </c>
      <c r="E305" s="31">
        <v>56.187845303867391</v>
      </c>
      <c r="F305" s="31">
        <v>58.342541436464082</v>
      </c>
      <c r="G305" s="31">
        <v>0</v>
      </c>
      <c r="H305" s="31"/>
      <c r="I305" s="31">
        <v>38.28729281767955</v>
      </c>
      <c r="J305" s="31">
        <v>17.900552486187848</v>
      </c>
      <c r="K305" s="31"/>
      <c r="L305" s="31">
        <v>38.28729281767955</v>
      </c>
      <c r="M305" s="31">
        <v>20.055248618784532</v>
      </c>
    </row>
    <row r="306" spans="1:13" s="70" customFormat="1" ht="30" customHeight="1" x14ac:dyDescent="0.25">
      <c r="A306" s="25" t="s">
        <v>274</v>
      </c>
      <c r="B306" s="23" t="s">
        <v>2065</v>
      </c>
      <c r="C306" s="23" t="s">
        <v>2354</v>
      </c>
      <c r="D306" s="31">
        <v>4.3</v>
      </c>
      <c r="E306" s="31">
        <v>58.139534883720927</v>
      </c>
      <c r="F306" s="31">
        <v>56.511627906976749</v>
      </c>
      <c r="G306" s="31">
        <v>316</v>
      </c>
      <c r="H306" s="31"/>
      <c r="I306" s="31">
        <v>40.930232558139537</v>
      </c>
      <c r="J306" s="31">
        <v>17.209302325581397</v>
      </c>
      <c r="K306" s="31"/>
      <c r="L306" s="31">
        <v>38.139534883720927</v>
      </c>
      <c r="M306" s="31">
        <v>18.372093023255815</v>
      </c>
    </row>
    <row r="307" spans="1:13" s="70" customFormat="1" ht="30" customHeight="1" x14ac:dyDescent="0.25">
      <c r="A307" s="25" t="s">
        <v>274</v>
      </c>
      <c r="B307" s="23" t="s">
        <v>2067</v>
      </c>
      <c r="C307" s="23" t="s">
        <v>2355</v>
      </c>
      <c r="D307" s="31">
        <v>6.0333333333333332</v>
      </c>
      <c r="E307" s="31">
        <v>72.596685082872924</v>
      </c>
      <c r="F307" s="31">
        <v>26.850828729281776</v>
      </c>
      <c r="G307" s="31">
        <v>256</v>
      </c>
      <c r="H307" s="31"/>
      <c r="I307" s="31">
        <v>54.696132596685068</v>
      </c>
      <c r="J307" s="31">
        <v>17.900552486187845</v>
      </c>
      <c r="K307" s="31"/>
      <c r="L307" s="31">
        <v>7.4585635359116012</v>
      </c>
      <c r="M307" s="31">
        <v>19.392265193370168</v>
      </c>
    </row>
    <row r="308" spans="1:13" s="70" customFormat="1" ht="30" customHeight="1" x14ac:dyDescent="0.25">
      <c r="A308" s="15" t="s">
        <v>2234</v>
      </c>
      <c r="B308" s="61"/>
      <c r="C308" s="61"/>
      <c r="D308" s="62"/>
      <c r="E308" s="62">
        <v>67.076320185018616</v>
      </c>
      <c r="F308" s="62">
        <v>54.569895927020426</v>
      </c>
      <c r="G308" s="62">
        <v>830</v>
      </c>
      <c r="H308" s="62" t="s">
        <v>303</v>
      </c>
      <c r="I308" s="62">
        <v>49.182834382628798</v>
      </c>
      <c r="J308" s="62">
        <v>17.893485802389826</v>
      </c>
      <c r="K308" s="62" t="s">
        <v>303</v>
      </c>
      <c r="L308" s="62">
        <v>35.556983168444035</v>
      </c>
      <c r="M308" s="62">
        <v>19.012912758576384</v>
      </c>
    </row>
    <row r="309" spans="1:13" s="70" customFormat="1" ht="30" customHeight="1" x14ac:dyDescent="0.25">
      <c r="A309" s="25" t="s">
        <v>275</v>
      </c>
      <c r="B309" s="23" t="s">
        <v>2068</v>
      </c>
      <c r="C309" s="23" t="s">
        <v>2198</v>
      </c>
      <c r="D309" s="31">
        <v>6.0333333333333332</v>
      </c>
      <c r="E309" s="31">
        <v>56.850828729281751</v>
      </c>
      <c r="F309" s="31">
        <v>54.364640883977877</v>
      </c>
      <c r="G309" s="31">
        <v>3</v>
      </c>
      <c r="H309" s="31"/>
      <c r="I309" s="31">
        <v>47.900552486187841</v>
      </c>
      <c r="J309" s="31">
        <v>8.9502762430939242</v>
      </c>
      <c r="K309" s="31"/>
      <c r="L309" s="31">
        <v>47.403314917127062</v>
      </c>
      <c r="M309" s="31">
        <v>6.9613259668508292</v>
      </c>
    </row>
    <row r="310" spans="1:13" s="70" customFormat="1" ht="30" customHeight="1" x14ac:dyDescent="0.25">
      <c r="A310" s="25" t="s">
        <v>275</v>
      </c>
      <c r="B310" s="23" t="s">
        <v>2069</v>
      </c>
      <c r="C310" s="23" t="s">
        <v>2070</v>
      </c>
      <c r="D310" s="31">
        <v>6.0333333333333332</v>
      </c>
      <c r="E310" s="31">
        <v>19.226519337016573</v>
      </c>
      <c r="F310" s="31">
        <v>20.386740331491712</v>
      </c>
      <c r="G310" s="31">
        <v>47</v>
      </c>
      <c r="H310" s="31"/>
      <c r="I310" s="31">
        <v>9.9447513812154682</v>
      </c>
      <c r="J310" s="31">
        <v>9.2817679558011044</v>
      </c>
      <c r="K310" s="31"/>
      <c r="L310" s="31">
        <v>12.596685082872927</v>
      </c>
      <c r="M310" s="31">
        <v>7.790055248618784</v>
      </c>
    </row>
    <row r="311" spans="1:13" s="70" customFormat="1" ht="30" customHeight="1" x14ac:dyDescent="0.25">
      <c r="A311" s="25" t="s">
        <v>275</v>
      </c>
      <c r="B311" s="23" t="s">
        <v>2080</v>
      </c>
      <c r="C311" s="23" t="s">
        <v>2081</v>
      </c>
      <c r="D311" s="31">
        <v>6.0333333333333332</v>
      </c>
      <c r="E311" s="31">
        <v>20.883977900552491</v>
      </c>
      <c r="F311" s="31">
        <v>18.8950276243094</v>
      </c>
      <c r="G311" s="31">
        <v>22</v>
      </c>
      <c r="H311" s="31"/>
      <c r="I311" s="31">
        <v>17.734806629834257</v>
      </c>
      <c r="J311" s="31">
        <v>3.1491712707182318</v>
      </c>
      <c r="K311" s="31"/>
      <c r="L311" s="31">
        <v>16.574585635359121</v>
      </c>
      <c r="M311" s="31">
        <v>2.3204419889502761</v>
      </c>
    </row>
    <row r="312" spans="1:13" s="70" customFormat="1" ht="30" customHeight="1" x14ac:dyDescent="0.25">
      <c r="A312" s="25" t="s">
        <v>275</v>
      </c>
      <c r="B312" s="23" t="s">
        <v>2071</v>
      </c>
      <c r="C312" s="23" t="s">
        <v>2072</v>
      </c>
      <c r="D312" s="31">
        <v>6.0333333333333332</v>
      </c>
      <c r="E312" s="31">
        <v>16.740331491712706</v>
      </c>
      <c r="F312" s="31">
        <v>17.900552486187845</v>
      </c>
      <c r="G312" s="31">
        <v>7</v>
      </c>
      <c r="H312" s="31"/>
      <c r="I312" s="31">
        <v>14.25414364640884</v>
      </c>
      <c r="J312" s="31">
        <v>2.4861878453038675</v>
      </c>
      <c r="K312" s="31"/>
      <c r="L312" s="31">
        <v>15.082872928176796</v>
      </c>
      <c r="M312" s="31">
        <v>2.8176795580110499</v>
      </c>
    </row>
    <row r="313" spans="1:13" s="70" customFormat="1" ht="30" customHeight="1" x14ac:dyDescent="0.25">
      <c r="A313" s="25" t="s">
        <v>275</v>
      </c>
      <c r="B313" s="23" t="s">
        <v>2076</v>
      </c>
      <c r="C313" s="23" t="s">
        <v>2077</v>
      </c>
      <c r="D313" s="31">
        <v>6.0333333333333332</v>
      </c>
      <c r="E313" s="31">
        <v>19.723756906077348</v>
      </c>
      <c r="F313" s="31">
        <v>14.08839779005525</v>
      </c>
      <c r="G313" s="31">
        <v>122</v>
      </c>
      <c r="H313" s="31"/>
      <c r="I313" s="31">
        <v>10.441988950276244</v>
      </c>
      <c r="J313" s="31">
        <v>9.2817679558011061</v>
      </c>
      <c r="K313" s="31"/>
      <c r="L313" s="31">
        <v>5.8011049723756898</v>
      </c>
      <c r="M313" s="31">
        <v>8.2872928176795568</v>
      </c>
    </row>
    <row r="314" spans="1:13" s="70" customFormat="1" ht="30" customHeight="1" x14ac:dyDescent="0.25">
      <c r="A314" s="25" t="s">
        <v>275</v>
      </c>
      <c r="B314" s="23" t="s">
        <v>2073</v>
      </c>
      <c r="C314" s="23" t="s">
        <v>2199</v>
      </c>
      <c r="D314" s="31">
        <v>3</v>
      </c>
      <c r="E314" s="31">
        <v>16.333333333333336</v>
      </c>
      <c r="F314" s="31">
        <v>13.666666666666668</v>
      </c>
      <c r="G314" s="31">
        <v>112</v>
      </c>
      <c r="H314" s="31"/>
      <c r="I314" s="31">
        <v>7.333333333333333</v>
      </c>
      <c r="J314" s="31">
        <v>9</v>
      </c>
      <c r="K314" s="31"/>
      <c r="L314" s="31">
        <v>6.6666666666666661</v>
      </c>
      <c r="M314" s="31">
        <v>7</v>
      </c>
    </row>
    <row r="315" spans="1:13" s="70" customFormat="1" ht="30" customHeight="1" x14ac:dyDescent="0.25">
      <c r="A315" s="25" t="s">
        <v>275</v>
      </c>
      <c r="B315" s="23" t="s">
        <v>2074</v>
      </c>
      <c r="C315" s="23" t="s">
        <v>2075</v>
      </c>
      <c r="D315" s="31">
        <v>6.0333333333333332</v>
      </c>
      <c r="E315" s="31">
        <v>15.082872928176794</v>
      </c>
      <c r="F315" s="31">
        <v>13.259668508287293</v>
      </c>
      <c r="G315" s="31">
        <v>113</v>
      </c>
      <c r="H315" s="31"/>
      <c r="I315" s="31">
        <v>6.9613259668508292</v>
      </c>
      <c r="J315" s="31">
        <v>8.1215469613259668</v>
      </c>
      <c r="K315" s="31"/>
      <c r="L315" s="31">
        <v>7.790055248618784</v>
      </c>
      <c r="M315" s="31">
        <v>5.4696132596685079</v>
      </c>
    </row>
    <row r="316" spans="1:13" s="70" customFormat="1" ht="30" customHeight="1" x14ac:dyDescent="0.25">
      <c r="A316" s="25" t="s">
        <v>275</v>
      </c>
      <c r="B316" s="23" t="s">
        <v>2082</v>
      </c>
      <c r="C316" s="23" t="s">
        <v>2200</v>
      </c>
      <c r="D316" s="31">
        <v>0.46666666666666667</v>
      </c>
      <c r="E316" s="31">
        <v>10</v>
      </c>
      <c r="F316" s="31">
        <v>12</v>
      </c>
      <c r="G316" s="31">
        <v>2</v>
      </c>
      <c r="H316" s="31"/>
      <c r="I316" s="31">
        <v>8</v>
      </c>
      <c r="J316" s="31">
        <v>2</v>
      </c>
      <c r="K316" s="31"/>
      <c r="L316" s="31">
        <v>5</v>
      </c>
      <c r="M316" s="31">
        <v>7</v>
      </c>
    </row>
    <row r="317" spans="1:13" s="70" customFormat="1" ht="30" customHeight="1" x14ac:dyDescent="0.25">
      <c r="A317" s="25" t="s">
        <v>275</v>
      </c>
      <c r="B317" s="23" t="s">
        <v>2078</v>
      </c>
      <c r="C317" s="23" t="s">
        <v>2079</v>
      </c>
      <c r="D317" s="31">
        <v>6.0333333333333332</v>
      </c>
      <c r="E317" s="31">
        <v>19.889502762430944</v>
      </c>
      <c r="F317" s="31">
        <v>11.602209944751378</v>
      </c>
      <c r="G317" s="31">
        <v>21</v>
      </c>
      <c r="H317" s="31"/>
      <c r="I317" s="31">
        <v>16.740331491712709</v>
      </c>
      <c r="J317" s="31">
        <v>3.1491712707182318</v>
      </c>
      <c r="K317" s="31"/>
      <c r="L317" s="31">
        <v>8.6187845303867388</v>
      </c>
      <c r="M317" s="31">
        <v>2.9834254143646408</v>
      </c>
    </row>
    <row r="318" spans="1:13" s="70" customFormat="1" ht="30" customHeight="1" x14ac:dyDescent="0.25">
      <c r="A318" s="15" t="s">
        <v>2235</v>
      </c>
      <c r="B318" s="61"/>
      <c r="C318" s="61"/>
      <c r="D318" s="62"/>
      <c r="E318" s="62">
        <v>21.636791487620215</v>
      </c>
      <c r="F318" s="62">
        <v>19.573767137303047</v>
      </c>
      <c r="G318" s="62">
        <v>449</v>
      </c>
      <c r="H318" s="62" t="s">
        <v>303</v>
      </c>
      <c r="I318" s="62">
        <v>15.47902598731328</v>
      </c>
      <c r="J318" s="62">
        <v>6.1577655003069376</v>
      </c>
      <c r="K318" s="62" t="s">
        <v>303</v>
      </c>
      <c r="L318" s="62">
        <v>13.948229997953753</v>
      </c>
      <c r="M318" s="62">
        <v>5.6255371393492934</v>
      </c>
    </row>
    <row r="319" spans="1:13" s="70" customFormat="1" ht="30" customHeight="1" x14ac:dyDescent="0.25">
      <c r="A319" s="25" t="s">
        <v>278</v>
      </c>
      <c r="B319" s="23" t="s">
        <v>2084</v>
      </c>
      <c r="C319" s="23" t="s">
        <v>2201</v>
      </c>
      <c r="D319" s="31">
        <v>3</v>
      </c>
      <c r="E319" s="31">
        <v>52.666666666666664</v>
      </c>
      <c r="F319" s="31">
        <v>50.666666666666671</v>
      </c>
      <c r="G319" s="31">
        <v>797</v>
      </c>
      <c r="H319" s="31">
        <v>1</v>
      </c>
      <c r="I319" s="31">
        <v>21.999999999999996</v>
      </c>
      <c r="J319" s="31">
        <v>29.666666666666664</v>
      </c>
      <c r="K319" s="31">
        <v>1</v>
      </c>
      <c r="L319" s="31">
        <v>23.999999999999996</v>
      </c>
      <c r="M319" s="31">
        <v>25.666666666666668</v>
      </c>
    </row>
    <row r="320" spans="1:13" s="70" customFormat="1" ht="30" customHeight="1" x14ac:dyDescent="0.25">
      <c r="A320" s="25" t="s">
        <v>278</v>
      </c>
      <c r="B320" s="23" t="s">
        <v>2083</v>
      </c>
      <c r="C320" s="23" t="s">
        <v>2356</v>
      </c>
      <c r="D320" s="31">
        <v>6.0333333333333332</v>
      </c>
      <c r="E320" s="31">
        <v>53.867403314917119</v>
      </c>
      <c r="F320" s="31">
        <v>46.740331491712709</v>
      </c>
      <c r="G320" s="31">
        <v>653</v>
      </c>
      <c r="H320" s="31">
        <v>0.49723756906077349</v>
      </c>
      <c r="I320" s="31">
        <v>37.955801104972366</v>
      </c>
      <c r="J320" s="31">
        <v>15.414364640883978</v>
      </c>
      <c r="K320" s="31">
        <v>0.49723756906077349</v>
      </c>
      <c r="L320" s="31">
        <v>30.662983425414367</v>
      </c>
      <c r="M320" s="31">
        <v>15.580110497237568</v>
      </c>
    </row>
    <row r="321" spans="1:13" s="70" customFormat="1" ht="30" customHeight="1" x14ac:dyDescent="0.25">
      <c r="A321" s="15" t="s">
        <v>2236</v>
      </c>
      <c r="B321" s="61"/>
      <c r="C321" s="61"/>
      <c r="D321" s="62"/>
      <c r="E321" s="62">
        <v>53.267034990791892</v>
      </c>
      <c r="F321" s="62">
        <v>48.70349907918969</v>
      </c>
      <c r="G321" s="62">
        <v>1450</v>
      </c>
      <c r="H321" s="62">
        <v>0.74861878453038677</v>
      </c>
      <c r="I321" s="62">
        <v>29.977900552486183</v>
      </c>
      <c r="J321" s="62">
        <v>22.540515653775323</v>
      </c>
      <c r="K321" s="62">
        <v>0.74861878453038677</v>
      </c>
      <c r="L321" s="62">
        <v>27.331491712707184</v>
      </c>
      <c r="M321" s="62">
        <v>20.623388581952117</v>
      </c>
    </row>
    <row r="322" spans="1:13" s="70" customFormat="1" ht="30" customHeight="1" x14ac:dyDescent="0.25">
      <c r="A322" s="25" t="s">
        <v>282</v>
      </c>
      <c r="B322" s="23" t="s">
        <v>2086</v>
      </c>
      <c r="C322" s="23" t="s">
        <v>2202</v>
      </c>
      <c r="D322" s="31">
        <v>6.0333333333333332</v>
      </c>
      <c r="E322" s="31">
        <v>50.055248618784518</v>
      </c>
      <c r="F322" s="31">
        <v>42.762430939226526</v>
      </c>
      <c r="G322" s="31">
        <v>936</v>
      </c>
      <c r="H322" s="31">
        <v>0.16574585635359115</v>
      </c>
      <c r="I322" s="31">
        <v>28.011049723756905</v>
      </c>
      <c r="J322" s="31">
        <v>21.878453038674031</v>
      </c>
      <c r="K322" s="31">
        <v>0.99447513812154698</v>
      </c>
      <c r="L322" s="31">
        <v>19.558011049723763</v>
      </c>
      <c r="M322" s="31">
        <v>22.209944751381215</v>
      </c>
    </row>
    <row r="323" spans="1:13" s="70" customFormat="1" ht="30" customHeight="1" x14ac:dyDescent="0.25">
      <c r="A323" s="25" t="s">
        <v>282</v>
      </c>
      <c r="B323" s="23" t="s">
        <v>2087</v>
      </c>
      <c r="C323" s="23" t="s">
        <v>2088</v>
      </c>
      <c r="D323" s="31">
        <v>6.0333333333333332</v>
      </c>
      <c r="E323" s="31">
        <v>42.762430939226519</v>
      </c>
      <c r="F323" s="31">
        <v>36.961325966850822</v>
      </c>
      <c r="G323" s="31">
        <v>635</v>
      </c>
      <c r="H323" s="31">
        <v>0.33149171270718231</v>
      </c>
      <c r="I323" s="31">
        <v>21.546961325966851</v>
      </c>
      <c r="J323" s="31">
        <v>20.883977900552487</v>
      </c>
      <c r="K323" s="31">
        <v>0.33149171270718231</v>
      </c>
      <c r="L323" s="31">
        <v>16.740331491712709</v>
      </c>
      <c r="M323" s="31">
        <v>19.889502762430944</v>
      </c>
    </row>
    <row r="324" spans="1:13" s="70" customFormat="1" ht="30" customHeight="1" x14ac:dyDescent="0.25">
      <c r="A324" s="25" t="s">
        <v>282</v>
      </c>
      <c r="B324" s="23" t="s">
        <v>2085</v>
      </c>
      <c r="C324" s="23" t="s">
        <v>2203</v>
      </c>
      <c r="D324" s="31">
        <v>6.0333333333333332</v>
      </c>
      <c r="E324" s="31">
        <v>28.50828729281768</v>
      </c>
      <c r="F324" s="31">
        <v>33.812154696132602</v>
      </c>
      <c r="G324" s="31">
        <v>677</v>
      </c>
      <c r="H324" s="31"/>
      <c r="I324" s="31">
        <v>8.7845303867403324</v>
      </c>
      <c r="J324" s="31">
        <v>19.723756906077345</v>
      </c>
      <c r="K324" s="31"/>
      <c r="L324" s="31">
        <v>14.419889502762432</v>
      </c>
      <c r="M324" s="31">
        <v>19.392265193370164</v>
      </c>
    </row>
    <row r="325" spans="1:13" s="70" customFormat="1" ht="30" customHeight="1" x14ac:dyDescent="0.25">
      <c r="A325" s="25" t="s">
        <v>282</v>
      </c>
      <c r="B325" s="23" t="s">
        <v>2089</v>
      </c>
      <c r="C325" s="23" t="s">
        <v>2204</v>
      </c>
      <c r="D325" s="31">
        <v>6.0333333333333332</v>
      </c>
      <c r="E325" s="31">
        <v>26.519337016574585</v>
      </c>
      <c r="F325" s="31">
        <v>31.49171270718232</v>
      </c>
      <c r="G325" s="31">
        <v>521</v>
      </c>
      <c r="H325" s="31"/>
      <c r="I325" s="31">
        <v>4.8066298342541431</v>
      </c>
      <c r="J325" s="31">
        <v>21.712707182320443</v>
      </c>
      <c r="K325" s="31"/>
      <c r="L325" s="31">
        <v>10.773480662983424</v>
      </c>
      <c r="M325" s="31">
        <v>20.718232044198896</v>
      </c>
    </row>
    <row r="326" spans="1:13" s="70" customFormat="1" ht="30" customHeight="1" x14ac:dyDescent="0.25">
      <c r="A326" s="25" t="s">
        <v>282</v>
      </c>
      <c r="B326" s="89" t="s">
        <v>2402</v>
      </c>
      <c r="C326" s="89" t="s">
        <v>2413</v>
      </c>
      <c r="D326" s="31" t="s">
        <v>310</v>
      </c>
      <c r="E326" s="31" t="s">
        <v>310</v>
      </c>
      <c r="F326" s="31" t="s">
        <v>310</v>
      </c>
      <c r="G326" s="31" t="s">
        <v>310</v>
      </c>
      <c r="H326" s="31" t="s">
        <v>310</v>
      </c>
      <c r="I326" s="31" t="s">
        <v>310</v>
      </c>
      <c r="J326" s="31" t="s">
        <v>310</v>
      </c>
      <c r="K326" s="31" t="s">
        <v>310</v>
      </c>
      <c r="L326" s="31" t="s">
        <v>310</v>
      </c>
      <c r="M326" s="31" t="s">
        <v>310</v>
      </c>
    </row>
    <row r="327" spans="1:13" s="70" customFormat="1" ht="30" customHeight="1" x14ac:dyDescent="0.25">
      <c r="A327" s="15" t="s">
        <v>2237</v>
      </c>
      <c r="B327" s="61"/>
      <c r="C327" s="61"/>
      <c r="D327" s="62"/>
      <c r="E327" s="62">
        <v>36.961325966850829</v>
      </c>
      <c r="F327" s="62">
        <v>36.25690607734807</v>
      </c>
      <c r="G327" s="62">
        <v>2769</v>
      </c>
      <c r="H327" s="62">
        <v>0.24861878453038672</v>
      </c>
      <c r="I327" s="62">
        <v>15.787292817679559</v>
      </c>
      <c r="J327" s="62">
        <v>21.049723756906076</v>
      </c>
      <c r="K327" s="62">
        <v>0.66298342541436461</v>
      </c>
      <c r="L327" s="62">
        <v>15.372928176795581</v>
      </c>
      <c r="M327" s="62">
        <v>20.552486187845304</v>
      </c>
    </row>
    <row r="328" spans="1:13" s="70" customFormat="1" ht="30" customHeight="1" x14ac:dyDescent="0.25">
      <c r="A328" s="25" t="s">
        <v>882</v>
      </c>
      <c r="B328" s="23" t="s">
        <v>2090</v>
      </c>
      <c r="C328" s="23" t="s">
        <v>2205</v>
      </c>
      <c r="D328" s="31">
        <v>3</v>
      </c>
      <c r="E328" s="31">
        <v>66.666666666666671</v>
      </c>
      <c r="F328" s="31">
        <v>66.333333333333329</v>
      </c>
      <c r="G328" s="31">
        <v>68</v>
      </c>
      <c r="H328" s="31"/>
      <c r="I328" s="31">
        <v>57</v>
      </c>
      <c r="J328" s="31">
        <v>9.6666666666666661</v>
      </c>
      <c r="K328" s="31"/>
      <c r="L328" s="31">
        <v>58</v>
      </c>
      <c r="M328" s="31">
        <v>8.3333333333333339</v>
      </c>
    </row>
    <row r="329" spans="1:13" s="70" customFormat="1" ht="30" customHeight="1" thickBot="1" x14ac:dyDescent="0.3">
      <c r="A329" s="46" t="s">
        <v>2238</v>
      </c>
      <c r="B329" s="47"/>
      <c r="C329" s="47"/>
      <c r="D329" s="55"/>
      <c r="E329" s="55">
        <v>66.666666666666671</v>
      </c>
      <c r="F329" s="55">
        <v>66.333333333333329</v>
      </c>
      <c r="G329" s="55">
        <v>68</v>
      </c>
      <c r="H329" s="55"/>
      <c r="I329" s="55">
        <v>57</v>
      </c>
      <c r="J329" s="55">
        <v>9.6666666666666661</v>
      </c>
      <c r="K329" s="55"/>
      <c r="L329" s="55">
        <v>58</v>
      </c>
      <c r="M329" s="55">
        <v>8.3333333333333339</v>
      </c>
    </row>
    <row r="330" spans="1:13" s="70" customFormat="1" ht="30.75" thickBot="1" x14ac:dyDescent="0.3">
      <c r="A330" s="49" t="s">
        <v>2239</v>
      </c>
      <c r="B330" s="33"/>
      <c r="C330" s="33"/>
      <c r="D330" s="34"/>
      <c r="E330" s="34">
        <v>54</v>
      </c>
      <c r="F330" s="34">
        <v>47</v>
      </c>
      <c r="G330" s="34">
        <v>67252</v>
      </c>
      <c r="H330" s="34">
        <v>0</v>
      </c>
      <c r="I330" s="34">
        <v>39</v>
      </c>
      <c r="J330" s="34">
        <v>17</v>
      </c>
      <c r="K330" s="34">
        <v>0</v>
      </c>
      <c r="L330" s="34">
        <v>32</v>
      </c>
      <c r="M330" s="34">
        <v>16</v>
      </c>
    </row>
    <row r="331" spans="1:13" x14ac:dyDescent="0.25">
      <c r="A331" s="35" t="s">
        <v>307</v>
      </c>
    </row>
    <row r="332" spans="1:13" x14ac:dyDescent="0.25">
      <c r="A332" s="35" t="s">
        <v>308</v>
      </c>
    </row>
    <row r="333" spans="1:13" x14ac:dyDescent="0.25">
      <c r="A333" s="35" t="s">
        <v>305</v>
      </c>
    </row>
  </sheetData>
  <mergeCells count="6">
    <mergeCell ref="C2:M2"/>
    <mergeCell ref="C3:M3"/>
    <mergeCell ref="C4:M4"/>
    <mergeCell ref="A11:M11"/>
    <mergeCell ref="H12:J12"/>
    <mergeCell ref="K12:M12"/>
  </mergeCells>
  <printOptions horizontalCentered="1"/>
  <pageMargins left="0.23622047244094491" right="0.23622047244094491" top="0.39370078740157483" bottom="0.39370078740157483" header="0.31496062992125984" footer="0.31496062992125984"/>
  <pageSetup scale="61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27</vt:i4>
      </vt:variant>
    </vt:vector>
  </HeadingPairs>
  <TitlesOfParts>
    <vt:vector size="37" baseType="lpstr">
      <vt:lpstr>Sala Penal</vt:lpstr>
      <vt:lpstr>Sala Extinción Dominio</vt:lpstr>
      <vt:lpstr>Sala Foncolpuertos</vt:lpstr>
      <vt:lpstr>Especializado</vt:lpstr>
      <vt:lpstr>Especializado Extinción Dominio</vt:lpstr>
      <vt:lpstr>Foncolpuertos</vt:lpstr>
      <vt:lpstr>OIT</vt:lpstr>
      <vt:lpstr>Circuito</vt:lpstr>
      <vt:lpstr>Municipal</vt:lpstr>
      <vt:lpstr>Municipal Garantías</vt:lpstr>
      <vt:lpstr>Circuito!Print_Area</vt:lpstr>
      <vt:lpstr>Especializado!Print_Area</vt:lpstr>
      <vt:lpstr>'Especializado Extinción Dominio'!Print_Area</vt:lpstr>
      <vt:lpstr>Foncolpuertos!Print_Area</vt:lpstr>
      <vt:lpstr>Municipal!Print_Area</vt:lpstr>
      <vt:lpstr>'Municipal Garantías'!Print_Area</vt:lpstr>
      <vt:lpstr>OIT!Print_Area</vt:lpstr>
      <vt:lpstr>'Sala Extinción Dominio'!Print_Area</vt:lpstr>
      <vt:lpstr>'Sala Foncolpuertos'!Print_Area</vt:lpstr>
      <vt:lpstr>'Sala Penal'!Print_Area</vt:lpstr>
      <vt:lpstr>Circuito!Print_Titles</vt:lpstr>
      <vt:lpstr>Especializado!Print_Titles</vt:lpstr>
      <vt:lpstr>'Especializado Extinción Dominio'!Print_Titles</vt:lpstr>
      <vt:lpstr>Foncolpuertos!Print_Titles</vt:lpstr>
      <vt:lpstr>Municipal!Print_Titles</vt:lpstr>
      <vt:lpstr>'Municipal Garantías'!Print_Titles</vt:lpstr>
      <vt:lpstr>OIT!Print_Titles</vt:lpstr>
      <vt:lpstr>'Sala Extinción Dominio'!Print_Titles</vt:lpstr>
      <vt:lpstr>'Sala Foncolpuertos'!Print_Titles</vt:lpstr>
      <vt:lpstr>'Sala Penal'!Print_Titles</vt:lpstr>
      <vt:lpstr>Circuito!Títulos_a_imprimir</vt:lpstr>
      <vt:lpstr>Especializado!Títulos_a_imprimir</vt:lpstr>
      <vt:lpstr>'Especializado Extinción Dominio'!Títulos_a_imprimir</vt:lpstr>
      <vt:lpstr>Municipal!Títulos_a_imprimir</vt:lpstr>
      <vt:lpstr>'Municipal Garantías'!Títulos_a_imprimir</vt:lpstr>
      <vt:lpstr>OIT!Títulos_a_imprimir</vt:lpstr>
      <vt:lpstr>'Sala Penal'!Títulos_a_imprimir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Johnny Echeverria U.</cp:lastModifiedBy>
  <cp:lastPrinted>2018-09-20T21:26:17Z</cp:lastPrinted>
  <dcterms:created xsi:type="dcterms:W3CDTF">2018-08-21T19:37:39Z</dcterms:created>
  <dcterms:modified xsi:type="dcterms:W3CDTF">2018-09-20T21:29:48Z</dcterms:modified>
</cp:coreProperties>
</file>