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7715" windowHeight="9780"/>
  </bookViews>
  <sheets>
    <sheet name="SALA ÚNICA" sheetId="1" r:id="rId1"/>
    <sheet name="SALAS MIXTAS" sheetId="2" r:id="rId2"/>
    <sheet name="Hoja1" sheetId="3" r:id="rId3"/>
  </sheets>
  <definedNames>
    <definedName name="_xlnm.Print_Titles" localSheetId="0">'SALA ÚNICA'!$13:$14</definedName>
  </definedNames>
  <calcPr calcId="145621"/>
</workbook>
</file>

<file path=xl/calcChain.xml><?xml version="1.0" encoding="utf-8"?>
<calcChain xmlns="http://schemas.openxmlformats.org/spreadsheetml/2006/main">
  <c r="M156" i="2" l="1"/>
  <c r="L156" i="2"/>
  <c r="K156" i="2"/>
  <c r="J156" i="2"/>
  <c r="M59" i="1"/>
  <c r="L59" i="1"/>
  <c r="K59" i="1"/>
  <c r="J59" i="1"/>
  <c r="N155" i="2"/>
  <c r="N154" i="2"/>
  <c r="N152" i="2"/>
  <c r="B152" i="2"/>
  <c r="A152" i="2"/>
  <c r="N151" i="2"/>
  <c r="N150" i="2"/>
  <c r="N148" i="2"/>
  <c r="N147" i="2"/>
  <c r="B147" i="2"/>
  <c r="B148" i="2" s="1"/>
  <c r="A147" i="2"/>
  <c r="A148" i="2" s="1"/>
  <c r="N146" i="2"/>
  <c r="N145" i="2"/>
  <c r="N143" i="2"/>
  <c r="N142" i="2"/>
  <c r="B142" i="2"/>
  <c r="B143" i="2" s="1"/>
  <c r="A142" i="2"/>
  <c r="A143" i="2" s="1"/>
  <c r="N141" i="2"/>
  <c r="N140" i="2"/>
  <c r="N138" i="2"/>
  <c r="A138" i="2"/>
  <c r="N137" i="2"/>
  <c r="B137" i="2"/>
  <c r="B138" i="2" s="1"/>
  <c r="A137" i="2"/>
  <c r="N136" i="2"/>
  <c r="N135" i="2"/>
  <c r="N133" i="2"/>
  <c r="N132" i="2"/>
  <c r="N131" i="2"/>
  <c r="B131" i="2"/>
  <c r="B132" i="2" s="1"/>
  <c r="B133" i="2" s="1"/>
  <c r="A131" i="2"/>
  <c r="A132" i="2" s="1"/>
  <c r="A133" i="2" s="1"/>
  <c r="N130" i="2"/>
  <c r="N129" i="2"/>
  <c r="N127" i="2"/>
  <c r="N126" i="2"/>
  <c r="B126" i="2"/>
  <c r="B127" i="2" s="1"/>
  <c r="A126" i="2"/>
  <c r="A127" i="2" s="1"/>
  <c r="N125" i="2"/>
  <c r="N124" i="2"/>
  <c r="N122" i="2"/>
  <c r="N121" i="2"/>
  <c r="B121" i="2"/>
  <c r="B122" i="2" s="1"/>
  <c r="A121" i="2"/>
  <c r="A122" i="2" s="1"/>
  <c r="N120" i="2"/>
  <c r="N119" i="2"/>
  <c r="N117" i="2"/>
  <c r="N116" i="2"/>
  <c r="B116" i="2"/>
  <c r="B117" i="2" s="1"/>
  <c r="A116" i="2"/>
  <c r="A117" i="2" s="1"/>
  <c r="N115" i="2"/>
  <c r="N114" i="2"/>
  <c r="N112" i="2"/>
  <c r="N111" i="2"/>
  <c r="N110" i="2"/>
  <c r="B110" i="2"/>
  <c r="B111" i="2" s="1"/>
  <c r="B112" i="2" s="1"/>
  <c r="A110" i="2"/>
  <c r="A111" i="2" s="1"/>
  <c r="A112" i="2" s="1"/>
  <c r="N109" i="2"/>
  <c r="N108" i="2"/>
  <c r="N106" i="2"/>
  <c r="N105" i="2"/>
  <c r="N104" i="2"/>
  <c r="B104" i="2"/>
  <c r="B105" i="2" s="1"/>
  <c r="B106" i="2" s="1"/>
  <c r="A104" i="2"/>
  <c r="A105" i="2" s="1"/>
  <c r="A106" i="2" s="1"/>
  <c r="N103" i="2"/>
  <c r="N102" i="2"/>
  <c r="N100" i="2"/>
  <c r="N99" i="2"/>
  <c r="N98" i="2"/>
  <c r="N97" i="2"/>
  <c r="B97" i="2"/>
  <c r="B98" i="2" s="1"/>
  <c r="B99" i="2" s="1"/>
  <c r="B100" i="2" s="1"/>
  <c r="A97" i="2"/>
  <c r="A98" i="2" s="1"/>
  <c r="A99" i="2" s="1"/>
  <c r="A100" i="2" s="1"/>
  <c r="N96" i="2"/>
  <c r="N95" i="2"/>
  <c r="N93" i="2"/>
  <c r="N92" i="2"/>
  <c r="N91" i="2"/>
  <c r="B91" i="2"/>
  <c r="B92" i="2" s="1"/>
  <c r="B93" i="2" s="1"/>
  <c r="A91" i="2"/>
  <c r="A92" i="2" s="1"/>
  <c r="A93" i="2" s="1"/>
  <c r="N90" i="2"/>
  <c r="N89" i="2"/>
  <c r="N87" i="2"/>
  <c r="N86" i="2"/>
  <c r="N85" i="2"/>
  <c r="N84" i="2"/>
  <c r="N83" i="2"/>
  <c r="B83" i="2"/>
  <c r="B84" i="2" s="1"/>
  <c r="B85" i="2" s="1"/>
  <c r="B86" i="2" s="1"/>
  <c r="B87" i="2" s="1"/>
  <c r="A83" i="2"/>
  <c r="A84" i="2" s="1"/>
  <c r="A85" i="2" s="1"/>
  <c r="A86" i="2" s="1"/>
  <c r="A87" i="2" s="1"/>
  <c r="N82" i="2"/>
  <c r="N81" i="2"/>
  <c r="N79" i="2"/>
  <c r="N78" i="2"/>
  <c r="N77" i="2"/>
  <c r="N76" i="2"/>
  <c r="N75" i="2"/>
  <c r="B75" i="2"/>
  <c r="B76" i="2" s="1"/>
  <c r="B77" i="2" s="1"/>
  <c r="B78" i="2" s="1"/>
  <c r="B79" i="2" s="1"/>
  <c r="A75" i="2"/>
  <c r="A76" i="2" s="1"/>
  <c r="A77" i="2" s="1"/>
  <c r="A78" i="2" s="1"/>
  <c r="A79" i="2" s="1"/>
  <c r="N74" i="2"/>
  <c r="N73" i="2"/>
  <c r="N71" i="2"/>
  <c r="N70" i="2"/>
  <c r="N69" i="2"/>
  <c r="N68" i="2"/>
  <c r="B68" i="2"/>
  <c r="B69" i="2" s="1"/>
  <c r="B70" i="2" s="1"/>
  <c r="B71" i="2" s="1"/>
  <c r="A68" i="2"/>
  <c r="A69" i="2" s="1"/>
  <c r="A70" i="2" s="1"/>
  <c r="A71" i="2" s="1"/>
  <c r="N67" i="2"/>
  <c r="N66" i="2"/>
  <c r="N64" i="2"/>
  <c r="N63" i="2"/>
  <c r="N62" i="2"/>
  <c r="B62" i="2"/>
  <c r="B63" i="2" s="1"/>
  <c r="B64" i="2" s="1"/>
  <c r="A62" i="2"/>
  <c r="A63" i="2" s="1"/>
  <c r="A64" i="2" s="1"/>
  <c r="N61" i="2"/>
  <c r="N60" i="2"/>
  <c r="N58" i="2"/>
  <c r="N57" i="2"/>
  <c r="N56" i="2"/>
  <c r="B56" i="2"/>
  <c r="B57" i="2" s="1"/>
  <c r="B58" i="2" s="1"/>
  <c r="A56" i="2"/>
  <c r="A57" i="2" s="1"/>
  <c r="A58" i="2" s="1"/>
  <c r="N55" i="2"/>
  <c r="N54" i="2"/>
  <c r="N52" i="2"/>
  <c r="N51" i="2"/>
  <c r="N50" i="2"/>
  <c r="N49" i="2"/>
  <c r="B49" i="2"/>
  <c r="B50" i="2" s="1"/>
  <c r="B51" i="2" s="1"/>
  <c r="B52" i="2" s="1"/>
  <c r="A49" i="2"/>
  <c r="A50" i="2" s="1"/>
  <c r="A51" i="2" s="1"/>
  <c r="A52" i="2" s="1"/>
  <c r="N48" i="2"/>
  <c r="N47" i="2"/>
  <c r="N44" i="2"/>
  <c r="N43" i="2"/>
  <c r="N42" i="2"/>
  <c r="N41" i="2"/>
  <c r="N40" i="2"/>
  <c r="N39" i="2"/>
  <c r="B39" i="2"/>
  <c r="B40" i="2" s="1"/>
  <c r="B41" i="2" s="1"/>
  <c r="B42" i="2" s="1"/>
  <c r="B43" i="2" s="1"/>
  <c r="B44" i="2" s="1"/>
  <c r="B45" i="2" s="1"/>
  <c r="A39" i="2"/>
  <c r="A40" i="2" s="1"/>
  <c r="A41" i="2" s="1"/>
  <c r="A42" i="2" s="1"/>
  <c r="A43" i="2" s="1"/>
  <c r="A44" i="2" s="1"/>
  <c r="A45" i="2" s="1"/>
  <c r="N38" i="2"/>
  <c r="N37" i="2"/>
  <c r="N35" i="2"/>
  <c r="N34" i="2"/>
  <c r="N33" i="2"/>
  <c r="N32" i="2"/>
  <c r="N31" i="2"/>
  <c r="N30" i="2"/>
  <c r="N29" i="2"/>
  <c r="B29" i="2"/>
  <c r="B30" i="2" s="1"/>
  <c r="B31" i="2" s="1"/>
  <c r="B32" i="2" s="1"/>
  <c r="B33" i="2" s="1"/>
  <c r="B34" i="2" s="1"/>
  <c r="B35" i="2" s="1"/>
  <c r="A29" i="2"/>
  <c r="A30" i="2" s="1"/>
  <c r="A31" i="2" s="1"/>
  <c r="A32" i="2" s="1"/>
  <c r="A33" i="2" s="1"/>
  <c r="A34" i="2" s="1"/>
  <c r="A35" i="2" s="1"/>
  <c r="N28" i="2"/>
  <c r="N27" i="2"/>
  <c r="N25" i="2"/>
  <c r="N24" i="2"/>
  <c r="N23" i="2"/>
  <c r="A23" i="2"/>
  <c r="A24" i="2" s="1"/>
  <c r="A25" i="2" s="1"/>
  <c r="N22" i="2"/>
  <c r="B22" i="2"/>
  <c r="B23" i="2" s="1"/>
  <c r="B24" i="2" s="1"/>
  <c r="B25" i="2" s="1"/>
  <c r="A22" i="2"/>
  <c r="N21" i="2"/>
  <c r="N20" i="2"/>
  <c r="N18" i="2"/>
  <c r="N17" i="2"/>
  <c r="A17" i="2"/>
  <c r="A18" i="2" s="1"/>
  <c r="N16" i="2"/>
  <c r="B16" i="2"/>
  <c r="B17" i="2" s="1"/>
  <c r="B18" i="2" s="1"/>
  <c r="A16" i="2"/>
  <c r="N15" i="2"/>
  <c r="A16" i="1"/>
  <c r="A17" i="1" s="1"/>
  <c r="B16" i="1"/>
  <c r="B17" i="1" s="1"/>
  <c r="A21" i="1"/>
  <c r="A22" i="1" s="1"/>
  <c r="A23" i="1" s="1"/>
  <c r="A24" i="1" s="1"/>
  <c r="B21" i="1"/>
  <c r="B22" i="1" s="1"/>
  <c r="B23" i="1" s="1"/>
  <c r="B24" i="1" s="1"/>
  <c r="A28" i="1"/>
  <c r="A29" i="1" s="1"/>
  <c r="B28" i="1"/>
  <c r="B29" i="1" s="1"/>
  <c r="A33" i="1"/>
  <c r="A34" i="1" s="1"/>
  <c r="B33" i="1"/>
  <c r="B34" i="1" s="1"/>
  <c r="A38" i="1"/>
  <c r="A39" i="1" s="1"/>
  <c r="B38" i="1"/>
  <c r="B39" i="1" s="1"/>
  <c r="A43" i="1"/>
  <c r="A44" i="1" s="1"/>
  <c r="B43" i="1"/>
  <c r="B44" i="1" s="1"/>
  <c r="A48" i="1"/>
  <c r="A49" i="1" s="1"/>
  <c r="A50" i="1" s="1"/>
  <c r="B48" i="1"/>
  <c r="B49" i="1" s="1"/>
  <c r="B50" i="1" s="1"/>
  <c r="A54" i="1"/>
  <c r="A55" i="1" s="1"/>
  <c r="B54" i="1"/>
  <c r="B55" i="1" s="1"/>
  <c r="N58" i="1"/>
  <c r="N57" i="1"/>
  <c r="N55" i="1"/>
  <c r="N54" i="1"/>
  <c r="N53" i="1"/>
  <c r="N52" i="1"/>
  <c r="N50" i="1"/>
  <c r="N49" i="1"/>
  <c r="N48" i="1"/>
  <c r="N47" i="1"/>
  <c r="N46" i="1"/>
  <c r="N44" i="1"/>
  <c r="N43" i="1"/>
  <c r="N42" i="1"/>
  <c r="N41" i="1"/>
  <c r="N39" i="1"/>
  <c r="N38" i="1"/>
  <c r="N37" i="1"/>
  <c r="N36" i="1"/>
  <c r="N34" i="1"/>
  <c r="N33" i="1"/>
  <c r="N32" i="1"/>
  <c r="N31" i="1"/>
  <c r="N29" i="1"/>
  <c r="N28" i="1"/>
  <c r="N27" i="1"/>
  <c r="N26" i="1"/>
  <c r="N24" i="1"/>
  <c r="N23" i="1"/>
  <c r="N22" i="1"/>
  <c r="N21" i="1"/>
  <c r="N20" i="1"/>
  <c r="N19" i="1"/>
  <c r="N17" i="1"/>
  <c r="N16" i="1"/>
  <c r="N15" i="1"/>
</calcChain>
</file>

<file path=xl/sharedStrings.xml><?xml version="1.0" encoding="utf-8"?>
<sst xmlns="http://schemas.openxmlformats.org/spreadsheetml/2006/main" count="306" uniqueCount="215">
  <si>
    <t>JURISDICCIÓN: ORDINARIA</t>
  </si>
  <si>
    <t>COMPETENCIA: SALAS ÚNICAS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</si>
  <si>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</si>
  <si>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</si>
  <si>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DISTRITO</t>
  </si>
  <si>
    <t>SUBESPECIALIDAD</t>
  </si>
  <si>
    <t>NOMBRE DEL DESPACHO</t>
  </si>
  <si>
    <t>Arauca</t>
  </si>
  <si>
    <t>Sala Única</t>
  </si>
  <si>
    <t>Despacho 001 de la Sala Única del Tribunal Superior de Arauca</t>
  </si>
  <si>
    <t>Despacho 002 de la Sala Única del Tribunal Superior de Arauca</t>
  </si>
  <si>
    <t>Despacho 003 de la Sala Única del Tribunal Superior de Arauca</t>
  </si>
  <si>
    <t>Total Arauca</t>
  </si>
  <si>
    <t>Florencia</t>
  </si>
  <si>
    <t>Despacho 001 de la Sala Única del Tribunal Superior de Florencia</t>
  </si>
  <si>
    <t>Despacho 002 de la Sala Única del Tribunal Superior de Florencia</t>
  </si>
  <si>
    <t>Despacho 003 de la Sala Única del Tribunal Superior de Florencia</t>
  </si>
  <si>
    <t>Despacho 004 de la Sala Única del Tribunal Superior de Florencia</t>
  </si>
  <si>
    <t>Despacho 005 de la Sala Única del Tribunal Superior de Florencia</t>
  </si>
  <si>
    <t>Total Florencia</t>
  </si>
  <si>
    <t>Mocoa</t>
  </si>
  <si>
    <t>Despacho 001 de la Sala Única del Tribunal Superior de Mocoa</t>
  </si>
  <si>
    <t>Despacho 002 de la Sala Única del Tribunal Superior de Mocoa</t>
  </si>
  <si>
    <t>Despacho 003 de la Sala Única del Tribunal Superior de Mocoa</t>
  </si>
  <si>
    <t>Total Mocoa</t>
  </si>
  <si>
    <t>Pamplona</t>
  </si>
  <si>
    <t>Despacho 001 de la Sala Única del Tribunal Superior de Pamplona</t>
  </si>
  <si>
    <t>Despacho 002 de la Sala Única del Tribunal Superior de Pamplona</t>
  </si>
  <si>
    <t>Despacho 003 de la Sala Única del Tribunal Superior de Pamplona</t>
  </si>
  <si>
    <t>Total Pamplona</t>
  </si>
  <si>
    <t>Quibdó</t>
  </si>
  <si>
    <t>Despacho 001 de la Sala Única del Tribunal Superior de Quibdó</t>
  </si>
  <si>
    <t>Despacho 002 de la Sala Única del Tribunal Superior de Quibdó</t>
  </si>
  <si>
    <t>Despacho 003 de la Sala Única del Tribunal Superior de Quibdó</t>
  </si>
  <si>
    <t>Total Quibdó</t>
  </si>
  <si>
    <t>San Andrés</t>
  </si>
  <si>
    <t>Despacho 001 de la Sala Única del Tribunal Superior de San Andrés</t>
  </si>
  <si>
    <t>Despacho 002 de la Sala Única del Tribunal Superior de San Andrés</t>
  </si>
  <si>
    <t>Despacho 003 de la Sala Única del Tribunal Superior de San Andrés</t>
  </si>
  <si>
    <t>Total San Andrés</t>
  </si>
  <si>
    <t>Santa Rosa de Viterbo</t>
  </si>
  <si>
    <t>Despacho 001 de la Sala Única del Tribunal Superior de Santa Rosa de Viterbo</t>
  </si>
  <si>
    <t>Despacho 002 de la Sala Única del Tribunal Superior de Santa Rosa de Viterbo</t>
  </si>
  <si>
    <t>Despacho 003 de la Sala Única del Tribunal Superior de Santa Rosa de Viterbo</t>
  </si>
  <si>
    <t>Despacho 004 de la Sala Única del Tribunal Superior de Santa Rosa de Viterbo</t>
  </si>
  <si>
    <t>Total Santa Rosa de Viterbo</t>
  </si>
  <si>
    <t>Yopal</t>
  </si>
  <si>
    <t>Despacho 001 de la Sala Única del Tribunal Superior de Yopal</t>
  </si>
  <si>
    <t>Despacho 002 de la Sala Única del Tribunal Superior de Yopal</t>
  </si>
  <si>
    <t>Despacho 003 de la Sala Única del Tribunal Superior de Yopal</t>
  </si>
  <si>
    <t>Total Yopal</t>
  </si>
  <si>
    <t>Total general</t>
  </si>
  <si>
    <t>Procesos</t>
  </si>
  <si>
    <t>Tutelas e impugnaciones</t>
  </si>
  <si>
    <t>ÍNDICE DE EVACUACIÓN PARCIAL EFCTIVO</t>
  </si>
  <si>
    <t>Meses reportados</t>
  </si>
  <si>
    <t xml:space="preserve">INGRESOS EFECTIVOS </t>
  </si>
  <si>
    <t xml:space="preserve">PROMEDIO MENSUAL DE INGRESOS EFECTIVOS </t>
  </si>
  <si>
    <t>EGRESOS EFECTIVOS</t>
  </si>
  <si>
    <t xml:space="preserve">PROMEDIO MENSUAL DE EGRESOS EFECTIVOS </t>
  </si>
  <si>
    <t>TOTAL INVENTARIO FINAL</t>
  </si>
  <si>
    <t xml:space="preserve"> PROMEDIO MENSUAL DE EGRESOS EFECTIVOS </t>
  </si>
  <si>
    <t>ESTADÍSTICAS DE MOVIMIENTO DE PROCESOS AÑO 2017 - ENERO A JUNIO</t>
  </si>
  <si>
    <t>Promedio mensual</t>
  </si>
  <si>
    <t>Consejo Superior de la Judicatura</t>
  </si>
  <si>
    <t>Unidad de Desarrollo y Análisis Estadístico</t>
  </si>
  <si>
    <r>
      <t xml:space="preserve">COMPETENCIA: </t>
    </r>
    <r>
      <rPr>
        <b/>
        <sz val="14"/>
        <color indexed="8"/>
        <rFont val="Arial"/>
        <family val="2"/>
      </rPr>
      <t>SALAS MIXTAS</t>
    </r>
  </si>
  <si>
    <t xml:space="preserve"> PROMEDIO MENSUAL DE EGRESOS EFECTIVOS</t>
  </si>
  <si>
    <t>INGRESOS EFECTIVOS</t>
  </si>
  <si>
    <t xml:space="preserve"> PROMEDIO MENSUAL DE INGRESOS EFECTIVOS </t>
  </si>
  <si>
    <t>ÍNDICE DE EVACUACIÓN PARCIAL EFECTIVO</t>
  </si>
  <si>
    <t>Antioquia</t>
  </si>
  <si>
    <t>Civil - Familia</t>
  </si>
  <si>
    <t>Despacho 001 de la Sala Civil Familia del Tribunal Superior de Antioquia</t>
  </si>
  <si>
    <t>Despacho 002 de la Sala Civil Familia del Tribunal Superior de Antioquia</t>
  </si>
  <si>
    <t>Despacho 003 de la Sala Civil Familia del Tribunal Superior de Antioquia</t>
  </si>
  <si>
    <t>Despacho 004 de la Sala Civil Familia del Tribunal Superior de Antioquia</t>
  </si>
  <si>
    <t>Total Antioquia</t>
  </si>
  <si>
    <t>Armenia</t>
  </si>
  <si>
    <t>Civil - Familia - Laboral</t>
  </si>
  <si>
    <t>Despacho 001 de la Sala Civil Familia Laboral del Tribunal Superior de Armenia</t>
  </si>
  <si>
    <t>Despacho 002 de la Sala Civil Familia Laboral del Tribunal Superior de Armenia</t>
  </si>
  <si>
    <t>Despacho 003 de la Sala Civil Familia Laboral del Tribunal Superior de Armenia</t>
  </si>
  <si>
    <t>Despacho 004 de la Sala Civil Familia Laboral del Tribunal Superior de Armenia</t>
  </si>
  <si>
    <t>Despacho 005 de la Sala Civil Familia Laboral del Tribunal Superior de Armenia</t>
  </si>
  <si>
    <t>Total Armenia</t>
  </si>
  <si>
    <t>Barranquilla</t>
  </si>
  <si>
    <t>Despacho 001 de la Sala Civil Familia del Tribunal Superior de Barranquilla</t>
  </si>
  <si>
    <t>Despacho 002 de la Sala Civil Familia del Tribunal Superior de Barranquilla</t>
  </si>
  <si>
    <t>Despacho 003 de la Sala Civil Familia del Tribunal Superior de Barranquilla</t>
  </si>
  <si>
    <t>Despacho 004 de la Sala Civil Familia del Tribunal Superior de Barranquilla</t>
  </si>
  <si>
    <t>Despacho 005 de la Sala Civil Familia del Tribunal Superior de Barranquilla</t>
  </si>
  <si>
    <t>Despacho 006 de la Sala Civil Familia del Tribunal Superior de Barranquilla</t>
  </si>
  <si>
    <t>Despacho 007 de la Sala Civil Familia del Tribunal Superior de Barranquilla</t>
  </si>
  <si>
    <t>Despacho 008 de la Sala Civil Familia del Tribunal Superior de Barranquilla</t>
  </si>
  <si>
    <t>Total Barranquilla</t>
  </si>
  <si>
    <t>Bucaramanga</t>
  </si>
  <si>
    <t>Despacho 001 de la Sala Civil Familia del Tribunal Superior de Bucaramanga</t>
  </si>
  <si>
    <t>Despacho 002 de la Sala Civil Familia del Tribunal Superior de Bucaramanga</t>
  </si>
  <si>
    <t>Despacho 003 de la Sala Civil Familia del Tribunal Superior de Bucaramanga</t>
  </si>
  <si>
    <t>Despacho 004 de la Sala Civil Familia del Tribunal Superior de Bucaramanga</t>
  </si>
  <si>
    <t>Despacho 005 de la Sala Civil Familia del Tribunal Superior de Bucaramanga</t>
  </si>
  <si>
    <t>Despacho 006 de la Sala Civil Familia del Tribunal Superior de Bucaramanga</t>
  </si>
  <si>
    <t>Despacho 007 de la Sala Civil Familia del Tribunal Superior de Bucaramanga</t>
  </si>
  <si>
    <t>N.R.</t>
  </si>
  <si>
    <t>Total Bucaramanga</t>
  </si>
  <si>
    <t>Buga</t>
  </si>
  <si>
    <t>Despacho 001 de la Sala Civil Familia del Tribunal Superior de Buga</t>
  </si>
  <si>
    <t>Despacho 002 de la Sala Civil Familia del Tribunal Superior de Buga</t>
  </si>
  <si>
    <t>Despacho 003 de la Sala Civil Familia del Tribunal Superior de Buga</t>
  </si>
  <si>
    <t>Despacho 004 de la Sala Civil Familia del Tribunal Superior de Buga</t>
  </si>
  <si>
    <t>Despacho 005 de la Sala Civil Familia del Tribunal Superior de Buga</t>
  </si>
  <si>
    <t>Total Buga</t>
  </si>
  <si>
    <t>Cartagena</t>
  </si>
  <si>
    <t>Despacho 001 de la Sala Civil Familia del Tribunal Superior de Cartagena</t>
  </si>
  <si>
    <t>Despacho 002 de la Sala Civil Familia del Tribunal Superior de Cartagena</t>
  </si>
  <si>
    <t>Despacho 003 de la Sala Civil Familia del Tribunal Superior de Cartagena</t>
  </si>
  <si>
    <t>Despacho 004 de la Sala Civil Familia del Tribunal Superior de Cartagena</t>
  </si>
  <si>
    <t>Total Cartagena</t>
  </si>
  <si>
    <t>Cúcuta</t>
  </si>
  <si>
    <t>Despacho 001 de la Sala Civil Familia del Tribunal Superior de Cúcuta</t>
  </si>
  <si>
    <t>Despacho 002 de la Sala Civil Familia del Tribunal Superior de Cúcuta</t>
  </si>
  <si>
    <t>Despacho 003 de la Sala Civil Familia del Tribunal Superior de Cúcuta</t>
  </si>
  <si>
    <t>Despacho 004 de la Sala Civil Familia del Tribunal Superior de Cúcuta</t>
  </si>
  <si>
    <t>Total Cúcuta</t>
  </si>
  <si>
    <t>Cundinamarca</t>
  </si>
  <si>
    <t>Despacho 001 de la Sala Civil Familia del Tribunal Superior de Cundinamarca</t>
  </si>
  <si>
    <t>Despacho 002 de la Sala Civil Familia del Tribunal Superior de Cundinamarca</t>
  </si>
  <si>
    <t>Despacho 003 de la Sala Civil Familia del Tribunal Superior de Cundinamarca</t>
  </si>
  <si>
    <t>Despacho 004 de la Sala Civil Familia del Tribunal Superior de Cundinamarca</t>
  </si>
  <si>
    <t>Despacho 005 de la Sala Civil Familia del Tribunal Superior de Cundinamarca</t>
  </si>
  <si>
    <t>Total Cundinamarca</t>
  </si>
  <si>
    <t>Ibagué</t>
  </si>
  <si>
    <t>Despacho 001 de la Sala Civil Familia del Tribunal Superior de Ibagué</t>
  </si>
  <si>
    <t>Despacho 002 de la Sala Civil Familia del Tribunal Superior de Ibagué</t>
  </si>
  <si>
    <t>Despacho 003 de la Sala Civil Familia del Tribunal Superior de Ibagué</t>
  </si>
  <si>
    <t>Despacho 004 de la Sala Civil Familia del Tribunal Superior de Ibagué</t>
  </si>
  <si>
    <t>Despacho 005 de la Sala Civil Familia del Tribunal Superior de Ibagué</t>
  </si>
  <si>
    <t>Despacho 006 de la Sala Civil Familia del Tribunal Superior de Ibagué</t>
  </si>
  <si>
    <t>Total Ibagué</t>
  </si>
  <si>
    <t>Manizales</t>
  </si>
  <si>
    <t>Despacho 001 de la Sala Civil Familia del Tribunal Superior de Manizales</t>
  </si>
  <si>
    <t>Despacho 004 de la Sala Civil Familia del Tribunal Superior de Manizales</t>
  </si>
  <si>
    <t>Despacho 005 de la Sala Civil Familia del Tribunal Superior de Manizales</t>
  </si>
  <si>
    <t>Despacho 006 de la Sala Civil Familia del Tribunal Superior de Manizales</t>
  </si>
  <si>
    <t>Despacho 008 de la Sala Civil Familia del Tribunal Superior de Manizales</t>
  </si>
  <si>
    <t>Despacho 009 de la Sala Civil Familia del Tribunal Superior de Manizales</t>
  </si>
  <si>
    <t>Total Manizales</t>
  </si>
  <si>
    <t>Montería</t>
  </si>
  <si>
    <t>Despacho 001 de la Sala Civil Familia Laboral del Tribunal Superior de Montería</t>
  </si>
  <si>
    <t>Despacho 002 de la Sala Civil Familia Laboral del Tribunal Superior de Montería</t>
  </si>
  <si>
    <t>Despacho 003 de la Sala Civil Familia Laboral del Tribunal Superior de Montería</t>
  </si>
  <si>
    <t>Despacho 004 de la Sala Civil Familia Laboral del Tribunal Superior de Montería</t>
  </si>
  <si>
    <t>Total Montería</t>
  </si>
  <si>
    <t>Neiva</t>
  </si>
  <si>
    <t>Despacho 001 de la Sala Civil Familia Laboral del Tribunal Superior de Neiva</t>
  </si>
  <si>
    <t>Despacho 002 de la Sala Civil Familia Laboral del Tribunal Superior de Neiva</t>
  </si>
  <si>
    <t>Despacho 003 de la Sala Civil Familia Laboral del Tribunal Superior de Neiva</t>
  </si>
  <si>
    <t>Despacho 004 de la Sala Civil Familia Laboral del Tribunal Superior de Neiva</t>
  </si>
  <si>
    <t>Despacho 005 de la Sala Civil Familia Laboral del Tribunal Superior de Neiva</t>
  </si>
  <si>
    <t>Total Neiva</t>
  </si>
  <si>
    <t>Pasto</t>
  </si>
  <si>
    <t>Despacho 001 de la Sala Civil Familia del Tribunal Superior de Pasto</t>
  </si>
  <si>
    <t>Despacho 002 de la Sala Civil Familia del Tribunal Superior de Pasto</t>
  </si>
  <si>
    <t>Despacho 004 de la Sala Civil Familia del Tribunal Superior de Pasto</t>
  </si>
  <si>
    <t>Despacho 005 de la Sala Civil Familia del Tribunal Superior de Pasto</t>
  </si>
  <si>
    <t>Total Pasto</t>
  </si>
  <si>
    <t>Pereira</t>
  </si>
  <si>
    <t>Despacho 001 de la Sala Civil Familia del Tribunal Superior de Pereira</t>
  </si>
  <si>
    <t>Despacho 003 de la Sala Civil Familia del Tribunal Superior de Pereira</t>
  </si>
  <si>
    <t>Despacho 004 de la Sala Civil Familia del Tribunal Superior de Pereira</t>
  </si>
  <si>
    <t>Despacho 005 de la Sala Civil Familia del Tribunal Superior de Pereira</t>
  </si>
  <si>
    <t>Total Pereira</t>
  </si>
  <si>
    <t>Popayán</t>
  </si>
  <si>
    <t>Despacho 001 de la Sala Civil Familia del Tribunal Superior de Popayán</t>
  </si>
  <si>
    <t>Despacho 002 de la Sala Civil Familia del Tribunal Superior de Popayán</t>
  </si>
  <si>
    <t>Despacho 003 de la Sala Civil Familia del Tribunal Superior de Popayán</t>
  </si>
  <si>
    <t>Total Popayán</t>
  </si>
  <si>
    <t>Riohacha</t>
  </si>
  <si>
    <t>Despacho 001 de la Sala Civil Familia Laboral del Tribunal Superior de Riohacha</t>
  </si>
  <si>
    <t>Despacho 002 de la Sala Civil Familia Laboral del Tribunal Superior de Riohacha</t>
  </si>
  <si>
    <t>Despacho 003 de la Sala Civil Familia Laboral del Tribunal Superior de Riohacha</t>
  </si>
  <si>
    <t>Total Riohacha</t>
  </si>
  <si>
    <t>San Gil</t>
  </si>
  <si>
    <t>Despacho 001 de la Sala Civil Familia Laboral del Tribunal Superior de San Gil</t>
  </si>
  <si>
    <t>Despacho 002 de la Sala Civil Familia Laboral del Tribunal Superior de San Gil</t>
  </si>
  <si>
    <t>Despacho 003 de la Sala Civil Familia Laboral del Tribunal Superior de San Gil</t>
  </si>
  <si>
    <t>Total San Gil</t>
  </si>
  <si>
    <t>Santa Marta</t>
  </si>
  <si>
    <t>Despacho 001 de la Sala Civil Familia del Tribunal Superior de Santa Marta</t>
  </si>
  <si>
    <t>Despacho 002 de la Sala Civil Familia del Tribunal Superior de Santa Marta</t>
  </si>
  <si>
    <t>Despacho 003 de la Sala Civil Familia del Tribunal Superior de Santa Marta</t>
  </si>
  <si>
    <t>Despacho 004 de la Sala Civil Familia del Tribunal Superior de Santa Marta</t>
  </si>
  <si>
    <t>Total Santa Marta</t>
  </si>
  <si>
    <t>Sincelejo</t>
  </si>
  <si>
    <t>Despacho 002 de la Sala Civil Familia Laboral del Tribunal Superior de Sincelejo</t>
  </si>
  <si>
    <t>Despacho 003 de la Sala Civil Familia Laboral del Tribunal Superior de Sincelejo</t>
  </si>
  <si>
    <t>Despacho 004 de la Sala Civil Familia Laboral del Tribunal Superior de Sincelejo</t>
  </si>
  <si>
    <t>Total Sincelejo</t>
  </si>
  <si>
    <t>Tunja</t>
  </si>
  <si>
    <t>Despacho 001 de la Sala Civil Familia del Tribunal Superior de Tunja</t>
  </si>
  <si>
    <t>Despacho 002 de la Sala Civil Familia del Tribunal Superior de Tunja</t>
  </si>
  <si>
    <t>Despacho 004 de la Sala Civil Familia del Tribunal Superior de Tunja</t>
  </si>
  <si>
    <t>Total Tunja</t>
  </si>
  <si>
    <t>Valledupar</t>
  </si>
  <si>
    <t>Despacho 001 de la Sala Civil Familia Laboral del Tribunal Superior de Valledupar</t>
  </si>
  <si>
    <t>Despacho 002 de la Sala Civil Familia Laboral del Tribunal Superior de Valledupar</t>
  </si>
  <si>
    <t>Despacho 003 de la Sala Civil Familia Laboral del Tribunal Superior de Valledupar</t>
  </si>
  <si>
    <t>Total Valledupar</t>
  </si>
  <si>
    <t>Villavicencio</t>
  </si>
  <si>
    <t>Despacho 001 de la Sala Civil Familia del Tribunal Superior de Villavicencio</t>
  </si>
  <si>
    <t>Despacho 002 de la Sala Civil Familia del Tribunal Superior de Villavicencio</t>
  </si>
  <si>
    <t>Total Villavicencio</t>
  </si>
  <si>
    <t>Promedio general</t>
  </si>
  <si>
    <t>La información presentada no incluye las tutelas e impugnaciones reportadas en la sección que no corresponde.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</si>
</sst>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i/>
      <sz val="12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0" borderId="1" xfId="0" applyFont="1" applyBorder="1"/>
    <xf numFmtId="3" fontId="0" fillId="0" borderId="1" xfId="0" applyNumberFormat="1" applyBorder="1"/>
    <xf numFmtId="3" fontId="0" fillId="0" borderId="2" xfId="0" applyNumberFormat="1" applyBorder="1"/>
    <xf numFmtId="3" fontId="0" fillId="6" borderId="1" xfId="0" applyNumberFormat="1" applyFill="1" applyBorder="1"/>
    <xf numFmtId="9" fontId="0" fillId="0" borderId="1" xfId="1" applyFont="1" applyBorder="1"/>
    <xf numFmtId="0" fontId="2" fillId="9" borderId="1" xfId="0" applyFont="1" applyFill="1" applyBorder="1"/>
    <xf numFmtId="3" fontId="2" fillId="9" borderId="1" xfId="0" applyNumberFormat="1" applyFont="1" applyFill="1" applyBorder="1"/>
    <xf numFmtId="3" fontId="2" fillId="9" borderId="2" xfId="0" applyNumberFormat="1" applyFont="1" applyFill="1" applyBorder="1"/>
    <xf numFmtId="3" fontId="2" fillId="4" borderId="1" xfId="0" applyNumberFormat="1" applyFont="1" applyFill="1" applyBorder="1"/>
    <xf numFmtId="0" fontId="0" fillId="9" borderId="1" xfId="0" applyFont="1" applyFill="1" applyBorder="1"/>
    <xf numFmtId="9" fontId="2" fillId="9" borderId="1" xfId="1" applyFont="1" applyFill="1" applyBorder="1"/>
    <xf numFmtId="0" fontId="2" fillId="10" borderId="1" xfId="0" applyFont="1" applyFill="1" applyBorder="1"/>
    <xf numFmtId="3" fontId="2" fillId="10" borderId="1" xfId="0" applyNumberFormat="1" applyFont="1" applyFill="1" applyBorder="1"/>
    <xf numFmtId="3" fontId="2" fillId="10" borderId="2" xfId="0" applyNumberFormat="1" applyFont="1" applyFill="1" applyBorder="1"/>
    <xf numFmtId="9" fontId="2" fillId="11" borderId="1" xfId="1" applyFont="1" applyFill="1" applyBorder="1"/>
    <xf numFmtId="0" fontId="0" fillId="0" borderId="1" xfId="0" applyFont="1" applyBorder="1"/>
    <xf numFmtId="0" fontId="2" fillId="12" borderId="1" xfId="0" applyFont="1" applyFill="1" applyBorder="1"/>
    <xf numFmtId="3" fontId="2" fillId="12" borderId="1" xfId="0" applyNumberFormat="1" applyFont="1" applyFill="1" applyBorder="1"/>
    <xf numFmtId="3" fontId="2" fillId="12" borderId="2" xfId="0" applyNumberFormat="1" applyFont="1" applyFill="1" applyBorder="1"/>
    <xf numFmtId="3" fontId="2" fillId="13" borderId="1" xfId="0" applyNumberFormat="1" applyFont="1" applyFill="1" applyBorder="1"/>
    <xf numFmtId="9" fontId="2" fillId="12" borderId="1" xfId="1" applyFont="1" applyFill="1" applyBorder="1"/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2" fillId="12" borderId="1" xfId="0" applyFont="1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9" fillId="2" borderId="0" xfId="0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165" fontId="3" fillId="2" borderId="0" xfId="3" applyNumberFormat="1" applyFont="1" applyFill="1" applyAlignment="1">
      <alignment wrapText="1"/>
    </xf>
    <xf numFmtId="0" fontId="2" fillId="0" borderId="1" xfId="0" applyFont="1" applyBorder="1" applyAlignment="1">
      <alignment wrapText="1"/>
    </xf>
    <xf numFmtId="0" fontId="0" fillId="12" borderId="1" xfId="0" applyFont="1" applyFill="1" applyBorder="1" applyAlignment="1">
      <alignment wrapText="1"/>
    </xf>
    <xf numFmtId="3" fontId="0" fillId="2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/>
    <xf numFmtId="3" fontId="0" fillId="12" borderId="1" xfId="0" applyNumberFormat="1" applyFont="1" applyFill="1" applyBorder="1"/>
    <xf numFmtId="3" fontId="0" fillId="12" borderId="2" xfId="0" applyNumberFormat="1" applyFont="1" applyFill="1" applyBorder="1"/>
    <xf numFmtId="3" fontId="0" fillId="13" borderId="1" xfId="0" applyNumberFormat="1" applyFont="1" applyFill="1" applyBorder="1"/>
    <xf numFmtId="9" fontId="1" fillId="12" borderId="1" xfId="1" applyFont="1" applyFill="1" applyBorder="1"/>
    <xf numFmtId="0" fontId="2" fillId="14" borderId="0" xfId="0" applyFont="1" applyFill="1"/>
    <xf numFmtId="3" fontId="2" fillId="14" borderId="0" xfId="0" applyNumberFormat="1" applyFont="1" applyFill="1"/>
    <xf numFmtId="0" fontId="8" fillId="2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8" borderId="1" xfId="0" applyFont="1" applyFill="1" applyBorder="1" applyAlignment="1">
      <alignment horizontal="center" vertical="center" wrapText="1"/>
    </xf>
    <xf numFmtId="3" fontId="13" fillId="8" borderId="1" xfId="0" applyNumberFormat="1" applyFont="1" applyFill="1" applyBorder="1" applyAlignment="1">
      <alignment horizontal="center" vertical="center" wrapText="1"/>
    </xf>
    <xf numFmtId="3" fontId="13" fillId="8" borderId="2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8" fillId="0" borderId="0" xfId="0" applyNumberFormat="1" applyFont="1" applyAlignment="1">
      <alignment horizontal="left" vertical="top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Millares" xfId="3" builtinId="3"/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38100</xdr:rowOff>
    </xdr:from>
    <xdr:to>
      <xdr:col>2</xdr:col>
      <xdr:colOff>542925</xdr:colOff>
      <xdr:row>3</xdr:row>
      <xdr:rowOff>142875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8100"/>
          <a:ext cx="2152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95250</xdr:rowOff>
    </xdr:from>
    <xdr:to>
      <xdr:col>2</xdr:col>
      <xdr:colOff>171449</xdr:colOff>
      <xdr:row>3</xdr:row>
      <xdr:rowOff>171450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9" y="95250"/>
          <a:ext cx="2047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showGridLines="0" tabSelected="1" workbookViewId="0">
      <pane ySplit="14" topLeftCell="A54" activePane="bottomLeft" state="frozen"/>
      <selection pane="bottomLeft" activeCell="A13" sqref="A13:XFD14"/>
    </sheetView>
  </sheetViews>
  <sheetFormatPr baseColWidth="10" defaultRowHeight="15" x14ac:dyDescent="0.25"/>
  <cols>
    <col min="1" max="1" width="13.85546875" customWidth="1"/>
    <col min="2" max="2" width="14" customWidth="1"/>
    <col min="3" max="3" width="29.7109375" style="27" customWidth="1"/>
    <col min="4" max="4" width="10.85546875" customWidth="1"/>
    <col min="5" max="5" width="10.7109375" customWidth="1"/>
    <col min="7" max="7" width="10.5703125" customWidth="1"/>
    <col min="9" max="9" width="10.7109375" customWidth="1"/>
    <col min="10" max="10" width="10" customWidth="1"/>
    <col min="11" max="11" width="11.7109375" customWidth="1"/>
    <col min="12" max="12" width="9.85546875" customWidth="1"/>
    <col min="13" max="13" width="11.7109375" customWidth="1"/>
  </cols>
  <sheetData>
    <row r="1" spans="1:14" x14ac:dyDescent="0.25">
      <c r="A1" s="1"/>
      <c r="B1" s="2"/>
    </row>
    <row r="2" spans="1:14" x14ac:dyDescent="0.25">
      <c r="A2" s="56"/>
      <c r="B2" s="56"/>
      <c r="C2" s="56"/>
      <c r="F2" s="33" t="s">
        <v>64</v>
      </c>
      <c r="G2" s="33"/>
      <c r="H2" s="33"/>
      <c r="I2" s="33"/>
      <c r="J2" s="33"/>
    </row>
    <row r="3" spans="1:14" x14ac:dyDescent="0.25">
      <c r="A3" s="57"/>
      <c r="B3" s="57"/>
      <c r="C3" s="57"/>
      <c r="F3" s="34" t="s">
        <v>65</v>
      </c>
      <c r="G3" s="34"/>
      <c r="H3" s="34"/>
      <c r="I3" s="34"/>
      <c r="J3" s="34"/>
    </row>
    <row r="4" spans="1:14" x14ac:dyDescent="0.25">
      <c r="A4" s="3"/>
      <c r="B4" s="2"/>
    </row>
    <row r="5" spans="1:14" x14ac:dyDescent="0.25">
      <c r="A5" s="1"/>
      <c r="B5" s="2"/>
    </row>
    <row r="6" spans="1:14" x14ac:dyDescent="0.25">
      <c r="A6" s="4" t="s">
        <v>62</v>
      </c>
      <c r="B6" s="2"/>
    </row>
    <row r="7" spans="1:14" x14ac:dyDescent="0.25">
      <c r="A7" s="5" t="s">
        <v>0</v>
      </c>
      <c r="B7" s="2"/>
    </row>
    <row r="8" spans="1:14" x14ac:dyDescent="0.25">
      <c r="A8" s="5" t="s">
        <v>1</v>
      </c>
      <c r="B8" s="2"/>
    </row>
    <row r="9" spans="1:14" x14ac:dyDescent="0.25">
      <c r="A9" s="5" t="s">
        <v>2</v>
      </c>
      <c r="B9" s="2"/>
    </row>
    <row r="10" spans="1:14" x14ac:dyDescent="0.25">
      <c r="A10" s="46" t="s">
        <v>214</v>
      </c>
    </row>
    <row r="12" spans="1:14" ht="62.25" customHeight="1" x14ac:dyDescent="0.25">
      <c r="A12" s="58" t="s">
        <v>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49.5" customHeight="1" x14ac:dyDescent="0.25">
      <c r="A13" s="47"/>
      <c r="B13" s="47"/>
      <c r="C13" s="48"/>
      <c r="D13" s="47"/>
      <c r="E13" s="47"/>
      <c r="F13" s="47"/>
      <c r="G13" s="47"/>
      <c r="H13" s="47"/>
      <c r="I13" s="47"/>
      <c r="J13" s="59" t="s">
        <v>57</v>
      </c>
      <c r="K13" s="60"/>
      <c r="L13" s="59" t="s">
        <v>61</v>
      </c>
      <c r="M13" s="60"/>
      <c r="N13" s="47"/>
    </row>
    <row r="14" spans="1:14" ht="48" x14ac:dyDescent="0.25">
      <c r="A14" s="49" t="s">
        <v>4</v>
      </c>
      <c r="B14" s="49" t="s">
        <v>5</v>
      </c>
      <c r="C14" s="49" t="s">
        <v>6</v>
      </c>
      <c r="D14" s="50" t="s">
        <v>55</v>
      </c>
      <c r="E14" s="50" t="s">
        <v>56</v>
      </c>
      <c r="F14" s="50" t="s">
        <v>57</v>
      </c>
      <c r="G14" s="50" t="s">
        <v>58</v>
      </c>
      <c r="H14" s="50" t="s">
        <v>59</v>
      </c>
      <c r="I14" s="51" t="s">
        <v>60</v>
      </c>
      <c r="J14" s="52" t="s">
        <v>52</v>
      </c>
      <c r="K14" s="52" t="s">
        <v>53</v>
      </c>
      <c r="L14" s="52" t="s">
        <v>52</v>
      </c>
      <c r="M14" s="52" t="s">
        <v>53</v>
      </c>
      <c r="N14" s="53" t="s">
        <v>54</v>
      </c>
    </row>
    <row r="15" spans="1:14" ht="30" x14ac:dyDescent="0.25">
      <c r="A15" s="6" t="s">
        <v>7</v>
      </c>
      <c r="B15" s="6" t="s">
        <v>8</v>
      </c>
      <c r="C15" s="28" t="s">
        <v>9</v>
      </c>
      <c r="D15" s="7">
        <v>6</v>
      </c>
      <c r="E15" s="7">
        <v>88</v>
      </c>
      <c r="F15" s="7">
        <v>14.666666666666666</v>
      </c>
      <c r="G15" s="7">
        <v>59</v>
      </c>
      <c r="H15" s="7">
        <v>9.8333333333333339</v>
      </c>
      <c r="I15" s="8">
        <v>110</v>
      </c>
      <c r="J15" s="9">
        <v>7.5000000000000009</v>
      </c>
      <c r="K15" s="9">
        <v>7.1666666666666679</v>
      </c>
      <c r="L15" s="9">
        <v>4.5</v>
      </c>
      <c r="M15" s="9">
        <v>5.3333333333333339</v>
      </c>
      <c r="N15" s="10">
        <f>+G15/E15</f>
        <v>0.67045454545454541</v>
      </c>
    </row>
    <row r="16" spans="1:14" ht="30" x14ac:dyDescent="0.25">
      <c r="A16" s="21" t="str">
        <f t="shared" ref="A16:A17" si="0">A15</f>
        <v>Arauca</v>
      </c>
      <c r="B16" s="21" t="str">
        <f t="shared" ref="B16:B17" si="1">B15</f>
        <v>Sala Única</v>
      </c>
      <c r="C16" s="28" t="s">
        <v>10</v>
      </c>
      <c r="D16" s="7">
        <v>6</v>
      </c>
      <c r="E16" s="7">
        <v>94</v>
      </c>
      <c r="F16" s="7">
        <v>15.666666666666666</v>
      </c>
      <c r="G16" s="7">
        <v>67</v>
      </c>
      <c r="H16" s="7">
        <v>11.166666666666666</v>
      </c>
      <c r="I16" s="8">
        <v>93</v>
      </c>
      <c r="J16" s="9">
        <v>10.333333333333334</v>
      </c>
      <c r="K16" s="9">
        <v>5.3333333333333339</v>
      </c>
      <c r="L16" s="9">
        <v>6.666666666666667</v>
      </c>
      <c r="M16" s="9">
        <v>4.5000000000000009</v>
      </c>
      <c r="N16" s="10">
        <f t="shared" ref="N16:N58" si="2">+G16/E16</f>
        <v>0.71276595744680848</v>
      </c>
    </row>
    <row r="17" spans="1:14" ht="30" x14ac:dyDescent="0.25">
      <c r="A17" s="21" t="str">
        <f t="shared" si="0"/>
        <v>Arauca</v>
      </c>
      <c r="B17" s="21" t="str">
        <f t="shared" si="1"/>
        <v>Sala Única</v>
      </c>
      <c r="C17" s="28" t="s">
        <v>11</v>
      </c>
      <c r="D17" s="7">
        <v>6</v>
      </c>
      <c r="E17" s="7">
        <v>87</v>
      </c>
      <c r="F17" s="7">
        <v>14.5</v>
      </c>
      <c r="G17" s="7">
        <v>52</v>
      </c>
      <c r="H17" s="7">
        <v>8.6666666666666661</v>
      </c>
      <c r="I17" s="8">
        <v>164</v>
      </c>
      <c r="J17" s="9">
        <v>8.8333333333333339</v>
      </c>
      <c r="K17" s="9">
        <v>5.6666666666666661</v>
      </c>
      <c r="L17" s="9">
        <v>5.3333333333333339</v>
      </c>
      <c r="M17" s="9">
        <v>3.333333333333333</v>
      </c>
      <c r="N17" s="10">
        <f t="shared" si="2"/>
        <v>0.5977011494252874</v>
      </c>
    </row>
    <row r="18" spans="1:14" x14ac:dyDescent="0.25">
      <c r="A18" s="22" t="s">
        <v>63</v>
      </c>
      <c r="B18" s="22"/>
      <c r="C18" s="29"/>
      <c r="D18" s="23"/>
      <c r="E18" s="23"/>
      <c r="F18" s="23">
        <v>15</v>
      </c>
      <c r="G18" s="23"/>
      <c r="H18" s="23">
        <v>10</v>
      </c>
      <c r="I18" s="24"/>
      <c r="J18" s="25">
        <v>9</v>
      </c>
      <c r="K18" s="25">
        <v>6</v>
      </c>
      <c r="L18" s="25">
        <v>6</v>
      </c>
      <c r="M18" s="25">
        <v>4</v>
      </c>
      <c r="N18" s="26"/>
    </row>
    <row r="19" spans="1:14" x14ac:dyDescent="0.25">
      <c r="A19" s="11" t="s">
        <v>12</v>
      </c>
      <c r="B19" s="15"/>
      <c r="C19" s="30"/>
      <c r="D19" s="12"/>
      <c r="E19" s="12">
        <v>269</v>
      </c>
      <c r="F19" s="12">
        <v>44.833333333333329</v>
      </c>
      <c r="G19" s="12">
        <v>178</v>
      </c>
      <c r="H19" s="12">
        <v>29.666666666666664</v>
      </c>
      <c r="I19" s="13">
        <v>367</v>
      </c>
      <c r="J19" s="14">
        <v>26.666666666666671</v>
      </c>
      <c r="K19" s="14">
        <v>18.166666666666668</v>
      </c>
      <c r="L19" s="14">
        <v>16.5</v>
      </c>
      <c r="M19" s="14">
        <v>13.166666666666668</v>
      </c>
      <c r="N19" s="16">
        <f t="shared" si="2"/>
        <v>0.66171003717472121</v>
      </c>
    </row>
    <row r="20" spans="1:14" ht="45" x14ac:dyDescent="0.25">
      <c r="A20" s="6" t="s">
        <v>13</v>
      </c>
      <c r="B20" s="6" t="s">
        <v>8</v>
      </c>
      <c r="C20" s="28" t="s">
        <v>14</v>
      </c>
      <c r="D20" s="7">
        <v>6</v>
      </c>
      <c r="E20" s="7">
        <v>249</v>
      </c>
      <c r="F20" s="7">
        <v>41.5</v>
      </c>
      <c r="G20" s="7">
        <v>293</v>
      </c>
      <c r="H20" s="7">
        <v>48.833333333333336</v>
      </c>
      <c r="I20" s="8">
        <v>124</v>
      </c>
      <c r="J20" s="9">
        <v>6.4999999999999991</v>
      </c>
      <c r="K20" s="9">
        <v>35.000000000000007</v>
      </c>
      <c r="L20" s="9">
        <v>12</v>
      </c>
      <c r="M20" s="9">
        <v>36.833333333333336</v>
      </c>
      <c r="N20" s="10">
        <f t="shared" si="2"/>
        <v>1.1767068273092369</v>
      </c>
    </row>
    <row r="21" spans="1:14" ht="45" x14ac:dyDescent="0.25">
      <c r="A21" s="21" t="str">
        <f t="shared" ref="A21:A24" si="3">A20</f>
        <v>Florencia</v>
      </c>
      <c r="B21" s="21" t="str">
        <f t="shared" ref="B21:B24" si="4">B20</f>
        <v>Sala Única</v>
      </c>
      <c r="C21" s="28" t="s">
        <v>15</v>
      </c>
      <c r="D21" s="7">
        <v>6</v>
      </c>
      <c r="E21" s="7">
        <v>173</v>
      </c>
      <c r="F21" s="7">
        <v>28.833333333333332</v>
      </c>
      <c r="G21" s="7">
        <v>161</v>
      </c>
      <c r="H21" s="7">
        <v>26.833333333333332</v>
      </c>
      <c r="I21" s="8">
        <v>192</v>
      </c>
      <c r="J21" s="9">
        <v>4.833333333333333</v>
      </c>
      <c r="K21" s="9">
        <v>24</v>
      </c>
      <c r="L21" s="9">
        <v>0.99999999999999989</v>
      </c>
      <c r="M21" s="9">
        <v>25.833333333333336</v>
      </c>
      <c r="N21" s="10">
        <f t="shared" si="2"/>
        <v>0.93063583815028905</v>
      </c>
    </row>
    <row r="22" spans="1:14" ht="45" x14ac:dyDescent="0.25">
      <c r="A22" s="21" t="str">
        <f t="shared" si="3"/>
        <v>Florencia</v>
      </c>
      <c r="B22" s="21" t="str">
        <f t="shared" si="4"/>
        <v>Sala Única</v>
      </c>
      <c r="C22" s="28" t="s">
        <v>16</v>
      </c>
      <c r="D22" s="7">
        <v>6</v>
      </c>
      <c r="E22" s="7">
        <v>235</v>
      </c>
      <c r="F22" s="7">
        <v>39.166666666666664</v>
      </c>
      <c r="G22" s="7">
        <v>245</v>
      </c>
      <c r="H22" s="7">
        <v>40.833333333333336</v>
      </c>
      <c r="I22" s="8">
        <v>147</v>
      </c>
      <c r="J22" s="9">
        <v>7.1666666666666661</v>
      </c>
      <c r="K22" s="9">
        <v>32</v>
      </c>
      <c r="L22" s="9">
        <v>6.833333333333333</v>
      </c>
      <c r="M22" s="9">
        <v>34</v>
      </c>
      <c r="N22" s="10">
        <f t="shared" si="2"/>
        <v>1.0425531914893618</v>
      </c>
    </row>
    <row r="23" spans="1:14" ht="45" x14ac:dyDescent="0.25">
      <c r="A23" s="21" t="str">
        <f t="shared" si="3"/>
        <v>Florencia</v>
      </c>
      <c r="B23" s="21" t="str">
        <f t="shared" si="4"/>
        <v>Sala Única</v>
      </c>
      <c r="C23" s="28" t="s">
        <v>17</v>
      </c>
      <c r="D23" s="7">
        <v>6</v>
      </c>
      <c r="E23" s="7">
        <v>254</v>
      </c>
      <c r="F23" s="7">
        <v>42.333333333333336</v>
      </c>
      <c r="G23" s="7">
        <v>241</v>
      </c>
      <c r="H23" s="7">
        <v>40.166666666666664</v>
      </c>
      <c r="I23" s="8">
        <v>80</v>
      </c>
      <c r="J23" s="9">
        <v>7.666666666666667</v>
      </c>
      <c r="K23" s="9">
        <v>34.666666666666664</v>
      </c>
      <c r="L23" s="9">
        <v>8.3333333333333339</v>
      </c>
      <c r="M23" s="9">
        <v>31.833333333333332</v>
      </c>
      <c r="N23" s="10">
        <f t="shared" si="2"/>
        <v>0.94881889763779526</v>
      </c>
    </row>
    <row r="24" spans="1:14" ht="45" x14ac:dyDescent="0.25">
      <c r="A24" s="21" t="str">
        <f t="shared" si="3"/>
        <v>Florencia</v>
      </c>
      <c r="B24" s="21" t="str">
        <f t="shared" si="4"/>
        <v>Sala Única</v>
      </c>
      <c r="C24" s="28" t="s">
        <v>18</v>
      </c>
      <c r="D24" s="7">
        <v>6</v>
      </c>
      <c r="E24" s="7">
        <v>277</v>
      </c>
      <c r="F24" s="7">
        <v>46.166666666666664</v>
      </c>
      <c r="G24" s="7">
        <v>206</v>
      </c>
      <c r="H24" s="7">
        <v>34.333333333333336</v>
      </c>
      <c r="I24" s="8">
        <v>311</v>
      </c>
      <c r="J24" s="9">
        <v>10.833333333333332</v>
      </c>
      <c r="K24" s="9">
        <v>35.333333333333336</v>
      </c>
      <c r="L24" s="9">
        <v>3.1666666666666665</v>
      </c>
      <c r="M24" s="9">
        <v>31.166666666666671</v>
      </c>
      <c r="N24" s="10">
        <f t="shared" si="2"/>
        <v>0.7436823104693141</v>
      </c>
    </row>
    <row r="25" spans="1:14" x14ac:dyDescent="0.25">
      <c r="A25" s="22" t="s">
        <v>63</v>
      </c>
      <c r="B25" s="22"/>
      <c r="C25" s="29"/>
      <c r="D25" s="23"/>
      <c r="E25" s="23"/>
      <c r="F25" s="23">
        <v>40</v>
      </c>
      <c r="G25" s="23"/>
      <c r="H25" s="23">
        <v>38</v>
      </c>
      <c r="I25" s="24"/>
      <c r="J25" s="25">
        <v>7</v>
      </c>
      <c r="K25" s="25">
        <v>32</v>
      </c>
      <c r="L25" s="25">
        <v>6</v>
      </c>
      <c r="M25" s="25">
        <v>32</v>
      </c>
      <c r="N25" s="26"/>
    </row>
    <row r="26" spans="1:14" x14ac:dyDescent="0.25">
      <c r="A26" s="11" t="s">
        <v>19</v>
      </c>
      <c r="B26" s="15"/>
      <c r="C26" s="30"/>
      <c r="D26" s="12"/>
      <c r="E26" s="12">
        <v>1188</v>
      </c>
      <c r="F26" s="12">
        <v>198</v>
      </c>
      <c r="G26" s="12">
        <v>1146</v>
      </c>
      <c r="H26" s="12">
        <v>191</v>
      </c>
      <c r="I26" s="13">
        <v>854</v>
      </c>
      <c r="J26" s="14">
        <v>37</v>
      </c>
      <c r="K26" s="14">
        <v>161</v>
      </c>
      <c r="L26" s="14">
        <v>31.333333333333332</v>
      </c>
      <c r="M26" s="14">
        <v>159.66666666666669</v>
      </c>
      <c r="N26" s="16">
        <f t="shared" si="2"/>
        <v>0.96464646464646464</v>
      </c>
    </row>
    <row r="27" spans="1:14" ht="30" x14ac:dyDescent="0.25">
      <c r="A27" s="6" t="s">
        <v>20</v>
      </c>
      <c r="B27" s="6" t="s">
        <v>8</v>
      </c>
      <c r="C27" s="28" t="s">
        <v>21</v>
      </c>
      <c r="D27" s="7">
        <v>6</v>
      </c>
      <c r="E27" s="7">
        <v>349</v>
      </c>
      <c r="F27" s="7">
        <v>58.166666666666664</v>
      </c>
      <c r="G27" s="7">
        <v>253</v>
      </c>
      <c r="H27" s="7">
        <v>42.166666666666664</v>
      </c>
      <c r="I27" s="8">
        <v>113</v>
      </c>
      <c r="J27" s="9">
        <v>3.833333333333333</v>
      </c>
      <c r="K27" s="9">
        <v>54.333333333333329</v>
      </c>
      <c r="L27" s="9">
        <v>2.6666666666666665</v>
      </c>
      <c r="M27" s="9">
        <v>39.5</v>
      </c>
      <c r="N27" s="10">
        <f t="shared" si="2"/>
        <v>0.72492836676217765</v>
      </c>
    </row>
    <row r="28" spans="1:14" ht="30" x14ac:dyDescent="0.25">
      <c r="A28" s="21" t="str">
        <f t="shared" ref="A28:A29" si="5">A27</f>
        <v>Mocoa</v>
      </c>
      <c r="B28" s="21" t="str">
        <f t="shared" ref="B28:B29" si="6">B27</f>
        <v>Sala Única</v>
      </c>
      <c r="C28" s="28" t="s">
        <v>22</v>
      </c>
      <c r="D28" s="7">
        <v>6</v>
      </c>
      <c r="E28" s="7">
        <v>346</v>
      </c>
      <c r="F28" s="7">
        <v>57.666666666666664</v>
      </c>
      <c r="G28" s="7">
        <v>255</v>
      </c>
      <c r="H28" s="7">
        <v>42.5</v>
      </c>
      <c r="I28" s="8">
        <v>61</v>
      </c>
      <c r="J28" s="9">
        <v>3.6666666666666661</v>
      </c>
      <c r="K28" s="9">
        <v>54</v>
      </c>
      <c r="L28" s="9">
        <v>4.8333333333333348</v>
      </c>
      <c r="M28" s="9">
        <v>37.666666666666664</v>
      </c>
      <c r="N28" s="10">
        <f t="shared" si="2"/>
        <v>0.73699421965317924</v>
      </c>
    </row>
    <row r="29" spans="1:14" ht="30" x14ac:dyDescent="0.25">
      <c r="A29" s="21" t="str">
        <f t="shared" si="5"/>
        <v>Mocoa</v>
      </c>
      <c r="B29" s="21" t="str">
        <f t="shared" si="6"/>
        <v>Sala Única</v>
      </c>
      <c r="C29" s="28" t="s">
        <v>23</v>
      </c>
      <c r="D29" s="7">
        <v>6</v>
      </c>
      <c r="E29" s="7">
        <v>323</v>
      </c>
      <c r="F29" s="7">
        <v>53.833333333333336</v>
      </c>
      <c r="G29" s="7">
        <v>228</v>
      </c>
      <c r="H29" s="7">
        <v>38</v>
      </c>
      <c r="I29" s="8">
        <v>85</v>
      </c>
      <c r="J29" s="9">
        <v>3.3333333333333335</v>
      </c>
      <c r="K29" s="9">
        <v>50.500000000000007</v>
      </c>
      <c r="L29" s="9">
        <v>4.4999999999999991</v>
      </c>
      <c r="M29" s="9">
        <v>33.5</v>
      </c>
      <c r="N29" s="10">
        <f t="shared" si="2"/>
        <v>0.70588235294117652</v>
      </c>
    </row>
    <row r="30" spans="1:14" x14ac:dyDescent="0.25">
      <c r="A30" s="22" t="s">
        <v>63</v>
      </c>
      <c r="B30" s="22"/>
      <c r="C30" s="29"/>
      <c r="D30" s="23"/>
      <c r="E30" s="23"/>
      <c r="F30" s="23">
        <v>57</v>
      </c>
      <c r="G30" s="23"/>
      <c r="H30" s="23">
        <v>41</v>
      </c>
      <c r="I30" s="24"/>
      <c r="J30" s="25">
        <v>4</v>
      </c>
      <c r="K30" s="25">
        <v>53</v>
      </c>
      <c r="L30" s="25">
        <v>4</v>
      </c>
      <c r="M30" s="25">
        <v>37</v>
      </c>
      <c r="N30" s="26"/>
    </row>
    <row r="31" spans="1:14" x14ac:dyDescent="0.25">
      <c r="A31" s="11" t="s">
        <v>24</v>
      </c>
      <c r="B31" s="15"/>
      <c r="C31" s="30"/>
      <c r="D31" s="12"/>
      <c r="E31" s="12">
        <v>1018</v>
      </c>
      <c r="F31" s="12">
        <v>169.66666666666666</v>
      </c>
      <c r="G31" s="12">
        <v>736</v>
      </c>
      <c r="H31" s="12">
        <v>122.66666666666666</v>
      </c>
      <c r="I31" s="13">
        <v>259</v>
      </c>
      <c r="J31" s="14">
        <v>10.833333333333332</v>
      </c>
      <c r="K31" s="14">
        <v>158.83333333333334</v>
      </c>
      <c r="L31" s="14">
        <v>12</v>
      </c>
      <c r="M31" s="14">
        <v>110.66666666666666</v>
      </c>
      <c r="N31" s="16">
        <f t="shared" si="2"/>
        <v>0.72298624754420437</v>
      </c>
    </row>
    <row r="32" spans="1:14" ht="45" x14ac:dyDescent="0.25">
      <c r="A32" s="6" t="s">
        <v>25</v>
      </c>
      <c r="B32" s="6" t="s">
        <v>8</v>
      </c>
      <c r="C32" s="28" t="s">
        <v>26</v>
      </c>
      <c r="D32" s="7">
        <v>6</v>
      </c>
      <c r="E32" s="7">
        <v>88</v>
      </c>
      <c r="F32" s="7">
        <v>14.666666666666666</v>
      </c>
      <c r="G32" s="7">
        <v>39</v>
      </c>
      <c r="H32" s="7">
        <v>6.5</v>
      </c>
      <c r="I32" s="8">
        <v>47</v>
      </c>
      <c r="J32" s="9">
        <v>9.9999999999999964</v>
      </c>
      <c r="K32" s="9">
        <v>4.666666666666667</v>
      </c>
      <c r="L32" s="9">
        <v>2.1666666666666665</v>
      </c>
      <c r="M32" s="9">
        <v>4.333333333333333</v>
      </c>
      <c r="N32" s="10">
        <f t="shared" si="2"/>
        <v>0.44318181818181818</v>
      </c>
    </row>
    <row r="33" spans="1:14" ht="45" x14ac:dyDescent="0.25">
      <c r="A33" s="21" t="str">
        <f t="shared" ref="A33:A34" si="7">A32</f>
        <v>Pamplona</v>
      </c>
      <c r="B33" s="21" t="str">
        <f t="shared" ref="B33:B34" si="8">B32</f>
        <v>Sala Única</v>
      </c>
      <c r="C33" s="28" t="s">
        <v>27</v>
      </c>
      <c r="D33" s="7">
        <v>6</v>
      </c>
      <c r="E33" s="7">
        <v>80</v>
      </c>
      <c r="F33" s="7">
        <v>13.333333333333334</v>
      </c>
      <c r="G33" s="7">
        <v>31</v>
      </c>
      <c r="H33" s="7">
        <v>5.166666666666667</v>
      </c>
      <c r="I33" s="8">
        <v>51</v>
      </c>
      <c r="J33" s="9">
        <v>9.5</v>
      </c>
      <c r="K33" s="9">
        <v>3.8333333333333335</v>
      </c>
      <c r="L33" s="9">
        <v>1.8333333333333335</v>
      </c>
      <c r="M33" s="9">
        <v>3.3333333333333335</v>
      </c>
      <c r="N33" s="10">
        <f t="shared" si="2"/>
        <v>0.38750000000000001</v>
      </c>
    </row>
    <row r="34" spans="1:14" ht="45" x14ac:dyDescent="0.25">
      <c r="A34" s="21" t="str">
        <f t="shared" si="7"/>
        <v>Pamplona</v>
      </c>
      <c r="B34" s="21" t="str">
        <f t="shared" si="8"/>
        <v>Sala Única</v>
      </c>
      <c r="C34" s="28" t="s">
        <v>28</v>
      </c>
      <c r="D34" s="7">
        <v>6</v>
      </c>
      <c r="E34" s="7">
        <v>102</v>
      </c>
      <c r="F34" s="7">
        <v>17</v>
      </c>
      <c r="G34" s="7">
        <v>61</v>
      </c>
      <c r="H34" s="7">
        <v>10.166666666666666</v>
      </c>
      <c r="I34" s="8">
        <v>51</v>
      </c>
      <c r="J34" s="9">
        <v>10</v>
      </c>
      <c r="K34" s="9">
        <v>7</v>
      </c>
      <c r="L34" s="9">
        <v>4.333333333333333</v>
      </c>
      <c r="M34" s="9">
        <v>5.8333333333333339</v>
      </c>
      <c r="N34" s="10">
        <f t="shared" si="2"/>
        <v>0.59803921568627449</v>
      </c>
    </row>
    <row r="35" spans="1:14" x14ac:dyDescent="0.25">
      <c r="A35" s="22" t="s">
        <v>63</v>
      </c>
      <c r="B35" s="22"/>
      <c r="C35" s="29"/>
      <c r="D35" s="23"/>
      <c r="E35" s="23"/>
      <c r="F35" s="23">
        <v>15</v>
      </c>
      <c r="G35" s="23"/>
      <c r="H35" s="23">
        <v>7</v>
      </c>
      <c r="I35" s="24"/>
      <c r="J35" s="25">
        <v>10</v>
      </c>
      <c r="K35" s="25">
        <v>5</v>
      </c>
      <c r="L35" s="25">
        <v>3</v>
      </c>
      <c r="M35" s="25">
        <v>5</v>
      </c>
      <c r="N35" s="26"/>
    </row>
    <row r="36" spans="1:14" x14ac:dyDescent="0.25">
      <c r="A36" s="11" t="s">
        <v>29</v>
      </c>
      <c r="B36" s="15"/>
      <c r="C36" s="30"/>
      <c r="D36" s="12"/>
      <c r="E36" s="12">
        <v>270</v>
      </c>
      <c r="F36" s="12">
        <v>45</v>
      </c>
      <c r="G36" s="12">
        <v>131</v>
      </c>
      <c r="H36" s="12">
        <v>21.833333333333336</v>
      </c>
      <c r="I36" s="13">
        <v>149</v>
      </c>
      <c r="J36" s="14">
        <v>29.499999999999996</v>
      </c>
      <c r="K36" s="14">
        <v>15.5</v>
      </c>
      <c r="L36" s="14">
        <v>8.3333333333333321</v>
      </c>
      <c r="M36" s="14">
        <v>13.5</v>
      </c>
      <c r="N36" s="16">
        <f t="shared" si="2"/>
        <v>0.48518518518518516</v>
      </c>
    </row>
    <row r="37" spans="1:14" ht="30" x14ac:dyDescent="0.25">
      <c r="A37" s="6" t="s">
        <v>30</v>
      </c>
      <c r="B37" s="6" t="s">
        <v>8</v>
      </c>
      <c r="C37" s="28" t="s">
        <v>31</v>
      </c>
      <c r="D37" s="7">
        <v>6</v>
      </c>
      <c r="E37" s="7">
        <v>143</v>
      </c>
      <c r="F37" s="7">
        <v>23.833333333333332</v>
      </c>
      <c r="G37" s="7">
        <v>132</v>
      </c>
      <c r="H37" s="7">
        <v>22</v>
      </c>
      <c r="I37" s="8">
        <v>13</v>
      </c>
      <c r="J37" s="9">
        <v>15.000000000000002</v>
      </c>
      <c r="K37" s="9">
        <v>8.8333333333333321</v>
      </c>
      <c r="L37" s="9">
        <v>15</v>
      </c>
      <c r="M37" s="9">
        <v>7</v>
      </c>
      <c r="N37" s="10">
        <f t="shared" si="2"/>
        <v>0.92307692307692313</v>
      </c>
    </row>
    <row r="38" spans="1:14" ht="30" x14ac:dyDescent="0.25">
      <c r="A38" s="21" t="str">
        <f t="shared" ref="A38:A39" si="9">A37</f>
        <v>Quibdó</v>
      </c>
      <c r="B38" s="21" t="str">
        <f t="shared" ref="B38:B39" si="10">B37</f>
        <v>Sala Única</v>
      </c>
      <c r="C38" s="28" t="s">
        <v>32</v>
      </c>
      <c r="D38" s="7">
        <v>6</v>
      </c>
      <c r="E38" s="7">
        <v>123</v>
      </c>
      <c r="F38" s="7">
        <v>20.5</v>
      </c>
      <c r="G38" s="7">
        <v>102</v>
      </c>
      <c r="H38" s="7">
        <v>17</v>
      </c>
      <c r="I38" s="8">
        <v>57</v>
      </c>
      <c r="J38" s="9">
        <v>15.5</v>
      </c>
      <c r="K38" s="9">
        <v>5</v>
      </c>
      <c r="L38" s="9">
        <v>12</v>
      </c>
      <c r="M38" s="9">
        <v>5</v>
      </c>
      <c r="N38" s="10">
        <f t="shared" si="2"/>
        <v>0.82926829268292679</v>
      </c>
    </row>
    <row r="39" spans="1:14" ht="30" x14ac:dyDescent="0.25">
      <c r="A39" s="21" t="str">
        <f t="shared" si="9"/>
        <v>Quibdó</v>
      </c>
      <c r="B39" s="21" t="str">
        <f t="shared" si="10"/>
        <v>Sala Única</v>
      </c>
      <c r="C39" s="28" t="s">
        <v>33</v>
      </c>
      <c r="D39" s="7">
        <v>6</v>
      </c>
      <c r="E39" s="7">
        <v>159</v>
      </c>
      <c r="F39" s="7">
        <v>26.5</v>
      </c>
      <c r="G39" s="7">
        <v>150</v>
      </c>
      <c r="H39" s="7">
        <v>25</v>
      </c>
      <c r="I39" s="8">
        <v>12</v>
      </c>
      <c r="J39" s="9">
        <v>16.166666666666664</v>
      </c>
      <c r="K39" s="9">
        <v>10.333333333333334</v>
      </c>
      <c r="L39" s="9">
        <v>16.333333333333332</v>
      </c>
      <c r="M39" s="9">
        <v>8.6666666666666661</v>
      </c>
      <c r="N39" s="10">
        <f t="shared" si="2"/>
        <v>0.94339622641509435</v>
      </c>
    </row>
    <row r="40" spans="1:14" x14ac:dyDescent="0.25">
      <c r="A40" s="22" t="s">
        <v>63</v>
      </c>
      <c r="B40" s="22"/>
      <c r="C40" s="29"/>
      <c r="D40" s="23"/>
      <c r="E40" s="23"/>
      <c r="F40" s="23">
        <v>24</v>
      </c>
      <c r="G40" s="23"/>
      <c r="H40" s="23">
        <v>21</v>
      </c>
      <c r="I40" s="24"/>
      <c r="J40" s="25">
        <v>16</v>
      </c>
      <c r="K40" s="25">
        <v>8</v>
      </c>
      <c r="L40" s="25">
        <v>14</v>
      </c>
      <c r="M40" s="25">
        <v>7</v>
      </c>
      <c r="N40" s="26"/>
    </row>
    <row r="41" spans="1:14" x14ac:dyDescent="0.25">
      <c r="A41" s="11" t="s">
        <v>34</v>
      </c>
      <c r="B41" s="15"/>
      <c r="C41" s="30"/>
      <c r="D41" s="12"/>
      <c r="E41" s="12">
        <v>425</v>
      </c>
      <c r="F41" s="12">
        <v>70.833333333333329</v>
      </c>
      <c r="G41" s="12">
        <v>384</v>
      </c>
      <c r="H41" s="12">
        <v>64</v>
      </c>
      <c r="I41" s="13">
        <v>82</v>
      </c>
      <c r="J41" s="14">
        <v>46.666666666666664</v>
      </c>
      <c r="K41" s="14">
        <v>24.166666666666664</v>
      </c>
      <c r="L41" s="14">
        <v>43.333333333333329</v>
      </c>
      <c r="M41" s="14">
        <v>20.666666666666664</v>
      </c>
      <c r="N41" s="16">
        <f t="shared" si="2"/>
        <v>0.90352941176470591</v>
      </c>
    </row>
    <row r="42" spans="1:14" ht="45" x14ac:dyDescent="0.25">
      <c r="A42" s="6" t="s">
        <v>35</v>
      </c>
      <c r="B42" s="6" t="s">
        <v>8</v>
      </c>
      <c r="C42" s="28" t="s">
        <v>36</v>
      </c>
      <c r="D42" s="7">
        <v>6</v>
      </c>
      <c r="E42" s="7">
        <v>73</v>
      </c>
      <c r="F42" s="7">
        <v>12.166666666666666</v>
      </c>
      <c r="G42" s="7">
        <v>63</v>
      </c>
      <c r="H42" s="7">
        <v>10.5</v>
      </c>
      <c r="I42" s="8">
        <v>8</v>
      </c>
      <c r="J42" s="9">
        <v>4.6666666666666661</v>
      </c>
      <c r="K42" s="9">
        <v>7.4999999999999991</v>
      </c>
      <c r="L42" s="9">
        <v>3.6666666666666656</v>
      </c>
      <c r="M42" s="9">
        <v>6.8333333333333339</v>
      </c>
      <c r="N42" s="10">
        <f t="shared" si="2"/>
        <v>0.86301369863013699</v>
      </c>
    </row>
    <row r="43" spans="1:14" ht="45" x14ac:dyDescent="0.25">
      <c r="A43" s="21" t="str">
        <f t="shared" ref="A43:A44" si="11">A42</f>
        <v>San Andrés</v>
      </c>
      <c r="B43" s="21" t="str">
        <f t="shared" ref="B43:B44" si="12">B42</f>
        <v>Sala Única</v>
      </c>
      <c r="C43" s="28" t="s">
        <v>37</v>
      </c>
      <c r="D43" s="7">
        <v>6</v>
      </c>
      <c r="E43" s="7">
        <v>85</v>
      </c>
      <c r="F43" s="7">
        <v>14.166666666666666</v>
      </c>
      <c r="G43" s="7">
        <v>74</v>
      </c>
      <c r="H43" s="7">
        <v>12.333333333333334</v>
      </c>
      <c r="I43" s="8">
        <v>52</v>
      </c>
      <c r="J43" s="9">
        <v>7.3333333333333339</v>
      </c>
      <c r="K43" s="9">
        <v>6.8333333333333348</v>
      </c>
      <c r="L43" s="9">
        <v>5.166666666666667</v>
      </c>
      <c r="M43" s="9">
        <v>7.166666666666667</v>
      </c>
      <c r="N43" s="10">
        <f t="shared" si="2"/>
        <v>0.87058823529411766</v>
      </c>
    </row>
    <row r="44" spans="1:14" ht="45" x14ac:dyDescent="0.25">
      <c r="A44" s="21" t="str">
        <f t="shared" si="11"/>
        <v>San Andrés</v>
      </c>
      <c r="B44" s="21" t="str">
        <f t="shared" si="12"/>
        <v>Sala Única</v>
      </c>
      <c r="C44" s="28" t="s">
        <v>38</v>
      </c>
      <c r="D44" s="7">
        <v>6</v>
      </c>
      <c r="E44" s="7">
        <v>108</v>
      </c>
      <c r="F44" s="7">
        <v>18</v>
      </c>
      <c r="G44" s="7">
        <v>69</v>
      </c>
      <c r="H44" s="7">
        <v>11.5</v>
      </c>
      <c r="I44" s="8">
        <v>60</v>
      </c>
      <c r="J44" s="9">
        <v>10.166666666666664</v>
      </c>
      <c r="K44" s="9">
        <v>7.833333333333333</v>
      </c>
      <c r="L44" s="9">
        <v>5.3333333333333348</v>
      </c>
      <c r="M44" s="9">
        <v>6.166666666666667</v>
      </c>
      <c r="N44" s="10">
        <f t="shared" si="2"/>
        <v>0.63888888888888884</v>
      </c>
    </row>
    <row r="45" spans="1:14" x14ac:dyDescent="0.25">
      <c r="A45" s="22" t="s">
        <v>63</v>
      </c>
      <c r="B45" s="22"/>
      <c r="C45" s="29"/>
      <c r="D45" s="23"/>
      <c r="E45" s="23"/>
      <c r="F45" s="23">
        <v>15</v>
      </c>
      <c r="G45" s="23"/>
      <c r="H45" s="23">
        <v>11</v>
      </c>
      <c r="I45" s="24"/>
      <c r="J45" s="25">
        <v>7</v>
      </c>
      <c r="K45" s="25">
        <v>7</v>
      </c>
      <c r="L45" s="25">
        <v>5</v>
      </c>
      <c r="M45" s="25">
        <v>7</v>
      </c>
      <c r="N45" s="26"/>
    </row>
    <row r="46" spans="1:14" x14ac:dyDescent="0.25">
      <c r="A46" s="11" t="s">
        <v>39</v>
      </c>
      <c r="B46" s="15"/>
      <c r="C46" s="30"/>
      <c r="D46" s="12"/>
      <c r="E46" s="12">
        <v>266</v>
      </c>
      <c r="F46" s="12">
        <v>44.333333333333329</v>
      </c>
      <c r="G46" s="12">
        <v>206</v>
      </c>
      <c r="H46" s="12">
        <v>34.333333333333336</v>
      </c>
      <c r="I46" s="13">
        <v>120</v>
      </c>
      <c r="J46" s="14">
        <v>22.166666666666664</v>
      </c>
      <c r="K46" s="14">
        <v>22.166666666666668</v>
      </c>
      <c r="L46" s="14">
        <v>14.166666666666668</v>
      </c>
      <c r="M46" s="14">
        <v>20.166666666666668</v>
      </c>
      <c r="N46" s="16">
        <f t="shared" si="2"/>
        <v>0.77443609022556392</v>
      </c>
    </row>
    <row r="47" spans="1:14" ht="45" x14ac:dyDescent="0.25">
      <c r="A47" s="6" t="s">
        <v>40</v>
      </c>
      <c r="B47" s="6" t="s">
        <v>8</v>
      </c>
      <c r="C47" s="28" t="s">
        <v>41</v>
      </c>
      <c r="D47" s="7">
        <v>6</v>
      </c>
      <c r="E47" s="7">
        <v>181</v>
      </c>
      <c r="F47" s="7">
        <v>30.166666666666668</v>
      </c>
      <c r="G47" s="7">
        <v>174</v>
      </c>
      <c r="H47" s="7">
        <v>29</v>
      </c>
      <c r="I47" s="8">
        <v>146</v>
      </c>
      <c r="J47" s="9">
        <v>17.333333333333329</v>
      </c>
      <c r="K47" s="9">
        <v>12.833333333333334</v>
      </c>
      <c r="L47" s="9">
        <v>17.333333333333329</v>
      </c>
      <c r="M47" s="9">
        <v>11.666666666666666</v>
      </c>
      <c r="N47" s="10">
        <f t="shared" si="2"/>
        <v>0.96132596685082872</v>
      </c>
    </row>
    <row r="48" spans="1:14" ht="45" x14ac:dyDescent="0.25">
      <c r="A48" s="21" t="str">
        <f t="shared" ref="A48:A50" si="13">A47</f>
        <v>Santa Rosa de Viterbo</v>
      </c>
      <c r="B48" s="21" t="str">
        <f t="shared" ref="B48:B50" si="14">B47</f>
        <v>Sala Única</v>
      </c>
      <c r="C48" s="28" t="s">
        <v>42</v>
      </c>
      <c r="D48" s="7">
        <v>6</v>
      </c>
      <c r="E48" s="7">
        <v>178</v>
      </c>
      <c r="F48" s="7">
        <v>29.666666666666668</v>
      </c>
      <c r="G48" s="7">
        <v>148</v>
      </c>
      <c r="H48" s="7">
        <v>24.666666666666668</v>
      </c>
      <c r="I48" s="8">
        <v>135</v>
      </c>
      <c r="J48" s="9">
        <v>17.499999999999996</v>
      </c>
      <c r="K48" s="9">
        <v>12.166666666666664</v>
      </c>
      <c r="L48" s="9">
        <v>12.499999999999998</v>
      </c>
      <c r="M48" s="9">
        <v>12.166666666666666</v>
      </c>
      <c r="N48" s="10">
        <f t="shared" si="2"/>
        <v>0.8314606741573034</v>
      </c>
    </row>
    <row r="49" spans="1:14" ht="45" x14ac:dyDescent="0.25">
      <c r="A49" s="21" t="str">
        <f t="shared" si="13"/>
        <v>Santa Rosa de Viterbo</v>
      </c>
      <c r="B49" s="21" t="str">
        <f t="shared" si="14"/>
        <v>Sala Única</v>
      </c>
      <c r="C49" s="28" t="s">
        <v>43</v>
      </c>
      <c r="D49" s="7">
        <v>6</v>
      </c>
      <c r="E49" s="7">
        <v>160</v>
      </c>
      <c r="F49" s="7">
        <v>26.666666666666668</v>
      </c>
      <c r="G49" s="7">
        <v>134</v>
      </c>
      <c r="H49" s="7">
        <v>22.333333333333332</v>
      </c>
      <c r="I49" s="8">
        <v>227</v>
      </c>
      <c r="J49" s="9">
        <v>14.999999999999998</v>
      </c>
      <c r="K49" s="9">
        <v>11.666666666666666</v>
      </c>
      <c r="L49" s="9">
        <v>10.666666666666668</v>
      </c>
      <c r="M49" s="9">
        <v>11.666666666666666</v>
      </c>
      <c r="N49" s="10">
        <f t="shared" si="2"/>
        <v>0.83750000000000002</v>
      </c>
    </row>
    <row r="50" spans="1:14" ht="45" x14ac:dyDescent="0.25">
      <c r="A50" s="21" t="str">
        <f t="shared" si="13"/>
        <v>Santa Rosa de Viterbo</v>
      </c>
      <c r="B50" s="21" t="str">
        <f t="shared" si="14"/>
        <v>Sala Única</v>
      </c>
      <c r="C50" s="28" t="s">
        <v>44</v>
      </c>
      <c r="D50" s="7">
        <v>6</v>
      </c>
      <c r="E50" s="7">
        <v>146</v>
      </c>
      <c r="F50" s="7">
        <v>24.333333333333332</v>
      </c>
      <c r="G50" s="7">
        <v>128</v>
      </c>
      <c r="H50" s="7">
        <v>21.333333333333332</v>
      </c>
      <c r="I50" s="8">
        <v>201</v>
      </c>
      <c r="J50" s="9">
        <v>14.833333333333332</v>
      </c>
      <c r="K50" s="9">
        <v>9.4999999999999982</v>
      </c>
      <c r="L50" s="9">
        <v>12.833333333333332</v>
      </c>
      <c r="M50" s="9">
        <v>8.4999999999999982</v>
      </c>
      <c r="N50" s="10">
        <f t="shared" si="2"/>
        <v>0.87671232876712324</v>
      </c>
    </row>
    <row r="51" spans="1:14" x14ac:dyDescent="0.25">
      <c r="A51" s="22" t="s">
        <v>63</v>
      </c>
      <c r="B51" s="22"/>
      <c r="C51" s="29"/>
      <c r="D51" s="23"/>
      <c r="E51" s="23"/>
      <c r="F51" s="23">
        <v>28</v>
      </c>
      <c r="G51" s="23"/>
      <c r="H51" s="23">
        <v>24</v>
      </c>
      <c r="I51" s="24"/>
      <c r="J51" s="25">
        <v>16</v>
      </c>
      <c r="K51" s="25">
        <v>12</v>
      </c>
      <c r="L51" s="25">
        <v>13</v>
      </c>
      <c r="M51" s="25">
        <v>11</v>
      </c>
      <c r="N51" s="26"/>
    </row>
    <row r="52" spans="1:14" x14ac:dyDescent="0.25">
      <c r="A52" s="11" t="s">
        <v>45</v>
      </c>
      <c r="B52" s="15"/>
      <c r="C52" s="30"/>
      <c r="D52" s="12"/>
      <c r="E52" s="12">
        <v>665</v>
      </c>
      <c r="F52" s="12">
        <v>110.83333333333333</v>
      </c>
      <c r="G52" s="12">
        <v>584</v>
      </c>
      <c r="H52" s="12">
        <v>97.333333333333329</v>
      </c>
      <c r="I52" s="13">
        <v>709</v>
      </c>
      <c r="J52" s="14">
        <v>64.666666666666657</v>
      </c>
      <c r="K52" s="14">
        <v>46.166666666666664</v>
      </c>
      <c r="L52" s="14">
        <v>53.333333333333329</v>
      </c>
      <c r="M52" s="14">
        <v>44</v>
      </c>
      <c r="N52" s="16">
        <f t="shared" si="2"/>
        <v>0.87819548872180453</v>
      </c>
    </row>
    <row r="53" spans="1:14" ht="30" x14ac:dyDescent="0.25">
      <c r="A53" s="6" t="s">
        <v>46</v>
      </c>
      <c r="B53" s="6" t="s">
        <v>8</v>
      </c>
      <c r="C53" s="28" t="s">
        <v>47</v>
      </c>
      <c r="D53" s="7">
        <v>6</v>
      </c>
      <c r="E53" s="7">
        <v>197</v>
      </c>
      <c r="F53" s="7">
        <v>32.833333333333336</v>
      </c>
      <c r="G53" s="7">
        <v>145</v>
      </c>
      <c r="H53" s="7">
        <v>24.166666666666668</v>
      </c>
      <c r="I53" s="8">
        <v>51</v>
      </c>
      <c r="J53" s="9">
        <v>17.999999999999996</v>
      </c>
      <c r="K53" s="9">
        <v>14.833333333333332</v>
      </c>
      <c r="L53" s="9">
        <v>14.499999999999996</v>
      </c>
      <c r="M53" s="9">
        <v>9.6666666666666661</v>
      </c>
      <c r="N53" s="10">
        <f t="shared" si="2"/>
        <v>0.73604060913705582</v>
      </c>
    </row>
    <row r="54" spans="1:14" ht="30" x14ac:dyDescent="0.25">
      <c r="A54" s="21" t="str">
        <f t="shared" ref="A54:B55" si="15">A53</f>
        <v>Yopal</v>
      </c>
      <c r="B54" s="21" t="str">
        <f t="shared" si="15"/>
        <v>Sala Única</v>
      </c>
      <c r="C54" s="28" t="s">
        <v>48</v>
      </c>
      <c r="D54" s="7">
        <v>6</v>
      </c>
      <c r="E54" s="7">
        <v>216</v>
      </c>
      <c r="F54" s="7">
        <v>36</v>
      </c>
      <c r="G54" s="7">
        <v>165</v>
      </c>
      <c r="H54" s="7">
        <v>27.5</v>
      </c>
      <c r="I54" s="8">
        <v>74</v>
      </c>
      <c r="J54" s="9">
        <v>22</v>
      </c>
      <c r="K54" s="9">
        <v>14</v>
      </c>
      <c r="L54" s="9">
        <v>16.499999999999996</v>
      </c>
      <c r="M54" s="9">
        <v>11</v>
      </c>
      <c r="N54" s="10">
        <f t="shared" si="2"/>
        <v>0.76388888888888884</v>
      </c>
    </row>
    <row r="55" spans="1:14" ht="30" x14ac:dyDescent="0.25">
      <c r="A55" s="21" t="str">
        <f t="shared" si="15"/>
        <v>Yopal</v>
      </c>
      <c r="B55" s="21" t="str">
        <f t="shared" si="15"/>
        <v>Sala Única</v>
      </c>
      <c r="C55" s="28" t="s">
        <v>49</v>
      </c>
      <c r="D55" s="7">
        <v>6</v>
      </c>
      <c r="E55" s="7">
        <v>245</v>
      </c>
      <c r="F55" s="7">
        <v>40.833333333333336</v>
      </c>
      <c r="G55" s="7">
        <v>238</v>
      </c>
      <c r="H55" s="7">
        <v>39.666666666666664</v>
      </c>
      <c r="I55" s="8">
        <v>40</v>
      </c>
      <c r="J55" s="9">
        <v>23.833333333333336</v>
      </c>
      <c r="K55" s="9">
        <v>17</v>
      </c>
      <c r="L55" s="9">
        <v>27.166666666666671</v>
      </c>
      <c r="M55" s="9">
        <v>12.5</v>
      </c>
      <c r="N55" s="10">
        <f t="shared" si="2"/>
        <v>0.97142857142857142</v>
      </c>
    </row>
    <row r="56" spans="1:14" x14ac:dyDescent="0.25">
      <c r="A56" s="22" t="s">
        <v>63</v>
      </c>
      <c r="B56" s="22"/>
      <c r="C56" s="29"/>
      <c r="D56" s="23"/>
      <c r="E56" s="23"/>
      <c r="F56" s="23">
        <v>37</v>
      </c>
      <c r="G56" s="23"/>
      <c r="H56" s="23">
        <v>30</v>
      </c>
      <c r="I56" s="24"/>
      <c r="J56" s="25">
        <v>21</v>
      </c>
      <c r="K56" s="25">
        <v>15</v>
      </c>
      <c r="L56" s="25">
        <v>19</v>
      </c>
      <c r="M56" s="25">
        <v>11</v>
      </c>
      <c r="N56" s="26"/>
    </row>
    <row r="57" spans="1:14" x14ac:dyDescent="0.25">
      <c r="A57" s="11" t="s">
        <v>50</v>
      </c>
      <c r="B57" s="11"/>
      <c r="C57" s="31"/>
      <c r="D57" s="12"/>
      <c r="E57" s="12">
        <v>658</v>
      </c>
      <c r="F57" s="12">
        <v>109.66666666666669</v>
      </c>
      <c r="G57" s="12">
        <v>548</v>
      </c>
      <c r="H57" s="12">
        <v>91.333333333333343</v>
      </c>
      <c r="I57" s="13">
        <v>165</v>
      </c>
      <c r="J57" s="14">
        <v>63.833333333333336</v>
      </c>
      <c r="K57" s="14">
        <v>45.833333333333329</v>
      </c>
      <c r="L57" s="14">
        <v>58.166666666666664</v>
      </c>
      <c r="M57" s="14">
        <v>33.166666666666664</v>
      </c>
      <c r="N57" s="16">
        <f t="shared" si="2"/>
        <v>0.83282674772036469</v>
      </c>
    </row>
    <row r="58" spans="1:14" x14ac:dyDescent="0.25">
      <c r="A58" s="17" t="s">
        <v>51</v>
      </c>
      <c r="B58" s="17"/>
      <c r="C58" s="32"/>
      <c r="D58" s="18"/>
      <c r="E58" s="18">
        <v>4759</v>
      </c>
      <c r="F58" s="18">
        <v>793.16666666666652</v>
      </c>
      <c r="G58" s="18">
        <v>3913</v>
      </c>
      <c r="H58" s="18">
        <v>652.16666666666663</v>
      </c>
      <c r="I58" s="19">
        <v>2705</v>
      </c>
      <c r="J58" s="18">
        <v>301.33333333333331</v>
      </c>
      <c r="K58" s="18">
        <v>491.83333333333326</v>
      </c>
      <c r="L58" s="18">
        <v>237.16666666666669</v>
      </c>
      <c r="M58" s="18">
        <v>415.00000000000006</v>
      </c>
      <c r="N58" s="20">
        <f t="shared" si="2"/>
        <v>0.82223156125236396</v>
      </c>
    </row>
    <row r="59" spans="1:14" x14ac:dyDescent="0.25">
      <c r="A59" s="44" t="s">
        <v>213</v>
      </c>
      <c r="B59" s="44"/>
      <c r="J59" s="45">
        <f>+AVERAGE(J56,J51,J45,J40,J35,J30,J25,J18)</f>
        <v>11.25</v>
      </c>
      <c r="K59" s="45">
        <f>+AVERAGE(K56,K51,K45,K40,K35,K30,K25,K18)</f>
        <v>17.25</v>
      </c>
      <c r="L59" s="45">
        <f>+AVERAGE(L56,L51,L45,L40,L35,L30,L25,L18)</f>
        <v>8.75</v>
      </c>
      <c r="M59" s="45">
        <f>+AVERAGE(M56,M51,M45,M40,M35,M30,M25,M18)</f>
        <v>14.25</v>
      </c>
    </row>
  </sheetData>
  <mergeCells count="5">
    <mergeCell ref="A2:C2"/>
    <mergeCell ref="A3:C3"/>
    <mergeCell ref="A12:N12"/>
    <mergeCell ref="L13:M13"/>
    <mergeCell ref="J13:K13"/>
  </mergeCells>
  <pageMargins left="0.7" right="0.7" top="0.75" bottom="0.75" header="0.3" footer="0.3"/>
  <pageSetup scale="69" fitToHeight="0" orientation="landscape" horizontalDpi="4294967293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showGridLines="0" workbookViewId="0">
      <pane ySplit="14" topLeftCell="A151" activePane="bottomLeft" state="frozen"/>
      <selection activeCell="A13" sqref="A13:XFD14"/>
      <selection pane="bottomLeft" activeCell="A13" sqref="A13:XFD14"/>
    </sheetView>
  </sheetViews>
  <sheetFormatPr baseColWidth="10" defaultRowHeight="15" x14ac:dyDescent="0.25"/>
  <cols>
    <col min="1" max="1" width="16.140625" customWidth="1"/>
    <col min="2" max="2" width="15.7109375" customWidth="1"/>
    <col min="3" max="3" width="38.85546875" customWidth="1"/>
    <col min="4" max="4" width="8.5703125" customWidth="1"/>
    <col min="5" max="5" width="9.42578125" customWidth="1"/>
    <col min="7" max="7" width="9.5703125" customWidth="1"/>
    <col min="8" max="8" width="10.85546875" customWidth="1"/>
    <col min="9" max="9" width="9.85546875" customWidth="1"/>
    <col min="10" max="10" width="9.5703125" customWidth="1"/>
    <col min="12" max="12" width="8.28515625" customWidth="1"/>
  </cols>
  <sheetData>
    <row r="1" spans="1:14" x14ac:dyDescent="0.25">
      <c r="A1" s="1"/>
      <c r="B1" s="2"/>
      <c r="C1" s="35"/>
    </row>
    <row r="2" spans="1:14" x14ac:dyDescent="0.25">
      <c r="A2" s="56"/>
      <c r="B2" s="56"/>
      <c r="C2" s="35"/>
      <c r="G2" s="65" t="s">
        <v>64</v>
      </c>
      <c r="H2" s="65"/>
      <c r="I2" s="65"/>
      <c r="J2" s="65"/>
      <c r="K2" s="65"/>
    </row>
    <row r="3" spans="1:14" x14ac:dyDescent="0.25">
      <c r="A3" s="57"/>
      <c r="B3" s="57"/>
      <c r="C3" s="35"/>
      <c r="G3" s="64" t="s">
        <v>65</v>
      </c>
      <c r="H3" s="64"/>
      <c r="I3" s="64"/>
      <c r="J3" s="64"/>
      <c r="K3" s="64"/>
    </row>
    <row r="4" spans="1:14" x14ac:dyDescent="0.25">
      <c r="A4" s="3"/>
      <c r="B4" s="2"/>
      <c r="C4" s="35"/>
    </row>
    <row r="5" spans="1:14" x14ac:dyDescent="0.25">
      <c r="A5" s="1"/>
      <c r="B5" s="2"/>
      <c r="C5" s="35"/>
    </row>
    <row r="6" spans="1:14" x14ac:dyDescent="0.25">
      <c r="A6" s="4" t="s">
        <v>62</v>
      </c>
      <c r="B6" s="2"/>
      <c r="C6" s="35"/>
    </row>
    <row r="7" spans="1:14" x14ac:dyDescent="0.25">
      <c r="A7" s="5" t="s">
        <v>0</v>
      </c>
      <c r="B7" s="2"/>
      <c r="C7" s="35"/>
    </row>
    <row r="8" spans="1:14" ht="18" x14ac:dyDescent="0.25">
      <c r="A8" s="5" t="s">
        <v>66</v>
      </c>
      <c r="B8" s="2"/>
      <c r="C8" s="35"/>
    </row>
    <row r="9" spans="1:14" x14ac:dyDescent="0.25">
      <c r="A9" s="5" t="s">
        <v>2</v>
      </c>
      <c r="B9" s="2"/>
      <c r="C9" s="35"/>
    </row>
    <row r="10" spans="1:14" x14ac:dyDescent="0.25">
      <c r="A10" s="46" t="s">
        <v>214</v>
      </c>
      <c r="B10" s="2"/>
      <c r="C10" s="35"/>
    </row>
    <row r="11" spans="1:14" x14ac:dyDescent="0.25">
      <c r="A11" s="5"/>
      <c r="B11" s="2"/>
      <c r="C11" s="35"/>
    </row>
    <row r="12" spans="1:14" ht="65.25" customHeight="1" x14ac:dyDescent="0.25">
      <c r="A12" s="63" t="s">
        <v>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33.75" customHeight="1" x14ac:dyDescent="0.25">
      <c r="A13" s="47"/>
      <c r="B13" s="48"/>
      <c r="C13" s="48"/>
      <c r="D13" s="47"/>
      <c r="E13" s="47"/>
      <c r="F13" s="47"/>
      <c r="G13" s="47"/>
      <c r="H13" s="47"/>
      <c r="I13" s="47"/>
      <c r="J13" s="61" t="s">
        <v>57</v>
      </c>
      <c r="K13" s="62"/>
      <c r="L13" s="61" t="s">
        <v>67</v>
      </c>
      <c r="M13" s="62"/>
      <c r="N13" s="47"/>
    </row>
    <row r="14" spans="1:14" ht="48" x14ac:dyDescent="0.25">
      <c r="A14" s="49" t="s">
        <v>4</v>
      </c>
      <c r="B14" s="49" t="s">
        <v>5</v>
      </c>
      <c r="C14" s="49" t="s">
        <v>6</v>
      </c>
      <c r="D14" s="49" t="s">
        <v>55</v>
      </c>
      <c r="E14" s="49" t="s">
        <v>68</v>
      </c>
      <c r="F14" s="49" t="s">
        <v>69</v>
      </c>
      <c r="G14" s="49" t="s">
        <v>58</v>
      </c>
      <c r="H14" s="49" t="s">
        <v>59</v>
      </c>
      <c r="I14" s="54" t="s">
        <v>60</v>
      </c>
      <c r="J14" s="55" t="s">
        <v>52</v>
      </c>
      <c r="K14" s="55" t="s">
        <v>53</v>
      </c>
      <c r="L14" s="55" t="s">
        <v>52</v>
      </c>
      <c r="M14" s="55" t="s">
        <v>53</v>
      </c>
      <c r="N14" s="53" t="s">
        <v>70</v>
      </c>
    </row>
    <row r="15" spans="1:14" ht="30" x14ac:dyDescent="0.25">
      <c r="A15" s="6" t="s">
        <v>71</v>
      </c>
      <c r="B15" s="36" t="s">
        <v>72</v>
      </c>
      <c r="C15" s="28" t="s">
        <v>73</v>
      </c>
      <c r="D15" s="7">
        <v>6</v>
      </c>
      <c r="E15" s="7">
        <v>236</v>
      </c>
      <c r="F15" s="7">
        <v>39.333333333333336</v>
      </c>
      <c r="G15" s="7">
        <v>200</v>
      </c>
      <c r="H15" s="7">
        <v>33.333333333333336</v>
      </c>
      <c r="I15" s="8">
        <v>153</v>
      </c>
      <c r="J15" s="9">
        <v>11.166666666666666</v>
      </c>
      <c r="K15" s="9">
        <v>28.166666666666664</v>
      </c>
      <c r="L15" s="9">
        <v>8.8333333333333339</v>
      </c>
      <c r="M15" s="9">
        <v>24.5</v>
      </c>
      <c r="N15" s="10">
        <f>+G15/E15</f>
        <v>0.84745762711864403</v>
      </c>
    </row>
    <row r="16" spans="1:14" ht="30" x14ac:dyDescent="0.25">
      <c r="A16" s="21" t="str">
        <f t="shared" ref="A16:B18" si="0">A15</f>
        <v>Antioquia</v>
      </c>
      <c r="B16" s="28" t="str">
        <f t="shared" si="0"/>
        <v>Civil - Familia</v>
      </c>
      <c r="C16" s="28" t="s">
        <v>74</v>
      </c>
      <c r="D16" s="7">
        <v>6</v>
      </c>
      <c r="E16" s="7">
        <v>234</v>
      </c>
      <c r="F16" s="7">
        <v>39</v>
      </c>
      <c r="G16" s="7">
        <v>180</v>
      </c>
      <c r="H16" s="7">
        <v>30</v>
      </c>
      <c r="I16" s="8">
        <v>151</v>
      </c>
      <c r="J16" s="9">
        <v>10.333333333333332</v>
      </c>
      <c r="K16" s="9">
        <v>28.666666666666668</v>
      </c>
      <c r="L16" s="9">
        <v>7.8333333333333339</v>
      </c>
      <c r="M16" s="9">
        <v>22.166666666666668</v>
      </c>
      <c r="N16" s="10">
        <f t="shared" ref="N16:N90" si="1">+G16/E16</f>
        <v>0.76923076923076927</v>
      </c>
    </row>
    <row r="17" spans="1:14" ht="30" x14ac:dyDescent="0.25">
      <c r="A17" s="21" t="str">
        <f t="shared" si="0"/>
        <v>Antioquia</v>
      </c>
      <c r="B17" s="28" t="str">
        <f t="shared" si="0"/>
        <v>Civil - Familia</v>
      </c>
      <c r="C17" s="28" t="s">
        <v>75</v>
      </c>
      <c r="D17" s="7">
        <v>6</v>
      </c>
      <c r="E17" s="7">
        <v>238</v>
      </c>
      <c r="F17" s="7">
        <v>39.666666666666664</v>
      </c>
      <c r="G17" s="7">
        <v>194</v>
      </c>
      <c r="H17" s="7">
        <v>32.333333333333336</v>
      </c>
      <c r="I17" s="8">
        <v>205</v>
      </c>
      <c r="J17" s="9">
        <v>11.5</v>
      </c>
      <c r="K17" s="9">
        <v>28.166666666666668</v>
      </c>
      <c r="L17" s="9">
        <v>7.6666666666666679</v>
      </c>
      <c r="M17" s="9">
        <v>24.666666666666668</v>
      </c>
      <c r="N17" s="10">
        <f t="shared" si="1"/>
        <v>0.81512605042016806</v>
      </c>
    </row>
    <row r="18" spans="1:14" ht="30" x14ac:dyDescent="0.25">
      <c r="A18" s="21" t="str">
        <f t="shared" si="0"/>
        <v>Antioquia</v>
      </c>
      <c r="B18" s="28" t="str">
        <f t="shared" si="0"/>
        <v>Civil - Familia</v>
      </c>
      <c r="C18" s="28" t="s">
        <v>76</v>
      </c>
      <c r="D18" s="7">
        <v>3</v>
      </c>
      <c r="E18" s="7">
        <v>110</v>
      </c>
      <c r="F18" s="7">
        <v>36.666666666666664</v>
      </c>
      <c r="G18" s="7">
        <v>107</v>
      </c>
      <c r="H18" s="7">
        <v>35.666666666666664</v>
      </c>
      <c r="I18" s="8">
        <v>155</v>
      </c>
      <c r="J18" s="9">
        <v>11.666666666666666</v>
      </c>
      <c r="K18" s="9">
        <v>25</v>
      </c>
      <c r="L18" s="9">
        <v>12.333333333333336</v>
      </c>
      <c r="M18" s="9">
        <v>23.333333333333336</v>
      </c>
      <c r="N18" s="10">
        <f t="shared" si="1"/>
        <v>0.97272727272727277</v>
      </c>
    </row>
    <row r="19" spans="1:14" x14ac:dyDescent="0.25">
      <c r="A19" s="22" t="s">
        <v>63</v>
      </c>
      <c r="B19" s="37"/>
      <c r="C19" s="37"/>
      <c r="D19" s="23"/>
      <c r="E19" s="23"/>
      <c r="F19" s="23">
        <v>39</v>
      </c>
      <c r="G19" s="23"/>
      <c r="H19" s="23">
        <v>33</v>
      </c>
      <c r="I19" s="24"/>
      <c r="J19" s="25">
        <v>11</v>
      </c>
      <c r="K19" s="25">
        <v>28</v>
      </c>
      <c r="L19" s="25">
        <v>9</v>
      </c>
      <c r="M19" s="25">
        <v>24</v>
      </c>
      <c r="N19" s="26"/>
    </row>
    <row r="20" spans="1:14" x14ac:dyDescent="0.25">
      <c r="A20" s="11" t="s">
        <v>77</v>
      </c>
      <c r="B20" s="30"/>
      <c r="C20" s="30"/>
      <c r="D20" s="12"/>
      <c r="E20" s="12">
        <v>818</v>
      </c>
      <c r="F20" s="12">
        <v>154.66666666666666</v>
      </c>
      <c r="G20" s="12">
        <v>681</v>
      </c>
      <c r="H20" s="12">
        <v>131.33333333333334</v>
      </c>
      <c r="I20" s="13">
        <v>664</v>
      </c>
      <c r="J20" s="14">
        <v>44.666666666666664</v>
      </c>
      <c r="K20" s="14">
        <v>110</v>
      </c>
      <c r="L20" s="14">
        <v>36.666666666666671</v>
      </c>
      <c r="M20" s="14">
        <v>94.666666666666686</v>
      </c>
      <c r="N20" s="16">
        <f t="shared" si="1"/>
        <v>0.83251833740831294</v>
      </c>
    </row>
    <row r="21" spans="1:14" ht="30" x14ac:dyDescent="0.25">
      <c r="A21" s="6" t="s">
        <v>78</v>
      </c>
      <c r="B21" s="36" t="s">
        <v>79</v>
      </c>
      <c r="C21" s="28" t="s">
        <v>80</v>
      </c>
      <c r="D21" s="7">
        <v>6</v>
      </c>
      <c r="E21" s="7">
        <v>148</v>
      </c>
      <c r="F21" s="7">
        <v>24.666666666666668</v>
      </c>
      <c r="G21" s="7">
        <v>98</v>
      </c>
      <c r="H21" s="7">
        <v>16.333333333333332</v>
      </c>
      <c r="I21" s="8">
        <v>67</v>
      </c>
      <c r="J21" s="9">
        <v>13.666666666666664</v>
      </c>
      <c r="K21" s="9">
        <v>11</v>
      </c>
      <c r="L21" s="9">
        <v>8.8333333333333321</v>
      </c>
      <c r="M21" s="9">
        <v>7.5</v>
      </c>
      <c r="N21" s="10">
        <f t="shared" si="1"/>
        <v>0.66216216216216217</v>
      </c>
    </row>
    <row r="22" spans="1:14" ht="30" x14ac:dyDescent="0.25">
      <c r="A22" s="21" t="str">
        <f t="shared" ref="A22:B25" si="2">A21</f>
        <v>Armenia</v>
      </c>
      <c r="B22" s="28" t="str">
        <f t="shared" si="2"/>
        <v>Civil - Familia - Laboral</v>
      </c>
      <c r="C22" s="28" t="s">
        <v>81</v>
      </c>
      <c r="D22" s="7">
        <v>6</v>
      </c>
      <c r="E22" s="7">
        <v>120</v>
      </c>
      <c r="F22" s="7">
        <v>20</v>
      </c>
      <c r="G22" s="7">
        <v>88</v>
      </c>
      <c r="H22" s="7">
        <v>14.666666666666666</v>
      </c>
      <c r="I22" s="8">
        <v>86</v>
      </c>
      <c r="J22" s="9">
        <v>11</v>
      </c>
      <c r="K22" s="9">
        <v>9</v>
      </c>
      <c r="L22" s="9">
        <v>7.833333333333333</v>
      </c>
      <c r="M22" s="9">
        <v>6.833333333333333</v>
      </c>
      <c r="N22" s="10">
        <f t="shared" si="1"/>
        <v>0.73333333333333328</v>
      </c>
    </row>
    <row r="23" spans="1:14" ht="30" x14ac:dyDescent="0.25">
      <c r="A23" s="21" t="str">
        <f t="shared" si="2"/>
        <v>Armenia</v>
      </c>
      <c r="B23" s="28" t="str">
        <f t="shared" si="2"/>
        <v>Civil - Familia - Laboral</v>
      </c>
      <c r="C23" s="28" t="s">
        <v>82</v>
      </c>
      <c r="D23" s="7">
        <v>6</v>
      </c>
      <c r="E23" s="7">
        <v>128</v>
      </c>
      <c r="F23" s="7">
        <v>21.333333333333332</v>
      </c>
      <c r="G23" s="7">
        <v>98</v>
      </c>
      <c r="H23" s="7">
        <v>16.333333333333332</v>
      </c>
      <c r="I23" s="8">
        <v>96</v>
      </c>
      <c r="J23" s="9">
        <v>14.500000000000002</v>
      </c>
      <c r="K23" s="9">
        <v>6.833333333333333</v>
      </c>
      <c r="L23" s="9">
        <v>10.500000000000002</v>
      </c>
      <c r="M23" s="9">
        <v>5.833333333333333</v>
      </c>
      <c r="N23" s="10">
        <f t="shared" si="1"/>
        <v>0.765625</v>
      </c>
    </row>
    <row r="24" spans="1:14" ht="30" x14ac:dyDescent="0.25">
      <c r="A24" s="21" t="str">
        <f t="shared" si="2"/>
        <v>Armenia</v>
      </c>
      <c r="B24" s="28" t="str">
        <f t="shared" si="2"/>
        <v>Civil - Familia - Laboral</v>
      </c>
      <c r="C24" s="28" t="s">
        <v>83</v>
      </c>
      <c r="D24" s="7">
        <v>6</v>
      </c>
      <c r="E24" s="7">
        <v>124</v>
      </c>
      <c r="F24" s="7">
        <v>20.666666666666668</v>
      </c>
      <c r="G24" s="7">
        <v>87</v>
      </c>
      <c r="H24" s="7">
        <v>14.5</v>
      </c>
      <c r="I24" s="8">
        <v>81</v>
      </c>
      <c r="J24" s="9">
        <v>10.666666666666664</v>
      </c>
      <c r="K24" s="9">
        <v>10.000000000000002</v>
      </c>
      <c r="L24" s="9">
        <v>7.833333333333333</v>
      </c>
      <c r="M24" s="9">
        <v>6.6666666666666679</v>
      </c>
      <c r="N24" s="10">
        <f t="shared" si="1"/>
        <v>0.70161290322580649</v>
      </c>
    </row>
    <row r="25" spans="1:14" ht="30" x14ac:dyDescent="0.25">
      <c r="A25" s="21" t="str">
        <f t="shared" si="2"/>
        <v>Armenia</v>
      </c>
      <c r="B25" s="28" t="str">
        <f t="shared" si="2"/>
        <v>Civil - Familia - Laboral</v>
      </c>
      <c r="C25" s="28" t="s">
        <v>84</v>
      </c>
      <c r="D25" s="7">
        <v>6</v>
      </c>
      <c r="E25" s="7">
        <v>135</v>
      </c>
      <c r="F25" s="7">
        <v>22.5</v>
      </c>
      <c r="G25" s="7">
        <v>82</v>
      </c>
      <c r="H25" s="7">
        <v>13.666666666666666</v>
      </c>
      <c r="I25" s="8">
        <v>122</v>
      </c>
      <c r="J25" s="9">
        <v>13.166666666666663</v>
      </c>
      <c r="K25" s="9">
        <v>9.3333333333333339</v>
      </c>
      <c r="L25" s="9">
        <v>7.5000000000000009</v>
      </c>
      <c r="M25" s="9">
        <v>6.166666666666667</v>
      </c>
      <c r="N25" s="10">
        <f t="shared" si="1"/>
        <v>0.6074074074074074</v>
      </c>
    </row>
    <row r="26" spans="1:14" x14ac:dyDescent="0.25">
      <c r="A26" s="22" t="s">
        <v>63</v>
      </c>
      <c r="B26" s="37"/>
      <c r="C26" s="37"/>
      <c r="D26" s="23"/>
      <c r="E26" s="23"/>
      <c r="F26" s="23">
        <v>22</v>
      </c>
      <c r="G26" s="23"/>
      <c r="H26" s="23">
        <v>15</v>
      </c>
      <c r="I26" s="24"/>
      <c r="J26" s="25">
        <v>13</v>
      </c>
      <c r="K26" s="25">
        <v>9</v>
      </c>
      <c r="L26" s="25">
        <v>9</v>
      </c>
      <c r="M26" s="25">
        <v>7</v>
      </c>
      <c r="N26" s="26"/>
    </row>
    <row r="27" spans="1:14" x14ac:dyDescent="0.25">
      <c r="A27" s="11" t="s">
        <v>85</v>
      </c>
      <c r="B27" s="30"/>
      <c r="C27" s="30"/>
      <c r="D27" s="12"/>
      <c r="E27" s="12">
        <v>655</v>
      </c>
      <c r="F27" s="12">
        <v>109.16666666666667</v>
      </c>
      <c r="G27" s="12">
        <v>453</v>
      </c>
      <c r="H27" s="12">
        <v>75.5</v>
      </c>
      <c r="I27" s="13">
        <v>452</v>
      </c>
      <c r="J27" s="14">
        <v>62.999999999999993</v>
      </c>
      <c r="K27" s="14">
        <v>46.166666666666671</v>
      </c>
      <c r="L27" s="14">
        <v>42.5</v>
      </c>
      <c r="M27" s="14">
        <v>33</v>
      </c>
      <c r="N27" s="16">
        <f t="shared" si="1"/>
        <v>0.69160305343511452</v>
      </c>
    </row>
    <row r="28" spans="1:14" ht="30" x14ac:dyDescent="0.25">
      <c r="A28" s="6" t="s">
        <v>86</v>
      </c>
      <c r="B28" s="36" t="s">
        <v>72</v>
      </c>
      <c r="C28" s="28" t="s">
        <v>87</v>
      </c>
      <c r="D28" s="7">
        <v>3</v>
      </c>
      <c r="E28" s="7">
        <v>66</v>
      </c>
      <c r="F28" s="7">
        <v>22</v>
      </c>
      <c r="G28" s="7">
        <v>59</v>
      </c>
      <c r="H28" s="7">
        <v>19.666666666666668</v>
      </c>
      <c r="I28" s="8">
        <v>41</v>
      </c>
      <c r="J28" s="9">
        <v>11.666666666666668</v>
      </c>
      <c r="K28" s="9">
        <v>10.333333333333334</v>
      </c>
      <c r="L28" s="9">
        <v>9.6666666666666643</v>
      </c>
      <c r="M28" s="9">
        <v>10.000000000000002</v>
      </c>
      <c r="N28" s="10">
        <f t="shared" si="1"/>
        <v>0.89393939393939392</v>
      </c>
    </row>
    <row r="29" spans="1:14" ht="30" x14ac:dyDescent="0.25">
      <c r="A29" s="21" t="str">
        <f>A28</f>
        <v>Barranquilla</v>
      </c>
      <c r="B29" s="28" t="str">
        <f>B28</f>
        <v>Civil - Familia</v>
      </c>
      <c r="C29" s="28" t="s">
        <v>88</v>
      </c>
      <c r="D29" s="7">
        <v>3</v>
      </c>
      <c r="E29" s="7">
        <v>75</v>
      </c>
      <c r="F29" s="7">
        <v>25</v>
      </c>
      <c r="G29" s="7">
        <v>73</v>
      </c>
      <c r="H29" s="7">
        <v>24.333333333333332</v>
      </c>
      <c r="I29" s="8">
        <v>95</v>
      </c>
      <c r="J29" s="9">
        <v>18.333333333333336</v>
      </c>
      <c r="K29" s="9">
        <v>6.6666666666666661</v>
      </c>
      <c r="L29" s="9">
        <v>16.666666666666664</v>
      </c>
      <c r="M29" s="9">
        <v>7.6666666666666661</v>
      </c>
      <c r="N29" s="10">
        <f t="shared" si="1"/>
        <v>0.97333333333333338</v>
      </c>
    </row>
    <row r="30" spans="1:14" ht="30" x14ac:dyDescent="0.25">
      <c r="A30" s="21" t="str">
        <f t="shared" ref="A30:B35" si="3">A29</f>
        <v>Barranquilla</v>
      </c>
      <c r="B30" s="28" t="str">
        <f t="shared" si="3"/>
        <v>Civil - Familia</v>
      </c>
      <c r="C30" s="28" t="s">
        <v>89</v>
      </c>
      <c r="D30" s="7">
        <v>6</v>
      </c>
      <c r="E30" s="7">
        <v>114</v>
      </c>
      <c r="F30" s="7">
        <v>19</v>
      </c>
      <c r="G30" s="7">
        <v>91</v>
      </c>
      <c r="H30" s="7">
        <v>15.166666666666666</v>
      </c>
      <c r="I30" s="8">
        <v>54</v>
      </c>
      <c r="J30" s="9">
        <v>7.833333333333333</v>
      </c>
      <c r="K30" s="9">
        <v>11.166666666666666</v>
      </c>
      <c r="L30" s="9">
        <v>6.3333333333333339</v>
      </c>
      <c r="M30" s="9">
        <v>8.8333333333333321</v>
      </c>
      <c r="N30" s="10">
        <f t="shared" si="1"/>
        <v>0.79824561403508776</v>
      </c>
    </row>
    <row r="31" spans="1:14" ht="30" x14ac:dyDescent="0.25">
      <c r="A31" s="21" t="str">
        <f t="shared" si="3"/>
        <v>Barranquilla</v>
      </c>
      <c r="B31" s="28" t="str">
        <f t="shared" si="3"/>
        <v>Civil - Familia</v>
      </c>
      <c r="C31" s="28" t="s">
        <v>90</v>
      </c>
      <c r="D31" s="7">
        <v>6</v>
      </c>
      <c r="E31" s="7">
        <v>126</v>
      </c>
      <c r="F31" s="7">
        <v>21</v>
      </c>
      <c r="G31" s="7">
        <v>111</v>
      </c>
      <c r="H31" s="7">
        <v>18.5</v>
      </c>
      <c r="I31" s="8">
        <v>40</v>
      </c>
      <c r="J31" s="9">
        <v>11.333333333333334</v>
      </c>
      <c r="K31" s="9">
        <v>9.6666666666666679</v>
      </c>
      <c r="L31" s="9">
        <v>12</v>
      </c>
      <c r="M31" s="9">
        <v>6.5000000000000009</v>
      </c>
      <c r="N31" s="10">
        <f t="shared" si="1"/>
        <v>0.88095238095238093</v>
      </c>
    </row>
    <row r="32" spans="1:14" ht="30" x14ac:dyDescent="0.25">
      <c r="A32" s="21" t="str">
        <f t="shared" si="3"/>
        <v>Barranquilla</v>
      </c>
      <c r="B32" s="28" t="str">
        <f t="shared" si="3"/>
        <v>Civil - Familia</v>
      </c>
      <c r="C32" s="28" t="s">
        <v>91</v>
      </c>
      <c r="D32" s="7">
        <v>3</v>
      </c>
      <c r="E32" s="7">
        <v>81</v>
      </c>
      <c r="F32" s="7">
        <v>27</v>
      </c>
      <c r="G32" s="7">
        <v>69</v>
      </c>
      <c r="H32" s="7">
        <v>23</v>
      </c>
      <c r="I32" s="8">
        <v>85</v>
      </c>
      <c r="J32" s="9">
        <v>15.000000000000005</v>
      </c>
      <c r="K32" s="9">
        <v>12</v>
      </c>
      <c r="L32" s="9">
        <v>7.3333333333333321</v>
      </c>
      <c r="M32" s="9">
        <v>15.666666666666664</v>
      </c>
      <c r="N32" s="10">
        <f t="shared" si="1"/>
        <v>0.85185185185185186</v>
      </c>
    </row>
    <row r="33" spans="1:14" ht="30" x14ac:dyDescent="0.25">
      <c r="A33" s="21" t="str">
        <f t="shared" si="3"/>
        <v>Barranquilla</v>
      </c>
      <c r="B33" s="28" t="str">
        <f t="shared" si="3"/>
        <v>Civil - Familia</v>
      </c>
      <c r="C33" s="28" t="s">
        <v>92</v>
      </c>
      <c r="D33" s="7">
        <v>6</v>
      </c>
      <c r="E33" s="7">
        <v>75</v>
      </c>
      <c r="F33" s="7">
        <v>12.5</v>
      </c>
      <c r="G33" s="7">
        <v>72</v>
      </c>
      <c r="H33" s="7">
        <v>12</v>
      </c>
      <c r="I33" s="8">
        <v>40</v>
      </c>
      <c r="J33" s="9">
        <v>2.1666666666666665</v>
      </c>
      <c r="K33" s="9">
        <v>10.333333333333334</v>
      </c>
      <c r="L33" s="9">
        <v>4.1666666666666661</v>
      </c>
      <c r="M33" s="9">
        <v>7.833333333333333</v>
      </c>
      <c r="N33" s="10">
        <f t="shared" si="1"/>
        <v>0.96</v>
      </c>
    </row>
    <row r="34" spans="1:14" ht="30" x14ac:dyDescent="0.25">
      <c r="A34" s="21" t="str">
        <f t="shared" si="3"/>
        <v>Barranquilla</v>
      </c>
      <c r="B34" s="28" t="str">
        <f t="shared" si="3"/>
        <v>Civil - Familia</v>
      </c>
      <c r="C34" s="28" t="s">
        <v>93</v>
      </c>
      <c r="D34" s="7">
        <v>6</v>
      </c>
      <c r="E34" s="7">
        <v>92</v>
      </c>
      <c r="F34" s="7">
        <v>15.333333333333334</v>
      </c>
      <c r="G34" s="7">
        <v>88</v>
      </c>
      <c r="H34" s="7">
        <v>14.666666666666666</v>
      </c>
      <c r="I34" s="8">
        <v>29</v>
      </c>
      <c r="J34" s="9">
        <v>5.333333333333333</v>
      </c>
      <c r="K34" s="9">
        <v>10</v>
      </c>
      <c r="L34" s="9">
        <v>7.5000000000000009</v>
      </c>
      <c r="M34" s="9">
        <v>7.1666666666666661</v>
      </c>
      <c r="N34" s="10">
        <f t="shared" si="1"/>
        <v>0.95652173913043481</v>
      </c>
    </row>
    <row r="35" spans="1:14" ht="30" x14ac:dyDescent="0.25">
      <c r="A35" s="21" t="str">
        <f t="shared" si="3"/>
        <v>Barranquilla</v>
      </c>
      <c r="B35" s="28" t="str">
        <f t="shared" si="3"/>
        <v>Civil - Familia</v>
      </c>
      <c r="C35" s="28" t="s">
        <v>94</v>
      </c>
      <c r="D35" s="7">
        <v>3</v>
      </c>
      <c r="E35" s="7">
        <v>62</v>
      </c>
      <c r="F35" s="7">
        <v>20.666666666666668</v>
      </c>
      <c r="G35" s="7">
        <v>51</v>
      </c>
      <c r="H35" s="7">
        <v>17</v>
      </c>
      <c r="I35" s="8">
        <v>108</v>
      </c>
      <c r="J35" s="9">
        <v>9.3333333333333339</v>
      </c>
      <c r="K35" s="9">
        <v>11.333333333333334</v>
      </c>
      <c r="L35" s="9">
        <v>8.3333333333333339</v>
      </c>
      <c r="M35" s="9">
        <v>8.6666666666666661</v>
      </c>
      <c r="N35" s="10">
        <f t="shared" si="1"/>
        <v>0.82258064516129037</v>
      </c>
    </row>
    <row r="36" spans="1:14" x14ac:dyDescent="0.25">
      <c r="A36" s="22" t="s">
        <v>63</v>
      </c>
      <c r="B36" s="37"/>
      <c r="C36" s="37"/>
      <c r="D36" s="23"/>
      <c r="E36" s="23"/>
      <c r="F36" s="23">
        <v>20</v>
      </c>
      <c r="G36" s="23"/>
      <c r="H36" s="23">
        <v>18</v>
      </c>
      <c r="I36" s="24"/>
      <c r="J36" s="25">
        <v>10</v>
      </c>
      <c r="K36" s="25">
        <v>10</v>
      </c>
      <c r="L36" s="25">
        <v>9</v>
      </c>
      <c r="M36" s="25">
        <v>9</v>
      </c>
      <c r="N36" s="26"/>
    </row>
    <row r="37" spans="1:14" x14ac:dyDescent="0.25">
      <c r="A37" s="11" t="s">
        <v>95</v>
      </c>
      <c r="B37" s="30"/>
      <c r="C37" s="30"/>
      <c r="D37" s="12"/>
      <c r="E37" s="12">
        <v>691</v>
      </c>
      <c r="F37" s="12">
        <v>162.5</v>
      </c>
      <c r="G37" s="12">
        <v>614</v>
      </c>
      <c r="H37" s="12">
        <v>144.33333333333331</v>
      </c>
      <c r="I37" s="13">
        <v>492</v>
      </c>
      <c r="J37" s="14">
        <v>81</v>
      </c>
      <c r="K37" s="14">
        <v>81.499999999999986</v>
      </c>
      <c r="L37" s="14">
        <v>72</v>
      </c>
      <c r="M37" s="14">
        <v>72.333333333333329</v>
      </c>
      <c r="N37" s="16">
        <f t="shared" si="1"/>
        <v>0.88856729377713461</v>
      </c>
    </row>
    <row r="38" spans="1:14" ht="30" x14ac:dyDescent="0.25">
      <c r="A38" s="6" t="s">
        <v>96</v>
      </c>
      <c r="B38" s="36" t="s">
        <v>72</v>
      </c>
      <c r="C38" s="28" t="s">
        <v>97</v>
      </c>
      <c r="D38" s="7">
        <v>6</v>
      </c>
      <c r="E38" s="7">
        <v>195</v>
      </c>
      <c r="F38" s="7">
        <v>32.5</v>
      </c>
      <c r="G38" s="7">
        <v>152</v>
      </c>
      <c r="H38" s="7">
        <v>25.333333333333332</v>
      </c>
      <c r="I38" s="8">
        <v>68</v>
      </c>
      <c r="J38" s="9">
        <v>8</v>
      </c>
      <c r="K38" s="9">
        <v>24.5</v>
      </c>
      <c r="L38" s="9">
        <v>5.8333333333333339</v>
      </c>
      <c r="M38" s="9">
        <v>19.500000000000004</v>
      </c>
      <c r="N38" s="10">
        <f t="shared" si="1"/>
        <v>0.77948717948717949</v>
      </c>
    </row>
    <row r="39" spans="1:14" ht="30" x14ac:dyDescent="0.25">
      <c r="A39" s="21" t="str">
        <f t="shared" ref="A39:B45" si="4">A38</f>
        <v>Bucaramanga</v>
      </c>
      <c r="B39" s="28" t="str">
        <f t="shared" si="4"/>
        <v>Civil - Familia</v>
      </c>
      <c r="C39" s="28" t="s">
        <v>98</v>
      </c>
      <c r="D39" s="7">
        <v>6</v>
      </c>
      <c r="E39" s="7">
        <v>227</v>
      </c>
      <c r="F39" s="7">
        <v>37.833333333333336</v>
      </c>
      <c r="G39" s="7">
        <v>160</v>
      </c>
      <c r="H39" s="7">
        <v>26.666666666666668</v>
      </c>
      <c r="I39" s="8">
        <v>103</v>
      </c>
      <c r="J39" s="9">
        <v>13.33333333333333</v>
      </c>
      <c r="K39" s="9">
        <v>24.499999999999993</v>
      </c>
      <c r="L39" s="9">
        <v>9.8333333333333321</v>
      </c>
      <c r="M39" s="9">
        <v>16.833333333333332</v>
      </c>
      <c r="N39" s="10">
        <f t="shared" si="1"/>
        <v>0.70484581497797361</v>
      </c>
    </row>
    <row r="40" spans="1:14" ht="30" x14ac:dyDescent="0.25">
      <c r="A40" s="21" t="str">
        <f t="shared" si="4"/>
        <v>Bucaramanga</v>
      </c>
      <c r="B40" s="28" t="str">
        <f t="shared" si="4"/>
        <v>Civil - Familia</v>
      </c>
      <c r="C40" s="28" t="s">
        <v>99</v>
      </c>
      <c r="D40" s="7">
        <v>6</v>
      </c>
      <c r="E40" s="7">
        <v>210</v>
      </c>
      <c r="F40" s="7">
        <v>35</v>
      </c>
      <c r="G40" s="7">
        <v>178</v>
      </c>
      <c r="H40" s="7">
        <v>29.666666666666668</v>
      </c>
      <c r="I40" s="8">
        <v>91</v>
      </c>
      <c r="J40" s="9">
        <v>11.666666666666668</v>
      </c>
      <c r="K40" s="9">
        <v>23.333333333333332</v>
      </c>
      <c r="L40" s="9">
        <v>10</v>
      </c>
      <c r="M40" s="9">
        <v>19.666666666666668</v>
      </c>
      <c r="N40" s="10">
        <f t="shared" si="1"/>
        <v>0.84761904761904761</v>
      </c>
    </row>
    <row r="41" spans="1:14" ht="30" x14ac:dyDescent="0.25">
      <c r="A41" s="21" t="str">
        <f t="shared" si="4"/>
        <v>Bucaramanga</v>
      </c>
      <c r="B41" s="28" t="str">
        <f t="shared" si="4"/>
        <v>Civil - Familia</v>
      </c>
      <c r="C41" s="28" t="s">
        <v>100</v>
      </c>
      <c r="D41" s="7">
        <v>6</v>
      </c>
      <c r="E41" s="7">
        <v>207</v>
      </c>
      <c r="F41" s="7">
        <v>34.5</v>
      </c>
      <c r="G41" s="7">
        <v>160</v>
      </c>
      <c r="H41" s="7">
        <v>26.666666666666668</v>
      </c>
      <c r="I41" s="8">
        <v>48</v>
      </c>
      <c r="J41" s="9">
        <v>11.333333333333334</v>
      </c>
      <c r="K41" s="9">
        <v>23.166666666666664</v>
      </c>
      <c r="L41" s="9">
        <v>9.5</v>
      </c>
      <c r="M41" s="9">
        <v>17.166666666666664</v>
      </c>
      <c r="N41" s="10">
        <f t="shared" si="1"/>
        <v>0.77294685990338163</v>
      </c>
    </row>
    <row r="42" spans="1:14" ht="30" x14ac:dyDescent="0.25">
      <c r="A42" s="21" t="str">
        <f t="shared" si="4"/>
        <v>Bucaramanga</v>
      </c>
      <c r="B42" s="28" t="str">
        <f t="shared" si="4"/>
        <v>Civil - Familia</v>
      </c>
      <c r="C42" s="28" t="s">
        <v>101</v>
      </c>
      <c r="D42" s="7">
        <v>6</v>
      </c>
      <c r="E42" s="7">
        <v>216</v>
      </c>
      <c r="F42" s="7">
        <v>36</v>
      </c>
      <c r="G42" s="7">
        <v>189</v>
      </c>
      <c r="H42" s="7">
        <v>31.5</v>
      </c>
      <c r="I42" s="8">
        <v>50</v>
      </c>
      <c r="J42" s="9">
        <v>10.666666666666668</v>
      </c>
      <c r="K42" s="9">
        <v>25.333333333333332</v>
      </c>
      <c r="L42" s="9">
        <v>9.3333333333333321</v>
      </c>
      <c r="M42" s="9">
        <v>22.166666666666668</v>
      </c>
      <c r="N42" s="10">
        <f t="shared" si="1"/>
        <v>0.875</v>
      </c>
    </row>
    <row r="43" spans="1:14" ht="30" x14ac:dyDescent="0.25">
      <c r="A43" s="21" t="str">
        <f t="shared" si="4"/>
        <v>Bucaramanga</v>
      </c>
      <c r="B43" s="28" t="str">
        <f t="shared" si="4"/>
        <v>Civil - Familia</v>
      </c>
      <c r="C43" s="28" t="s">
        <v>102</v>
      </c>
      <c r="D43" s="7">
        <v>6</v>
      </c>
      <c r="E43" s="7">
        <v>313</v>
      </c>
      <c r="F43" s="7">
        <v>52.166666666666664</v>
      </c>
      <c r="G43" s="7">
        <v>209</v>
      </c>
      <c r="H43" s="7">
        <v>34.833333333333336</v>
      </c>
      <c r="I43" s="8">
        <v>252</v>
      </c>
      <c r="J43" s="9">
        <v>28.999999999999996</v>
      </c>
      <c r="K43" s="9">
        <v>23.166666666666671</v>
      </c>
      <c r="L43" s="9">
        <v>15.166666666666666</v>
      </c>
      <c r="M43" s="9">
        <v>19.666666666666668</v>
      </c>
      <c r="N43" s="10">
        <f t="shared" si="1"/>
        <v>0.66773162939297126</v>
      </c>
    </row>
    <row r="44" spans="1:14" ht="30" x14ac:dyDescent="0.25">
      <c r="A44" s="21" t="str">
        <f t="shared" si="4"/>
        <v>Bucaramanga</v>
      </c>
      <c r="B44" s="28" t="str">
        <f t="shared" si="4"/>
        <v>Civil - Familia</v>
      </c>
      <c r="C44" s="28" t="s">
        <v>103</v>
      </c>
      <c r="D44" s="7">
        <v>6</v>
      </c>
      <c r="E44" s="7">
        <v>229</v>
      </c>
      <c r="F44" s="7">
        <v>38.166666666666664</v>
      </c>
      <c r="G44" s="7">
        <v>181</v>
      </c>
      <c r="H44" s="7">
        <v>30.166666666666668</v>
      </c>
      <c r="I44" s="8">
        <v>58</v>
      </c>
      <c r="J44" s="9">
        <v>11.666666666666668</v>
      </c>
      <c r="K44" s="9">
        <v>26.499999999999993</v>
      </c>
      <c r="L44" s="9">
        <v>10.666666666666668</v>
      </c>
      <c r="M44" s="9">
        <v>19.5</v>
      </c>
      <c r="N44" s="10">
        <f t="shared" si="1"/>
        <v>0.79039301310043664</v>
      </c>
    </row>
    <row r="45" spans="1:14" ht="30" x14ac:dyDescent="0.25">
      <c r="A45" s="21" t="str">
        <f t="shared" si="4"/>
        <v>Bucaramanga</v>
      </c>
      <c r="B45" s="28" t="str">
        <f t="shared" si="4"/>
        <v>Civil - Familia</v>
      </c>
      <c r="C45" s="28" t="s">
        <v>94</v>
      </c>
      <c r="D45" s="38" t="s">
        <v>104</v>
      </c>
      <c r="E45" s="38" t="s">
        <v>104</v>
      </c>
      <c r="F45" s="38" t="s">
        <v>104</v>
      </c>
      <c r="G45" s="38" t="s">
        <v>104</v>
      </c>
      <c r="H45" s="38" t="s">
        <v>104</v>
      </c>
      <c r="I45" s="38" t="s">
        <v>104</v>
      </c>
      <c r="J45" s="38" t="s">
        <v>104</v>
      </c>
      <c r="K45" s="38" t="s">
        <v>104</v>
      </c>
      <c r="L45" s="38" t="s">
        <v>104</v>
      </c>
      <c r="M45" s="38" t="s">
        <v>104</v>
      </c>
      <c r="N45" s="38" t="s">
        <v>104</v>
      </c>
    </row>
    <row r="46" spans="1:14" x14ac:dyDescent="0.25">
      <c r="A46" s="22" t="s">
        <v>63</v>
      </c>
      <c r="B46" s="37"/>
      <c r="C46" s="37"/>
      <c r="D46" s="23"/>
      <c r="E46" s="23"/>
      <c r="F46" s="23">
        <v>38</v>
      </c>
      <c r="G46" s="23"/>
      <c r="H46" s="23">
        <v>29</v>
      </c>
      <c r="I46" s="24"/>
      <c r="J46" s="25">
        <v>14</v>
      </c>
      <c r="K46" s="25">
        <v>24</v>
      </c>
      <c r="L46" s="25">
        <v>10</v>
      </c>
      <c r="M46" s="25">
        <v>19</v>
      </c>
      <c r="N46" s="26"/>
    </row>
    <row r="47" spans="1:14" x14ac:dyDescent="0.25">
      <c r="A47" s="11" t="s">
        <v>105</v>
      </c>
      <c r="B47" s="30"/>
      <c r="C47" s="30"/>
      <c r="D47" s="12"/>
      <c r="E47" s="12">
        <v>1597</v>
      </c>
      <c r="F47" s="12">
        <v>266.16666666666669</v>
      </c>
      <c r="G47" s="12">
        <v>1229</v>
      </c>
      <c r="H47" s="12">
        <v>204.83333333333334</v>
      </c>
      <c r="I47" s="13">
        <v>670</v>
      </c>
      <c r="J47" s="14">
        <v>95.666666666666671</v>
      </c>
      <c r="K47" s="14">
        <v>170.5</v>
      </c>
      <c r="L47" s="14">
        <v>70.333333333333329</v>
      </c>
      <c r="M47" s="14">
        <v>134.5</v>
      </c>
      <c r="N47" s="16">
        <f t="shared" si="1"/>
        <v>0.76956793988728867</v>
      </c>
    </row>
    <row r="48" spans="1:14" ht="30" x14ac:dyDescent="0.25">
      <c r="A48" s="6" t="s">
        <v>106</v>
      </c>
      <c r="B48" s="36" t="s">
        <v>72</v>
      </c>
      <c r="C48" s="28" t="s">
        <v>107</v>
      </c>
      <c r="D48" s="7">
        <v>6</v>
      </c>
      <c r="E48" s="7">
        <v>137</v>
      </c>
      <c r="F48" s="7">
        <v>22.833333333333332</v>
      </c>
      <c r="G48" s="7">
        <v>116</v>
      </c>
      <c r="H48" s="7">
        <v>19.333333333333332</v>
      </c>
      <c r="I48" s="8">
        <v>26</v>
      </c>
      <c r="J48" s="9">
        <v>6.6666666666666679</v>
      </c>
      <c r="K48" s="9">
        <v>16.166666666666664</v>
      </c>
      <c r="L48" s="9">
        <v>5.8333333333333339</v>
      </c>
      <c r="M48" s="9">
        <v>13.499999999999998</v>
      </c>
      <c r="N48" s="10">
        <f t="shared" si="1"/>
        <v>0.84671532846715325</v>
      </c>
    </row>
    <row r="49" spans="1:14" ht="30" x14ac:dyDescent="0.25">
      <c r="A49" s="21" t="str">
        <f t="shared" ref="A49:B52" si="5">A48</f>
        <v>Buga</v>
      </c>
      <c r="B49" s="28" t="str">
        <f t="shared" si="5"/>
        <v>Civil - Familia</v>
      </c>
      <c r="C49" s="28" t="s">
        <v>108</v>
      </c>
      <c r="D49" s="7">
        <v>6</v>
      </c>
      <c r="E49" s="7">
        <v>97</v>
      </c>
      <c r="F49" s="7">
        <v>16.166666666666668</v>
      </c>
      <c r="G49" s="7">
        <v>107</v>
      </c>
      <c r="H49" s="7">
        <v>17.833333333333332</v>
      </c>
      <c r="I49" s="8">
        <v>101</v>
      </c>
      <c r="J49" s="9">
        <v>5.3333333333333339</v>
      </c>
      <c r="K49" s="9">
        <v>10.833333333333336</v>
      </c>
      <c r="L49" s="9">
        <v>6.833333333333333</v>
      </c>
      <c r="M49" s="9">
        <v>10.999999999999998</v>
      </c>
      <c r="N49" s="10">
        <f t="shared" si="1"/>
        <v>1.1030927835051547</v>
      </c>
    </row>
    <row r="50" spans="1:14" ht="30" x14ac:dyDescent="0.25">
      <c r="A50" s="21" t="str">
        <f t="shared" si="5"/>
        <v>Buga</v>
      </c>
      <c r="B50" s="28" t="str">
        <f t="shared" si="5"/>
        <v>Civil - Familia</v>
      </c>
      <c r="C50" s="28" t="s">
        <v>109</v>
      </c>
      <c r="D50" s="7">
        <v>6</v>
      </c>
      <c r="E50" s="7">
        <v>146</v>
      </c>
      <c r="F50" s="7">
        <v>24.333333333333332</v>
      </c>
      <c r="G50" s="7">
        <v>106</v>
      </c>
      <c r="H50" s="7">
        <v>17.666666666666668</v>
      </c>
      <c r="I50" s="8">
        <v>50</v>
      </c>
      <c r="J50" s="9">
        <v>7.333333333333333</v>
      </c>
      <c r="K50" s="9">
        <v>17.000000000000004</v>
      </c>
      <c r="L50" s="9">
        <v>6</v>
      </c>
      <c r="M50" s="9">
        <v>11.666666666666666</v>
      </c>
      <c r="N50" s="10">
        <f t="shared" si="1"/>
        <v>0.72602739726027399</v>
      </c>
    </row>
    <row r="51" spans="1:14" ht="30" x14ac:dyDescent="0.25">
      <c r="A51" s="21" t="str">
        <f t="shared" si="5"/>
        <v>Buga</v>
      </c>
      <c r="B51" s="28" t="str">
        <f t="shared" si="5"/>
        <v>Civil - Familia</v>
      </c>
      <c r="C51" s="28" t="s">
        <v>110</v>
      </c>
      <c r="D51" s="7">
        <v>6</v>
      </c>
      <c r="E51" s="7">
        <v>122</v>
      </c>
      <c r="F51" s="7">
        <v>20.333333333333332</v>
      </c>
      <c r="G51" s="7">
        <v>104</v>
      </c>
      <c r="H51" s="7">
        <v>17.333333333333332</v>
      </c>
      <c r="I51" s="8">
        <v>76</v>
      </c>
      <c r="J51" s="9">
        <v>6</v>
      </c>
      <c r="K51" s="9">
        <v>14.333333333333332</v>
      </c>
      <c r="L51" s="9">
        <v>5.666666666666667</v>
      </c>
      <c r="M51" s="9">
        <v>11.666666666666666</v>
      </c>
      <c r="N51" s="10">
        <f t="shared" si="1"/>
        <v>0.85245901639344257</v>
      </c>
    </row>
    <row r="52" spans="1:14" ht="30" x14ac:dyDescent="0.25">
      <c r="A52" s="21" t="str">
        <f t="shared" si="5"/>
        <v>Buga</v>
      </c>
      <c r="B52" s="28" t="str">
        <f t="shared" si="5"/>
        <v>Civil - Familia</v>
      </c>
      <c r="C52" s="28" t="s">
        <v>111</v>
      </c>
      <c r="D52" s="7">
        <v>6</v>
      </c>
      <c r="E52" s="7">
        <v>163</v>
      </c>
      <c r="F52" s="7">
        <v>27.166666666666668</v>
      </c>
      <c r="G52" s="7">
        <v>126</v>
      </c>
      <c r="H52" s="7">
        <v>21</v>
      </c>
      <c r="I52" s="8">
        <v>38</v>
      </c>
      <c r="J52" s="9">
        <v>6.666666666666667</v>
      </c>
      <c r="K52" s="9">
        <v>20.500000000000004</v>
      </c>
      <c r="L52" s="9">
        <v>3.5</v>
      </c>
      <c r="M52" s="9">
        <v>17.5</v>
      </c>
      <c r="N52" s="10">
        <f t="shared" si="1"/>
        <v>0.77300613496932513</v>
      </c>
    </row>
    <row r="53" spans="1:14" x14ac:dyDescent="0.25">
      <c r="A53" s="22" t="s">
        <v>63</v>
      </c>
      <c r="B53" s="29"/>
      <c r="C53" s="29"/>
      <c r="D53" s="23"/>
      <c r="E53" s="23"/>
      <c r="F53" s="23">
        <v>22</v>
      </c>
      <c r="G53" s="23"/>
      <c r="H53" s="23">
        <v>19</v>
      </c>
      <c r="I53" s="24"/>
      <c r="J53" s="25">
        <v>6</v>
      </c>
      <c r="K53" s="25">
        <v>16</v>
      </c>
      <c r="L53" s="25">
        <v>6</v>
      </c>
      <c r="M53" s="25">
        <v>13</v>
      </c>
      <c r="N53" s="26"/>
    </row>
    <row r="54" spans="1:14" x14ac:dyDescent="0.25">
      <c r="A54" s="11" t="s">
        <v>112</v>
      </c>
      <c r="B54" s="30"/>
      <c r="C54" s="30"/>
      <c r="D54" s="12"/>
      <c r="E54" s="12">
        <v>665</v>
      </c>
      <c r="F54" s="12">
        <v>110.83333333333333</v>
      </c>
      <c r="G54" s="12">
        <v>559</v>
      </c>
      <c r="H54" s="12">
        <v>93.166666666666657</v>
      </c>
      <c r="I54" s="13">
        <v>291</v>
      </c>
      <c r="J54" s="14">
        <v>32</v>
      </c>
      <c r="K54" s="14">
        <v>78.833333333333329</v>
      </c>
      <c r="L54" s="14">
        <v>27.833333333333336</v>
      </c>
      <c r="M54" s="14">
        <v>65.333333333333329</v>
      </c>
      <c r="N54" s="16">
        <f t="shared" si="1"/>
        <v>0.84060150375939846</v>
      </c>
    </row>
    <row r="55" spans="1:14" ht="30" x14ac:dyDescent="0.25">
      <c r="A55" s="6" t="s">
        <v>113</v>
      </c>
      <c r="B55" s="36" t="s">
        <v>72</v>
      </c>
      <c r="C55" s="28" t="s">
        <v>114</v>
      </c>
      <c r="D55" s="7">
        <v>6</v>
      </c>
      <c r="E55" s="7">
        <v>215</v>
      </c>
      <c r="F55" s="7">
        <v>35.833333333333336</v>
      </c>
      <c r="G55" s="7">
        <v>174</v>
      </c>
      <c r="H55" s="7">
        <v>29</v>
      </c>
      <c r="I55" s="8">
        <v>62</v>
      </c>
      <c r="J55" s="9">
        <v>13.666666666666668</v>
      </c>
      <c r="K55" s="9">
        <v>22.166666666666664</v>
      </c>
      <c r="L55" s="9">
        <v>7.333333333333333</v>
      </c>
      <c r="M55" s="9">
        <v>21.666666666666668</v>
      </c>
      <c r="N55" s="10">
        <f t="shared" si="1"/>
        <v>0.80930232558139537</v>
      </c>
    </row>
    <row r="56" spans="1:14" ht="30" x14ac:dyDescent="0.25">
      <c r="A56" s="21" t="str">
        <f t="shared" ref="A56:B58" si="6">A55</f>
        <v>Cartagena</v>
      </c>
      <c r="B56" s="28" t="str">
        <f t="shared" si="6"/>
        <v>Civil - Familia</v>
      </c>
      <c r="C56" s="28" t="s">
        <v>115</v>
      </c>
      <c r="D56" s="7">
        <v>6</v>
      </c>
      <c r="E56" s="7">
        <v>218</v>
      </c>
      <c r="F56" s="7">
        <v>36.333333333333336</v>
      </c>
      <c r="G56" s="7">
        <v>171</v>
      </c>
      <c r="H56" s="7">
        <v>28.5</v>
      </c>
      <c r="I56" s="8">
        <v>46</v>
      </c>
      <c r="J56" s="9">
        <v>12.833333333333332</v>
      </c>
      <c r="K56" s="9">
        <v>23.499999999999993</v>
      </c>
      <c r="L56" s="9">
        <v>10.500000000000002</v>
      </c>
      <c r="M56" s="9">
        <v>17.999999999999996</v>
      </c>
      <c r="N56" s="10">
        <f t="shared" si="1"/>
        <v>0.7844036697247706</v>
      </c>
    </row>
    <row r="57" spans="1:14" ht="30" x14ac:dyDescent="0.25">
      <c r="A57" s="21" t="str">
        <f t="shared" si="6"/>
        <v>Cartagena</v>
      </c>
      <c r="B57" s="28" t="str">
        <f t="shared" si="6"/>
        <v>Civil - Familia</v>
      </c>
      <c r="C57" s="28" t="s">
        <v>116</v>
      </c>
      <c r="D57" s="7">
        <v>6</v>
      </c>
      <c r="E57" s="7">
        <v>184</v>
      </c>
      <c r="F57" s="7">
        <v>30.666666666666668</v>
      </c>
      <c r="G57" s="7">
        <v>122</v>
      </c>
      <c r="H57" s="7">
        <v>20.333333333333332</v>
      </c>
      <c r="I57" s="8">
        <v>37</v>
      </c>
      <c r="J57" s="9">
        <v>9.5</v>
      </c>
      <c r="K57" s="9">
        <v>21.166666666666668</v>
      </c>
      <c r="L57" s="9">
        <v>6.666666666666667</v>
      </c>
      <c r="M57" s="9">
        <v>13.666666666666666</v>
      </c>
      <c r="N57" s="10">
        <f t="shared" si="1"/>
        <v>0.66304347826086951</v>
      </c>
    </row>
    <row r="58" spans="1:14" ht="30" x14ac:dyDescent="0.25">
      <c r="A58" s="21" t="str">
        <f t="shared" si="6"/>
        <v>Cartagena</v>
      </c>
      <c r="B58" s="28" t="str">
        <f t="shared" si="6"/>
        <v>Civil - Familia</v>
      </c>
      <c r="C58" s="28" t="s">
        <v>117</v>
      </c>
      <c r="D58" s="7">
        <v>6</v>
      </c>
      <c r="E58" s="7">
        <v>187</v>
      </c>
      <c r="F58" s="7">
        <v>31.166666666666668</v>
      </c>
      <c r="G58" s="7">
        <v>149</v>
      </c>
      <c r="H58" s="7">
        <v>24.833333333333332</v>
      </c>
      <c r="I58" s="8">
        <v>49</v>
      </c>
      <c r="J58" s="9">
        <v>11.999999999999996</v>
      </c>
      <c r="K58" s="9">
        <v>19.166666666666664</v>
      </c>
      <c r="L58" s="9">
        <v>10.166666666666664</v>
      </c>
      <c r="M58" s="9">
        <v>14.666666666666668</v>
      </c>
      <c r="N58" s="10">
        <f t="shared" si="1"/>
        <v>0.79679144385026734</v>
      </c>
    </row>
    <row r="59" spans="1:14" x14ac:dyDescent="0.25">
      <c r="A59" s="22" t="s">
        <v>63</v>
      </c>
      <c r="B59" s="37"/>
      <c r="C59" s="37"/>
      <c r="D59" s="23"/>
      <c r="E59" s="23"/>
      <c r="F59" s="23">
        <v>34</v>
      </c>
      <c r="G59" s="23"/>
      <c r="H59" s="23">
        <v>26</v>
      </c>
      <c r="I59" s="24"/>
      <c r="J59" s="25">
        <v>12</v>
      </c>
      <c r="K59" s="25">
        <v>22</v>
      </c>
      <c r="L59" s="25">
        <v>9</v>
      </c>
      <c r="M59" s="25">
        <v>17</v>
      </c>
      <c r="N59" s="26"/>
    </row>
    <row r="60" spans="1:14" x14ac:dyDescent="0.25">
      <c r="A60" s="11" t="s">
        <v>118</v>
      </c>
      <c r="B60" s="30"/>
      <c r="C60" s="30"/>
      <c r="D60" s="12"/>
      <c r="E60" s="12">
        <v>804</v>
      </c>
      <c r="F60" s="12">
        <v>134</v>
      </c>
      <c r="G60" s="12">
        <v>616</v>
      </c>
      <c r="H60" s="12">
        <v>102.66666666666666</v>
      </c>
      <c r="I60" s="13">
        <v>194</v>
      </c>
      <c r="J60" s="14">
        <v>48</v>
      </c>
      <c r="K60" s="14">
        <v>86</v>
      </c>
      <c r="L60" s="14">
        <v>34.666666666666671</v>
      </c>
      <c r="M60" s="14">
        <v>68</v>
      </c>
      <c r="N60" s="16">
        <f t="shared" si="1"/>
        <v>0.76616915422885568</v>
      </c>
    </row>
    <row r="61" spans="1:14" ht="30" x14ac:dyDescent="0.25">
      <c r="A61" s="6" t="s">
        <v>119</v>
      </c>
      <c r="B61" s="36" t="s">
        <v>72</v>
      </c>
      <c r="C61" s="28" t="s">
        <v>120</v>
      </c>
      <c r="D61" s="7">
        <v>6</v>
      </c>
      <c r="E61" s="7">
        <v>197</v>
      </c>
      <c r="F61" s="7">
        <v>32.833333333333336</v>
      </c>
      <c r="G61" s="7">
        <v>144</v>
      </c>
      <c r="H61" s="7">
        <v>24</v>
      </c>
      <c r="I61" s="8">
        <v>35</v>
      </c>
      <c r="J61" s="9">
        <v>7.666666666666667</v>
      </c>
      <c r="K61" s="9">
        <v>25.166666666666668</v>
      </c>
      <c r="L61" s="9">
        <v>5.333333333333333</v>
      </c>
      <c r="M61" s="9">
        <v>18.666666666666668</v>
      </c>
      <c r="N61" s="10">
        <f t="shared" si="1"/>
        <v>0.73096446700507611</v>
      </c>
    </row>
    <row r="62" spans="1:14" ht="30" x14ac:dyDescent="0.25">
      <c r="A62" s="21" t="str">
        <f t="shared" ref="A62:B64" si="7">A61</f>
        <v>Cúcuta</v>
      </c>
      <c r="B62" s="28" t="str">
        <f t="shared" si="7"/>
        <v>Civil - Familia</v>
      </c>
      <c r="C62" s="28" t="s">
        <v>121</v>
      </c>
      <c r="D62" s="7">
        <v>6</v>
      </c>
      <c r="E62" s="7">
        <v>90</v>
      </c>
      <c r="F62" s="7">
        <v>15</v>
      </c>
      <c r="G62" s="7">
        <v>56</v>
      </c>
      <c r="H62" s="7">
        <v>9.3333333333333339</v>
      </c>
      <c r="I62" s="8">
        <v>44</v>
      </c>
      <c r="J62" s="9">
        <v>4</v>
      </c>
      <c r="K62" s="9">
        <v>11</v>
      </c>
      <c r="L62" s="9">
        <v>3.833333333333333</v>
      </c>
      <c r="M62" s="9">
        <v>5.5</v>
      </c>
      <c r="N62" s="10">
        <f t="shared" si="1"/>
        <v>0.62222222222222223</v>
      </c>
    </row>
    <row r="63" spans="1:14" ht="30" x14ac:dyDescent="0.25">
      <c r="A63" s="21" t="str">
        <f t="shared" si="7"/>
        <v>Cúcuta</v>
      </c>
      <c r="B63" s="28" t="str">
        <f t="shared" si="7"/>
        <v>Civil - Familia</v>
      </c>
      <c r="C63" s="28" t="s">
        <v>122</v>
      </c>
      <c r="D63" s="7">
        <v>6</v>
      </c>
      <c r="E63" s="7">
        <v>223</v>
      </c>
      <c r="F63" s="7">
        <v>37.166666666666664</v>
      </c>
      <c r="G63" s="7">
        <v>151</v>
      </c>
      <c r="H63" s="7">
        <v>25.166666666666668</v>
      </c>
      <c r="I63" s="8">
        <v>49</v>
      </c>
      <c r="J63" s="9">
        <v>9.1666666666666661</v>
      </c>
      <c r="K63" s="9">
        <v>28</v>
      </c>
      <c r="L63" s="9">
        <v>4.8333333333333321</v>
      </c>
      <c r="M63" s="9">
        <v>20.333333333333336</v>
      </c>
      <c r="N63" s="10">
        <f t="shared" si="1"/>
        <v>0.67713004484304928</v>
      </c>
    </row>
    <row r="64" spans="1:14" ht="30" x14ac:dyDescent="0.25">
      <c r="A64" s="21" t="str">
        <f t="shared" si="7"/>
        <v>Cúcuta</v>
      </c>
      <c r="B64" s="28" t="str">
        <f t="shared" si="7"/>
        <v>Civil - Familia</v>
      </c>
      <c r="C64" s="28" t="s">
        <v>123</v>
      </c>
      <c r="D64" s="7">
        <v>6</v>
      </c>
      <c r="E64" s="7">
        <v>171</v>
      </c>
      <c r="F64" s="7">
        <v>28.5</v>
      </c>
      <c r="G64" s="7">
        <v>141</v>
      </c>
      <c r="H64" s="7">
        <v>23.5</v>
      </c>
      <c r="I64" s="8">
        <v>46</v>
      </c>
      <c r="J64" s="9">
        <v>7.666666666666667</v>
      </c>
      <c r="K64" s="9">
        <v>20.833333333333332</v>
      </c>
      <c r="L64" s="9">
        <v>6</v>
      </c>
      <c r="M64" s="9">
        <v>17.5</v>
      </c>
      <c r="N64" s="10">
        <f t="shared" si="1"/>
        <v>0.82456140350877194</v>
      </c>
    </row>
    <row r="65" spans="1:14" x14ac:dyDescent="0.25">
      <c r="A65" s="39" t="s">
        <v>63</v>
      </c>
      <c r="B65" s="37"/>
      <c r="C65" s="37"/>
      <c r="D65" s="40"/>
      <c r="E65" s="40"/>
      <c r="F65" s="40">
        <v>28</v>
      </c>
      <c r="G65" s="40"/>
      <c r="H65" s="40">
        <v>21</v>
      </c>
      <c r="I65" s="41"/>
      <c r="J65" s="42">
        <v>7</v>
      </c>
      <c r="K65" s="42">
        <v>21</v>
      </c>
      <c r="L65" s="42">
        <v>5</v>
      </c>
      <c r="M65" s="42">
        <v>16</v>
      </c>
      <c r="N65" s="43"/>
    </row>
    <row r="66" spans="1:14" x14ac:dyDescent="0.25">
      <c r="A66" s="11" t="s">
        <v>124</v>
      </c>
      <c r="B66" s="30"/>
      <c r="C66" s="30"/>
      <c r="D66" s="12"/>
      <c r="E66" s="12">
        <v>681</v>
      </c>
      <c r="F66" s="12">
        <v>113.5</v>
      </c>
      <c r="G66" s="12">
        <v>492</v>
      </c>
      <c r="H66" s="12">
        <v>82</v>
      </c>
      <c r="I66" s="13">
        <v>174</v>
      </c>
      <c r="J66" s="14">
        <v>28.500000000000004</v>
      </c>
      <c r="K66" s="14">
        <v>85</v>
      </c>
      <c r="L66" s="14">
        <v>20</v>
      </c>
      <c r="M66" s="14">
        <v>62</v>
      </c>
      <c r="N66" s="16">
        <f t="shared" si="1"/>
        <v>0.72246696035242286</v>
      </c>
    </row>
    <row r="67" spans="1:14" ht="30" x14ac:dyDescent="0.25">
      <c r="A67" s="6" t="s">
        <v>125</v>
      </c>
      <c r="B67" s="36" t="s">
        <v>72</v>
      </c>
      <c r="C67" s="28" t="s">
        <v>126</v>
      </c>
      <c r="D67" s="7">
        <v>6</v>
      </c>
      <c r="E67" s="7">
        <v>77</v>
      </c>
      <c r="F67" s="7">
        <v>12.833333333333334</v>
      </c>
      <c r="G67" s="7">
        <v>80</v>
      </c>
      <c r="H67" s="7">
        <v>13.333333333333334</v>
      </c>
      <c r="I67" s="8">
        <v>43</v>
      </c>
      <c r="J67" s="9">
        <v>12.83333333333333</v>
      </c>
      <c r="K67" s="9"/>
      <c r="L67" s="9">
        <v>13.333333333333336</v>
      </c>
      <c r="M67" s="9"/>
      <c r="N67" s="10">
        <f t="shared" si="1"/>
        <v>1.0389610389610389</v>
      </c>
    </row>
    <row r="68" spans="1:14" ht="30" x14ac:dyDescent="0.25">
      <c r="A68" s="21" t="str">
        <f t="shared" ref="A68:B71" si="8">A67</f>
        <v>Cundinamarca</v>
      </c>
      <c r="B68" s="28" t="str">
        <f t="shared" si="8"/>
        <v>Civil - Familia</v>
      </c>
      <c r="C68" s="28" t="s">
        <v>127</v>
      </c>
      <c r="D68" s="7">
        <v>6</v>
      </c>
      <c r="E68" s="7">
        <v>185</v>
      </c>
      <c r="F68" s="7">
        <v>30.833333333333332</v>
      </c>
      <c r="G68" s="7">
        <v>160</v>
      </c>
      <c r="H68" s="7">
        <v>26.666666666666668</v>
      </c>
      <c r="I68" s="8">
        <v>94</v>
      </c>
      <c r="J68" s="9">
        <v>13.333333333333334</v>
      </c>
      <c r="K68" s="9">
        <v>17.5</v>
      </c>
      <c r="L68" s="9">
        <v>11.666666666666666</v>
      </c>
      <c r="M68" s="9">
        <v>14.999999999999996</v>
      </c>
      <c r="N68" s="10">
        <f t="shared" si="1"/>
        <v>0.86486486486486491</v>
      </c>
    </row>
    <row r="69" spans="1:14" ht="30" x14ac:dyDescent="0.25">
      <c r="A69" s="21" t="str">
        <f t="shared" si="8"/>
        <v>Cundinamarca</v>
      </c>
      <c r="B69" s="28" t="str">
        <f t="shared" si="8"/>
        <v>Civil - Familia</v>
      </c>
      <c r="C69" s="28" t="s">
        <v>128</v>
      </c>
      <c r="D69" s="7">
        <v>6</v>
      </c>
      <c r="E69" s="7">
        <v>185</v>
      </c>
      <c r="F69" s="7">
        <v>30.833333333333332</v>
      </c>
      <c r="G69" s="7">
        <v>172</v>
      </c>
      <c r="H69" s="7">
        <v>28.666666666666668</v>
      </c>
      <c r="I69" s="8">
        <v>57</v>
      </c>
      <c r="J69" s="9">
        <v>12.499999999999996</v>
      </c>
      <c r="K69" s="9">
        <v>18.333333333333329</v>
      </c>
      <c r="L69" s="9">
        <v>12.333333333333332</v>
      </c>
      <c r="M69" s="9">
        <v>16.333333333333332</v>
      </c>
      <c r="N69" s="10">
        <f t="shared" si="1"/>
        <v>0.92972972972972978</v>
      </c>
    </row>
    <row r="70" spans="1:14" ht="30" x14ac:dyDescent="0.25">
      <c r="A70" s="21" t="str">
        <f t="shared" si="8"/>
        <v>Cundinamarca</v>
      </c>
      <c r="B70" s="28" t="str">
        <f t="shared" si="8"/>
        <v>Civil - Familia</v>
      </c>
      <c r="C70" s="28" t="s">
        <v>129</v>
      </c>
      <c r="D70" s="7">
        <v>6</v>
      </c>
      <c r="E70" s="7">
        <v>198</v>
      </c>
      <c r="F70" s="7">
        <v>33</v>
      </c>
      <c r="G70" s="7">
        <v>174</v>
      </c>
      <c r="H70" s="7">
        <v>29</v>
      </c>
      <c r="I70" s="8">
        <v>54</v>
      </c>
      <c r="J70" s="9">
        <v>13.666666666666666</v>
      </c>
      <c r="K70" s="9">
        <v>19.333333333333332</v>
      </c>
      <c r="L70" s="9">
        <v>12.833333333333332</v>
      </c>
      <c r="M70" s="9">
        <v>16.166666666666668</v>
      </c>
      <c r="N70" s="10">
        <f t="shared" si="1"/>
        <v>0.87878787878787878</v>
      </c>
    </row>
    <row r="71" spans="1:14" ht="30" x14ac:dyDescent="0.25">
      <c r="A71" s="21" t="str">
        <f t="shared" si="8"/>
        <v>Cundinamarca</v>
      </c>
      <c r="B71" s="28" t="str">
        <f t="shared" si="8"/>
        <v>Civil - Familia</v>
      </c>
      <c r="C71" s="28" t="s">
        <v>130</v>
      </c>
      <c r="D71" s="7">
        <v>6</v>
      </c>
      <c r="E71" s="7">
        <v>177</v>
      </c>
      <c r="F71" s="7">
        <v>29.5</v>
      </c>
      <c r="G71" s="7">
        <v>155</v>
      </c>
      <c r="H71" s="7">
        <v>25.833333333333332</v>
      </c>
      <c r="I71" s="8">
        <v>62</v>
      </c>
      <c r="J71" s="9">
        <v>12.166666666666668</v>
      </c>
      <c r="K71" s="9">
        <v>17.333333333333336</v>
      </c>
      <c r="L71" s="9">
        <v>11.166666666666664</v>
      </c>
      <c r="M71" s="9">
        <v>14.666666666666666</v>
      </c>
      <c r="N71" s="10">
        <f t="shared" si="1"/>
        <v>0.87570621468926557</v>
      </c>
    </row>
    <row r="72" spans="1:14" x14ac:dyDescent="0.25">
      <c r="A72" s="22" t="s">
        <v>63</v>
      </c>
      <c r="B72" s="37"/>
      <c r="C72" s="37"/>
      <c r="D72" s="23"/>
      <c r="E72" s="23"/>
      <c r="F72" s="23">
        <v>27</v>
      </c>
      <c r="G72" s="23"/>
      <c r="H72" s="23">
        <v>25</v>
      </c>
      <c r="I72" s="24"/>
      <c r="J72" s="25">
        <v>13</v>
      </c>
      <c r="K72" s="25">
        <v>18</v>
      </c>
      <c r="L72" s="25">
        <v>12</v>
      </c>
      <c r="M72" s="25">
        <v>16</v>
      </c>
      <c r="N72" s="26"/>
    </row>
    <row r="73" spans="1:14" x14ac:dyDescent="0.25">
      <c r="A73" s="11" t="s">
        <v>131</v>
      </c>
      <c r="B73" s="30"/>
      <c r="C73" s="30"/>
      <c r="D73" s="12"/>
      <c r="E73" s="12">
        <v>822</v>
      </c>
      <c r="F73" s="12">
        <v>137</v>
      </c>
      <c r="G73" s="12">
        <v>741</v>
      </c>
      <c r="H73" s="12">
        <v>123.5</v>
      </c>
      <c r="I73" s="13">
        <v>310</v>
      </c>
      <c r="J73" s="14">
        <v>64.499999999999986</v>
      </c>
      <c r="K73" s="14">
        <v>72.5</v>
      </c>
      <c r="L73" s="14">
        <v>61.333333333333321</v>
      </c>
      <c r="M73" s="14">
        <v>62.166666666666664</v>
      </c>
      <c r="N73" s="16">
        <f t="shared" si="1"/>
        <v>0.90145985401459849</v>
      </c>
    </row>
    <row r="74" spans="1:14" ht="30" x14ac:dyDescent="0.25">
      <c r="A74" s="6" t="s">
        <v>132</v>
      </c>
      <c r="B74" s="36" t="s">
        <v>72</v>
      </c>
      <c r="C74" s="28" t="s">
        <v>133</v>
      </c>
      <c r="D74" s="7">
        <v>6</v>
      </c>
      <c r="E74" s="7">
        <v>189</v>
      </c>
      <c r="F74" s="7">
        <v>31.5</v>
      </c>
      <c r="G74" s="7">
        <v>183</v>
      </c>
      <c r="H74" s="7">
        <v>30.5</v>
      </c>
      <c r="I74" s="8">
        <v>64</v>
      </c>
      <c r="J74" s="9">
        <v>8.9999999999999982</v>
      </c>
      <c r="K74" s="9">
        <v>22.5</v>
      </c>
      <c r="L74" s="9">
        <v>9.1666666666666661</v>
      </c>
      <c r="M74" s="9">
        <v>21.333333333333332</v>
      </c>
      <c r="N74" s="10">
        <f t="shared" si="1"/>
        <v>0.96825396825396826</v>
      </c>
    </row>
    <row r="75" spans="1:14" ht="30" x14ac:dyDescent="0.25">
      <c r="A75" s="21" t="str">
        <f t="shared" ref="A75:B79" si="9">A74</f>
        <v>Ibagué</v>
      </c>
      <c r="B75" s="28" t="str">
        <f t="shared" si="9"/>
        <v>Civil - Familia</v>
      </c>
      <c r="C75" s="28" t="s">
        <v>134</v>
      </c>
      <c r="D75" s="7">
        <v>6</v>
      </c>
      <c r="E75" s="7">
        <v>230</v>
      </c>
      <c r="F75" s="7">
        <v>38.333333333333336</v>
      </c>
      <c r="G75" s="7">
        <v>173</v>
      </c>
      <c r="H75" s="7">
        <v>28.833333333333332</v>
      </c>
      <c r="I75" s="8">
        <v>78</v>
      </c>
      <c r="J75" s="9">
        <v>13.000000000000002</v>
      </c>
      <c r="K75" s="9">
        <v>25.333333333333325</v>
      </c>
      <c r="L75" s="9">
        <v>9.3333333333333357</v>
      </c>
      <c r="M75" s="9">
        <v>19.499999999999996</v>
      </c>
      <c r="N75" s="10">
        <f t="shared" si="1"/>
        <v>0.75217391304347825</v>
      </c>
    </row>
    <row r="76" spans="1:14" ht="30" x14ac:dyDescent="0.25">
      <c r="A76" s="21" t="str">
        <f t="shared" si="9"/>
        <v>Ibagué</v>
      </c>
      <c r="B76" s="28" t="str">
        <f t="shared" si="9"/>
        <v>Civil - Familia</v>
      </c>
      <c r="C76" s="28" t="s">
        <v>135</v>
      </c>
      <c r="D76" s="7">
        <v>6</v>
      </c>
      <c r="E76" s="7">
        <v>221</v>
      </c>
      <c r="F76" s="7">
        <v>36.833333333333336</v>
      </c>
      <c r="G76" s="7">
        <v>169</v>
      </c>
      <c r="H76" s="7">
        <v>28.166666666666668</v>
      </c>
      <c r="I76" s="8">
        <v>127</v>
      </c>
      <c r="J76" s="9">
        <v>14.166666666666668</v>
      </c>
      <c r="K76" s="9">
        <v>22.666666666666668</v>
      </c>
      <c r="L76" s="9">
        <v>7.5000000000000018</v>
      </c>
      <c r="M76" s="9">
        <v>20.666666666666671</v>
      </c>
      <c r="N76" s="10">
        <f t="shared" si="1"/>
        <v>0.76470588235294112</v>
      </c>
    </row>
    <row r="77" spans="1:14" ht="30" x14ac:dyDescent="0.25">
      <c r="A77" s="21" t="str">
        <f t="shared" si="9"/>
        <v>Ibagué</v>
      </c>
      <c r="B77" s="28" t="str">
        <f t="shared" si="9"/>
        <v>Civil - Familia</v>
      </c>
      <c r="C77" s="28" t="s">
        <v>136</v>
      </c>
      <c r="D77" s="7">
        <v>6</v>
      </c>
      <c r="E77" s="7">
        <v>249</v>
      </c>
      <c r="F77" s="7">
        <v>41.5</v>
      </c>
      <c r="G77" s="7">
        <v>198</v>
      </c>
      <c r="H77" s="7">
        <v>33</v>
      </c>
      <c r="I77" s="8">
        <v>183</v>
      </c>
      <c r="J77" s="9">
        <v>17.833333333333332</v>
      </c>
      <c r="K77" s="9">
        <v>23.666666666666668</v>
      </c>
      <c r="L77" s="9">
        <v>15.833333333333332</v>
      </c>
      <c r="M77" s="9">
        <v>17.166666666666668</v>
      </c>
      <c r="N77" s="10">
        <f t="shared" si="1"/>
        <v>0.79518072289156627</v>
      </c>
    </row>
    <row r="78" spans="1:14" ht="30" x14ac:dyDescent="0.25">
      <c r="A78" s="21" t="str">
        <f t="shared" si="9"/>
        <v>Ibagué</v>
      </c>
      <c r="B78" s="28" t="str">
        <f t="shared" si="9"/>
        <v>Civil - Familia</v>
      </c>
      <c r="C78" s="28" t="s">
        <v>137</v>
      </c>
      <c r="D78" s="7">
        <v>6</v>
      </c>
      <c r="E78" s="7">
        <v>167</v>
      </c>
      <c r="F78" s="7">
        <v>27.833333333333332</v>
      </c>
      <c r="G78" s="7">
        <v>139</v>
      </c>
      <c r="H78" s="7">
        <v>23.166666666666668</v>
      </c>
      <c r="I78" s="8">
        <v>63</v>
      </c>
      <c r="J78" s="9">
        <v>13</v>
      </c>
      <c r="K78" s="9">
        <v>14.833333333333334</v>
      </c>
      <c r="L78" s="9">
        <v>8.8333333333333339</v>
      </c>
      <c r="M78" s="9">
        <v>14.333333333333332</v>
      </c>
      <c r="N78" s="10">
        <f t="shared" si="1"/>
        <v>0.83233532934131738</v>
      </c>
    </row>
    <row r="79" spans="1:14" ht="30" x14ac:dyDescent="0.25">
      <c r="A79" s="21" t="str">
        <f t="shared" si="9"/>
        <v>Ibagué</v>
      </c>
      <c r="B79" s="28" t="str">
        <f t="shared" si="9"/>
        <v>Civil - Familia</v>
      </c>
      <c r="C79" s="28" t="s">
        <v>138</v>
      </c>
      <c r="D79" s="7">
        <v>6</v>
      </c>
      <c r="E79" s="7">
        <v>227</v>
      </c>
      <c r="F79" s="7">
        <v>37.833333333333336</v>
      </c>
      <c r="G79" s="7">
        <v>193</v>
      </c>
      <c r="H79" s="7">
        <v>32.166666666666664</v>
      </c>
      <c r="I79" s="8">
        <v>103</v>
      </c>
      <c r="J79" s="9">
        <v>10.833333333333332</v>
      </c>
      <c r="K79" s="9">
        <v>27</v>
      </c>
      <c r="L79" s="9">
        <v>12.499999999999998</v>
      </c>
      <c r="M79" s="9">
        <v>19.666666666666664</v>
      </c>
      <c r="N79" s="10">
        <f t="shared" si="1"/>
        <v>0.85022026431718056</v>
      </c>
    </row>
    <row r="80" spans="1:14" x14ac:dyDescent="0.25">
      <c r="A80" s="22" t="s">
        <v>63</v>
      </c>
      <c r="B80" s="29"/>
      <c r="C80" s="29"/>
      <c r="D80" s="23"/>
      <c r="E80" s="23"/>
      <c r="F80" s="23">
        <v>36</v>
      </c>
      <c r="G80" s="23"/>
      <c r="H80" s="23">
        <v>29</v>
      </c>
      <c r="I80" s="24"/>
      <c r="J80" s="25">
        <v>13</v>
      </c>
      <c r="K80" s="25">
        <v>23</v>
      </c>
      <c r="L80" s="25">
        <v>11</v>
      </c>
      <c r="M80" s="25">
        <v>19</v>
      </c>
      <c r="N80" s="26"/>
    </row>
    <row r="81" spans="1:14" x14ac:dyDescent="0.25">
      <c r="A81" s="11" t="s">
        <v>139</v>
      </c>
      <c r="B81" s="30"/>
      <c r="C81" s="30"/>
      <c r="D81" s="12"/>
      <c r="E81" s="12">
        <v>1283</v>
      </c>
      <c r="F81" s="12">
        <v>213.83333333333337</v>
      </c>
      <c r="G81" s="12">
        <v>1055</v>
      </c>
      <c r="H81" s="12">
        <v>175.83333333333331</v>
      </c>
      <c r="I81" s="13">
        <v>618</v>
      </c>
      <c r="J81" s="14">
        <v>77.833333333333329</v>
      </c>
      <c r="K81" s="14">
        <v>136</v>
      </c>
      <c r="L81" s="14">
        <v>63.166666666666664</v>
      </c>
      <c r="M81" s="14">
        <v>112.66666666666666</v>
      </c>
      <c r="N81" s="16">
        <f t="shared" si="1"/>
        <v>0.82229150428682773</v>
      </c>
    </row>
    <row r="82" spans="1:14" ht="30" x14ac:dyDescent="0.25">
      <c r="A82" s="6" t="s">
        <v>140</v>
      </c>
      <c r="B82" s="36" t="s">
        <v>72</v>
      </c>
      <c r="C82" s="28" t="s">
        <v>141</v>
      </c>
      <c r="D82" s="7">
        <v>6</v>
      </c>
      <c r="E82" s="7">
        <v>230</v>
      </c>
      <c r="F82" s="7">
        <v>38.333333333333336</v>
      </c>
      <c r="G82" s="7">
        <v>138</v>
      </c>
      <c r="H82" s="7">
        <v>23</v>
      </c>
      <c r="I82" s="8">
        <v>22</v>
      </c>
      <c r="J82" s="9">
        <v>13.666666666666664</v>
      </c>
      <c r="K82" s="9">
        <v>24.666666666666668</v>
      </c>
      <c r="L82" s="9">
        <v>7.5000000000000018</v>
      </c>
      <c r="M82" s="9">
        <v>15.499999999999998</v>
      </c>
      <c r="N82" s="10">
        <f t="shared" si="1"/>
        <v>0.6</v>
      </c>
    </row>
    <row r="83" spans="1:14" ht="30" x14ac:dyDescent="0.25">
      <c r="A83" s="21" t="str">
        <f t="shared" ref="A83:B87" si="10">A82</f>
        <v>Manizales</v>
      </c>
      <c r="B83" s="28" t="str">
        <f t="shared" si="10"/>
        <v>Civil - Familia</v>
      </c>
      <c r="C83" s="28" t="s">
        <v>142</v>
      </c>
      <c r="D83" s="7">
        <v>6</v>
      </c>
      <c r="E83" s="7">
        <v>198</v>
      </c>
      <c r="F83" s="7">
        <v>33</v>
      </c>
      <c r="G83" s="7">
        <v>175</v>
      </c>
      <c r="H83" s="7">
        <v>29.166666666666668</v>
      </c>
      <c r="I83" s="8">
        <v>25</v>
      </c>
      <c r="J83" s="9">
        <v>12.166666666666666</v>
      </c>
      <c r="K83" s="9">
        <v>20.833333333333336</v>
      </c>
      <c r="L83" s="9">
        <v>12.000000000000002</v>
      </c>
      <c r="M83" s="9">
        <v>17.166666666666668</v>
      </c>
      <c r="N83" s="10">
        <f t="shared" si="1"/>
        <v>0.88383838383838387</v>
      </c>
    </row>
    <row r="84" spans="1:14" ht="30" x14ac:dyDescent="0.25">
      <c r="A84" s="21" t="str">
        <f t="shared" si="10"/>
        <v>Manizales</v>
      </c>
      <c r="B84" s="28" t="str">
        <f t="shared" si="10"/>
        <v>Civil - Familia</v>
      </c>
      <c r="C84" s="28" t="s">
        <v>143</v>
      </c>
      <c r="D84" s="7">
        <v>6</v>
      </c>
      <c r="E84" s="7">
        <v>185</v>
      </c>
      <c r="F84" s="7">
        <v>30.833333333333332</v>
      </c>
      <c r="G84" s="7">
        <v>168</v>
      </c>
      <c r="H84" s="7">
        <v>28</v>
      </c>
      <c r="I84" s="8">
        <v>30</v>
      </c>
      <c r="J84" s="9">
        <v>10</v>
      </c>
      <c r="K84" s="9">
        <v>20.833333333333332</v>
      </c>
      <c r="L84" s="9">
        <v>9.3333333333333339</v>
      </c>
      <c r="M84" s="9">
        <v>18.666666666666668</v>
      </c>
      <c r="N84" s="10">
        <f t="shared" si="1"/>
        <v>0.90810810810810816</v>
      </c>
    </row>
    <row r="85" spans="1:14" ht="30" x14ac:dyDescent="0.25">
      <c r="A85" s="21" t="str">
        <f t="shared" si="10"/>
        <v>Manizales</v>
      </c>
      <c r="B85" s="28" t="str">
        <f t="shared" si="10"/>
        <v>Civil - Familia</v>
      </c>
      <c r="C85" s="28" t="s">
        <v>144</v>
      </c>
      <c r="D85" s="7">
        <v>6</v>
      </c>
      <c r="E85" s="7">
        <v>203</v>
      </c>
      <c r="F85" s="7">
        <v>33.833333333333336</v>
      </c>
      <c r="G85" s="7">
        <v>147</v>
      </c>
      <c r="H85" s="7">
        <v>24.5</v>
      </c>
      <c r="I85" s="8">
        <v>36</v>
      </c>
      <c r="J85" s="9">
        <v>10.666666666666666</v>
      </c>
      <c r="K85" s="9">
        <v>23.166666666666668</v>
      </c>
      <c r="L85" s="9">
        <v>4.5</v>
      </c>
      <c r="M85" s="9">
        <v>20.000000000000004</v>
      </c>
      <c r="N85" s="10">
        <f t="shared" si="1"/>
        <v>0.72413793103448276</v>
      </c>
    </row>
    <row r="86" spans="1:14" ht="30" x14ac:dyDescent="0.25">
      <c r="A86" s="21" t="str">
        <f t="shared" si="10"/>
        <v>Manizales</v>
      </c>
      <c r="B86" s="28" t="str">
        <f t="shared" si="10"/>
        <v>Civil - Familia</v>
      </c>
      <c r="C86" s="28" t="s">
        <v>145</v>
      </c>
      <c r="D86" s="7">
        <v>6</v>
      </c>
      <c r="E86" s="7">
        <v>198</v>
      </c>
      <c r="F86" s="7">
        <v>33</v>
      </c>
      <c r="G86" s="7">
        <v>84</v>
      </c>
      <c r="H86" s="7">
        <v>14</v>
      </c>
      <c r="I86" s="8">
        <v>62</v>
      </c>
      <c r="J86" s="9">
        <v>10</v>
      </c>
      <c r="K86" s="9">
        <v>22.999999999999996</v>
      </c>
      <c r="L86" s="9">
        <v>1.6666666666666667</v>
      </c>
      <c r="M86" s="9">
        <v>12.333333333333334</v>
      </c>
      <c r="N86" s="10">
        <f t="shared" si="1"/>
        <v>0.42424242424242425</v>
      </c>
    </row>
    <row r="87" spans="1:14" ht="30" x14ac:dyDescent="0.25">
      <c r="A87" s="21" t="str">
        <f t="shared" si="10"/>
        <v>Manizales</v>
      </c>
      <c r="B87" s="28" t="str">
        <f t="shared" si="10"/>
        <v>Civil - Familia</v>
      </c>
      <c r="C87" s="28" t="s">
        <v>146</v>
      </c>
      <c r="D87" s="7">
        <v>6</v>
      </c>
      <c r="E87" s="7">
        <v>185</v>
      </c>
      <c r="F87" s="7">
        <v>30.833333333333332</v>
      </c>
      <c r="G87" s="7">
        <v>159</v>
      </c>
      <c r="H87" s="7">
        <v>26.5</v>
      </c>
      <c r="I87" s="8">
        <v>24</v>
      </c>
      <c r="J87" s="9">
        <v>10.999999999999996</v>
      </c>
      <c r="K87" s="9">
        <v>19.833333333333336</v>
      </c>
      <c r="L87" s="9">
        <v>7.5</v>
      </c>
      <c r="M87" s="9">
        <v>19</v>
      </c>
      <c r="N87" s="10">
        <f t="shared" si="1"/>
        <v>0.85945945945945945</v>
      </c>
    </row>
    <row r="88" spans="1:14" x14ac:dyDescent="0.25">
      <c r="A88" s="22" t="s">
        <v>63</v>
      </c>
      <c r="B88" s="29"/>
      <c r="C88" s="29"/>
      <c r="D88" s="23"/>
      <c r="E88" s="23"/>
      <c r="F88" s="23">
        <v>33</v>
      </c>
      <c r="G88" s="23"/>
      <c r="H88" s="23">
        <v>24</v>
      </c>
      <c r="I88" s="24"/>
      <c r="J88" s="25">
        <v>11</v>
      </c>
      <c r="K88" s="25">
        <v>22</v>
      </c>
      <c r="L88" s="25">
        <v>7</v>
      </c>
      <c r="M88" s="25">
        <v>17</v>
      </c>
      <c r="N88" s="26"/>
    </row>
    <row r="89" spans="1:14" x14ac:dyDescent="0.25">
      <c r="A89" s="11" t="s">
        <v>147</v>
      </c>
      <c r="B89" s="30"/>
      <c r="C89" s="30"/>
      <c r="D89" s="12"/>
      <c r="E89" s="12">
        <v>1199</v>
      </c>
      <c r="F89" s="12">
        <v>199.83333333333334</v>
      </c>
      <c r="G89" s="12">
        <v>871</v>
      </c>
      <c r="H89" s="12">
        <v>145.16666666666669</v>
      </c>
      <c r="I89" s="13">
        <v>199</v>
      </c>
      <c r="J89" s="14">
        <v>67.499999999999986</v>
      </c>
      <c r="K89" s="14">
        <v>132.33333333333334</v>
      </c>
      <c r="L89" s="14">
        <v>42.5</v>
      </c>
      <c r="M89" s="14">
        <v>102.66666666666666</v>
      </c>
      <c r="N89" s="16">
        <f t="shared" si="1"/>
        <v>0.72643869891576318</v>
      </c>
    </row>
    <row r="90" spans="1:14" ht="30" x14ac:dyDescent="0.25">
      <c r="A90" s="6" t="s">
        <v>148</v>
      </c>
      <c r="B90" s="36" t="s">
        <v>79</v>
      </c>
      <c r="C90" s="28" t="s">
        <v>149</v>
      </c>
      <c r="D90" s="7">
        <v>6</v>
      </c>
      <c r="E90" s="7">
        <v>264</v>
      </c>
      <c r="F90" s="7">
        <v>44</v>
      </c>
      <c r="G90" s="7">
        <v>174</v>
      </c>
      <c r="H90" s="7">
        <v>29</v>
      </c>
      <c r="I90" s="8">
        <v>234</v>
      </c>
      <c r="J90" s="9">
        <v>23.833333333333336</v>
      </c>
      <c r="K90" s="9">
        <v>20.166666666666664</v>
      </c>
      <c r="L90" s="9">
        <v>13</v>
      </c>
      <c r="M90" s="9">
        <v>16</v>
      </c>
      <c r="N90" s="10">
        <f t="shared" si="1"/>
        <v>0.65909090909090906</v>
      </c>
    </row>
    <row r="91" spans="1:14" ht="30" x14ac:dyDescent="0.25">
      <c r="A91" s="21" t="str">
        <f t="shared" ref="A91:B93" si="11">A90</f>
        <v>Montería</v>
      </c>
      <c r="B91" s="28" t="str">
        <f t="shared" si="11"/>
        <v>Civil - Familia - Laboral</v>
      </c>
      <c r="C91" s="28" t="s">
        <v>150</v>
      </c>
      <c r="D91" s="7">
        <v>6</v>
      </c>
      <c r="E91" s="7">
        <v>263</v>
      </c>
      <c r="F91" s="7">
        <v>43.833333333333336</v>
      </c>
      <c r="G91" s="7">
        <v>175</v>
      </c>
      <c r="H91" s="7">
        <v>29.166666666666668</v>
      </c>
      <c r="I91" s="8">
        <v>295</v>
      </c>
      <c r="J91" s="9">
        <v>24.833333333333336</v>
      </c>
      <c r="K91" s="9">
        <v>19.000000000000004</v>
      </c>
      <c r="L91" s="9">
        <v>13.166666666666666</v>
      </c>
      <c r="M91" s="9">
        <v>15.999999999999996</v>
      </c>
      <c r="N91" s="10">
        <f t="shared" ref="N91:N155" si="12">+G91/E91</f>
        <v>0.66539923954372626</v>
      </c>
    </row>
    <row r="92" spans="1:14" ht="30" x14ac:dyDescent="0.25">
      <c r="A92" s="21" t="str">
        <f t="shared" si="11"/>
        <v>Montería</v>
      </c>
      <c r="B92" s="28" t="str">
        <f t="shared" si="11"/>
        <v>Civil - Familia - Laboral</v>
      </c>
      <c r="C92" s="28" t="s">
        <v>151</v>
      </c>
      <c r="D92" s="7">
        <v>6</v>
      </c>
      <c r="E92" s="7">
        <v>257</v>
      </c>
      <c r="F92" s="7">
        <v>42.833333333333336</v>
      </c>
      <c r="G92" s="7">
        <v>180</v>
      </c>
      <c r="H92" s="7">
        <v>30</v>
      </c>
      <c r="I92" s="8">
        <v>220</v>
      </c>
      <c r="J92" s="9">
        <v>27</v>
      </c>
      <c r="K92" s="9">
        <v>15.833333333333336</v>
      </c>
      <c r="L92" s="9">
        <v>16.333333333333332</v>
      </c>
      <c r="M92" s="9">
        <v>13.666666666666666</v>
      </c>
      <c r="N92" s="10">
        <f t="shared" si="12"/>
        <v>0.70038910505836571</v>
      </c>
    </row>
    <row r="93" spans="1:14" ht="30" x14ac:dyDescent="0.25">
      <c r="A93" s="21" t="str">
        <f t="shared" si="11"/>
        <v>Montería</v>
      </c>
      <c r="B93" s="28" t="str">
        <f t="shared" si="11"/>
        <v>Civil - Familia - Laboral</v>
      </c>
      <c r="C93" s="28" t="s">
        <v>152</v>
      </c>
      <c r="D93" s="7">
        <v>6</v>
      </c>
      <c r="E93" s="7">
        <v>265</v>
      </c>
      <c r="F93" s="7">
        <v>44.166666666666664</v>
      </c>
      <c r="G93" s="7">
        <v>190</v>
      </c>
      <c r="H93" s="7">
        <v>31.666666666666668</v>
      </c>
      <c r="I93" s="8">
        <v>203</v>
      </c>
      <c r="J93" s="9">
        <v>23.833333333333332</v>
      </c>
      <c r="K93" s="9">
        <v>20.333333333333332</v>
      </c>
      <c r="L93" s="9">
        <v>15.833333333333334</v>
      </c>
      <c r="M93" s="9">
        <v>15.833333333333332</v>
      </c>
      <c r="N93" s="10">
        <f t="shared" si="12"/>
        <v>0.71698113207547165</v>
      </c>
    </row>
    <row r="94" spans="1:14" x14ac:dyDescent="0.25">
      <c r="A94" s="22" t="s">
        <v>63</v>
      </c>
      <c r="B94" s="37"/>
      <c r="C94" s="37"/>
      <c r="D94" s="23"/>
      <c r="E94" s="23"/>
      <c r="F94" s="23">
        <v>44</v>
      </c>
      <c r="G94" s="23"/>
      <c r="H94" s="23">
        <v>30</v>
      </c>
      <c r="I94" s="24"/>
      <c r="J94" s="25">
        <v>25</v>
      </c>
      <c r="K94" s="25">
        <v>19</v>
      </c>
      <c r="L94" s="25">
        <v>15</v>
      </c>
      <c r="M94" s="25">
        <v>15</v>
      </c>
      <c r="N94" s="26"/>
    </row>
    <row r="95" spans="1:14" x14ac:dyDescent="0.25">
      <c r="A95" s="11" t="s">
        <v>153</v>
      </c>
      <c r="B95" s="30"/>
      <c r="C95" s="30"/>
      <c r="D95" s="12"/>
      <c r="E95" s="12">
        <v>1049</v>
      </c>
      <c r="F95" s="12">
        <v>174.83333333333334</v>
      </c>
      <c r="G95" s="12">
        <v>719</v>
      </c>
      <c r="H95" s="12">
        <v>119.83333333333334</v>
      </c>
      <c r="I95" s="13">
        <v>952</v>
      </c>
      <c r="J95" s="14">
        <v>99.5</v>
      </c>
      <c r="K95" s="14">
        <v>75.333333333333343</v>
      </c>
      <c r="L95" s="14">
        <v>58.333333333333336</v>
      </c>
      <c r="M95" s="14">
        <v>61.5</v>
      </c>
      <c r="N95" s="16">
        <f t="shared" si="12"/>
        <v>0.68541468064823641</v>
      </c>
    </row>
    <row r="96" spans="1:14" ht="30" x14ac:dyDescent="0.25">
      <c r="A96" s="6" t="s">
        <v>154</v>
      </c>
      <c r="B96" s="36" t="s">
        <v>79</v>
      </c>
      <c r="C96" s="28" t="s">
        <v>155</v>
      </c>
      <c r="D96" s="7">
        <v>6</v>
      </c>
      <c r="E96" s="7">
        <v>225</v>
      </c>
      <c r="F96" s="7">
        <v>37.5</v>
      </c>
      <c r="G96" s="7">
        <v>188</v>
      </c>
      <c r="H96" s="7">
        <v>31.333333333333332</v>
      </c>
      <c r="I96" s="8">
        <v>201</v>
      </c>
      <c r="J96" s="9">
        <v>19.333333333333336</v>
      </c>
      <c r="K96" s="9">
        <v>18.166666666666668</v>
      </c>
      <c r="L96" s="9">
        <v>17.666666666666664</v>
      </c>
      <c r="M96" s="9">
        <v>13.666666666666668</v>
      </c>
      <c r="N96" s="10">
        <f t="shared" si="12"/>
        <v>0.83555555555555561</v>
      </c>
    </row>
    <row r="97" spans="1:14" ht="30" x14ac:dyDescent="0.25">
      <c r="A97" s="21" t="str">
        <f t="shared" ref="A97:B100" si="13">A96</f>
        <v>Neiva</v>
      </c>
      <c r="B97" s="28" t="str">
        <f t="shared" si="13"/>
        <v>Civil - Familia - Laboral</v>
      </c>
      <c r="C97" s="28" t="s">
        <v>156</v>
      </c>
      <c r="D97" s="7">
        <v>6</v>
      </c>
      <c r="E97" s="7">
        <v>273</v>
      </c>
      <c r="F97" s="7">
        <v>45.5</v>
      </c>
      <c r="G97" s="7">
        <v>196</v>
      </c>
      <c r="H97" s="7">
        <v>32.666666666666664</v>
      </c>
      <c r="I97" s="8">
        <v>413</v>
      </c>
      <c r="J97" s="9">
        <v>24.333333333333332</v>
      </c>
      <c r="K97" s="9">
        <v>21.166666666666664</v>
      </c>
      <c r="L97" s="9">
        <v>17.333333333333332</v>
      </c>
      <c r="M97" s="9">
        <v>15.333333333333334</v>
      </c>
      <c r="N97" s="10">
        <f t="shared" si="12"/>
        <v>0.71794871794871795</v>
      </c>
    </row>
    <row r="98" spans="1:14" ht="30" x14ac:dyDescent="0.25">
      <c r="A98" s="21" t="str">
        <f t="shared" si="13"/>
        <v>Neiva</v>
      </c>
      <c r="B98" s="28" t="str">
        <f t="shared" si="13"/>
        <v>Civil - Familia - Laboral</v>
      </c>
      <c r="C98" s="28" t="s">
        <v>157</v>
      </c>
      <c r="D98" s="7">
        <v>6</v>
      </c>
      <c r="E98" s="7">
        <v>318</v>
      </c>
      <c r="F98" s="7">
        <v>53</v>
      </c>
      <c r="G98" s="7">
        <v>205</v>
      </c>
      <c r="H98" s="7">
        <v>34.166666666666664</v>
      </c>
      <c r="I98" s="8">
        <v>326</v>
      </c>
      <c r="J98" s="9">
        <v>34.000000000000014</v>
      </c>
      <c r="K98" s="9">
        <v>19.000000000000004</v>
      </c>
      <c r="L98" s="9">
        <v>21.833333333333332</v>
      </c>
      <c r="M98" s="9">
        <v>12.333333333333332</v>
      </c>
      <c r="N98" s="10">
        <f t="shared" si="12"/>
        <v>0.64465408805031443</v>
      </c>
    </row>
    <row r="99" spans="1:14" ht="30" x14ac:dyDescent="0.25">
      <c r="A99" s="21" t="str">
        <f t="shared" si="13"/>
        <v>Neiva</v>
      </c>
      <c r="B99" s="28" t="str">
        <f t="shared" si="13"/>
        <v>Civil - Familia - Laboral</v>
      </c>
      <c r="C99" s="28" t="s">
        <v>158</v>
      </c>
      <c r="D99" s="7">
        <v>6</v>
      </c>
      <c r="E99" s="7">
        <v>240</v>
      </c>
      <c r="F99" s="7">
        <v>40</v>
      </c>
      <c r="G99" s="7">
        <v>215</v>
      </c>
      <c r="H99" s="7">
        <v>35.833333333333336</v>
      </c>
      <c r="I99" s="8">
        <v>231</v>
      </c>
      <c r="J99" s="9">
        <v>22.333333333333336</v>
      </c>
      <c r="K99" s="9">
        <v>17.666666666666668</v>
      </c>
      <c r="L99" s="9">
        <v>20.000000000000011</v>
      </c>
      <c r="M99" s="9">
        <v>15.833333333333336</v>
      </c>
      <c r="N99" s="10">
        <f t="shared" si="12"/>
        <v>0.89583333333333337</v>
      </c>
    </row>
    <row r="100" spans="1:14" ht="30" x14ac:dyDescent="0.25">
      <c r="A100" s="21" t="str">
        <f t="shared" si="13"/>
        <v>Neiva</v>
      </c>
      <c r="B100" s="28" t="str">
        <f t="shared" si="13"/>
        <v>Civil - Familia - Laboral</v>
      </c>
      <c r="C100" s="28" t="s">
        <v>159</v>
      </c>
      <c r="D100" s="7">
        <v>6</v>
      </c>
      <c r="E100" s="7">
        <v>246</v>
      </c>
      <c r="F100" s="7">
        <v>41</v>
      </c>
      <c r="G100" s="7">
        <v>188</v>
      </c>
      <c r="H100" s="7">
        <v>31.333333333333332</v>
      </c>
      <c r="I100" s="8">
        <v>269</v>
      </c>
      <c r="J100" s="9">
        <v>22.666666666666671</v>
      </c>
      <c r="K100" s="9">
        <v>18.333333333333332</v>
      </c>
      <c r="L100" s="9">
        <v>17.5</v>
      </c>
      <c r="M100" s="9">
        <v>13.833333333333334</v>
      </c>
      <c r="N100" s="10">
        <f t="shared" si="12"/>
        <v>0.76422764227642281</v>
      </c>
    </row>
    <row r="101" spans="1:14" x14ac:dyDescent="0.25">
      <c r="A101" s="22" t="s">
        <v>63</v>
      </c>
      <c r="B101" s="37"/>
      <c r="C101" s="37"/>
      <c r="D101" s="23"/>
      <c r="E101" s="23"/>
      <c r="F101" s="23">
        <v>43</v>
      </c>
      <c r="G101" s="23"/>
      <c r="H101" s="23">
        <v>33</v>
      </c>
      <c r="I101" s="24"/>
      <c r="J101" s="25">
        <v>25</v>
      </c>
      <c r="K101" s="25">
        <v>19</v>
      </c>
      <c r="L101" s="25">
        <v>19</v>
      </c>
      <c r="M101" s="25">
        <v>14</v>
      </c>
      <c r="N101" s="26"/>
    </row>
    <row r="102" spans="1:14" x14ac:dyDescent="0.25">
      <c r="A102" s="11" t="s">
        <v>160</v>
      </c>
      <c r="B102" s="30"/>
      <c r="C102" s="30"/>
      <c r="D102" s="12"/>
      <c r="E102" s="12">
        <v>1302</v>
      </c>
      <c r="F102" s="12">
        <v>217</v>
      </c>
      <c r="G102" s="12">
        <v>992</v>
      </c>
      <c r="H102" s="12">
        <v>165.33333333333334</v>
      </c>
      <c r="I102" s="13">
        <v>1440</v>
      </c>
      <c r="J102" s="14">
        <v>122.6666666666667</v>
      </c>
      <c r="K102" s="14">
        <v>94.333333333333329</v>
      </c>
      <c r="L102" s="14">
        <v>94.333333333333343</v>
      </c>
      <c r="M102" s="14">
        <v>71</v>
      </c>
      <c r="N102" s="16">
        <f t="shared" si="12"/>
        <v>0.76190476190476186</v>
      </c>
    </row>
    <row r="103" spans="1:14" ht="30" x14ac:dyDescent="0.25">
      <c r="A103" s="6" t="s">
        <v>161</v>
      </c>
      <c r="B103" s="36" t="s">
        <v>72</v>
      </c>
      <c r="C103" s="28" t="s">
        <v>162</v>
      </c>
      <c r="D103" s="7">
        <v>6</v>
      </c>
      <c r="E103" s="7">
        <v>159</v>
      </c>
      <c r="F103" s="7">
        <v>26.5</v>
      </c>
      <c r="G103" s="7">
        <v>121</v>
      </c>
      <c r="H103" s="7">
        <v>20.166666666666668</v>
      </c>
      <c r="I103" s="8">
        <v>43</v>
      </c>
      <c r="J103" s="9">
        <v>7.1666666666666679</v>
      </c>
      <c r="K103" s="9">
        <v>19.333333333333332</v>
      </c>
      <c r="L103" s="9">
        <v>5.8333333333333348</v>
      </c>
      <c r="M103" s="9">
        <v>14.333333333333332</v>
      </c>
      <c r="N103" s="10">
        <f t="shared" si="12"/>
        <v>0.76100628930817615</v>
      </c>
    </row>
    <row r="104" spans="1:14" ht="30" x14ac:dyDescent="0.25">
      <c r="A104" s="21" t="str">
        <f t="shared" ref="A104:B106" si="14">A103</f>
        <v>Pasto</v>
      </c>
      <c r="B104" s="28" t="str">
        <f t="shared" si="14"/>
        <v>Civil - Familia</v>
      </c>
      <c r="C104" s="28" t="s">
        <v>163</v>
      </c>
      <c r="D104" s="7">
        <v>6</v>
      </c>
      <c r="E104" s="7">
        <v>163</v>
      </c>
      <c r="F104" s="7">
        <v>27.166666666666668</v>
      </c>
      <c r="G104" s="7">
        <v>124</v>
      </c>
      <c r="H104" s="7">
        <v>20.666666666666668</v>
      </c>
      <c r="I104" s="8">
        <v>49</v>
      </c>
      <c r="J104" s="9">
        <v>6.6666666666666661</v>
      </c>
      <c r="K104" s="9">
        <v>20.5</v>
      </c>
      <c r="L104" s="9">
        <v>3.8333333333333326</v>
      </c>
      <c r="M104" s="9">
        <v>16.833333333333336</v>
      </c>
      <c r="N104" s="10">
        <f t="shared" si="12"/>
        <v>0.76073619631901845</v>
      </c>
    </row>
    <row r="105" spans="1:14" ht="30" x14ac:dyDescent="0.25">
      <c r="A105" s="21" t="str">
        <f t="shared" si="14"/>
        <v>Pasto</v>
      </c>
      <c r="B105" s="28" t="str">
        <f t="shared" si="14"/>
        <v>Civil - Familia</v>
      </c>
      <c r="C105" s="28" t="s">
        <v>164</v>
      </c>
      <c r="D105" s="7">
        <v>6</v>
      </c>
      <c r="E105" s="7">
        <v>138</v>
      </c>
      <c r="F105" s="7">
        <v>23</v>
      </c>
      <c r="G105" s="7">
        <v>125</v>
      </c>
      <c r="H105" s="7">
        <v>20.833333333333332</v>
      </c>
      <c r="I105" s="8">
        <v>20</v>
      </c>
      <c r="J105" s="9">
        <v>2.3333333333333335</v>
      </c>
      <c r="K105" s="9">
        <v>20.666666666666671</v>
      </c>
      <c r="L105" s="9">
        <v>3.5</v>
      </c>
      <c r="M105" s="9">
        <v>17.333333333333336</v>
      </c>
      <c r="N105" s="10">
        <f t="shared" si="12"/>
        <v>0.90579710144927539</v>
      </c>
    </row>
    <row r="106" spans="1:14" ht="30" x14ac:dyDescent="0.25">
      <c r="A106" s="21" t="str">
        <f t="shared" si="14"/>
        <v>Pasto</v>
      </c>
      <c r="B106" s="28" t="str">
        <f t="shared" si="14"/>
        <v>Civil - Familia</v>
      </c>
      <c r="C106" s="28" t="s">
        <v>165</v>
      </c>
      <c r="D106" s="7">
        <v>6</v>
      </c>
      <c r="E106" s="7">
        <v>142</v>
      </c>
      <c r="F106" s="7">
        <v>23.666666666666668</v>
      </c>
      <c r="G106" s="7">
        <v>98</v>
      </c>
      <c r="H106" s="7">
        <v>16.333333333333332</v>
      </c>
      <c r="I106" s="8">
        <v>41</v>
      </c>
      <c r="J106" s="9">
        <v>10.5</v>
      </c>
      <c r="K106" s="9">
        <v>13.166666666666668</v>
      </c>
      <c r="L106" s="9">
        <v>6.833333333333333</v>
      </c>
      <c r="M106" s="9">
        <v>9.4999999999999982</v>
      </c>
      <c r="N106" s="10">
        <f t="shared" si="12"/>
        <v>0.6901408450704225</v>
      </c>
    </row>
    <row r="107" spans="1:14" x14ac:dyDescent="0.25">
      <c r="A107" s="22" t="s">
        <v>63</v>
      </c>
      <c r="B107" s="37"/>
      <c r="C107" s="37"/>
      <c r="D107" s="23"/>
      <c r="E107" s="23"/>
      <c r="F107" s="23">
        <v>25</v>
      </c>
      <c r="G107" s="23"/>
      <c r="H107" s="23">
        <v>20</v>
      </c>
      <c r="I107" s="24"/>
      <c r="J107" s="25">
        <v>7</v>
      </c>
      <c r="K107" s="25">
        <v>18</v>
      </c>
      <c r="L107" s="25">
        <v>5</v>
      </c>
      <c r="M107" s="25">
        <v>15</v>
      </c>
      <c r="N107" s="26"/>
    </row>
    <row r="108" spans="1:14" x14ac:dyDescent="0.25">
      <c r="A108" s="11" t="s">
        <v>166</v>
      </c>
      <c r="B108" s="30"/>
      <c r="C108" s="30"/>
      <c r="D108" s="12"/>
      <c r="E108" s="12">
        <v>602</v>
      </c>
      <c r="F108" s="12">
        <v>100.33333333333334</v>
      </c>
      <c r="G108" s="12">
        <v>468</v>
      </c>
      <c r="H108" s="12">
        <v>78</v>
      </c>
      <c r="I108" s="13">
        <v>153</v>
      </c>
      <c r="J108" s="14">
        <v>26.666666666666668</v>
      </c>
      <c r="K108" s="14">
        <v>73.666666666666671</v>
      </c>
      <c r="L108" s="14">
        <v>20</v>
      </c>
      <c r="M108" s="14">
        <v>58</v>
      </c>
      <c r="N108" s="16">
        <f t="shared" si="12"/>
        <v>0.77740863787375414</v>
      </c>
    </row>
    <row r="109" spans="1:14" ht="30" x14ac:dyDescent="0.25">
      <c r="A109" s="6" t="s">
        <v>167</v>
      </c>
      <c r="B109" s="36" t="s">
        <v>72</v>
      </c>
      <c r="C109" s="28" t="s">
        <v>168</v>
      </c>
      <c r="D109" s="7">
        <v>6</v>
      </c>
      <c r="E109" s="7">
        <v>238</v>
      </c>
      <c r="F109" s="7">
        <v>39.666666666666664</v>
      </c>
      <c r="G109" s="7">
        <v>160</v>
      </c>
      <c r="H109" s="7">
        <v>26.666666666666668</v>
      </c>
      <c r="I109" s="8">
        <v>61</v>
      </c>
      <c r="J109" s="9">
        <v>6.1666666666666661</v>
      </c>
      <c r="K109" s="9">
        <v>33.5</v>
      </c>
      <c r="L109" s="9">
        <v>6.666666666666667</v>
      </c>
      <c r="M109" s="9">
        <v>20</v>
      </c>
      <c r="N109" s="10">
        <f t="shared" si="12"/>
        <v>0.67226890756302526</v>
      </c>
    </row>
    <row r="110" spans="1:14" ht="30" x14ac:dyDescent="0.25">
      <c r="A110" s="21" t="str">
        <f t="shared" ref="A110:B112" si="15">A109</f>
        <v>Pereira</v>
      </c>
      <c r="B110" s="28" t="str">
        <f t="shared" si="15"/>
        <v>Civil - Familia</v>
      </c>
      <c r="C110" s="28" t="s">
        <v>169</v>
      </c>
      <c r="D110" s="7">
        <v>6</v>
      </c>
      <c r="E110" s="7">
        <v>275</v>
      </c>
      <c r="F110" s="7">
        <v>45.833333333333336</v>
      </c>
      <c r="G110" s="7">
        <v>163</v>
      </c>
      <c r="H110" s="7">
        <v>27.166666666666668</v>
      </c>
      <c r="I110" s="8">
        <v>89</v>
      </c>
      <c r="J110" s="9">
        <v>12.499999999999998</v>
      </c>
      <c r="K110" s="9">
        <v>33.333333333333336</v>
      </c>
      <c r="L110" s="9">
        <v>9.1666666666666643</v>
      </c>
      <c r="M110" s="9">
        <v>18.000000000000004</v>
      </c>
      <c r="N110" s="10">
        <f t="shared" si="12"/>
        <v>0.59272727272727277</v>
      </c>
    </row>
    <row r="111" spans="1:14" ht="30" x14ac:dyDescent="0.25">
      <c r="A111" s="21" t="str">
        <f t="shared" si="15"/>
        <v>Pereira</v>
      </c>
      <c r="B111" s="28" t="str">
        <f t="shared" si="15"/>
        <v>Civil - Familia</v>
      </c>
      <c r="C111" s="28" t="s">
        <v>170</v>
      </c>
      <c r="D111" s="7">
        <v>6</v>
      </c>
      <c r="E111" s="7">
        <v>280</v>
      </c>
      <c r="F111" s="7">
        <v>46.666666666666664</v>
      </c>
      <c r="G111" s="7">
        <v>112</v>
      </c>
      <c r="H111" s="7">
        <v>18.666666666666668</v>
      </c>
      <c r="I111" s="8">
        <v>100</v>
      </c>
      <c r="J111" s="9">
        <v>12.499999999999998</v>
      </c>
      <c r="K111" s="9">
        <v>34.166666666666671</v>
      </c>
      <c r="L111" s="9">
        <v>4.833333333333333</v>
      </c>
      <c r="M111" s="9">
        <v>13.833333333333334</v>
      </c>
      <c r="N111" s="10">
        <f t="shared" si="12"/>
        <v>0.4</v>
      </c>
    </row>
    <row r="112" spans="1:14" ht="30" x14ac:dyDescent="0.25">
      <c r="A112" s="21" t="str">
        <f t="shared" si="15"/>
        <v>Pereira</v>
      </c>
      <c r="B112" s="28" t="str">
        <f t="shared" si="15"/>
        <v>Civil - Familia</v>
      </c>
      <c r="C112" s="28" t="s">
        <v>171</v>
      </c>
      <c r="D112" s="7">
        <v>6</v>
      </c>
      <c r="E112" s="7">
        <v>246</v>
      </c>
      <c r="F112" s="7">
        <v>41</v>
      </c>
      <c r="G112" s="7">
        <v>133</v>
      </c>
      <c r="H112" s="7">
        <v>22.166666666666668</v>
      </c>
      <c r="I112" s="8">
        <v>62</v>
      </c>
      <c r="J112" s="9">
        <v>11.666666666666664</v>
      </c>
      <c r="K112" s="9">
        <v>29.333333333333329</v>
      </c>
      <c r="L112" s="9">
        <v>5.8333333333333339</v>
      </c>
      <c r="M112" s="9">
        <v>16.333333333333332</v>
      </c>
      <c r="N112" s="10">
        <f t="shared" si="12"/>
        <v>0.54065040650406504</v>
      </c>
    </row>
    <row r="113" spans="1:14" x14ac:dyDescent="0.25">
      <c r="A113" s="22" t="s">
        <v>63</v>
      </c>
      <c r="B113" s="37"/>
      <c r="C113" s="37"/>
      <c r="D113" s="23"/>
      <c r="E113" s="23"/>
      <c r="F113" s="23">
        <v>43</v>
      </c>
      <c r="G113" s="23"/>
      <c r="H113" s="23">
        <v>24</v>
      </c>
      <c r="I113" s="24"/>
      <c r="J113" s="25">
        <v>11</v>
      </c>
      <c r="K113" s="25">
        <v>33</v>
      </c>
      <c r="L113" s="25">
        <v>7</v>
      </c>
      <c r="M113" s="25">
        <v>17</v>
      </c>
      <c r="N113" s="26"/>
    </row>
    <row r="114" spans="1:14" x14ac:dyDescent="0.25">
      <c r="A114" s="11" t="s">
        <v>172</v>
      </c>
      <c r="B114" s="30"/>
      <c r="C114" s="30"/>
      <c r="D114" s="12"/>
      <c r="E114" s="12">
        <v>1039</v>
      </c>
      <c r="F114" s="12">
        <v>173.16666666666666</v>
      </c>
      <c r="G114" s="12">
        <v>568</v>
      </c>
      <c r="H114" s="12">
        <v>94.666666666666671</v>
      </c>
      <c r="I114" s="13">
        <v>312</v>
      </c>
      <c r="J114" s="14">
        <v>42.833333333333329</v>
      </c>
      <c r="K114" s="14">
        <v>130.33333333333334</v>
      </c>
      <c r="L114" s="14">
        <v>26.5</v>
      </c>
      <c r="M114" s="14">
        <v>68.166666666666671</v>
      </c>
      <c r="N114" s="16">
        <f t="shared" si="12"/>
        <v>0.54667949951876804</v>
      </c>
    </row>
    <row r="115" spans="1:14" ht="30" x14ac:dyDescent="0.25">
      <c r="A115" s="6" t="s">
        <v>173</v>
      </c>
      <c r="B115" s="36" t="s">
        <v>72</v>
      </c>
      <c r="C115" s="28" t="s">
        <v>174</v>
      </c>
      <c r="D115" s="7">
        <v>6</v>
      </c>
      <c r="E115" s="7">
        <v>153</v>
      </c>
      <c r="F115" s="7">
        <v>25.5</v>
      </c>
      <c r="G115" s="7">
        <v>102</v>
      </c>
      <c r="H115" s="7">
        <v>17</v>
      </c>
      <c r="I115" s="8">
        <v>51</v>
      </c>
      <c r="J115" s="9">
        <v>5.833333333333333</v>
      </c>
      <c r="K115" s="9">
        <v>19.666666666666668</v>
      </c>
      <c r="L115" s="9">
        <v>4.4999999999999991</v>
      </c>
      <c r="M115" s="9">
        <v>12.499999999999998</v>
      </c>
      <c r="N115" s="10">
        <f t="shared" si="12"/>
        <v>0.66666666666666663</v>
      </c>
    </row>
    <row r="116" spans="1:14" ht="30" x14ac:dyDescent="0.25">
      <c r="A116" s="21" t="str">
        <f t="shared" ref="A116:B117" si="16">A115</f>
        <v>Popayán</v>
      </c>
      <c r="B116" s="28" t="str">
        <f t="shared" si="16"/>
        <v>Civil - Familia</v>
      </c>
      <c r="C116" s="28" t="s">
        <v>175</v>
      </c>
      <c r="D116" s="7">
        <v>6</v>
      </c>
      <c r="E116" s="7">
        <v>177</v>
      </c>
      <c r="F116" s="7">
        <v>29.5</v>
      </c>
      <c r="G116" s="7">
        <v>145</v>
      </c>
      <c r="H116" s="7">
        <v>24.166666666666668</v>
      </c>
      <c r="I116" s="8">
        <v>76</v>
      </c>
      <c r="J116" s="9">
        <v>9.1666666666666679</v>
      </c>
      <c r="K116" s="9">
        <v>20.333333333333336</v>
      </c>
      <c r="L116" s="9">
        <v>7.0000000000000009</v>
      </c>
      <c r="M116" s="9">
        <v>17.166666666666668</v>
      </c>
      <c r="N116" s="10">
        <f t="shared" si="12"/>
        <v>0.8192090395480226</v>
      </c>
    </row>
    <row r="117" spans="1:14" ht="30" x14ac:dyDescent="0.25">
      <c r="A117" s="21" t="str">
        <f t="shared" si="16"/>
        <v>Popayán</v>
      </c>
      <c r="B117" s="28" t="str">
        <f t="shared" si="16"/>
        <v>Civil - Familia</v>
      </c>
      <c r="C117" s="28" t="s">
        <v>176</v>
      </c>
      <c r="D117" s="7">
        <v>6</v>
      </c>
      <c r="E117" s="7">
        <v>189</v>
      </c>
      <c r="F117" s="7">
        <v>31.5</v>
      </c>
      <c r="G117" s="7">
        <v>140</v>
      </c>
      <c r="H117" s="7">
        <v>23.333333333333332</v>
      </c>
      <c r="I117" s="8">
        <v>46</v>
      </c>
      <c r="J117" s="9">
        <v>7.3333333333333339</v>
      </c>
      <c r="K117" s="9">
        <v>24.166666666666671</v>
      </c>
      <c r="L117" s="9">
        <v>5.3333333333333339</v>
      </c>
      <c r="M117" s="9">
        <v>18</v>
      </c>
      <c r="N117" s="10">
        <f t="shared" si="12"/>
        <v>0.7407407407407407</v>
      </c>
    </row>
    <row r="118" spans="1:14" x14ac:dyDescent="0.25">
      <c r="A118" s="22" t="s">
        <v>63</v>
      </c>
      <c r="B118" s="37"/>
      <c r="C118" s="37"/>
      <c r="D118" s="23"/>
      <c r="E118" s="23"/>
      <c r="F118" s="23">
        <v>29</v>
      </c>
      <c r="G118" s="23"/>
      <c r="H118" s="23">
        <v>22</v>
      </c>
      <c r="I118" s="24"/>
      <c r="J118" s="25">
        <v>7</v>
      </c>
      <c r="K118" s="25">
        <v>21</v>
      </c>
      <c r="L118" s="25">
        <v>6</v>
      </c>
      <c r="M118" s="25">
        <v>16</v>
      </c>
      <c r="N118" s="26"/>
    </row>
    <row r="119" spans="1:14" x14ac:dyDescent="0.25">
      <c r="A119" s="11" t="s">
        <v>177</v>
      </c>
      <c r="B119" s="30"/>
      <c r="C119" s="30"/>
      <c r="D119" s="12"/>
      <c r="E119" s="12">
        <v>519</v>
      </c>
      <c r="F119" s="12">
        <v>86.5</v>
      </c>
      <c r="G119" s="12">
        <v>387</v>
      </c>
      <c r="H119" s="12">
        <v>64.5</v>
      </c>
      <c r="I119" s="13">
        <v>173</v>
      </c>
      <c r="J119" s="14">
        <v>22.333333333333336</v>
      </c>
      <c r="K119" s="14">
        <v>64.166666666666671</v>
      </c>
      <c r="L119" s="14">
        <v>16.833333333333336</v>
      </c>
      <c r="M119" s="14">
        <v>47.666666666666664</v>
      </c>
      <c r="N119" s="16">
        <f t="shared" si="12"/>
        <v>0.74566473988439308</v>
      </c>
    </row>
    <row r="120" spans="1:14" ht="30" x14ac:dyDescent="0.25">
      <c r="A120" s="6" t="s">
        <v>178</v>
      </c>
      <c r="B120" s="36" t="s">
        <v>79</v>
      </c>
      <c r="C120" s="28" t="s">
        <v>179</v>
      </c>
      <c r="D120" s="7">
        <v>6</v>
      </c>
      <c r="E120" s="7">
        <v>123</v>
      </c>
      <c r="F120" s="7">
        <v>20.5</v>
      </c>
      <c r="G120" s="7">
        <v>52</v>
      </c>
      <c r="H120" s="7">
        <v>8.6666666666666661</v>
      </c>
      <c r="I120" s="8">
        <v>79</v>
      </c>
      <c r="J120" s="9">
        <v>6.9999999999999991</v>
      </c>
      <c r="K120" s="9">
        <v>13.500000000000004</v>
      </c>
      <c r="L120" s="9">
        <v>2.3333333333333335</v>
      </c>
      <c r="M120" s="9">
        <v>6.3333333333333321</v>
      </c>
      <c r="N120" s="10">
        <f t="shared" si="12"/>
        <v>0.42276422764227645</v>
      </c>
    </row>
    <row r="121" spans="1:14" ht="30" x14ac:dyDescent="0.25">
      <c r="A121" s="21" t="str">
        <f t="shared" ref="A121:B122" si="17">A120</f>
        <v>Riohacha</v>
      </c>
      <c r="B121" s="28" t="str">
        <f t="shared" si="17"/>
        <v>Civil - Familia - Laboral</v>
      </c>
      <c r="C121" s="28" t="s">
        <v>180</v>
      </c>
      <c r="D121" s="7">
        <v>6</v>
      </c>
      <c r="E121" s="7">
        <v>120</v>
      </c>
      <c r="F121" s="7">
        <v>20</v>
      </c>
      <c r="G121" s="7">
        <v>108</v>
      </c>
      <c r="H121" s="7">
        <v>18</v>
      </c>
      <c r="I121" s="8">
        <v>63</v>
      </c>
      <c r="J121" s="9">
        <v>17.000000000000004</v>
      </c>
      <c r="K121" s="9">
        <v>3</v>
      </c>
      <c r="L121" s="9">
        <v>16.666666666666668</v>
      </c>
      <c r="M121" s="9">
        <v>1.3333333333333335</v>
      </c>
      <c r="N121" s="10">
        <f t="shared" si="12"/>
        <v>0.9</v>
      </c>
    </row>
    <row r="122" spans="1:14" ht="30" x14ac:dyDescent="0.25">
      <c r="A122" s="21" t="str">
        <f t="shared" si="17"/>
        <v>Riohacha</v>
      </c>
      <c r="B122" s="28" t="str">
        <f t="shared" si="17"/>
        <v>Civil - Familia - Laboral</v>
      </c>
      <c r="C122" s="28" t="s">
        <v>181</v>
      </c>
      <c r="D122" s="7">
        <v>6</v>
      </c>
      <c r="E122" s="7">
        <v>96</v>
      </c>
      <c r="F122" s="7">
        <v>16</v>
      </c>
      <c r="G122" s="7">
        <v>78</v>
      </c>
      <c r="H122" s="7">
        <v>13</v>
      </c>
      <c r="I122" s="8">
        <v>89</v>
      </c>
      <c r="J122" s="9">
        <v>8.6666666666666661</v>
      </c>
      <c r="K122" s="9">
        <v>7.3333333333333339</v>
      </c>
      <c r="L122" s="9">
        <v>7.5</v>
      </c>
      <c r="M122" s="9">
        <v>5.5000000000000018</v>
      </c>
      <c r="N122" s="10">
        <f t="shared" si="12"/>
        <v>0.8125</v>
      </c>
    </row>
    <row r="123" spans="1:14" x14ac:dyDescent="0.25">
      <c r="A123" s="22" t="s">
        <v>63</v>
      </c>
      <c r="B123" s="37"/>
      <c r="C123" s="37"/>
      <c r="D123" s="23"/>
      <c r="E123" s="23"/>
      <c r="F123" s="23">
        <v>19</v>
      </c>
      <c r="G123" s="23"/>
      <c r="H123" s="23">
        <v>13</v>
      </c>
      <c r="I123" s="24"/>
      <c r="J123" s="25">
        <v>11</v>
      </c>
      <c r="K123" s="25">
        <v>8</v>
      </c>
      <c r="L123" s="25">
        <v>9</v>
      </c>
      <c r="M123" s="25">
        <v>4</v>
      </c>
      <c r="N123" s="26"/>
    </row>
    <row r="124" spans="1:14" x14ac:dyDescent="0.25">
      <c r="A124" s="11" t="s">
        <v>182</v>
      </c>
      <c r="B124" s="30"/>
      <c r="C124" s="30"/>
      <c r="D124" s="12"/>
      <c r="E124" s="12">
        <v>339</v>
      </c>
      <c r="F124" s="12">
        <v>56.5</v>
      </c>
      <c r="G124" s="12">
        <v>238</v>
      </c>
      <c r="H124" s="12">
        <v>39.666666666666664</v>
      </c>
      <c r="I124" s="13">
        <v>231</v>
      </c>
      <c r="J124" s="14">
        <v>32.666666666666671</v>
      </c>
      <c r="K124" s="14">
        <v>23.833333333333336</v>
      </c>
      <c r="L124" s="14">
        <v>26.5</v>
      </c>
      <c r="M124" s="14">
        <v>13.166666666666668</v>
      </c>
      <c r="N124" s="16">
        <f t="shared" si="12"/>
        <v>0.70206489675516226</v>
      </c>
    </row>
    <row r="125" spans="1:14" ht="30" x14ac:dyDescent="0.25">
      <c r="A125" s="6" t="s">
        <v>183</v>
      </c>
      <c r="B125" s="36" t="s">
        <v>79</v>
      </c>
      <c r="C125" s="28" t="s">
        <v>184</v>
      </c>
      <c r="D125" s="7">
        <v>6</v>
      </c>
      <c r="E125" s="7">
        <v>65</v>
      </c>
      <c r="F125" s="7">
        <v>10.833333333333334</v>
      </c>
      <c r="G125" s="7">
        <v>60</v>
      </c>
      <c r="H125" s="7">
        <v>10</v>
      </c>
      <c r="I125" s="8">
        <v>20</v>
      </c>
      <c r="J125" s="9">
        <v>3.9999999999999996</v>
      </c>
      <c r="K125" s="9">
        <v>6.8333333333333321</v>
      </c>
      <c r="L125" s="9">
        <v>3.6666666666666665</v>
      </c>
      <c r="M125" s="9">
        <v>6.333333333333333</v>
      </c>
      <c r="N125" s="10">
        <f t="shared" si="12"/>
        <v>0.92307692307692313</v>
      </c>
    </row>
    <row r="126" spans="1:14" ht="30" x14ac:dyDescent="0.25">
      <c r="A126" s="21" t="str">
        <f t="shared" ref="A126:B127" si="18">A125</f>
        <v>San Gil</v>
      </c>
      <c r="B126" s="28" t="str">
        <f t="shared" si="18"/>
        <v>Civil - Familia - Laboral</v>
      </c>
      <c r="C126" s="28" t="s">
        <v>185</v>
      </c>
      <c r="D126" s="7">
        <v>6</v>
      </c>
      <c r="E126" s="7">
        <v>70</v>
      </c>
      <c r="F126" s="7">
        <v>11.666666666666666</v>
      </c>
      <c r="G126" s="7">
        <v>49</v>
      </c>
      <c r="H126" s="7">
        <v>8.1666666666666661</v>
      </c>
      <c r="I126" s="8">
        <v>14</v>
      </c>
      <c r="J126" s="9">
        <v>4.833333333333333</v>
      </c>
      <c r="K126" s="9">
        <v>6.833333333333333</v>
      </c>
      <c r="L126" s="9">
        <v>4.3333333333333321</v>
      </c>
      <c r="M126" s="9">
        <v>3.833333333333333</v>
      </c>
      <c r="N126" s="10">
        <f t="shared" si="12"/>
        <v>0.7</v>
      </c>
    </row>
    <row r="127" spans="1:14" ht="30" x14ac:dyDescent="0.25">
      <c r="A127" s="21" t="str">
        <f t="shared" si="18"/>
        <v>San Gil</v>
      </c>
      <c r="B127" s="28" t="str">
        <f t="shared" si="18"/>
        <v>Civil - Familia - Laboral</v>
      </c>
      <c r="C127" s="28" t="s">
        <v>186</v>
      </c>
      <c r="D127" s="7">
        <v>6</v>
      </c>
      <c r="E127" s="7">
        <v>65</v>
      </c>
      <c r="F127" s="7">
        <v>10.833333333333334</v>
      </c>
      <c r="G127" s="7">
        <v>47</v>
      </c>
      <c r="H127" s="7">
        <v>7.833333333333333</v>
      </c>
      <c r="I127" s="8">
        <v>15</v>
      </c>
      <c r="J127" s="9">
        <v>4.833333333333333</v>
      </c>
      <c r="K127" s="9">
        <v>6.0000000000000009</v>
      </c>
      <c r="L127" s="9">
        <v>3.166666666666667</v>
      </c>
      <c r="M127" s="9">
        <v>4.666666666666667</v>
      </c>
      <c r="N127" s="10">
        <f t="shared" si="12"/>
        <v>0.72307692307692306</v>
      </c>
    </row>
    <row r="128" spans="1:14" x14ac:dyDescent="0.25">
      <c r="A128" s="22" t="s">
        <v>63</v>
      </c>
      <c r="B128" s="37"/>
      <c r="C128" s="37"/>
      <c r="D128" s="23"/>
      <c r="E128" s="23"/>
      <c r="F128" s="23">
        <v>11</v>
      </c>
      <c r="G128" s="23"/>
      <c r="H128" s="23">
        <v>9</v>
      </c>
      <c r="I128" s="24"/>
      <c r="J128" s="25">
        <v>5</v>
      </c>
      <c r="K128" s="25">
        <v>7</v>
      </c>
      <c r="L128" s="25">
        <v>4</v>
      </c>
      <c r="M128" s="25">
        <v>5</v>
      </c>
      <c r="N128" s="26"/>
    </row>
    <row r="129" spans="1:14" x14ac:dyDescent="0.25">
      <c r="A129" s="11" t="s">
        <v>187</v>
      </c>
      <c r="B129" s="30"/>
      <c r="C129" s="30"/>
      <c r="D129" s="12"/>
      <c r="E129" s="12">
        <v>200</v>
      </c>
      <c r="F129" s="12">
        <v>33.333333333333336</v>
      </c>
      <c r="G129" s="12">
        <v>156</v>
      </c>
      <c r="H129" s="12">
        <v>25.999999999999996</v>
      </c>
      <c r="I129" s="13">
        <v>49</v>
      </c>
      <c r="J129" s="14">
        <v>13.666666666666664</v>
      </c>
      <c r="K129" s="14">
        <v>19.666666666666664</v>
      </c>
      <c r="L129" s="14">
        <v>11.166666666666664</v>
      </c>
      <c r="M129" s="14">
        <v>14.833333333333332</v>
      </c>
      <c r="N129" s="16">
        <f t="shared" si="12"/>
        <v>0.78</v>
      </c>
    </row>
    <row r="130" spans="1:14" ht="30" x14ac:dyDescent="0.25">
      <c r="A130" s="6" t="s">
        <v>188</v>
      </c>
      <c r="B130" s="36" t="s">
        <v>72</v>
      </c>
      <c r="C130" s="28" t="s">
        <v>189</v>
      </c>
      <c r="D130" s="7">
        <v>6</v>
      </c>
      <c r="E130" s="7">
        <v>112</v>
      </c>
      <c r="F130" s="7">
        <v>18.666666666666668</v>
      </c>
      <c r="G130" s="7">
        <v>114</v>
      </c>
      <c r="H130" s="7">
        <v>19</v>
      </c>
      <c r="I130" s="8">
        <v>38</v>
      </c>
      <c r="J130" s="9">
        <v>6.666666666666667</v>
      </c>
      <c r="K130" s="9">
        <v>11.999999999999998</v>
      </c>
      <c r="L130" s="9">
        <v>9.3333333333333321</v>
      </c>
      <c r="M130" s="9">
        <v>9.6666666666666661</v>
      </c>
      <c r="N130" s="10">
        <f t="shared" si="12"/>
        <v>1.0178571428571428</v>
      </c>
    </row>
    <row r="131" spans="1:14" ht="30" x14ac:dyDescent="0.25">
      <c r="A131" s="21" t="str">
        <f t="shared" ref="A131:B133" si="19">A130</f>
        <v>Santa Marta</v>
      </c>
      <c r="B131" s="28" t="str">
        <f t="shared" si="19"/>
        <v>Civil - Familia</v>
      </c>
      <c r="C131" s="28" t="s">
        <v>190</v>
      </c>
      <c r="D131" s="7">
        <v>6</v>
      </c>
      <c r="E131" s="7">
        <v>105</v>
      </c>
      <c r="F131" s="7">
        <v>17.5</v>
      </c>
      <c r="G131" s="7">
        <v>86</v>
      </c>
      <c r="H131" s="7">
        <v>14.333333333333334</v>
      </c>
      <c r="I131" s="8">
        <v>26</v>
      </c>
      <c r="J131" s="9">
        <v>6.3333333333333339</v>
      </c>
      <c r="K131" s="9">
        <v>11.166666666666666</v>
      </c>
      <c r="L131" s="9">
        <v>4.5</v>
      </c>
      <c r="M131" s="9">
        <v>9.8333333333333304</v>
      </c>
      <c r="N131" s="10">
        <f t="shared" si="12"/>
        <v>0.81904761904761902</v>
      </c>
    </row>
    <row r="132" spans="1:14" ht="30" x14ac:dyDescent="0.25">
      <c r="A132" s="21" t="str">
        <f t="shared" si="19"/>
        <v>Santa Marta</v>
      </c>
      <c r="B132" s="28" t="str">
        <f t="shared" si="19"/>
        <v>Civil - Familia</v>
      </c>
      <c r="C132" s="28" t="s">
        <v>191</v>
      </c>
      <c r="D132" s="7">
        <v>6</v>
      </c>
      <c r="E132" s="7">
        <v>111</v>
      </c>
      <c r="F132" s="7">
        <v>18.5</v>
      </c>
      <c r="G132" s="7">
        <v>102</v>
      </c>
      <c r="H132" s="7">
        <v>17</v>
      </c>
      <c r="I132" s="8">
        <v>101</v>
      </c>
      <c r="J132" s="9">
        <v>6.6666666666666661</v>
      </c>
      <c r="K132" s="9">
        <v>11.833333333333332</v>
      </c>
      <c r="L132" s="9">
        <v>4.833333333333333</v>
      </c>
      <c r="M132" s="9">
        <v>12.166666666666666</v>
      </c>
      <c r="N132" s="10">
        <f t="shared" si="12"/>
        <v>0.91891891891891897</v>
      </c>
    </row>
    <row r="133" spans="1:14" ht="30" x14ac:dyDescent="0.25">
      <c r="A133" s="21" t="str">
        <f t="shared" si="19"/>
        <v>Santa Marta</v>
      </c>
      <c r="B133" s="28" t="str">
        <f t="shared" si="19"/>
        <v>Civil - Familia</v>
      </c>
      <c r="C133" s="28" t="s">
        <v>192</v>
      </c>
      <c r="D133" s="7">
        <v>6</v>
      </c>
      <c r="E133" s="7">
        <v>114</v>
      </c>
      <c r="F133" s="7">
        <v>19</v>
      </c>
      <c r="G133" s="7">
        <v>95</v>
      </c>
      <c r="H133" s="7">
        <v>15.833333333333334</v>
      </c>
      <c r="I133" s="8">
        <v>20</v>
      </c>
      <c r="J133" s="9">
        <v>7.1666666666666687</v>
      </c>
      <c r="K133" s="9">
        <v>11.833333333333334</v>
      </c>
      <c r="L133" s="9">
        <v>5.6666666666666679</v>
      </c>
      <c r="M133" s="9">
        <v>10.166666666666668</v>
      </c>
      <c r="N133" s="10">
        <f t="shared" si="12"/>
        <v>0.83333333333333337</v>
      </c>
    </row>
    <row r="134" spans="1:14" x14ac:dyDescent="0.25">
      <c r="A134" s="22" t="s">
        <v>63</v>
      </c>
      <c r="B134" s="37"/>
      <c r="C134" s="37"/>
      <c r="D134" s="23"/>
      <c r="E134" s="23"/>
      <c r="F134" s="23">
        <v>18</v>
      </c>
      <c r="G134" s="23"/>
      <c r="H134" s="23">
        <v>17</v>
      </c>
      <c r="I134" s="24"/>
      <c r="J134" s="25">
        <v>7</v>
      </c>
      <c r="K134" s="25">
        <v>12</v>
      </c>
      <c r="L134" s="25">
        <v>6</v>
      </c>
      <c r="M134" s="25">
        <v>10</v>
      </c>
      <c r="N134" s="26"/>
    </row>
    <row r="135" spans="1:14" x14ac:dyDescent="0.25">
      <c r="A135" s="11" t="s">
        <v>193</v>
      </c>
      <c r="B135" s="30"/>
      <c r="C135" s="30"/>
      <c r="D135" s="12"/>
      <c r="E135" s="12">
        <v>442</v>
      </c>
      <c r="F135" s="12">
        <v>73.666666666666671</v>
      </c>
      <c r="G135" s="12">
        <v>397</v>
      </c>
      <c r="H135" s="12">
        <v>66.166666666666671</v>
      </c>
      <c r="I135" s="13">
        <v>185</v>
      </c>
      <c r="J135" s="14">
        <v>26.833333333333332</v>
      </c>
      <c r="K135" s="14">
        <v>46.833333333333336</v>
      </c>
      <c r="L135" s="14">
        <v>24.333333333333332</v>
      </c>
      <c r="M135" s="14">
        <v>41.833333333333329</v>
      </c>
      <c r="N135" s="16">
        <f t="shared" si="12"/>
        <v>0.89819004524886881</v>
      </c>
    </row>
    <row r="136" spans="1:14" ht="30" x14ac:dyDescent="0.25">
      <c r="A136" s="6" t="s">
        <v>194</v>
      </c>
      <c r="B136" s="36" t="s">
        <v>79</v>
      </c>
      <c r="C136" s="28" t="s">
        <v>195</v>
      </c>
      <c r="D136" s="7">
        <v>6</v>
      </c>
      <c r="E136" s="7">
        <v>202</v>
      </c>
      <c r="F136" s="7">
        <v>33.666666666666664</v>
      </c>
      <c r="G136" s="7">
        <v>146</v>
      </c>
      <c r="H136" s="7">
        <v>24.333333333333332</v>
      </c>
      <c r="I136" s="8">
        <v>272</v>
      </c>
      <c r="J136" s="9">
        <v>21.500000000000004</v>
      </c>
      <c r="K136" s="9">
        <v>12.166666666666668</v>
      </c>
      <c r="L136" s="9">
        <v>15.999999999999996</v>
      </c>
      <c r="M136" s="9">
        <v>8.3333333333333321</v>
      </c>
      <c r="N136" s="10">
        <f t="shared" si="12"/>
        <v>0.72277227722772275</v>
      </c>
    </row>
    <row r="137" spans="1:14" ht="30" x14ac:dyDescent="0.25">
      <c r="A137" s="21" t="str">
        <f t="shared" ref="A137:B138" si="20">A136</f>
        <v>Sincelejo</v>
      </c>
      <c r="B137" s="28" t="str">
        <f t="shared" si="20"/>
        <v>Civil - Familia - Laboral</v>
      </c>
      <c r="C137" s="28" t="s">
        <v>196</v>
      </c>
      <c r="D137" s="7">
        <v>6</v>
      </c>
      <c r="E137" s="7">
        <v>151</v>
      </c>
      <c r="F137" s="7">
        <v>25.166666666666668</v>
      </c>
      <c r="G137" s="7">
        <v>79</v>
      </c>
      <c r="H137" s="7">
        <v>13.166666666666666</v>
      </c>
      <c r="I137" s="8">
        <v>334</v>
      </c>
      <c r="J137" s="9">
        <v>18.333333333333332</v>
      </c>
      <c r="K137" s="9">
        <v>6.8333333333333339</v>
      </c>
      <c r="L137" s="9">
        <v>7.6666666666666687</v>
      </c>
      <c r="M137" s="9">
        <v>5.5</v>
      </c>
      <c r="N137" s="10">
        <f t="shared" si="12"/>
        <v>0.52317880794701987</v>
      </c>
    </row>
    <row r="138" spans="1:14" ht="30" x14ac:dyDescent="0.25">
      <c r="A138" s="21" t="str">
        <f t="shared" si="20"/>
        <v>Sincelejo</v>
      </c>
      <c r="B138" s="28" t="str">
        <f t="shared" si="20"/>
        <v>Civil - Familia - Laboral</v>
      </c>
      <c r="C138" s="28" t="s">
        <v>197</v>
      </c>
      <c r="D138" s="7">
        <v>6</v>
      </c>
      <c r="E138" s="7">
        <v>187</v>
      </c>
      <c r="F138" s="7">
        <v>31.166666666666668</v>
      </c>
      <c r="G138" s="7">
        <v>172</v>
      </c>
      <c r="H138" s="7">
        <v>28.666666666666668</v>
      </c>
      <c r="I138" s="8">
        <v>244</v>
      </c>
      <c r="J138" s="9">
        <v>19</v>
      </c>
      <c r="K138" s="9">
        <v>12.166666666666666</v>
      </c>
      <c r="L138" s="9">
        <v>19.833333333333332</v>
      </c>
      <c r="M138" s="9">
        <v>8.8333333333333339</v>
      </c>
      <c r="N138" s="10">
        <f t="shared" si="12"/>
        <v>0.9197860962566845</v>
      </c>
    </row>
    <row r="139" spans="1:14" x14ac:dyDescent="0.25">
      <c r="A139" s="22" t="s">
        <v>63</v>
      </c>
      <c r="B139" s="37"/>
      <c r="C139" s="37"/>
      <c r="D139" s="23"/>
      <c r="E139" s="23"/>
      <c r="F139" s="23">
        <v>30</v>
      </c>
      <c r="G139" s="23"/>
      <c r="H139" s="23">
        <v>22</v>
      </c>
      <c r="I139" s="24"/>
      <c r="J139" s="25">
        <v>20</v>
      </c>
      <c r="K139" s="25">
        <v>10</v>
      </c>
      <c r="L139" s="25">
        <v>15</v>
      </c>
      <c r="M139" s="25">
        <v>8</v>
      </c>
      <c r="N139" s="26"/>
    </row>
    <row r="140" spans="1:14" x14ac:dyDescent="0.25">
      <c r="A140" s="11" t="s">
        <v>198</v>
      </c>
      <c r="B140" s="30"/>
      <c r="C140" s="30"/>
      <c r="D140" s="12"/>
      <c r="E140" s="12">
        <v>540</v>
      </c>
      <c r="F140" s="12">
        <v>90</v>
      </c>
      <c r="G140" s="12">
        <v>397</v>
      </c>
      <c r="H140" s="12">
        <v>66.166666666666671</v>
      </c>
      <c r="I140" s="13">
        <v>850</v>
      </c>
      <c r="J140" s="14">
        <v>58.833333333333336</v>
      </c>
      <c r="K140" s="14">
        <v>31.166666666666664</v>
      </c>
      <c r="L140" s="14">
        <v>43.5</v>
      </c>
      <c r="M140" s="14">
        <v>22.666666666666664</v>
      </c>
      <c r="N140" s="16">
        <f t="shared" si="12"/>
        <v>0.73518518518518516</v>
      </c>
    </row>
    <row r="141" spans="1:14" ht="30" x14ac:dyDescent="0.25">
      <c r="A141" s="6" t="s">
        <v>199</v>
      </c>
      <c r="B141" s="36" t="s">
        <v>72</v>
      </c>
      <c r="C141" s="28" t="s">
        <v>200</v>
      </c>
      <c r="D141" s="7">
        <v>6</v>
      </c>
      <c r="E141" s="7">
        <v>133</v>
      </c>
      <c r="F141" s="7">
        <v>22.166666666666668</v>
      </c>
      <c r="G141" s="7">
        <v>107</v>
      </c>
      <c r="H141" s="7">
        <v>17.833333333333332</v>
      </c>
      <c r="I141" s="8">
        <v>56</v>
      </c>
      <c r="J141" s="9">
        <v>8.6666666666666696</v>
      </c>
      <c r="K141" s="9">
        <v>13.499999999999998</v>
      </c>
      <c r="L141" s="9">
        <v>7.1666666666666679</v>
      </c>
      <c r="M141" s="9">
        <v>10.666666666666664</v>
      </c>
      <c r="N141" s="10">
        <f t="shared" si="12"/>
        <v>0.80451127819548873</v>
      </c>
    </row>
    <row r="142" spans="1:14" ht="30" x14ac:dyDescent="0.25">
      <c r="A142" s="21" t="str">
        <f t="shared" ref="A142:B143" si="21">A141</f>
        <v>Tunja</v>
      </c>
      <c r="B142" s="28" t="str">
        <f t="shared" si="21"/>
        <v>Civil - Familia</v>
      </c>
      <c r="C142" s="28" t="s">
        <v>201</v>
      </c>
      <c r="D142" s="7">
        <v>6</v>
      </c>
      <c r="E142" s="7">
        <v>151</v>
      </c>
      <c r="F142" s="7">
        <v>25.166666666666668</v>
      </c>
      <c r="G142" s="7">
        <v>149</v>
      </c>
      <c r="H142" s="7">
        <v>24.833333333333332</v>
      </c>
      <c r="I142" s="8">
        <v>34</v>
      </c>
      <c r="J142" s="9">
        <v>9.6666666666666679</v>
      </c>
      <c r="K142" s="9">
        <v>15.499999999999998</v>
      </c>
      <c r="L142" s="9">
        <v>11.333333333333332</v>
      </c>
      <c r="M142" s="9">
        <v>13.5</v>
      </c>
      <c r="N142" s="10">
        <f t="shared" si="12"/>
        <v>0.98675496688741726</v>
      </c>
    </row>
    <row r="143" spans="1:14" ht="30" x14ac:dyDescent="0.25">
      <c r="A143" s="21" t="str">
        <f t="shared" si="21"/>
        <v>Tunja</v>
      </c>
      <c r="B143" s="28" t="str">
        <f t="shared" si="21"/>
        <v>Civil - Familia</v>
      </c>
      <c r="C143" s="28" t="s">
        <v>202</v>
      </c>
      <c r="D143" s="7">
        <v>6</v>
      </c>
      <c r="E143" s="7">
        <v>127</v>
      </c>
      <c r="F143" s="7">
        <v>21.166666666666668</v>
      </c>
      <c r="G143" s="7">
        <v>130</v>
      </c>
      <c r="H143" s="7">
        <v>21.666666666666668</v>
      </c>
      <c r="I143" s="8">
        <v>71</v>
      </c>
      <c r="J143" s="9">
        <v>7.833333333333333</v>
      </c>
      <c r="K143" s="9">
        <v>13.333333333333332</v>
      </c>
      <c r="L143" s="9">
        <v>10</v>
      </c>
      <c r="M143" s="9">
        <v>11.666666666666664</v>
      </c>
      <c r="N143" s="10">
        <f t="shared" si="12"/>
        <v>1.0236220472440944</v>
      </c>
    </row>
    <row r="144" spans="1:14" x14ac:dyDescent="0.25">
      <c r="A144" s="22" t="s">
        <v>63</v>
      </c>
      <c r="B144" s="37"/>
      <c r="C144" s="37"/>
      <c r="D144" s="23"/>
      <c r="E144" s="23"/>
      <c r="F144" s="23">
        <v>23</v>
      </c>
      <c r="G144" s="23"/>
      <c r="H144" s="23">
        <v>21</v>
      </c>
      <c r="I144" s="24"/>
      <c r="J144" s="25">
        <v>9</v>
      </c>
      <c r="K144" s="25">
        <v>14</v>
      </c>
      <c r="L144" s="25">
        <v>10</v>
      </c>
      <c r="M144" s="25">
        <v>12</v>
      </c>
      <c r="N144" s="26"/>
    </row>
    <row r="145" spans="1:14" x14ac:dyDescent="0.25">
      <c r="A145" s="11" t="s">
        <v>203</v>
      </c>
      <c r="B145" s="30"/>
      <c r="C145" s="30"/>
      <c r="D145" s="12"/>
      <c r="E145" s="12">
        <v>411</v>
      </c>
      <c r="F145" s="12">
        <v>68.5</v>
      </c>
      <c r="G145" s="12">
        <v>386</v>
      </c>
      <c r="H145" s="12">
        <v>64.333333333333329</v>
      </c>
      <c r="I145" s="13">
        <v>161</v>
      </c>
      <c r="J145" s="14">
        <v>26.166666666666668</v>
      </c>
      <c r="K145" s="14">
        <v>42.333333333333329</v>
      </c>
      <c r="L145" s="14">
        <v>28.5</v>
      </c>
      <c r="M145" s="14">
        <v>35.833333333333329</v>
      </c>
      <c r="N145" s="16">
        <f t="shared" si="12"/>
        <v>0.93917274939172746</v>
      </c>
    </row>
    <row r="146" spans="1:14" ht="45" x14ac:dyDescent="0.25">
      <c r="A146" s="6" t="s">
        <v>204</v>
      </c>
      <c r="B146" s="36" t="s">
        <v>79</v>
      </c>
      <c r="C146" s="28" t="s">
        <v>205</v>
      </c>
      <c r="D146" s="7">
        <v>6</v>
      </c>
      <c r="E146" s="7">
        <v>282</v>
      </c>
      <c r="F146" s="7">
        <v>47</v>
      </c>
      <c r="G146" s="7">
        <v>189</v>
      </c>
      <c r="H146" s="7">
        <v>31.5</v>
      </c>
      <c r="I146" s="8">
        <v>694</v>
      </c>
      <c r="J146" s="9">
        <v>23.333333333333336</v>
      </c>
      <c r="K146" s="9">
        <v>23.666666666666664</v>
      </c>
      <c r="L146" s="9">
        <v>13.833333333333332</v>
      </c>
      <c r="M146" s="9">
        <v>17.666666666666668</v>
      </c>
      <c r="N146" s="10">
        <f t="shared" si="12"/>
        <v>0.67021276595744683</v>
      </c>
    </row>
    <row r="147" spans="1:14" ht="45" x14ac:dyDescent="0.25">
      <c r="A147" s="21" t="str">
        <f t="shared" ref="A147:B148" si="22">A146</f>
        <v>Valledupar</v>
      </c>
      <c r="B147" s="28" t="str">
        <f t="shared" si="22"/>
        <v>Civil - Familia - Laboral</v>
      </c>
      <c r="C147" s="28" t="s">
        <v>206</v>
      </c>
      <c r="D147" s="7">
        <v>6</v>
      </c>
      <c r="E147" s="7">
        <v>319</v>
      </c>
      <c r="F147" s="7">
        <v>53.166666666666664</v>
      </c>
      <c r="G147" s="7">
        <v>231</v>
      </c>
      <c r="H147" s="7">
        <v>38.5</v>
      </c>
      <c r="I147" s="8">
        <v>533</v>
      </c>
      <c r="J147" s="9">
        <v>25.333333333333332</v>
      </c>
      <c r="K147" s="9">
        <v>27.833333333333329</v>
      </c>
      <c r="L147" s="9">
        <v>16.499999999999996</v>
      </c>
      <c r="M147" s="9">
        <v>22</v>
      </c>
      <c r="N147" s="10">
        <f t="shared" si="12"/>
        <v>0.72413793103448276</v>
      </c>
    </row>
    <row r="148" spans="1:14" ht="45" x14ac:dyDescent="0.25">
      <c r="A148" s="21" t="str">
        <f t="shared" si="22"/>
        <v>Valledupar</v>
      </c>
      <c r="B148" s="28" t="str">
        <f t="shared" si="22"/>
        <v>Civil - Familia - Laboral</v>
      </c>
      <c r="C148" s="28" t="s">
        <v>207</v>
      </c>
      <c r="D148" s="7">
        <v>3</v>
      </c>
      <c r="E148" s="7">
        <v>152</v>
      </c>
      <c r="F148" s="7">
        <v>50.666666666666664</v>
      </c>
      <c r="G148" s="7">
        <v>116</v>
      </c>
      <c r="H148" s="7">
        <v>38.666666666666664</v>
      </c>
      <c r="I148" s="8">
        <v>497</v>
      </c>
      <c r="J148" s="9">
        <v>23</v>
      </c>
      <c r="K148" s="9">
        <v>27.666666666666668</v>
      </c>
      <c r="L148" s="9">
        <v>8.6666666666666679</v>
      </c>
      <c r="M148" s="9">
        <v>29.999999999999996</v>
      </c>
      <c r="N148" s="10">
        <f t="shared" si="12"/>
        <v>0.76315789473684215</v>
      </c>
    </row>
    <row r="149" spans="1:14" x14ac:dyDescent="0.25">
      <c r="A149" s="22" t="s">
        <v>63</v>
      </c>
      <c r="B149" s="37"/>
      <c r="C149" s="37"/>
      <c r="D149" s="23"/>
      <c r="E149" s="23"/>
      <c r="F149" s="23">
        <v>50</v>
      </c>
      <c r="G149" s="23"/>
      <c r="H149" s="23">
        <v>36</v>
      </c>
      <c r="I149" s="24"/>
      <c r="J149" s="25">
        <v>24</v>
      </c>
      <c r="K149" s="25">
        <v>26</v>
      </c>
      <c r="L149" s="25">
        <v>13</v>
      </c>
      <c r="M149" s="25">
        <v>23</v>
      </c>
      <c r="N149" s="26"/>
    </row>
    <row r="150" spans="1:14" x14ac:dyDescent="0.25">
      <c r="A150" s="11" t="s">
        <v>208</v>
      </c>
      <c r="B150" s="30"/>
      <c r="C150" s="30"/>
      <c r="D150" s="12"/>
      <c r="E150" s="12">
        <v>753</v>
      </c>
      <c r="F150" s="12">
        <v>150.83333333333331</v>
      </c>
      <c r="G150" s="12">
        <v>536</v>
      </c>
      <c r="H150" s="12">
        <v>108.66666666666666</v>
      </c>
      <c r="I150" s="13">
        <v>1724</v>
      </c>
      <c r="J150" s="14">
        <v>71.666666666666671</v>
      </c>
      <c r="K150" s="14">
        <v>79.166666666666657</v>
      </c>
      <c r="L150" s="14">
        <v>39</v>
      </c>
      <c r="M150" s="14">
        <v>69.666666666666671</v>
      </c>
      <c r="N150" s="16">
        <f t="shared" si="12"/>
        <v>0.7118193891102258</v>
      </c>
    </row>
    <row r="151" spans="1:14" ht="30" x14ac:dyDescent="0.25">
      <c r="A151" s="6" t="s">
        <v>209</v>
      </c>
      <c r="B151" s="36" t="s">
        <v>72</v>
      </c>
      <c r="C151" s="28" t="s">
        <v>210</v>
      </c>
      <c r="D151" s="7">
        <v>3</v>
      </c>
      <c r="E151" s="7">
        <v>63</v>
      </c>
      <c r="F151" s="7">
        <v>21</v>
      </c>
      <c r="G151" s="7">
        <v>30</v>
      </c>
      <c r="H151" s="7">
        <v>10</v>
      </c>
      <c r="I151" s="8">
        <v>377</v>
      </c>
      <c r="J151" s="9">
        <v>21</v>
      </c>
      <c r="K151" s="9"/>
      <c r="L151" s="9">
        <v>10</v>
      </c>
      <c r="M151" s="9"/>
      <c r="N151" s="10">
        <f t="shared" si="12"/>
        <v>0.47619047619047616</v>
      </c>
    </row>
    <row r="152" spans="1:14" ht="30" x14ac:dyDescent="0.25">
      <c r="A152" s="21" t="str">
        <f t="shared" ref="A152:B152" si="23">A151</f>
        <v>Villavicencio</v>
      </c>
      <c r="B152" s="28" t="str">
        <f t="shared" si="23"/>
        <v>Civil - Familia</v>
      </c>
      <c r="C152" s="28" t="s">
        <v>211</v>
      </c>
      <c r="D152" s="7">
        <v>6</v>
      </c>
      <c r="E152" s="7">
        <v>384</v>
      </c>
      <c r="F152" s="7">
        <v>64</v>
      </c>
      <c r="G152" s="7">
        <v>343</v>
      </c>
      <c r="H152" s="7">
        <v>57.166666666666664</v>
      </c>
      <c r="I152" s="8">
        <v>101</v>
      </c>
      <c r="J152" s="9">
        <v>21.833333333333336</v>
      </c>
      <c r="K152" s="9">
        <v>42.166666666666664</v>
      </c>
      <c r="L152" s="9">
        <v>17.999999999999996</v>
      </c>
      <c r="M152" s="9">
        <v>39.166666666666664</v>
      </c>
      <c r="N152" s="10">
        <f t="shared" si="12"/>
        <v>0.89322916666666663</v>
      </c>
    </row>
    <row r="153" spans="1:14" x14ac:dyDescent="0.25">
      <c r="A153" s="22" t="s">
        <v>63</v>
      </c>
      <c r="B153" s="29"/>
      <c r="C153" s="29"/>
      <c r="D153" s="23"/>
      <c r="E153" s="23"/>
      <c r="F153" s="23">
        <v>43</v>
      </c>
      <c r="G153" s="23"/>
      <c r="H153" s="23">
        <v>34</v>
      </c>
      <c r="I153" s="24"/>
      <c r="J153" s="25">
        <v>21</v>
      </c>
      <c r="K153" s="25"/>
      <c r="L153" s="25">
        <v>14</v>
      </c>
      <c r="M153" s="25"/>
      <c r="N153" s="26"/>
    </row>
    <row r="154" spans="1:14" x14ac:dyDescent="0.25">
      <c r="A154" s="11" t="s">
        <v>212</v>
      </c>
      <c r="B154" s="31"/>
      <c r="C154" s="31"/>
      <c r="D154" s="12"/>
      <c r="E154" s="12">
        <v>447</v>
      </c>
      <c r="F154" s="12">
        <v>85</v>
      </c>
      <c r="G154" s="12">
        <v>373</v>
      </c>
      <c r="H154" s="12">
        <v>67.166666666666657</v>
      </c>
      <c r="I154" s="13">
        <v>478</v>
      </c>
      <c r="J154" s="14">
        <v>42.833333333333336</v>
      </c>
      <c r="K154" s="14">
        <v>42.166666666666664</v>
      </c>
      <c r="L154" s="14">
        <v>27.999999999999996</v>
      </c>
      <c r="M154" s="14">
        <v>39.166666666666664</v>
      </c>
      <c r="N154" s="16">
        <f t="shared" si="12"/>
        <v>0.83445190156599558</v>
      </c>
    </row>
    <row r="155" spans="1:14" x14ac:dyDescent="0.25">
      <c r="A155" s="17" t="s">
        <v>51</v>
      </c>
      <c r="B155" s="32"/>
      <c r="C155" s="32"/>
      <c r="D155" s="18"/>
      <c r="E155" s="18">
        <v>16858</v>
      </c>
      <c r="F155" s="18">
        <v>2911.1666666666642</v>
      </c>
      <c r="G155" s="18">
        <v>12928</v>
      </c>
      <c r="H155" s="18">
        <v>2238.8333333333335</v>
      </c>
      <c r="I155" s="19">
        <v>10772</v>
      </c>
      <c r="J155" s="18">
        <v>1189.3333333333333</v>
      </c>
      <c r="K155" s="18">
        <v>1721.8333333333333</v>
      </c>
      <c r="L155" s="18">
        <v>888.00000000000023</v>
      </c>
      <c r="M155" s="18">
        <v>1350.8333333333337</v>
      </c>
      <c r="N155" s="20">
        <f t="shared" si="12"/>
        <v>0.76687626052912561</v>
      </c>
    </row>
    <row r="156" spans="1:14" x14ac:dyDescent="0.25">
      <c r="A156" s="44" t="s">
        <v>213</v>
      </c>
      <c r="B156" s="44"/>
      <c r="J156" s="45">
        <f>+AVERAGE(J153,J149,J144,J139,J134,J128,J123,J118,J113,J107,J101,J94,J88,J80,J72,J65,J59,J53,J46,J36,J26,J19)</f>
        <v>12.818181818181818</v>
      </c>
      <c r="K156" s="45">
        <f>+AVERAGE(K153,K149,K144,K139,K134,K128,K123,K118,K113,K107,K101,K94,K88,K80,K72,K65,K59,K53,K46,K36,K26,K19)</f>
        <v>18.095238095238095</v>
      </c>
      <c r="L156" s="45">
        <f>+AVERAGE(L153,L149,L144,L139,L134,L128,L123,L118,L113,L107,L101,L94,L88,L80,L72,L65,L59,L53,L46,L36,L26,L19)</f>
        <v>9.545454545454545</v>
      </c>
      <c r="M156" s="45">
        <f>+AVERAGE(M153,M149,M144,M139,M134,M128,M123,M118,M113,M107,M101,M94,M88,M80,M72,M65,M59,M53,M46,M36,M26,M19)</f>
        <v>14.095238095238095</v>
      </c>
    </row>
  </sheetData>
  <mergeCells count="7">
    <mergeCell ref="J13:K13"/>
    <mergeCell ref="L13:M13"/>
    <mergeCell ref="A12:N12"/>
    <mergeCell ref="G3:K3"/>
    <mergeCell ref="G2:K2"/>
    <mergeCell ref="A2:B2"/>
    <mergeCell ref="A3:B3"/>
  </mergeCells>
  <pageMargins left="0.25" right="0.25" top="0.75" bottom="0.75" header="0.3" footer="0.3"/>
  <pageSetup paperSize="123" scale="7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5" x14ac:dyDescent="0.25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SALA ÚNICA</vt:lpstr>
      <vt:lpstr>SALAS MIXTAS</vt:lpstr>
      <vt:lpstr>Hoja1</vt:lpstr>
      <vt:lpstr>'SALA ÚNICA'!Títulos_a_imprimir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2017-08-28T20:09:08Z</cp:lastPrinted>
  <dcterms:created xsi:type="dcterms:W3CDTF">2017-08-14T15:40:03Z</dcterms:created>
  <dcterms:modified xsi:type="dcterms:W3CDTF">2017-08-28T20:09:21Z</dcterms:modified>
</cp:coreProperties>
</file>