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715" windowHeight="9780"/>
  </bookViews>
  <sheets>
    <sheet name="SALAS DISCIPLINARIAS" sheetId="1" r:id="rId1"/>
  </sheets>
  <definedNames>
    <definedName name="_xlnm.Print_Titles" localSheetId="0">'SALAS DISCIPLINARIAS'!$13:$14</definedName>
  </definedNames>
  <calcPr calcId="145621"/>
</workbook>
</file>

<file path=xl/calcChain.xml><?xml version="1.0" encoding="utf-8"?>
<calcChain xmlns="http://schemas.openxmlformats.org/spreadsheetml/2006/main">
  <c r="L123" i="1" l="1"/>
  <c r="K123" i="1"/>
  <c r="J123" i="1"/>
  <c r="I123" i="1"/>
  <c r="A16" i="1"/>
  <c r="A17" i="1" s="1"/>
  <c r="A21" i="1"/>
  <c r="A22" i="1" s="1"/>
  <c r="A26" i="1"/>
  <c r="A27" i="1" s="1"/>
  <c r="A28" i="1" s="1"/>
  <c r="A29" i="1" s="1"/>
  <c r="A30" i="1" s="1"/>
  <c r="A31" i="1" s="1"/>
  <c r="A32" i="1" s="1"/>
  <c r="A36" i="1"/>
  <c r="A40" i="1"/>
  <c r="A44" i="1"/>
  <c r="A48" i="1"/>
  <c r="A56" i="1"/>
  <c r="A60" i="1"/>
  <c r="A64" i="1"/>
  <c r="A68" i="1"/>
  <c r="A69" i="1" s="1"/>
  <c r="A73" i="1"/>
  <c r="A81" i="1"/>
  <c r="A85" i="1"/>
  <c r="A89" i="1"/>
  <c r="A93" i="1"/>
  <c r="A97" i="1"/>
  <c r="A101" i="1"/>
  <c r="A105" i="1"/>
  <c r="A106" i="1" s="1"/>
  <c r="A110" i="1"/>
  <c r="A114" i="1"/>
  <c r="A118" i="1"/>
  <c r="A119" i="1" s="1"/>
  <c r="M122" i="1"/>
  <c r="M121" i="1"/>
  <c r="M119" i="1"/>
  <c r="M118" i="1"/>
  <c r="M117" i="1"/>
  <c r="M116" i="1"/>
  <c r="M114" i="1"/>
  <c r="M113" i="1"/>
  <c r="M112" i="1"/>
  <c r="M110" i="1"/>
  <c r="M109" i="1"/>
  <c r="M108" i="1"/>
  <c r="M106" i="1"/>
  <c r="M105" i="1"/>
  <c r="M104" i="1"/>
  <c r="M103" i="1"/>
  <c r="M101" i="1"/>
  <c r="M100" i="1"/>
  <c r="M99" i="1"/>
  <c r="M97" i="1"/>
  <c r="M96" i="1"/>
  <c r="M95" i="1"/>
  <c r="M93" i="1"/>
  <c r="M92" i="1"/>
  <c r="M91" i="1"/>
  <c r="M89" i="1"/>
  <c r="M88" i="1"/>
  <c r="M87" i="1"/>
  <c r="M85" i="1"/>
  <c r="M84" i="1"/>
  <c r="M83" i="1"/>
  <c r="M81" i="1"/>
  <c r="M80" i="1"/>
  <c r="M79" i="1"/>
  <c r="M77" i="1"/>
  <c r="M75" i="1"/>
  <c r="M73" i="1"/>
  <c r="M72" i="1"/>
  <c r="M71" i="1"/>
  <c r="M68" i="1"/>
  <c r="M67" i="1"/>
  <c r="M66" i="1"/>
  <c r="M64" i="1"/>
  <c r="M63" i="1"/>
  <c r="M62" i="1"/>
  <c r="M60" i="1"/>
  <c r="M59" i="1"/>
  <c r="M58" i="1"/>
  <c r="M56" i="1"/>
  <c r="M55" i="1"/>
  <c r="M54" i="1"/>
  <c r="M51" i="1"/>
  <c r="M50" i="1"/>
  <c r="M48" i="1"/>
  <c r="M47" i="1"/>
  <c r="M46" i="1"/>
  <c r="M44" i="1"/>
  <c r="M43" i="1"/>
  <c r="M42" i="1"/>
  <c r="M40" i="1"/>
  <c r="M39" i="1"/>
  <c r="M38" i="1"/>
  <c r="M36" i="1"/>
  <c r="M35" i="1"/>
  <c r="M34" i="1"/>
  <c r="M32" i="1"/>
  <c r="M31" i="1"/>
  <c r="M30" i="1"/>
  <c r="M29" i="1"/>
  <c r="M28" i="1"/>
  <c r="M27" i="1"/>
  <c r="M26" i="1"/>
  <c r="M25" i="1"/>
  <c r="M24" i="1"/>
  <c r="M21" i="1"/>
  <c r="M20" i="1"/>
  <c r="M19" i="1"/>
  <c r="M17" i="1"/>
  <c r="M16" i="1"/>
  <c r="M15" i="1"/>
</calcChain>
</file>

<file path=xl/sharedStrings.xml><?xml version="1.0" encoding="utf-8"?>
<sst xmlns="http://schemas.openxmlformats.org/spreadsheetml/2006/main" count="191" uniqueCount="132">
  <si>
    <t>DISTRITO</t>
  </si>
  <si>
    <t>NOMBRE DEL DESPACHO</t>
  </si>
  <si>
    <t>Antioquia</t>
  </si>
  <si>
    <t>Despacho 001 de la Sala Jurisdiccional Disciplinaria del Consejo Seccional de la Judicatura de Antioquia</t>
  </si>
  <si>
    <t>Despacho 002 de la Sala Jurisdiccional Disciplinaria del Consejo Seccional de la Judicatura de Antioquia</t>
  </si>
  <si>
    <t>Despacho 003 de la Sala Jurisdiccional Disciplinaria del Consejo Seccional de la Judicatura de Antioquia</t>
  </si>
  <si>
    <t>Total Antioquia</t>
  </si>
  <si>
    <t>Atlántico</t>
  </si>
  <si>
    <t>Despacho 001 de la Sala Jurisdiccional Disciplinaria del Consejo Seccional de la Judicatura del Atlántico</t>
  </si>
  <si>
    <t>Despacho 002 de la Sala Jurisdiccional Disciplinaria del Consejo Seccional de la Judicatura del Atlántico</t>
  </si>
  <si>
    <t>Despacho 003 de la Sala Jurisdiccional Disciplinaria del Consejo Seccional de la Judicatura del Atlántico</t>
  </si>
  <si>
    <t>Total Atlántico</t>
  </si>
  <si>
    <t>Bogotá</t>
  </si>
  <si>
    <t>Despacho 001 de la Sala Jurisdiccional Disciplinaria del Consejo Seccional de la Judicatura de Bogotá</t>
  </si>
  <si>
    <t>Despacho 002 de la Sala Jurisdiccional Disciplinaria del Consejo Seccional de la Judicatura de Bogotá</t>
  </si>
  <si>
    <t>Despacho 003 de la Sala Jurisdiccional Disciplinaria del Consejo Seccional de la Judicatura de Bogotá</t>
  </si>
  <si>
    <t>Despacho 004 de la Sala Jurisdiccional Disciplinaria del Consejo Seccional de la Judicatura de Bogotá</t>
  </si>
  <si>
    <t>Despacho 005 de la Sala Jurisdiccional Disciplinaria del Consejo Seccional de la Judicatura de Bogotá</t>
  </si>
  <si>
    <t>Despacho 006 de la Sala Jurisdiccional Disciplinaria del Consejo Seccional de la Judicatura de Bogotá</t>
  </si>
  <si>
    <t>Despacho 007 de la Sala Jurisdiccional Disciplinaria del Consejo Seccional de la Judicatura de Bogotá</t>
  </si>
  <si>
    <t>Despacho 008 de la Sala Jurisdiccional Disciplinaria del Consejo Seccional de la Judicatura de Bogotá</t>
  </si>
  <si>
    <t>Total Bogotá</t>
  </si>
  <si>
    <t>Bolívar</t>
  </si>
  <si>
    <t>Despacho 001 de la Sala Jurisdiccional Disciplinaria del Consejo Seccional de la Judicatura de Bolívar</t>
  </si>
  <si>
    <t>Despacho 002 de la Sala Jurisdiccional Disciplinaria del Consejo Seccional de la Judicatura de Bolívar</t>
  </si>
  <si>
    <t>Total Bolívar</t>
  </si>
  <si>
    <t>Boyacá</t>
  </si>
  <si>
    <t>Despacho 001 de la Sala Jurisdiccional Disciplinaria del Consejo Seccional de la Judicatura de Boyacá</t>
  </si>
  <si>
    <t>Despacho 002 de la Sala Jurisdiccional Disciplinaria del Consejo Seccional de la Judicatura de Boyacá</t>
  </si>
  <si>
    <t>Total Boyacá</t>
  </si>
  <si>
    <t>Caldas</t>
  </si>
  <si>
    <t>Despacho 001 de la Sala Jurisdiccional Disciplinaria del Consejo Seccional de la Judicatura de Caldas</t>
  </si>
  <si>
    <t>Despacho 002 de la Sala Jurisdiccional Disciplinaria del Consejo Seccional de la Judicatura de Caldas</t>
  </si>
  <si>
    <t>Total Caldas</t>
  </si>
  <si>
    <t>Caquetá</t>
  </si>
  <si>
    <t>Despacho 001 de la Sala Jurisdiccional Disciplinaria del Consejo Seccional de la Judicatura de Caquetá</t>
  </si>
  <si>
    <t>Despacho 002 de la Sala Jurisdiccional Disciplinaria del Consejo Seccional de la Judicatura de Caquetá</t>
  </si>
  <si>
    <t>Total Caquetá</t>
  </si>
  <si>
    <t>Cauca</t>
  </si>
  <si>
    <t>Despacho 001 de la Sala Jurisdiccional Disciplinaria del Consejo Seccional de la Judicatura del Cauca</t>
  </si>
  <si>
    <t>Total Cauca</t>
  </si>
  <si>
    <t>Cesar</t>
  </si>
  <si>
    <t>Despacho 001 de la Sala Jurisdiccional Disciplinaria del Consejo Seccional de la Judicatura del Cesar</t>
  </si>
  <si>
    <t>Despacho 002 de la Sala Jurisdiccional Disciplinaria del Consejo Seccional de la Judicatura del Cesar</t>
  </si>
  <si>
    <t>Total Cesar</t>
  </si>
  <si>
    <t>Chocó</t>
  </si>
  <si>
    <t>Despacho 001 de la Sala Jurisdiccional Disciplinaria del Consejo Seccional de la Judicatura del Chocó</t>
  </si>
  <si>
    <t>Despacho 002 de la Sala Jurisdiccional Disciplinaria del Consejo Seccional de la Judicatura del Chocó</t>
  </si>
  <si>
    <t>Total Chocó</t>
  </si>
  <si>
    <t>Córdoba</t>
  </si>
  <si>
    <t>Despacho 001 de la Sala Jurisdiccional Disciplinaria del Consejo Seccional de la Judicatura de Córdoba</t>
  </si>
  <si>
    <t>Despacho 002 de la Sala Jurisdiccional Disciplinaria del Consejo Seccional de la Judicatura de Córdoba</t>
  </si>
  <si>
    <t>Total Córdoba</t>
  </si>
  <si>
    <t>Cundinamarca</t>
  </si>
  <si>
    <t>Despacho 001 de la Sala Jurisdiccional Disciplinaria del Consejo Seccional de la Judicatura de Cundinamarca</t>
  </si>
  <si>
    <t>Despacho 002 de la Sala Jurisdiccional Disciplinaria del Consejo Seccional de la Judicatura de Cundinamarca</t>
  </si>
  <si>
    <t>Total Cundinamarca</t>
  </si>
  <si>
    <t>Huila</t>
  </si>
  <si>
    <t>Despacho 001 de la Sala Jurisdiccional Disciplinaria del Consejo Seccional de la Judicatura del Huila</t>
  </si>
  <si>
    <t>Despacho 002 de la Sala Jurisdiccional Disciplinaria del Consejo Seccional de la Judicatura del Huila</t>
  </si>
  <si>
    <t>Total Huila</t>
  </si>
  <si>
    <t>La Guajira</t>
  </si>
  <si>
    <t>Despacho 002 de la Sala Jurisdiccional Disciplinaria del Consejo Seccional de la Judicatura de La Guajira</t>
  </si>
  <si>
    <t>Total La Guajira</t>
  </si>
  <si>
    <t>Magdalena</t>
  </si>
  <si>
    <t>Despacho 001 de la Sala Jurisdiccional Disciplinaria del Consejo Seccional de la Judicatura de Magdalena</t>
  </si>
  <si>
    <t>Despacho 002 de la Sala Jurisdiccional Disciplinaria del Consejo Seccional de la Judicatura de Magdalena</t>
  </si>
  <si>
    <t>Total Magdalena</t>
  </si>
  <si>
    <t>Meta</t>
  </si>
  <si>
    <t>Despacho 001 de la Sala Jurisdiccional Disciplinaria del Consejo Seccional de la Judicatura del Meta</t>
  </si>
  <si>
    <t>Despacho 002 de la Sala Jurisdiccional Disciplinaria del Consejo Seccional de la Judicatura del Meta</t>
  </si>
  <si>
    <t>Total Meta</t>
  </si>
  <si>
    <t>Nariño</t>
  </si>
  <si>
    <t>Despacho 001 de la Sala Jurisdiccional Disciplinaria del Consejo Seccional de la Judicatura de Nariño</t>
  </si>
  <si>
    <t>Despacho 002 de la Sala Jurisdiccional Disciplinaria del Consejo Seccional de la Judicatura de Nariño</t>
  </si>
  <si>
    <t>Total Nariño</t>
  </si>
  <si>
    <t>Norte de Santander</t>
  </si>
  <si>
    <t>Despacho 001 de la Sala Jurisdiccional Disciplinaria del Consejo Seccional de la Judicatura de Norte de Santander</t>
  </si>
  <si>
    <t>Despacho 002 de la Sala Jurisdiccional Disciplinaria del Consejo Seccional de la Judicatura de Norte de Santander</t>
  </si>
  <si>
    <t>Total Norte de Santander</t>
  </si>
  <si>
    <t>Quindío</t>
  </si>
  <si>
    <t>Despacho 001 de la Sala Jurisdiccional Disciplinaria del Consejo Seccional de la Judicatura del Quindío</t>
  </si>
  <si>
    <t>Despacho 002 de la Sala Jurisdiccional Disciplinaria del Consejo Seccional de la Judicatura del Quindío</t>
  </si>
  <si>
    <t>Total Quindío</t>
  </si>
  <si>
    <t>Risaralda</t>
  </si>
  <si>
    <t>Despacho 001 de la Sala Jurisdiccional Disciplinaria del Consejo Seccional de la Judicatura de Risaralda</t>
  </si>
  <si>
    <t>Despacho 002 de la Sala Jurisdiccional Disciplinaria del Consejo Seccional de la Judicatura de Risaralda</t>
  </si>
  <si>
    <t>Total Risaralda</t>
  </si>
  <si>
    <t>Santander</t>
  </si>
  <si>
    <t>Despacho 001 de la Sala Jurisdiccional Disciplinaria del Consejo Seccional de la Judicatura de Santander</t>
  </si>
  <si>
    <t>Despacho 002 de la Sala Jurisdiccional Disciplinaria del Consejo Seccional de la Judicatura de Santander</t>
  </si>
  <si>
    <t>Despacho 003 de la Sala Jurisdiccional Disciplinaria del Consejo Seccional de la Judicatura de Santander</t>
  </si>
  <si>
    <t>Total Santander</t>
  </si>
  <si>
    <t>Sucre</t>
  </si>
  <si>
    <t>Despacho 001 de la Sala Jurisdiccional Disciplinaria del Consejo Seccional de la Judicatura de Sucre</t>
  </si>
  <si>
    <t>Despacho 002 de la Sala Jurisdiccional Disciplinaria del Consejo Seccional de la Judicatura de Sucre</t>
  </si>
  <si>
    <t>Total Sucre</t>
  </si>
  <si>
    <t>Tolima</t>
  </si>
  <si>
    <t>Despacho 001 de la Sala Jurisdiccional Disciplinaria del Consejo Seccional de la Judicatura del Tolima</t>
  </si>
  <si>
    <t>Despacho 002 de la Sala Jurisdiccional Disciplinaria del Consejo Seccional de la Judicatura del Tolima</t>
  </si>
  <si>
    <t>Total Tolima</t>
  </si>
  <si>
    <t>Valle del Cauca</t>
  </si>
  <si>
    <t>Despacho 001 de la Sala Jurisdiccional Disciplinaria del Consejo Seccional de la Judicatura del Valle del Cauca</t>
  </si>
  <si>
    <t>Despacho 002 de la Sala Jurisdiccional Disciplinaria del Consejo Seccional de la Judicatura del Valle del Cauca</t>
  </si>
  <si>
    <t>Despacho 003 de la Sala Jurisdiccional Disciplinaria del Consejo Seccional de la Judicatura del Valle del Cauca</t>
  </si>
  <si>
    <t>Total Valle del Cauca</t>
  </si>
  <si>
    <t>Total general</t>
  </si>
  <si>
    <t>Procesos</t>
  </si>
  <si>
    <t>Tutelas e impugnaciones</t>
  </si>
  <si>
    <t>ÍNDICE DE EVACUACIÓN PARCIAL EFECTIVO</t>
  </si>
  <si>
    <t>Meses reportados</t>
  </si>
  <si>
    <t>INGRESOS EFECTIVOS</t>
  </si>
  <si>
    <t xml:space="preserve">PROMEDIO MENSUAL DE INGRESOS EFECTIVOS </t>
  </si>
  <si>
    <t>EGRESOS EFECTIVOS</t>
  </si>
  <si>
    <t xml:space="preserve">PROMEDIO MENSUAL DE EGRESOS EFECTIVOS </t>
  </si>
  <si>
    <t>TOTAL INVENTARIO FINAL</t>
  </si>
  <si>
    <t xml:space="preserve"> PROMEDIO MENSUAL DE INGRESOS EFECTIVOS</t>
  </si>
  <si>
    <t>PROMEDIO MENSUAL DE EGRESOS EFECTIVOS</t>
  </si>
  <si>
    <t>Consejo Superior de la Judicatura</t>
  </si>
  <si>
    <t>Unidad de Desarrollo y Análisis Estadístico</t>
  </si>
  <si>
    <t xml:space="preserve">JURISDICCIÓN: DISCIPLINARIA </t>
  </si>
  <si>
    <r>
      <t>COMPETENCIA:</t>
    </r>
    <r>
      <rPr>
        <b/>
        <sz val="14"/>
        <color indexed="8"/>
        <rFont val="Arial"/>
        <family val="2"/>
      </rPr>
      <t xml:space="preserve"> SALAS DISCIPLINARIAS CONSEJOS SECCIONALES DE LA JUDICATURA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</si>
  <si>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</si>
  <si>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</si>
  <si>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Despacho 001 de la Sala Jurisdiccional Disciplinaria del Consejo Seccional de la Judicatura de La Guajira</t>
  </si>
  <si>
    <t>N.R.</t>
  </si>
  <si>
    <t>Despacho 901 de la Sala Jurisdiccional Disciplinaria del Consejo Seccional de la Judicatura de Descongestión de Cundinamarca</t>
  </si>
  <si>
    <t>Despacho 002 de la Sala Jurisdiccional Disciplinaria del Consejo Seccional de la Judicatura del Cauca</t>
  </si>
  <si>
    <t>ESTADÍSTICAS DE MOVIMIENTO DE PROCESOS AÑO 2017 - ENERO A JUNIO</t>
  </si>
  <si>
    <t>Promedio mensual</t>
  </si>
  <si>
    <t>La información presentada no incluye las tutelas e impugnaciones reportadas en la sección que no corresponde.</t>
  </si>
  <si>
    <t>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</si>
</sst>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2" fillId="10" borderId="0" xfId="0" applyFont="1" applyFill="1"/>
    <xf numFmtId="0" fontId="4" fillId="10" borderId="0" xfId="0" applyFont="1" applyFill="1"/>
    <xf numFmtId="0" fontId="5" fillId="10" borderId="0" xfId="0" applyFont="1" applyFill="1" applyAlignment="1">
      <alignment vertical="center"/>
    </xf>
    <xf numFmtId="0" fontId="6" fillId="11" borderId="0" xfId="0" applyFont="1" applyFill="1" applyAlignment="1">
      <alignment vertical="center"/>
    </xf>
    <xf numFmtId="0" fontId="0" fillId="0" borderId="0" xfId="0" applyAlignment="1">
      <alignment wrapText="1"/>
    </xf>
    <xf numFmtId="0" fontId="3" fillId="10" borderId="0" xfId="0" applyFont="1" applyFill="1" applyAlignment="1">
      <alignment horizontal="center" vertical="center"/>
    </xf>
    <xf numFmtId="0" fontId="3" fillId="10" borderId="0" xfId="2" applyFont="1" applyFill="1" applyAlignment="1">
      <alignment horizontal="center" vertical="center"/>
    </xf>
    <xf numFmtId="0" fontId="9" fillId="1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3" fontId="13" fillId="0" borderId="1" xfId="0" applyNumberFormat="1" applyFont="1" applyBorder="1"/>
    <xf numFmtId="3" fontId="13" fillId="0" borderId="2" xfId="0" applyNumberFormat="1" applyFont="1" applyBorder="1"/>
    <xf numFmtId="3" fontId="13" fillId="2" borderId="1" xfId="0" applyNumberFormat="1" applyFont="1" applyFill="1" applyBorder="1"/>
    <xf numFmtId="9" fontId="13" fillId="0" borderId="1" xfId="1" applyFont="1" applyBorder="1"/>
    <xf numFmtId="0" fontId="12" fillId="12" borderId="1" xfId="0" applyFont="1" applyFill="1" applyBorder="1"/>
    <xf numFmtId="0" fontId="12" fillId="12" borderId="1" xfId="0" applyFont="1" applyFill="1" applyBorder="1" applyAlignment="1">
      <alignment wrapText="1"/>
    </xf>
    <xf numFmtId="3" fontId="12" fillId="12" borderId="1" xfId="0" applyNumberFormat="1" applyFont="1" applyFill="1" applyBorder="1"/>
    <xf numFmtId="3" fontId="12" fillId="12" borderId="2" xfId="0" applyNumberFormat="1" applyFont="1" applyFill="1" applyBorder="1"/>
    <xf numFmtId="3" fontId="12" fillId="13" borderId="1" xfId="0" applyNumberFormat="1" applyFont="1" applyFill="1" applyBorder="1"/>
    <xf numFmtId="9" fontId="12" fillId="12" borderId="1" xfId="1" applyFont="1" applyFill="1" applyBorder="1"/>
    <xf numFmtId="0" fontId="12" fillId="6" borderId="1" xfId="0" applyFont="1" applyFill="1" applyBorder="1"/>
    <xf numFmtId="0" fontId="13" fillId="6" borderId="1" xfId="0" applyFont="1" applyFill="1" applyBorder="1" applyAlignment="1">
      <alignment wrapText="1"/>
    </xf>
    <xf numFmtId="3" fontId="12" fillId="6" borderId="1" xfId="0" applyNumberFormat="1" applyFont="1" applyFill="1" applyBorder="1"/>
    <xf numFmtId="3" fontId="12" fillId="6" borderId="2" xfId="0" applyNumberFormat="1" applyFont="1" applyFill="1" applyBorder="1"/>
    <xf numFmtId="3" fontId="12" fillId="7" borderId="1" xfId="0" applyNumberFormat="1" applyFont="1" applyFill="1" applyBorder="1"/>
    <xf numFmtId="9" fontId="12" fillId="6" borderId="1" xfId="1" applyFont="1" applyFill="1" applyBorder="1"/>
    <xf numFmtId="3" fontId="13" fillId="10" borderId="1" xfId="0" applyNumberFormat="1" applyFont="1" applyFill="1" applyBorder="1" applyAlignment="1">
      <alignment horizontal="center" vertical="center"/>
    </xf>
    <xf numFmtId="3" fontId="12" fillId="12" borderId="1" xfId="0" applyNumberFormat="1" applyFont="1" applyFill="1" applyBorder="1" applyAlignment="1">
      <alignment horizontal="center" vertical="center"/>
    </xf>
    <xf numFmtId="3" fontId="12" fillId="12" borderId="2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wrapText="1"/>
    </xf>
    <xf numFmtId="0" fontId="12" fillId="8" borderId="1" xfId="0" applyFont="1" applyFill="1" applyBorder="1"/>
    <xf numFmtId="0" fontId="12" fillId="8" borderId="1" xfId="0" applyFont="1" applyFill="1" applyBorder="1" applyAlignment="1">
      <alignment wrapText="1"/>
    </xf>
    <xf numFmtId="3" fontId="12" fillId="8" borderId="1" xfId="0" applyNumberFormat="1" applyFont="1" applyFill="1" applyBorder="1"/>
    <xf numFmtId="3" fontId="12" fillId="8" borderId="2" xfId="0" applyNumberFormat="1" applyFont="1" applyFill="1" applyBorder="1"/>
    <xf numFmtId="9" fontId="12" fillId="9" borderId="1" xfId="1" applyFont="1" applyFill="1" applyBorder="1"/>
    <xf numFmtId="0" fontId="13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left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0</xdr:row>
      <xdr:rowOff>0</xdr:rowOff>
    </xdr:from>
    <xdr:to>
      <xdr:col>1</xdr:col>
      <xdr:colOff>1333500</xdr:colOff>
      <xdr:row>3</xdr:row>
      <xdr:rowOff>123825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0"/>
          <a:ext cx="2047876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showGridLines="0" tabSelected="1" workbookViewId="0">
      <pane ySplit="14" topLeftCell="A118" activePane="bottomLeft" state="frozen"/>
      <selection pane="bottomLeft"/>
    </sheetView>
  </sheetViews>
  <sheetFormatPr baseColWidth="10" defaultRowHeight="15" x14ac:dyDescent="0.25"/>
  <cols>
    <col min="1" max="1" width="14.7109375" customWidth="1"/>
    <col min="2" max="2" width="45.85546875" style="5" customWidth="1"/>
    <col min="3" max="4" width="11" customWidth="1"/>
    <col min="6" max="6" width="10.7109375" customWidth="1"/>
    <col min="8" max="8" width="10.85546875" customWidth="1"/>
    <col min="10" max="10" width="12.42578125" customWidth="1"/>
    <col min="12" max="12" width="12.42578125" customWidth="1"/>
  </cols>
  <sheetData>
    <row r="1" spans="1:13" x14ac:dyDescent="0.25">
      <c r="A1" s="1"/>
    </row>
    <row r="2" spans="1:13" x14ac:dyDescent="0.25">
      <c r="E2" s="6" t="s">
        <v>118</v>
      </c>
      <c r="F2" s="6"/>
      <c r="G2" s="6"/>
      <c r="H2" s="6"/>
    </row>
    <row r="3" spans="1:13" x14ac:dyDescent="0.25">
      <c r="E3" s="7" t="s">
        <v>119</v>
      </c>
      <c r="F3" s="7"/>
      <c r="G3" s="7"/>
      <c r="H3" s="7"/>
    </row>
    <row r="4" spans="1:13" x14ac:dyDescent="0.25">
      <c r="A4" s="2"/>
    </row>
    <row r="5" spans="1:13" x14ac:dyDescent="0.25">
      <c r="A5" s="1"/>
    </row>
    <row r="6" spans="1:13" x14ac:dyDescent="0.25">
      <c r="A6" s="3" t="s">
        <v>128</v>
      </c>
    </row>
    <row r="7" spans="1:13" x14ac:dyDescent="0.25">
      <c r="A7" s="4" t="s">
        <v>120</v>
      </c>
    </row>
    <row r="8" spans="1:13" ht="18" x14ac:dyDescent="0.25">
      <c r="A8" s="4" t="s">
        <v>121</v>
      </c>
    </row>
    <row r="9" spans="1:13" x14ac:dyDescent="0.25">
      <c r="A9" s="4" t="s">
        <v>122</v>
      </c>
    </row>
    <row r="10" spans="1:13" x14ac:dyDescent="0.25">
      <c r="A10" s="8" t="s">
        <v>130</v>
      </c>
    </row>
    <row r="11" spans="1:13" x14ac:dyDescent="0.25">
      <c r="A11" s="4"/>
    </row>
    <row r="12" spans="1:13" ht="57.75" customHeight="1" x14ac:dyDescent="0.25">
      <c r="A12" s="46" t="s">
        <v>123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40.5" customHeight="1" x14ac:dyDescent="0.25">
      <c r="A13" s="9"/>
      <c r="B13" s="10"/>
      <c r="C13" s="9"/>
      <c r="D13" s="9"/>
      <c r="E13" s="9"/>
      <c r="F13" s="9"/>
      <c r="G13" s="9"/>
      <c r="H13" s="9"/>
      <c r="I13" s="44" t="s">
        <v>116</v>
      </c>
      <c r="J13" s="45"/>
      <c r="K13" s="44" t="s">
        <v>117</v>
      </c>
      <c r="L13" s="45"/>
      <c r="M13" s="9"/>
    </row>
    <row r="14" spans="1:13" ht="48" x14ac:dyDescent="0.25">
      <c r="A14" s="11" t="s">
        <v>0</v>
      </c>
      <c r="B14" s="11" t="s">
        <v>1</v>
      </c>
      <c r="C14" s="11" t="s">
        <v>110</v>
      </c>
      <c r="D14" s="11" t="s">
        <v>111</v>
      </c>
      <c r="E14" s="11" t="s">
        <v>112</v>
      </c>
      <c r="F14" s="11" t="s">
        <v>113</v>
      </c>
      <c r="G14" s="11" t="s">
        <v>114</v>
      </c>
      <c r="H14" s="12" t="s">
        <v>115</v>
      </c>
      <c r="I14" s="13" t="s">
        <v>107</v>
      </c>
      <c r="J14" s="13" t="s">
        <v>108</v>
      </c>
      <c r="K14" s="13" t="s">
        <v>107</v>
      </c>
      <c r="L14" s="13" t="s">
        <v>108</v>
      </c>
      <c r="M14" s="14" t="s">
        <v>109</v>
      </c>
    </row>
    <row r="15" spans="1:13" ht="26.25" x14ac:dyDescent="0.25">
      <c r="A15" s="15" t="s">
        <v>2</v>
      </c>
      <c r="B15" s="17" t="s">
        <v>3</v>
      </c>
      <c r="C15" s="18">
        <v>6</v>
      </c>
      <c r="D15" s="18">
        <v>369</v>
      </c>
      <c r="E15" s="18">
        <v>61.5</v>
      </c>
      <c r="F15" s="18">
        <v>216</v>
      </c>
      <c r="G15" s="18">
        <v>36</v>
      </c>
      <c r="H15" s="19">
        <v>1141</v>
      </c>
      <c r="I15" s="20">
        <v>61.5</v>
      </c>
      <c r="J15" s="20"/>
      <c r="K15" s="20">
        <v>36</v>
      </c>
      <c r="L15" s="20"/>
      <c r="M15" s="21">
        <f>+F15/D15</f>
        <v>0.58536585365853655</v>
      </c>
    </row>
    <row r="16" spans="1:13" ht="26.25" x14ac:dyDescent="0.25">
      <c r="A16" s="16" t="str">
        <f t="shared" ref="A16:A17" si="0">A15</f>
        <v>Antioquia</v>
      </c>
      <c r="B16" s="17" t="s">
        <v>4</v>
      </c>
      <c r="C16" s="18">
        <v>6</v>
      </c>
      <c r="D16" s="18">
        <v>478</v>
      </c>
      <c r="E16" s="18">
        <v>79.666666666666671</v>
      </c>
      <c r="F16" s="18">
        <v>325</v>
      </c>
      <c r="G16" s="18">
        <v>54.166666666666664</v>
      </c>
      <c r="H16" s="19">
        <v>1041</v>
      </c>
      <c r="I16" s="20">
        <v>79.666666666666657</v>
      </c>
      <c r="J16" s="20"/>
      <c r="K16" s="20">
        <v>54.166666666666664</v>
      </c>
      <c r="L16" s="20"/>
      <c r="M16" s="21">
        <f t="shared" ref="M16:M101" si="1">+F16/D16</f>
        <v>0.67991631799163177</v>
      </c>
    </row>
    <row r="17" spans="1:13" ht="26.25" x14ac:dyDescent="0.25">
      <c r="A17" s="16" t="str">
        <f t="shared" si="0"/>
        <v>Antioquia</v>
      </c>
      <c r="B17" s="17" t="s">
        <v>5</v>
      </c>
      <c r="C17" s="18">
        <v>6</v>
      </c>
      <c r="D17" s="18">
        <v>406</v>
      </c>
      <c r="E17" s="18">
        <v>67.666666666666671</v>
      </c>
      <c r="F17" s="18">
        <v>304</v>
      </c>
      <c r="G17" s="18">
        <v>50.666666666666664</v>
      </c>
      <c r="H17" s="19">
        <v>1038</v>
      </c>
      <c r="I17" s="20">
        <v>61.5</v>
      </c>
      <c r="J17" s="20">
        <v>6.1666666666666661</v>
      </c>
      <c r="K17" s="20">
        <v>47.333333333333336</v>
      </c>
      <c r="L17" s="20">
        <v>3.3333333333333335</v>
      </c>
      <c r="M17" s="21">
        <f t="shared" si="1"/>
        <v>0.74876847290640391</v>
      </c>
    </row>
    <row r="18" spans="1:13" x14ac:dyDescent="0.25">
      <c r="A18" s="22" t="s">
        <v>129</v>
      </c>
      <c r="B18" s="23"/>
      <c r="C18" s="24"/>
      <c r="D18" s="24"/>
      <c r="E18" s="24">
        <v>70</v>
      </c>
      <c r="F18" s="24"/>
      <c r="G18" s="24">
        <v>47</v>
      </c>
      <c r="H18" s="25"/>
      <c r="I18" s="26">
        <v>68</v>
      </c>
      <c r="J18" s="26"/>
      <c r="K18" s="26">
        <v>46</v>
      </c>
      <c r="L18" s="26"/>
      <c r="M18" s="27"/>
    </row>
    <row r="19" spans="1:13" x14ac:dyDescent="0.25">
      <c r="A19" s="28" t="s">
        <v>6</v>
      </c>
      <c r="B19" s="29"/>
      <c r="C19" s="30"/>
      <c r="D19" s="30">
        <v>1253</v>
      </c>
      <c r="E19" s="30">
        <v>208.83333333333337</v>
      </c>
      <c r="F19" s="30">
        <v>845</v>
      </c>
      <c r="G19" s="30">
        <v>140.83333333333331</v>
      </c>
      <c r="H19" s="31">
        <v>3220</v>
      </c>
      <c r="I19" s="32">
        <v>202.66666666666666</v>
      </c>
      <c r="J19" s="32">
        <v>6.1666666666666661</v>
      </c>
      <c r="K19" s="32">
        <v>137.5</v>
      </c>
      <c r="L19" s="32">
        <v>3.3333333333333335</v>
      </c>
      <c r="M19" s="33">
        <f t="shared" si="1"/>
        <v>0.67438148443735035</v>
      </c>
    </row>
    <row r="20" spans="1:13" ht="26.25" x14ac:dyDescent="0.25">
      <c r="A20" s="15" t="s">
        <v>7</v>
      </c>
      <c r="B20" s="17" t="s">
        <v>8</v>
      </c>
      <c r="C20" s="18">
        <v>3</v>
      </c>
      <c r="D20" s="18">
        <v>80</v>
      </c>
      <c r="E20" s="18">
        <v>26.666666666666668</v>
      </c>
      <c r="F20" s="18">
        <v>73</v>
      </c>
      <c r="G20" s="18">
        <v>24.333333333333332</v>
      </c>
      <c r="H20" s="19">
        <v>1026</v>
      </c>
      <c r="I20" s="20">
        <v>26.666666666666668</v>
      </c>
      <c r="J20" s="20"/>
      <c r="K20" s="20">
        <v>24.333333333333332</v>
      </c>
      <c r="L20" s="20"/>
      <c r="M20" s="21">
        <f t="shared" si="1"/>
        <v>0.91249999999999998</v>
      </c>
    </row>
    <row r="21" spans="1:13" ht="26.25" x14ac:dyDescent="0.25">
      <c r="A21" s="16" t="str">
        <f t="shared" ref="A21:A22" si="2">A20</f>
        <v>Atlántico</v>
      </c>
      <c r="B21" s="17" t="s">
        <v>9</v>
      </c>
      <c r="C21" s="18">
        <v>6</v>
      </c>
      <c r="D21" s="18">
        <v>136</v>
      </c>
      <c r="E21" s="18">
        <v>22.666666666666668</v>
      </c>
      <c r="F21" s="18">
        <v>118</v>
      </c>
      <c r="G21" s="18">
        <v>19.666666666666668</v>
      </c>
      <c r="H21" s="19">
        <v>823</v>
      </c>
      <c r="I21" s="20">
        <v>22.666666666666664</v>
      </c>
      <c r="J21" s="20"/>
      <c r="K21" s="20">
        <v>19.666666666666664</v>
      </c>
      <c r="L21" s="20"/>
      <c r="M21" s="21">
        <f t="shared" si="1"/>
        <v>0.86764705882352944</v>
      </c>
    </row>
    <row r="22" spans="1:13" ht="26.25" x14ac:dyDescent="0.25">
      <c r="A22" s="16" t="str">
        <f t="shared" si="2"/>
        <v>Atlántico</v>
      </c>
      <c r="B22" s="17" t="s">
        <v>10</v>
      </c>
      <c r="C22" s="18">
        <v>3</v>
      </c>
      <c r="D22" s="18">
        <v>0</v>
      </c>
      <c r="E22" s="18">
        <v>0</v>
      </c>
      <c r="F22" s="18">
        <v>74</v>
      </c>
      <c r="G22" s="18">
        <v>24.666666666666668</v>
      </c>
      <c r="H22" s="19">
        <v>836</v>
      </c>
      <c r="I22" s="20">
        <v>0</v>
      </c>
      <c r="J22" s="20"/>
      <c r="K22" s="20">
        <v>24.666666666666664</v>
      </c>
      <c r="L22" s="20"/>
      <c r="M22" s="21">
        <v>0</v>
      </c>
    </row>
    <row r="23" spans="1:13" x14ac:dyDescent="0.25">
      <c r="A23" s="22" t="s">
        <v>129</v>
      </c>
      <c r="B23" s="23"/>
      <c r="C23" s="24"/>
      <c r="D23" s="24"/>
      <c r="E23" s="24">
        <v>16</v>
      </c>
      <c r="F23" s="24"/>
      <c r="G23" s="24">
        <v>23</v>
      </c>
      <c r="H23" s="25"/>
      <c r="I23" s="26">
        <v>16</v>
      </c>
      <c r="J23" s="26"/>
      <c r="K23" s="26">
        <v>23</v>
      </c>
      <c r="L23" s="26"/>
      <c r="M23" s="27"/>
    </row>
    <row r="24" spans="1:13" x14ac:dyDescent="0.25">
      <c r="A24" s="28" t="s">
        <v>11</v>
      </c>
      <c r="B24" s="29"/>
      <c r="C24" s="30"/>
      <c r="D24" s="30">
        <v>216</v>
      </c>
      <c r="E24" s="30">
        <v>49.333333333333336</v>
      </c>
      <c r="F24" s="30">
        <v>265</v>
      </c>
      <c r="G24" s="30">
        <v>68.666666666666671</v>
      </c>
      <c r="H24" s="31">
        <v>2685</v>
      </c>
      <c r="I24" s="32">
        <v>49.333333333333329</v>
      </c>
      <c r="J24" s="32"/>
      <c r="K24" s="32">
        <v>68.666666666666657</v>
      </c>
      <c r="L24" s="32"/>
      <c r="M24" s="33">
        <f t="shared" si="1"/>
        <v>1.2268518518518519</v>
      </c>
    </row>
    <row r="25" spans="1:13" ht="26.25" x14ac:dyDescent="0.25">
      <c r="A25" s="15" t="s">
        <v>12</v>
      </c>
      <c r="B25" s="17" t="s">
        <v>13</v>
      </c>
      <c r="C25" s="18">
        <v>6</v>
      </c>
      <c r="D25" s="18">
        <v>364</v>
      </c>
      <c r="E25" s="18">
        <v>60.666666666666664</v>
      </c>
      <c r="F25" s="18">
        <v>332</v>
      </c>
      <c r="G25" s="18">
        <v>55.333333333333336</v>
      </c>
      <c r="H25" s="19">
        <v>551</v>
      </c>
      <c r="I25" s="20">
        <v>56.666666666666657</v>
      </c>
      <c r="J25" s="20">
        <v>4</v>
      </c>
      <c r="K25" s="20">
        <v>52.833333333333329</v>
      </c>
      <c r="L25" s="20">
        <v>2.5</v>
      </c>
      <c r="M25" s="21">
        <f t="shared" si="1"/>
        <v>0.91208791208791207</v>
      </c>
    </row>
    <row r="26" spans="1:13" ht="26.25" x14ac:dyDescent="0.25">
      <c r="A26" s="16" t="str">
        <f t="shared" ref="A26:A32" si="3">A25</f>
        <v>Bogotá</v>
      </c>
      <c r="B26" s="17" t="s">
        <v>14</v>
      </c>
      <c r="C26" s="18">
        <v>6</v>
      </c>
      <c r="D26" s="18">
        <v>375</v>
      </c>
      <c r="E26" s="18">
        <v>62.5</v>
      </c>
      <c r="F26" s="18">
        <v>386</v>
      </c>
      <c r="G26" s="18">
        <v>64.333333333333329</v>
      </c>
      <c r="H26" s="19">
        <v>643</v>
      </c>
      <c r="I26" s="20">
        <v>58.166666666666664</v>
      </c>
      <c r="J26" s="20">
        <v>4.3333333333333339</v>
      </c>
      <c r="K26" s="20">
        <v>62</v>
      </c>
      <c r="L26" s="20">
        <v>2.333333333333333</v>
      </c>
      <c r="M26" s="21">
        <f t="shared" si="1"/>
        <v>1.0293333333333334</v>
      </c>
    </row>
    <row r="27" spans="1:13" ht="26.25" x14ac:dyDescent="0.25">
      <c r="A27" s="16" t="str">
        <f t="shared" si="3"/>
        <v>Bogotá</v>
      </c>
      <c r="B27" s="17" t="s">
        <v>15</v>
      </c>
      <c r="C27" s="18">
        <v>6</v>
      </c>
      <c r="D27" s="18">
        <v>359</v>
      </c>
      <c r="E27" s="18">
        <v>59.833333333333336</v>
      </c>
      <c r="F27" s="18">
        <v>374</v>
      </c>
      <c r="G27" s="18">
        <v>62.333333333333336</v>
      </c>
      <c r="H27" s="19">
        <v>367</v>
      </c>
      <c r="I27" s="20">
        <v>55.833333333333329</v>
      </c>
      <c r="J27" s="20">
        <v>4</v>
      </c>
      <c r="K27" s="20">
        <v>60.833333333333336</v>
      </c>
      <c r="L27" s="20">
        <v>1.5000000000000002</v>
      </c>
      <c r="M27" s="21">
        <f t="shared" si="1"/>
        <v>1.041782729805014</v>
      </c>
    </row>
    <row r="28" spans="1:13" ht="26.25" x14ac:dyDescent="0.25">
      <c r="A28" s="16" t="str">
        <f t="shared" si="3"/>
        <v>Bogotá</v>
      </c>
      <c r="B28" s="17" t="s">
        <v>16</v>
      </c>
      <c r="C28" s="18">
        <v>6</v>
      </c>
      <c r="D28" s="18">
        <v>359</v>
      </c>
      <c r="E28" s="18">
        <v>59.833333333333336</v>
      </c>
      <c r="F28" s="18">
        <v>455</v>
      </c>
      <c r="G28" s="18">
        <v>75.833333333333329</v>
      </c>
      <c r="H28" s="19">
        <v>788</v>
      </c>
      <c r="I28" s="20">
        <v>56</v>
      </c>
      <c r="J28" s="20">
        <v>3.833333333333333</v>
      </c>
      <c r="K28" s="20">
        <v>73.5</v>
      </c>
      <c r="L28" s="20">
        <v>2.3333333333333335</v>
      </c>
      <c r="M28" s="21">
        <f t="shared" si="1"/>
        <v>1.2674094707520891</v>
      </c>
    </row>
    <row r="29" spans="1:13" ht="26.25" x14ac:dyDescent="0.25">
      <c r="A29" s="16" t="str">
        <f t="shared" si="3"/>
        <v>Bogotá</v>
      </c>
      <c r="B29" s="17" t="s">
        <v>17</v>
      </c>
      <c r="C29" s="18">
        <v>6</v>
      </c>
      <c r="D29" s="18">
        <v>365</v>
      </c>
      <c r="E29" s="18">
        <v>60.833333333333336</v>
      </c>
      <c r="F29" s="18">
        <v>328</v>
      </c>
      <c r="G29" s="18">
        <v>54.666666666666664</v>
      </c>
      <c r="H29" s="19">
        <v>525</v>
      </c>
      <c r="I29" s="20">
        <v>56.666666666666671</v>
      </c>
      <c r="J29" s="20">
        <v>4.166666666666667</v>
      </c>
      <c r="K29" s="20">
        <v>52.666666666666671</v>
      </c>
      <c r="L29" s="20">
        <v>2</v>
      </c>
      <c r="M29" s="21">
        <f t="shared" si="1"/>
        <v>0.89863013698630134</v>
      </c>
    </row>
    <row r="30" spans="1:13" ht="26.25" x14ac:dyDescent="0.25">
      <c r="A30" s="16" t="str">
        <f t="shared" si="3"/>
        <v>Bogotá</v>
      </c>
      <c r="B30" s="17" t="s">
        <v>18</v>
      </c>
      <c r="C30" s="18">
        <v>6</v>
      </c>
      <c r="D30" s="18">
        <v>301</v>
      </c>
      <c r="E30" s="18">
        <v>50.166666666666664</v>
      </c>
      <c r="F30" s="18">
        <v>357</v>
      </c>
      <c r="G30" s="18">
        <v>59.5</v>
      </c>
      <c r="H30" s="19">
        <v>403</v>
      </c>
      <c r="I30" s="20">
        <v>46.166666666666664</v>
      </c>
      <c r="J30" s="20">
        <v>3.9999999999999996</v>
      </c>
      <c r="K30" s="20">
        <v>58.166666666666671</v>
      </c>
      <c r="L30" s="20">
        <v>1.3333333333333333</v>
      </c>
      <c r="M30" s="21">
        <f t="shared" si="1"/>
        <v>1.1860465116279071</v>
      </c>
    </row>
    <row r="31" spans="1:13" ht="26.25" x14ac:dyDescent="0.25">
      <c r="A31" s="16" t="str">
        <f t="shared" si="3"/>
        <v>Bogotá</v>
      </c>
      <c r="B31" s="17" t="s">
        <v>19</v>
      </c>
      <c r="C31" s="18">
        <v>6</v>
      </c>
      <c r="D31" s="18">
        <v>374</v>
      </c>
      <c r="E31" s="18">
        <v>62.333333333333336</v>
      </c>
      <c r="F31" s="18">
        <v>510</v>
      </c>
      <c r="G31" s="18">
        <v>85</v>
      </c>
      <c r="H31" s="19">
        <v>969</v>
      </c>
      <c r="I31" s="20">
        <v>58.166666666666664</v>
      </c>
      <c r="J31" s="20">
        <v>4.166666666666667</v>
      </c>
      <c r="K31" s="20">
        <v>83.166666666666657</v>
      </c>
      <c r="L31" s="20">
        <v>1.8333333333333333</v>
      </c>
      <c r="M31" s="21">
        <f t="shared" si="1"/>
        <v>1.3636363636363635</v>
      </c>
    </row>
    <row r="32" spans="1:13" ht="26.25" x14ac:dyDescent="0.25">
      <c r="A32" s="16" t="str">
        <f t="shared" si="3"/>
        <v>Bogotá</v>
      </c>
      <c r="B32" s="17" t="s">
        <v>20</v>
      </c>
      <c r="C32" s="18">
        <v>6</v>
      </c>
      <c r="D32" s="18">
        <v>356</v>
      </c>
      <c r="E32" s="18">
        <v>59.333333333333336</v>
      </c>
      <c r="F32" s="18">
        <v>390</v>
      </c>
      <c r="G32" s="18">
        <v>65</v>
      </c>
      <c r="H32" s="19">
        <v>529</v>
      </c>
      <c r="I32" s="20">
        <v>55.166666666666664</v>
      </c>
      <c r="J32" s="20">
        <v>4.1666666666666661</v>
      </c>
      <c r="K32" s="20">
        <v>63.333333333333336</v>
      </c>
      <c r="L32" s="20">
        <v>1.6666666666666667</v>
      </c>
      <c r="M32" s="21">
        <f t="shared" si="1"/>
        <v>1.095505617977528</v>
      </c>
    </row>
    <row r="33" spans="1:13" x14ac:dyDescent="0.25">
      <c r="A33" s="22" t="s">
        <v>129</v>
      </c>
      <c r="B33" s="23"/>
      <c r="C33" s="24"/>
      <c r="D33" s="24"/>
      <c r="E33" s="24">
        <v>59</v>
      </c>
      <c r="F33" s="24"/>
      <c r="G33" s="24">
        <v>65</v>
      </c>
      <c r="H33" s="25"/>
      <c r="I33" s="26">
        <v>55</v>
      </c>
      <c r="J33" s="26">
        <v>4</v>
      </c>
      <c r="K33" s="26">
        <v>63</v>
      </c>
      <c r="L33" s="26">
        <v>2</v>
      </c>
      <c r="M33" s="27"/>
    </row>
    <row r="34" spans="1:13" x14ac:dyDescent="0.25">
      <c r="A34" s="28" t="s">
        <v>21</v>
      </c>
      <c r="B34" s="29"/>
      <c r="C34" s="30"/>
      <c r="D34" s="30">
        <v>2853</v>
      </c>
      <c r="E34" s="30">
        <v>475.5</v>
      </c>
      <c r="F34" s="30">
        <v>3132</v>
      </c>
      <c r="G34" s="30">
        <v>522</v>
      </c>
      <c r="H34" s="31">
        <v>4775</v>
      </c>
      <c r="I34" s="32">
        <v>442.83333333333337</v>
      </c>
      <c r="J34" s="32">
        <v>32.666666666666671</v>
      </c>
      <c r="K34" s="32">
        <v>506.49999999999994</v>
      </c>
      <c r="L34" s="32">
        <v>15.5</v>
      </c>
      <c r="M34" s="33">
        <f t="shared" si="1"/>
        <v>1.0977917981072556</v>
      </c>
    </row>
    <row r="35" spans="1:13" ht="26.25" x14ac:dyDescent="0.25">
      <c r="A35" s="15" t="s">
        <v>22</v>
      </c>
      <c r="B35" s="17" t="s">
        <v>23</v>
      </c>
      <c r="C35" s="18">
        <v>6</v>
      </c>
      <c r="D35" s="18">
        <v>291</v>
      </c>
      <c r="E35" s="18">
        <v>48.5</v>
      </c>
      <c r="F35" s="18">
        <v>227</v>
      </c>
      <c r="G35" s="18">
        <v>37.833333333333336</v>
      </c>
      <c r="H35" s="19">
        <v>728</v>
      </c>
      <c r="I35" s="20">
        <v>44.833333333333329</v>
      </c>
      <c r="J35" s="20">
        <v>3.6666666666666665</v>
      </c>
      <c r="K35" s="20">
        <v>35.5</v>
      </c>
      <c r="L35" s="20">
        <v>2.333333333333333</v>
      </c>
      <c r="M35" s="21">
        <f t="shared" si="1"/>
        <v>0.78006872852233677</v>
      </c>
    </row>
    <row r="36" spans="1:13" ht="26.25" x14ac:dyDescent="0.25">
      <c r="A36" s="16" t="str">
        <f>A35</f>
        <v>Bolívar</v>
      </c>
      <c r="B36" s="17" t="s">
        <v>24</v>
      </c>
      <c r="C36" s="18">
        <v>6</v>
      </c>
      <c r="D36" s="18">
        <v>132</v>
      </c>
      <c r="E36" s="18">
        <v>22</v>
      </c>
      <c r="F36" s="18">
        <v>46</v>
      </c>
      <c r="G36" s="18">
        <v>7.666666666666667</v>
      </c>
      <c r="H36" s="19">
        <v>809</v>
      </c>
      <c r="I36" s="20">
        <v>18</v>
      </c>
      <c r="J36" s="20">
        <v>4</v>
      </c>
      <c r="K36" s="20">
        <v>5.833333333333333</v>
      </c>
      <c r="L36" s="20">
        <v>1.8333333333333333</v>
      </c>
      <c r="M36" s="21">
        <f t="shared" si="1"/>
        <v>0.34848484848484851</v>
      </c>
    </row>
    <row r="37" spans="1:13" x14ac:dyDescent="0.25">
      <c r="A37" s="22" t="s">
        <v>129</v>
      </c>
      <c r="B37" s="23"/>
      <c r="C37" s="24"/>
      <c r="D37" s="24"/>
      <c r="E37" s="24">
        <v>35</v>
      </c>
      <c r="F37" s="24"/>
      <c r="G37" s="24">
        <v>23</v>
      </c>
      <c r="H37" s="25"/>
      <c r="I37" s="26">
        <v>31</v>
      </c>
      <c r="J37" s="26">
        <v>4</v>
      </c>
      <c r="K37" s="26">
        <v>21</v>
      </c>
      <c r="L37" s="26">
        <v>2</v>
      </c>
      <c r="M37" s="27"/>
    </row>
    <row r="38" spans="1:13" x14ac:dyDescent="0.25">
      <c r="A38" s="28" t="s">
        <v>25</v>
      </c>
      <c r="B38" s="29"/>
      <c r="C38" s="30"/>
      <c r="D38" s="30">
        <v>423</v>
      </c>
      <c r="E38" s="30">
        <v>70.5</v>
      </c>
      <c r="F38" s="30">
        <v>273</v>
      </c>
      <c r="G38" s="30">
        <v>45.5</v>
      </c>
      <c r="H38" s="31">
        <v>1537</v>
      </c>
      <c r="I38" s="32">
        <v>62.833333333333329</v>
      </c>
      <c r="J38" s="32">
        <v>7.6666666666666661</v>
      </c>
      <c r="K38" s="32">
        <v>41.333333333333336</v>
      </c>
      <c r="L38" s="32">
        <v>4.1666666666666661</v>
      </c>
      <c r="M38" s="33">
        <f t="shared" si="1"/>
        <v>0.64539007092198586</v>
      </c>
    </row>
    <row r="39" spans="1:13" ht="26.25" x14ac:dyDescent="0.25">
      <c r="A39" s="15" t="s">
        <v>26</v>
      </c>
      <c r="B39" s="17" t="s">
        <v>27</v>
      </c>
      <c r="C39" s="18">
        <v>6</v>
      </c>
      <c r="D39" s="18">
        <v>275</v>
      </c>
      <c r="E39" s="18">
        <v>45.833333333333336</v>
      </c>
      <c r="F39" s="18">
        <v>222</v>
      </c>
      <c r="G39" s="18">
        <v>37</v>
      </c>
      <c r="H39" s="19">
        <v>475</v>
      </c>
      <c r="I39" s="20">
        <v>43.833333333333336</v>
      </c>
      <c r="J39" s="20">
        <v>2</v>
      </c>
      <c r="K39" s="20">
        <v>35.833333333333336</v>
      </c>
      <c r="L39" s="20">
        <v>1.1666666666666665</v>
      </c>
      <c r="M39" s="21">
        <f t="shared" si="1"/>
        <v>0.80727272727272725</v>
      </c>
    </row>
    <row r="40" spans="1:13" ht="26.25" x14ac:dyDescent="0.25">
      <c r="A40" s="16" t="str">
        <f>A39</f>
        <v>Boyacá</v>
      </c>
      <c r="B40" s="17" t="s">
        <v>28</v>
      </c>
      <c r="C40" s="18">
        <v>6</v>
      </c>
      <c r="D40" s="18">
        <v>284</v>
      </c>
      <c r="E40" s="18">
        <v>47.333333333333336</v>
      </c>
      <c r="F40" s="18">
        <v>190</v>
      </c>
      <c r="G40" s="18">
        <v>31.666666666666668</v>
      </c>
      <c r="H40" s="19">
        <v>925</v>
      </c>
      <c r="I40" s="20">
        <v>46.166666666666671</v>
      </c>
      <c r="J40" s="20">
        <v>1.1666666666666667</v>
      </c>
      <c r="K40" s="20">
        <v>30.5</v>
      </c>
      <c r="L40" s="20">
        <v>1.1666666666666667</v>
      </c>
      <c r="M40" s="21">
        <f t="shared" si="1"/>
        <v>0.66901408450704225</v>
      </c>
    </row>
    <row r="41" spans="1:13" x14ac:dyDescent="0.25">
      <c r="A41" s="22" t="s">
        <v>129</v>
      </c>
      <c r="B41" s="23"/>
      <c r="C41" s="24"/>
      <c r="D41" s="24"/>
      <c r="E41" s="24">
        <v>47</v>
      </c>
      <c r="F41" s="24"/>
      <c r="G41" s="24">
        <v>34</v>
      </c>
      <c r="H41" s="25"/>
      <c r="I41" s="26">
        <v>45</v>
      </c>
      <c r="J41" s="26">
        <v>2</v>
      </c>
      <c r="K41" s="26">
        <v>33</v>
      </c>
      <c r="L41" s="26">
        <v>1</v>
      </c>
      <c r="M41" s="27"/>
    </row>
    <row r="42" spans="1:13" x14ac:dyDescent="0.25">
      <c r="A42" s="28" t="s">
        <v>29</v>
      </c>
      <c r="B42" s="29"/>
      <c r="C42" s="30"/>
      <c r="D42" s="30">
        <v>559</v>
      </c>
      <c r="E42" s="30">
        <v>93.166666666666671</v>
      </c>
      <c r="F42" s="30">
        <v>412</v>
      </c>
      <c r="G42" s="30">
        <v>68.666666666666671</v>
      </c>
      <c r="H42" s="31">
        <v>1400</v>
      </c>
      <c r="I42" s="32">
        <v>90</v>
      </c>
      <c r="J42" s="32">
        <v>3.166666666666667</v>
      </c>
      <c r="K42" s="32">
        <v>66.333333333333343</v>
      </c>
      <c r="L42" s="32">
        <v>2.333333333333333</v>
      </c>
      <c r="M42" s="33">
        <f t="shared" si="1"/>
        <v>0.73703041144901615</v>
      </c>
    </row>
    <row r="43" spans="1:13" ht="26.25" x14ac:dyDescent="0.25">
      <c r="A43" s="15" t="s">
        <v>30</v>
      </c>
      <c r="B43" s="17" t="s">
        <v>31</v>
      </c>
      <c r="C43" s="18">
        <v>6</v>
      </c>
      <c r="D43" s="18">
        <v>151</v>
      </c>
      <c r="E43" s="18">
        <v>25.166666666666668</v>
      </c>
      <c r="F43" s="18">
        <v>144</v>
      </c>
      <c r="G43" s="18">
        <v>24</v>
      </c>
      <c r="H43" s="19">
        <v>194</v>
      </c>
      <c r="I43" s="20">
        <v>18.666666666666664</v>
      </c>
      <c r="J43" s="20">
        <v>6.5000000000000009</v>
      </c>
      <c r="K43" s="20">
        <v>21.833333333333332</v>
      </c>
      <c r="L43" s="20">
        <v>2.1666666666666665</v>
      </c>
      <c r="M43" s="21">
        <f t="shared" si="1"/>
        <v>0.95364238410596025</v>
      </c>
    </row>
    <row r="44" spans="1:13" ht="26.25" x14ac:dyDescent="0.25">
      <c r="A44" s="16" t="str">
        <f>A43</f>
        <v>Caldas</v>
      </c>
      <c r="B44" s="17" t="s">
        <v>32</v>
      </c>
      <c r="C44" s="18">
        <v>6</v>
      </c>
      <c r="D44" s="18">
        <v>161</v>
      </c>
      <c r="E44" s="18">
        <v>26.833333333333332</v>
      </c>
      <c r="F44" s="18">
        <v>161</v>
      </c>
      <c r="G44" s="18">
        <v>26.833333333333332</v>
      </c>
      <c r="H44" s="19">
        <v>233</v>
      </c>
      <c r="I44" s="20">
        <v>19.333333333333332</v>
      </c>
      <c r="J44" s="20">
        <v>7.5</v>
      </c>
      <c r="K44" s="20">
        <v>24.833333333333332</v>
      </c>
      <c r="L44" s="20">
        <v>2</v>
      </c>
      <c r="M44" s="21">
        <f t="shared" si="1"/>
        <v>1</v>
      </c>
    </row>
    <row r="45" spans="1:13" x14ac:dyDescent="0.25">
      <c r="A45" s="22" t="s">
        <v>129</v>
      </c>
      <c r="B45" s="23"/>
      <c r="C45" s="24"/>
      <c r="D45" s="24"/>
      <c r="E45" s="24">
        <v>26</v>
      </c>
      <c r="F45" s="24"/>
      <c r="G45" s="24">
        <v>25</v>
      </c>
      <c r="H45" s="25"/>
      <c r="I45" s="26">
        <v>19</v>
      </c>
      <c r="J45" s="26">
        <v>7</v>
      </c>
      <c r="K45" s="26">
        <v>23</v>
      </c>
      <c r="L45" s="26">
        <v>2</v>
      </c>
      <c r="M45" s="27"/>
    </row>
    <row r="46" spans="1:13" x14ac:dyDescent="0.25">
      <c r="A46" s="28" t="s">
        <v>33</v>
      </c>
      <c r="B46" s="29"/>
      <c r="C46" s="30"/>
      <c r="D46" s="30">
        <v>312</v>
      </c>
      <c r="E46" s="30">
        <v>52</v>
      </c>
      <c r="F46" s="30">
        <v>305</v>
      </c>
      <c r="G46" s="30">
        <v>50.833333333333329</v>
      </c>
      <c r="H46" s="31">
        <v>427</v>
      </c>
      <c r="I46" s="32">
        <v>38</v>
      </c>
      <c r="J46" s="32">
        <v>14</v>
      </c>
      <c r="K46" s="32">
        <v>46.666666666666664</v>
      </c>
      <c r="L46" s="32">
        <v>4.1666666666666661</v>
      </c>
      <c r="M46" s="33">
        <f t="shared" si="1"/>
        <v>0.97756410256410253</v>
      </c>
    </row>
    <row r="47" spans="1:13" ht="26.25" x14ac:dyDescent="0.25">
      <c r="A47" s="15" t="s">
        <v>34</v>
      </c>
      <c r="B47" s="17" t="s">
        <v>35</v>
      </c>
      <c r="C47" s="18">
        <v>6</v>
      </c>
      <c r="D47" s="18">
        <v>128</v>
      </c>
      <c r="E47" s="18">
        <v>21.333333333333332</v>
      </c>
      <c r="F47" s="18">
        <v>103</v>
      </c>
      <c r="G47" s="18">
        <v>17.166666666666668</v>
      </c>
      <c r="H47" s="19">
        <v>88</v>
      </c>
      <c r="I47" s="20">
        <v>17.833333333333336</v>
      </c>
      <c r="J47" s="20">
        <v>3.4999999999999996</v>
      </c>
      <c r="K47" s="20">
        <v>16.333333333333332</v>
      </c>
      <c r="L47" s="20">
        <v>0.83333333333333326</v>
      </c>
      <c r="M47" s="21">
        <f t="shared" si="1"/>
        <v>0.8046875</v>
      </c>
    </row>
    <row r="48" spans="1:13" ht="26.25" x14ac:dyDescent="0.25">
      <c r="A48" s="16" t="str">
        <f>A47</f>
        <v>Caquetá</v>
      </c>
      <c r="B48" s="17" t="s">
        <v>36</v>
      </c>
      <c r="C48" s="18">
        <v>6</v>
      </c>
      <c r="D48" s="18">
        <v>119</v>
      </c>
      <c r="E48" s="18">
        <v>19.833333333333332</v>
      </c>
      <c r="F48" s="18">
        <v>118</v>
      </c>
      <c r="G48" s="18">
        <v>19.666666666666668</v>
      </c>
      <c r="H48" s="19">
        <v>135</v>
      </c>
      <c r="I48" s="20">
        <v>16.666666666666664</v>
      </c>
      <c r="J48" s="20">
        <v>3.166666666666667</v>
      </c>
      <c r="K48" s="20">
        <v>18.166666666666664</v>
      </c>
      <c r="L48" s="20">
        <v>1.5</v>
      </c>
      <c r="M48" s="21">
        <f t="shared" si="1"/>
        <v>0.99159663865546221</v>
      </c>
    </row>
    <row r="49" spans="1:13" x14ac:dyDescent="0.25">
      <c r="A49" s="22" t="s">
        <v>129</v>
      </c>
      <c r="B49" s="23"/>
      <c r="C49" s="24"/>
      <c r="D49" s="24"/>
      <c r="E49" s="24">
        <v>21</v>
      </c>
      <c r="F49" s="24"/>
      <c r="G49" s="24">
        <v>18</v>
      </c>
      <c r="H49" s="25"/>
      <c r="I49" s="26">
        <v>17</v>
      </c>
      <c r="J49" s="26">
        <v>3</v>
      </c>
      <c r="K49" s="26">
        <v>17</v>
      </c>
      <c r="L49" s="26">
        <v>1</v>
      </c>
      <c r="M49" s="27"/>
    </row>
    <row r="50" spans="1:13" x14ac:dyDescent="0.25">
      <c r="A50" s="28" t="s">
        <v>37</v>
      </c>
      <c r="B50" s="29"/>
      <c r="C50" s="30"/>
      <c r="D50" s="30">
        <v>247</v>
      </c>
      <c r="E50" s="30">
        <v>41.166666666666664</v>
      </c>
      <c r="F50" s="30">
        <v>221</v>
      </c>
      <c r="G50" s="30">
        <v>36.833333333333336</v>
      </c>
      <c r="H50" s="31">
        <v>223</v>
      </c>
      <c r="I50" s="32">
        <v>34.5</v>
      </c>
      <c r="J50" s="32">
        <v>6.6666666666666661</v>
      </c>
      <c r="K50" s="32">
        <v>34.5</v>
      </c>
      <c r="L50" s="32">
        <v>2.333333333333333</v>
      </c>
      <c r="M50" s="33">
        <f t="shared" si="1"/>
        <v>0.89473684210526316</v>
      </c>
    </row>
    <row r="51" spans="1:13" ht="26.25" x14ac:dyDescent="0.25">
      <c r="A51" s="15" t="s">
        <v>38</v>
      </c>
      <c r="B51" s="17" t="s">
        <v>39</v>
      </c>
      <c r="C51" s="18">
        <v>6</v>
      </c>
      <c r="D51" s="18">
        <v>99</v>
      </c>
      <c r="E51" s="18">
        <v>16.5</v>
      </c>
      <c r="F51" s="18">
        <v>61</v>
      </c>
      <c r="G51" s="18">
        <v>10.166666666666666</v>
      </c>
      <c r="H51" s="19">
        <v>1040</v>
      </c>
      <c r="I51" s="20">
        <v>16.5</v>
      </c>
      <c r="J51" s="20"/>
      <c r="K51" s="20">
        <v>10.166666666666668</v>
      </c>
      <c r="L51" s="20"/>
      <c r="M51" s="21">
        <f t="shared" si="1"/>
        <v>0.61616161616161613</v>
      </c>
    </row>
    <row r="52" spans="1:13" ht="26.25" x14ac:dyDescent="0.25">
      <c r="A52" s="16" t="s">
        <v>38</v>
      </c>
      <c r="B52" s="17" t="s">
        <v>127</v>
      </c>
      <c r="C52" s="34" t="s">
        <v>125</v>
      </c>
      <c r="D52" s="34" t="s">
        <v>125</v>
      </c>
      <c r="E52" s="34" t="s">
        <v>125</v>
      </c>
      <c r="F52" s="34" t="s">
        <v>125</v>
      </c>
      <c r="G52" s="34" t="s">
        <v>125</v>
      </c>
      <c r="H52" s="34" t="s">
        <v>125</v>
      </c>
      <c r="I52" s="34" t="s">
        <v>125</v>
      </c>
      <c r="J52" s="34" t="s">
        <v>125</v>
      </c>
      <c r="K52" s="34" t="s">
        <v>125</v>
      </c>
      <c r="L52" s="34" t="s">
        <v>125</v>
      </c>
      <c r="M52" s="34" t="s">
        <v>125</v>
      </c>
    </row>
    <row r="53" spans="1:13" x14ac:dyDescent="0.25">
      <c r="A53" s="22" t="s">
        <v>129</v>
      </c>
      <c r="B53" s="23"/>
      <c r="C53" s="35"/>
      <c r="D53" s="35"/>
      <c r="E53" s="35">
        <v>17</v>
      </c>
      <c r="F53" s="35"/>
      <c r="G53" s="35">
        <v>10</v>
      </c>
      <c r="H53" s="36"/>
      <c r="I53" s="35">
        <v>17</v>
      </c>
      <c r="J53" s="35"/>
      <c r="K53" s="35">
        <v>10</v>
      </c>
      <c r="L53" s="35"/>
      <c r="M53" s="35"/>
    </row>
    <row r="54" spans="1:13" x14ac:dyDescent="0.25">
      <c r="A54" s="28" t="s">
        <v>40</v>
      </c>
      <c r="B54" s="29"/>
      <c r="C54" s="30"/>
      <c r="D54" s="30">
        <v>99</v>
      </c>
      <c r="E54" s="30">
        <v>16.5</v>
      </c>
      <c r="F54" s="30">
        <v>61</v>
      </c>
      <c r="G54" s="30">
        <v>10.166666666666666</v>
      </c>
      <c r="H54" s="31">
        <v>1040</v>
      </c>
      <c r="I54" s="32">
        <v>16.5</v>
      </c>
      <c r="J54" s="32"/>
      <c r="K54" s="32">
        <v>10.166666666666668</v>
      </c>
      <c r="L54" s="32"/>
      <c r="M54" s="33">
        <f t="shared" si="1"/>
        <v>0.61616161616161613</v>
      </c>
    </row>
    <row r="55" spans="1:13" ht="26.25" x14ac:dyDescent="0.25">
      <c r="A55" s="15" t="s">
        <v>41</v>
      </c>
      <c r="B55" s="17" t="s">
        <v>42</v>
      </c>
      <c r="C55" s="18">
        <v>6</v>
      </c>
      <c r="D55" s="18">
        <v>208</v>
      </c>
      <c r="E55" s="18">
        <v>34.666666666666664</v>
      </c>
      <c r="F55" s="18">
        <v>157</v>
      </c>
      <c r="G55" s="18">
        <v>26.166666666666668</v>
      </c>
      <c r="H55" s="19">
        <v>228</v>
      </c>
      <c r="I55" s="20">
        <v>29.666666666666664</v>
      </c>
      <c r="J55" s="20">
        <v>5</v>
      </c>
      <c r="K55" s="20">
        <v>21.166666666666664</v>
      </c>
      <c r="L55" s="20">
        <v>5</v>
      </c>
      <c r="M55" s="21">
        <f t="shared" si="1"/>
        <v>0.75480769230769229</v>
      </c>
    </row>
    <row r="56" spans="1:13" ht="26.25" x14ac:dyDescent="0.25">
      <c r="A56" s="16" t="str">
        <f>A55</f>
        <v>Cesar</v>
      </c>
      <c r="B56" s="17" t="s">
        <v>43</v>
      </c>
      <c r="C56" s="18">
        <v>6</v>
      </c>
      <c r="D56" s="18">
        <v>208</v>
      </c>
      <c r="E56" s="18">
        <v>34.666666666666664</v>
      </c>
      <c r="F56" s="18">
        <v>111</v>
      </c>
      <c r="G56" s="18">
        <v>18.5</v>
      </c>
      <c r="H56" s="19">
        <v>199</v>
      </c>
      <c r="I56" s="20">
        <v>30.333333333333336</v>
      </c>
      <c r="J56" s="20">
        <v>4.3333333333333339</v>
      </c>
      <c r="K56" s="20">
        <v>15.333333333333336</v>
      </c>
      <c r="L56" s="20">
        <v>3.1666666666666665</v>
      </c>
      <c r="M56" s="21">
        <f t="shared" si="1"/>
        <v>0.53365384615384615</v>
      </c>
    </row>
    <row r="57" spans="1:13" x14ac:dyDescent="0.25">
      <c r="A57" s="22" t="s">
        <v>129</v>
      </c>
      <c r="B57" s="23"/>
      <c r="C57" s="24"/>
      <c r="D57" s="24"/>
      <c r="E57" s="24">
        <v>35</v>
      </c>
      <c r="F57" s="24"/>
      <c r="G57" s="24">
        <v>22</v>
      </c>
      <c r="H57" s="25"/>
      <c r="I57" s="26">
        <v>30</v>
      </c>
      <c r="J57" s="26">
        <v>5</v>
      </c>
      <c r="K57" s="26">
        <v>18</v>
      </c>
      <c r="L57" s="26">
        <v>4</v>
      </c>
      <c r="M57" s="27"/>
    </row>
    <row r="58" spans="1:13" x14ac:dyDescent="0.25">
      <c r="A58" s="28" t="s">
        <v>44</v>
      </c>
      <c r="B58" s="29"/>
      <c r="C58" s="30"/>
      <c r="D58" s="30">
        <v>416</v>
      </c>
      <c r="E58" s="30">
        <v>69.333333333333329</v>
      </c>
      <c r="F58" s="30">
        <v>268</v>
      </c>
      <c r="G58" s="30">
        <v>44.666666666666671</v>
      </c>
      <c r="H58" s="31">
        <v>427</v>
      </c>
      <c r="I58" s="32">
        <v>60</v>
      </c>
      <c r="J58" s="32">
        <v>9.3333333333333339</v>
      </c>
      <c r="K58" s="32">
        <v>36.5</v>
      </c>
      <c r="L58" s="32">
        <v>8.1666666666666661</v>
      </c>
      <c r="M58" s="33">
        <f t="shared" si="1"/>
        <v>0.64423076923076927</v>
      </c>
    </row>
    <row r="59" spans="1:13" ht="26.25" x14ac:dyDescent="0.25">
      <c r="A59" s="15" t="s">
        <v>45</v>
      </c>
      <c r="B59" s="17" t="s">
        <v>46</v>
      </c>
      <c r="C59" s="18">
        <v>6</v>
      </c>
      <c r="D59" s="18">
        <v>97</v>
      </c>
      <c r="E59" s="18">
        <v>16.166666666666668</v>
      </c>
      <c r="F59" s="18">
        <v>58</v>
      </c>
      <c r="G59" s="18">
        <v>9.6666666666666661</v>
      </c>
      <c r="H59" s="19">
        <v>47</v>
      </c>
      <c r="I59" s="20">
        <v>9.6666666666666661</v>
      </c>
      <c r="J59" s="20">
        <v>6.5</v>
      </c>
      <c r="K59" s="20">
        <v>6</v>
      </c>
      <c r="L59" s="20">
        <v>3.6666666666666665</v>
      </c>
      <c r="M59" s="21">
        <f t="shared" si="1"/>
        <v>0.59793814432989689</v>
      </c>
    </row>
    <row r="60" spans="1:13" ht="26.25" x14ac:dyDescent="0.25">
      <c r="A60" s="16" t="str">
        <f>A59</f>
        <v>Chocó</v>
      </c>
      <c r="B60" s="17" t="s">
        <v>47</v>
      </c>
      <c r="C60" s="18">
        <v>6</v>
      </c>
      <c r="D60" s="18">
        <v>85</v>
      </c>
      <c r="E60" s="18">
        <v>14.166666666666666</v>
      </c>
      <c r="F60" s="18">
        <v>79</v>
      </c>
      <c r="G60" s="18">
        <v>13.166666666666666</v>
      </c>
      <c r="H60" s="19">
        <v>50</v>
      </c>
      <c r="I60" s="20">
        <v>10.666666666666666</v>
      </c>
      <c r="J60" s="20">
        <v>3.5</v>
      </c>
      <c r="K60" s="20">
        <v>10.166666666666666</v>
      </c>
      <c r="L60" s="20">
        <v>2.9999999999999996</v>
      </c>
      <c r="M60" s="21">
        <f t="shared" si="1"/>
        <v>0.92941176470588238</v>
      </c>
    </row>
    <row r="61" spans="1:13" x14ac:dyDescent="0.25">
      <c r="A61" s="22" t="s">
        <v>129</v>
      </c>
      <c r="B61" s="23"/>
      <c r="C61" s="24"/>
      <c r="D61" s="24"/>
      <c r="E61" s="24">
        <v>15</v>
      </c>
      <c r="F61" s="24"/>
      <c r="G61" s="24">
        <v>11</v>
      </c>
      <c r="H61" s="25"/>
      <c r="I61" s="26">
        <v>10</v>
      </c>
      <c r="J61" s="26">
        <v>5</v>
      </c>
      <c r="K61" s="26">
        <v>8</v>
      </c>
      <c r="L61" s="26">
        <v>3</v>
      </c>
      <c r="M61" s="27"/>
    </row>
    <row r="62" spans="1:13" x14ac:dyDescent="0.25">
      <c r="A62" s="28" t="s">
        <v>48</v>
      </c>
      <c r="B62" s="29"/>
      <c r="C62" s="30"/>
      <c r="D62" s="30">
        <v>182</v>
      </c>
      <c r="E62" s="30">
        <v>30.333333333333336</v>
      </c>
      <c r="F62" s="30">
        <v>137</v>
      </c>
      <c r="G62" s="30">
        <v>22.833333333333332</v>
      </c>
      <c r="H62" s="31">
        <v>97</v>
      </c>
      <c r="I62" s="32">
        <v>20.333333333333332</v>
      </c>
      <c r="J62" s="32">
        <v>10</v>
      </c>
      <c r="K62" s="32">
        <v>16.166666666666664</v>
      </c>
      <c r="L62" s="32">
        <v>6.6666666666666661</v>
      </c>
      <c r="M62" s="33">
        <f t="shared" si="1"/>
        <v>0.75274725274725274</v>
      </c>
    </row>
    <row r="63" spans="1:13" ht="26.25" x14ac:dyDescent="0.25">
      <c r="A63" s="15" t="s">
        <v>49</v>
      </c>
      <c r="B63" s="17" t="s">
        <v>50</v>
      </c>
      <c r="C63" s="18">
        <v>6</v>
      </c>
      <c r="D63" s="18">
        <v>147</v>
      </c>
      <c r="E63" s="18">
        <v>24.5</v>
      </c>
      <c r="F63" s="18">
        <v>154</v>
      </c>
      <c r="G63" s="18">
        <v>25.666666666666668</v>
      </c>
      <c r="H63" s="19">
        <v>558</v>
      </c>
      <c r="I63" s="20">
        <v>20.166666666666668</v>
      </c>
      <c r="J63" s="20">
        <v>4.3333333333333339</v>
      </c>
      <c r="K63" s="20">
        <v>22.333333333333336</v>
      </c>
      <c r="L63" s="20">
        <v>3.3333333333333335</v>
      </c>
      <c r="M63" s="21">
        <f t="shared" si="1"/>
        <v>1.0476190476190477</v>
      </c>
    </row>
    <row r="64" spans="1:13" ht="26.25" x14ac:dyDescent="0.25">
      <c r="A64" s="16" t="str">
        <f>A63</f>
        <v>Córdoba</v>
      </c>
      <c r="B64" s="17" t="s">
        <v>51</v>
      </c>
      <c r="C64" s="18">
        <v>6</v>
      </c>
      <c r="D64" s="18">
        <v>147</v>
      </c>
      <c r="E64" s="18">
        <v>24.5</v>
      </c>
      <c r="F64" s="18">
        <v>128</v>
      </c>
      <c r="G64" s="18">
        <v>21.333333333333332</v>
      </c>
      <c r="H64" s="19">
        <v>419</v>
      </c>
      <c r="I64" s="20">
        <v>20.333333333333336</v>
      </c>
      <c r="J64" s="20">
        <v>4.166666666666667</v>
      </c>
      <c r="K64" s="20">
        <v>19.5</v>
      </c>
      <c r="L64" s="20">
        <v>1.8333333333333333</v>
      </c>
      <c r="M64" s="21">
        <f t="shared" si="1"/>
        <v>0.87074829931972786</v>
      </c>
    </row>
    <row r="65" spans="1:13" x14ac:dyDescent="0.25">
      <c r="A65" s="22" t="s">
        <v>129</v>
      </c>
      <c r="B65" s="23"/>
      <c r="C65" s="24"/>
      <c r="D65" s="24"/>
      <c r="E65" s="24">
        <v>25</v>
      </c>
      <c r="F65" s="24"/>
      <c r="G65" s="24">
        <v>24</v>
      </c>
      <c r="H65" s="25"/>
      <c r="I65" s="26">
        <v>20</v>
      </c>
      <c r="J65" s="26">
        <v>4</v>
      </c>
      <c r="K65" s="26">
        <v>21</v>
      </c>
      <c r="L65" s="26">
        <v>3</v>
      </c>
      <c r="M65" s="27"/>
    </row>
    <row r="66" spans="1:13" x14ac:dyDescent="0.25">
      <c r="A66" s="28" t="s">
        <v>52</v>
      </c>
      <c r="B66" s="29"/>
      <c r="C66" s="30"/>
      <c r="D66" s="30">
        <v>294</v>
      </c>
      <c r="E66" s="30">
        <v>49</v>
      </c>
      <c r="F66" s="30">
        <v>282</v>
      </c>
      <c r="G66" s="30">
        <v>47</v>
      </c>
      <c r="H66" s="31">
        <v>977</v>
      </c>
      <c r="I66" s="32">
        <v>40.5</v>
      </c>
      <c r="J66" s="32">
        <v>8.5</v>
      </c>
      <c r="K66" s="32">
        <v>41.833333333333336</v>
      </c>
      <c r="L66" s="32">
        <v>5.166666666666667</v>
      </c>
      <c r="M66" s="33">
        <f t="shared" si="1"/>
        <v>0.95918367346938771</v>
      </c>
    </row>
    <row r="67" spans="1:13" ht="39" x14ac:dyDescent="0.25">
      <c r="A67" s="15" t="s">
        <v>53</v>
      </c>
      <c r="B67" s="17" t="s">
        <v>54</v>
      </c>
      <c r="C67" s="18">
        <v>6</v>
      </c>
      <c r="D67" s="18">
        <v>183</v>
      </c>
      <c r="E67" s="18">
        <v>30.5</v>
      </c>
      <c r="F67" s="18">
        <v>169</v>
      </c>
      <c r="G67" s="18">
        <v>28.166666666666668</v>
      </c>
      <c r="H67" s="19">
        <v>1060</v>
      </c>
      <c r="I67" s="20">
        <v>30.499999999999996</v>
      </c>
      <c r="J67" s="20"/>
      <c r="K67" s="20">
        <v>28.166666666666668</v>
      </c>
      <c r="L67" s="20"/>
      <c r="M67" s="21">
        <f t="shared" si="1"/>
        <v>0.92349726775956287</v>
      </c>
    </row>
    <row r="68" spans="1:13" ht="39" x14ac:dyDescent="0.25">
      <c r="A68" s="16" t="str">
        <f t="shared" ref="A68" si="4">A67</f>
        <v>Cundinamarca</v>
      </c>
      <c r="B68" s="17" t="s">
        <v>55</v>
      </c>
      <c r="C68" s="18">
        <v>6</v>
      </c>
      <c r="D68" s="18">
        <v>184</v>
      </c>
      <c r="E68" s="18">
        <v>30.666666666666668</v>
      </c>
      <c r="F68" s="18">
        <v>215</v>
      </c>
      <c r="G68" s="18">
        <v>35.833333333333336</v>
      </c>
      <c r="H68" s="19">
        <v>952</v>
      </c>
      <c r="I68" s="20">
        <v>30.666666666666668</v>
      </c>
      <c r="J68" s="20"/>
      <c r="K68" s="20">
        <v>35.833333333333336</v>
      </c>
      <c r="L68" s="20"/>
      <c r="M68" s="21">
        <f t="shared" si="1"/>
        <v>1.1684782608695652</v>
      </c>
    </row>
    <row r="69" spans="1:13" ht="39" x14ac:dyDescent="0.25">
      <c r="A69" s="16" t="str">
        <f t="shared" ref="A69" si="5">A68</f>
        <v>Cundinamarca</v>
      </c>
      <c r="B69" s="17" t="s">
        <v>126</v>
      </c>
      <c r="C69" s="34" t="s">
        <v>125</v>
      </c>
      <c r="D69" s="34" t="s">
        <v>125</v>
      </c>
      <c r="E69" s="34" t="s">
        <v>125</v>
      </c>
      <c r="F69" s="34" t="s">
        <v>125</v>
      </c>
      <c r="G69" s="34" t="s">
        <v>125</v>
      </c>
      <c r="H69" s="34" t="s">
        <v>125</v>
      </c>
      <c r="I69" s="34" t="s">
        <v>125</v>
      </c>
      <c r="J69" s="34" t="s">
        <v>125</v>
      </c>
      <c r="K69" s="34" t="s">
        <v>125</v>
      </c>
      <c r="L69" s="34" t="s">
        <v>125</v>
      </c>
      <c r="M69" s="34" t="s">
        <v>125</v>
      </c>
    </row>
    <row r="70" spans="1:13" x14ac:dyDescent="0.25">
      <c r="A70" s="22" t="s">
        <v>129</v>
      </c>
      <c r="B70" s="23"/>
      <c r="C70" s="35"/>
      <c r="D70" s="35"/>
      <c r="E70" s="35">
        <v>31</v>
      </c>
      <c r="F70" s="35"/>
      <c r="G70" s="35">
        <v>32</v>
      </c>
      <c r="H70" s="36"/>
      <c r="I70" s="35">
        <v>31</v>
      </c>
      <c r="J70" s="35"/>
      <c r="K70" s="35">
        <v>32</v>
      </c>
      <c r="L70" s="35"/>
      <c r="M70" s="35"/>
    </row>
    <row r="71" spans="1:13" x14ac:dyDescent="0.25">
      <c r="A71" s="28" t="s">
        <v>56</v>
      </c>
      <c r="B71" s="29"/>
      <c r="C71" s="30"/>
      <c r="D71" s="30">
        <v>367</v>
      </c>
      <c r="E71" s="30">
        <v>61.166666666666671</v>
      </c>
      <c r="F71" s="30">
        <v>384</v>
      </c>
      <c r="G71" s="30">
        <v>64</v>
      </c>
      <c r="H71" s="31">
        <v>2012</v>
      </c>
      <c r="I71" s="32">
        <v>61.166666666666664</v>
      </c>
      <c r="J71" s="32"/>
      <c r="K71" s="32">
        <v>64</v>
      </c>
      <c r="L71" s="32"/>
      <c r="M71" s="33">
        <f t="shared" si="1"/>
        <v>1.0463215258855585</v>
      </c>
    </row>
    <row r="72" spans="1:13" ht="26.25" x14ac:dyDescent="0.25">
      <c r="A72" s="15" t="s">
        <v>57</v>
      </c>
      <c r="B72" s="17" t="s">
        <v>58</v>
      </c>
      <c r="C72" s="18">
        <v>6</v>
      </c>
      <c r="D72" s="18">
        <v>176</v>
      </c>
      <c r="E72" s="18">
        <v>29.333333333333332</v>
      </c>
      <c r="F72" s="18">
        <v>149</v>
      </c>
      <c r="G72" s="18">
        <v>24.833333333333332</v>
      </c>
      <c r="H72" s="19">
        <v>751</v>
      </c>
      <c r="I72" s="20">
        <v>25.166666666666664</v>
      </c>
      <c r="J72" s="20">
        <v>4.166666666666667</v>
      </c>
      <c r="K72" s="20">
        <v>22</v>
      </c>
      <c r="L72" s="20">
        <v>2.8333333333333326</v>
      </c>
      <c r="M72" s="21">
        <f t="shared" si="1"/>
        <v>0.84659090909090906</v>
      </c>
    </row>
    <row r="73" spans="1:13" ht="26.25" x14ac:dyDescent="0.25">
      <c r="A73" s="16" t="str">
        <f>A72</f>
        <v>Huila</v>
      </c>
      <c r="B73" s="17" t="s">
        <v>59</v>
      </c>
      <c r="C73" s="18">
        <v>6</v>
      </c>
      <c r="D73" s="18">
        <v>178</v>
      </c>
      <c r="E73" s="18">
        <v>29.666666666666668</v>
      </c>
      <c r="F73" s="18">
        <v>140</v>
      </c>
      <c r="G73" s="18">
        <v>23.333333333333332</v>
      </c>
      <c r="H73" s="19">
        <v>444</v>
      </c>
      <c r="I73" s="20">
        <v>26.333333333333336</v>
      </c>
      <c r="J73" s="20">
        <v>3.3333333333333335</v>
      </c>
      <c r="K73" s="20">
        <v>22</v>
      </c>
      <c r="L73" s="20">
        <v>1.3333333333333333</v>
      </c>
      <c r="M73" s="21">
        <f t="shared" si="1"/>
        <v>0.7865168539325843</v>
      </c>
    </row>
    <row r="74" spans="1:13" x14ac:dyDescent="0.25">
      <c r="A74" s="22" t="s">
        <v>129</v>
      </c>
      <c r="B74" s="23"/>
      <c r="C74" s="24"/>
      <c r="D74" s="24"/>
      <c r="E74" s="24">
        <v>30</v>
      </c>
      <c r="F74" s="24"/>
      <c r="G74" s="24">
        <v>24</v>
      </c>
      <c r="H74" s="25"/>
      <c r="I74" s="26">
        <v>26</v>
      </c>
      <c r="J74" s="26">
        <v>4</v>
      </c>
      <c r="K74" s="26">
        <v>22</v>
      </c>
      <c r="L74" s="26">
        <v>2</v>
      </c>
      <c r="M74" s="27"/>
    </row>
    <row r="75" spans="1:13" x14ac:dyDescent="0.25">
      <c r="A75" s="28" t="s">
        <v>60</v>
      </c>
      <c r="B75" s="29"/>
      <c r="C75" s="30"/>
      <c r="D75" s="30">
        <v>354</v>
      </c>
      <c r="E75" s="30">
        <v>59</v>
      </c>
      <c r="F75" s="30">
        <v>289</v>
      </c>
      <c r="G75" s="30">
        <v>48.166666666666664</v>
      </c>
      <c r="H75" s="31">
        <v>1195</v>
      </c>
      <c r="I75" s="32">
        <v>51.5</v>
      </c>
      <c r="J75" s="32">
        <v>7.5</v>
      </c>
      <c r="K75" s="32">
        <v>44</v>
      </c>
      <c r="L75" s="32">
        <v>4.1666666666666661</v>
      </c>
      <c r="M75" s="33">
        <f t="shared" si="1"/>
        <v>0.81638418079096042</v>
      </c>
    </row>
    <row r="76" spans="1:13" ht="26.25" x14ac:dyDescent="0.25">
      <c r="A76" s="15" t="s">
        <v>61</v>
      </c>
      <c r="B76" s="17" t="s">
        <v>124</v>
      </c>
      <c r="C76" s="34" t="s">
        <v>125</v>
      </c>
      <c r="D76" s="34" t="s">
        <v>125</v>
      </c>
      <c r="E76" s="34" t="s">
        <v>125</v>
      </c>
      <c r="F76" s="34" t="s">
        <v>125</v>
      </c>
      <c r="G76" s="34" t="s">
        <v>125</v>
      </c>
      <c r="H76" s="34" t="s">
        <v>125</v>
      </c>
      <c r="I76" s="34" t="s">
        <v>125</v>
      </c>
      <c r="J76" s="34" t="s">
        <v>125</v>
      </c>
      <c r="K76" s="34" t="s">
        <v>125</v>
      </c>
      <c r="L76" s="34" t="s">
        <v>125</v>
      </c>
      <c r="M76" s="34" t="s">
        <v>125</v>
      </c>
    </row>
    <row r="77" spans="1:13" ht="26.25" x14ac:dyDescent="0.25">
      <c r="A77" s="15" t="s">
        <v>61</v>
      </c>
      <c r="B77" s="17" t="s">
        <v>62</v>
      </c>
      <c r="C77" s="18">
        <v>3</v>
      </c>
      <c r="D77" s="18">
        <v>51</v>
      </c>
      <c r="E77" s="18">
        <v>17</v>
      </c>
      <c r="F77" s="18">
        <v>25</v>
      </c>
      <c r="G77" s="18">
        <v>8.3333333333333339</v>
      </c>
      <c r="H77" s="19">
        <v>312</v>
      </c>
      <c r="I77" s="20">
        <v>11.333333333333332</v>
      </c>
      <c r="J77" s="20">
        <v>5.666666666666667</v>
      </c>
      <c r="K77" s="20">
        <v>7.666666666666667</v>
      </c>
      <c r="L77" s="20">
        <v>0.66666666666666663</v>
      </c>
      <c r="M77" s="21">
        <f t="shared" si="1"/>
        <v>0.49019607843137253</v>
      </c>
    </row>
    <row r="78" spans="1:13" x14ac:dyDescent="0.25">
      <c r="A78" s="22" t="s">
        <v>129</v>
      </c>
      <c r="B78" s="23"/>
      <c r="C78" s="24"/>
      <c r="D78" s="24"/>
      <c r="E78" s="24">
        <v>17</v>
      </c>
      <c r="F78" s="24"/>
      <c r="G78" s="24">
        <v>8</v>
      </c>
      <c r="H78" s="25"/>
      <c r="I78" s="26">
        <v>11</v>
      </c>
      <c r="J78" s="26">
        <v>6</v>
      </c>
      <c r="K78" s="26">
        <v>8</v>
      </c>
      <c r="L78" s="26">
        <v>1</v>
      </c>
      <c r="M78" s="27"/>
    </row>
    <row r="79" spans="1:13" x14ac:dyDescent="0.25">
      <c r="A79" s="28" t="s">
        <v>63</v>
      </c>
      <c r="B79" s="29"/>
      <c r="C79" s="30"/>
      <c r="D79" s="30">
        <v>51</v>
      </c>
      <c r="E79" s="30">
        <v>17</v>
      </c>
      <c r="F79" s="30">
        <v>25</v>
      </c>
      <c r="G79" s="30">
        <v>8.3333333333333339</v>
      </c>
      <c r="H79" s="31">
        <v>312</v>
      </c>
      <c r="I79" s="32">
        <v>11.333333333333332</v>
      </c>
      <c r="J79" s="32">
        <v>5.666666666666667</v>
      </c>
      <c r="K79" s="32">
        <v>7.666666666666667</v>
      </c>
      <c r="L79" s="32">
        <v>0.66666666666666663</v>
      </c>
      <c r="M79" s="33">
        <f t="shared" si="1"/>
        <v>0.49019607843137253</v>
      </c>
    </row>
    <row r="80" spans="1:13" ht="26.25" x14ac:dyDescent="0.25">
      <c r="A80" s="15" t="s">
        <v>64</v>
      </c>
      <c r="B80" s="17" t="s">
        <v>65</v>
      </c>
      <c r="C80" s="18">
        <v>6</v>
      </c>
      <c r="D80" s="18">
        <v>49</v>
      </c>
      <c r="E80" s="18">
        <v>8.1666666666666661</v>
      </c>
      <c r="F80" s="18">
        <v>14</v>
      </c>
      <c r="G80" s="18">
        <v>2.3333333333333335</v>
      </c>
      <c r="H80" s="19">
        <v>481</v>
      </c>
      <c r="I80" s="20">
        <v>8.1666666666666661</v>
      </c>
      <c r="J80" s="20"/>
      <c r="K80" s="20">
        <v>2.3333333333333335</v>
      </c>
      <c r="L80" s="20"/>
      <c r="M80" s="21">
        <f t="shared" si="1"/>
        <v>0.2857142857142857</v>
      </c>
    </row>
    <row r="81" spans="1:13" ht="26.25" x14ac:dyDescent="0.25">
      <c r="A81" s="16" t="str">
        <f>A80</f>
        <v>Magdalena</v>
      </c>
      <c r="B81" s="17" t="s">
        <v>66</v>
      </c>
      <c r="C81" s="18">
        <v>6</v>
      </c>
      <c r="D81" s="18">
        <v>131</v>
      </c>
      <c r="E81" s="18">
        <v>21.833333333333332</v>
      </c>
      <c r="F81" s="18">
        <v>87</v>
      </c>
      <c r="G81" s="18">
        <v>14.5</v>
      </c>
      <c r="H81" s="19">
        <v>536</v>
      </c>
      <c r="I81" s="20">
        <v>18.333333333333336</v>
      </c>
      <c r="J81" s="20">
        <v>3.5000000000000004</v>
      </c>
      <c r="K81" s="20">
        <v>12.833333333333332</v>
      </c>
      <c r="L81" s="20">
        <v>1.6666666666666665</v>
      </c>
      <c r="M81" s="21">
        <f t="shared" si="1"/>
        <v>0.66412213740458015</v>
      </c>
    </row>
    <row r="82" spans="1:13" x14ac:dyDescent="0.25">
      <c r="A82" s="22" t="s">
        <v>129</v>
      </c>
      <c r="B82" s="23"/>
      <c r="C82" s="24"/>
      <c r="D82" s="24"/>
      <c r="E82" s="24">
        <v>15</v>
      </c>
      <c r="F82" s="24"/>
      <c r="G82" s="24">
        <v>8</v>
      </c>
      <c r="H82" s="25"/>
      <c r="I82" s="26">
        <v>13</v>
      </c>
      <c r="J82" s="26"/>
      <c r="K82" s="26">
        <v>8</v>
      </c>
      <c r="L82" s="26"/>
      <c r="M82" s="27"/>
    </row>
    <row r="83" spans="1:13" x14ac:dyDescent="0.25">
      <c r="A83" s="28" t="s">
        <v>67</v>
      </c>
      <c r="B83" s="29"/>
      <c r="C83" s="30"/>
      <c r="D83" s="30">
        <v>180</v>
      </c>
      <c r="E83" s="30">
        <v>30</v>
      </c>
      <c r="F83" s="30">
        <v>101</v>
      </c>
      <c r="G83" s="30">
        <v>16.833333333333332</v>
      </c>
      <c r="H83" s="31">
        <v>1017</v>
      </c>
      <c r="I83" s="32">
        <v>26.5</v>
      </c>
      <c r="J83" s="32">
        <v>3.5000000000000004</v>
      </c>
      <c r="K83" s="32">
        <v>15.166666666666666</v>
      </c>
      <c r="L83" s="32">
        <v>1.6666666666666665</v>
      </c>
      <c r="M83" s="33">
        <f t="shared" si="1"/>
        <v>0.56111111111111112</v>
      </c>
    </row>
    <row r="84" spans="1:13" ht="26.25" x14ac:dyDescent="0.25">
      <c r="A84" s="15" t="s">
        <v>68</v>
      </c>
      <c r="B84" s="17" t="s">
        <v>69</v>
      </c>
      <c r="C84" s="18">
        <v>6</v>
      </c>
      <c r="D84" s="18">
        <v>190</v>
      </c>
      <c r="E84" s="18">
        <v>31.666666666666668</v>
      </c>
      <c r="F84" s="18">
        <v>227</v>
      </c>
      <c r="G84" s="18">
        <v>37.833333333333336</v>
      </c>
      <c r="H84" s="19">
        <v>497</v>
      </c>
      <c r="I84" s="20">
        <v>22.166666666666664</v>
      </c>
      <c r="J84" s="20">
        <v>9.5</v>
      </c>
      <c r="K84" s="20">
        <v>28.666666666666664</v>
      </c>
      <c r="L84" s="20">
        <v>9.1666666666666679</v>
      </c>
      <c r="M84" s="21">
        <f t="shared" si="1"/>
        <v>1.1947368421052631</v>
      </c>
    </row>
    <row r="85" spans="1:13" ht="26.25" x14ac:dyDescent="0.25">
      <c r="A85" s="16" t="str">
        <f>A84</f>
        <v>Meta</v>
      </c>
      <c r="B85" s="17" t="s">
        <v>70</v>
      </c>
      <c r="C85" s="18">
        <v>6</v>
      </c>
      <c r="D85" s="18">
        <v>203</v>
      </c>
      <c r="E85" s="18">
        <v>33.833333333333336</v>
      </c>
      <c r="F85" s="18">
        <v>144</v>
      </c>
      <c r="G85" s="18">
        <v>24</v>
      </c>
      <c r="H85" s="19">
        <v>421</v>
      </c>
      <c r="I85" s="20">
        <v>24.333333333333336</v>
      </c>
      <c r="J85" s="20">
        <v>9.5</v>
      </c>
      <c r="K85" s="20">
        <v>19</v>
      </c>
      <c r="L85" s="20">
        <v>4.9999999999999991</v>
      </c>
      <c r="M85" s="21">
        <f t="shared" si="1"/>
        <v>0.70935960591133007</v>
      </c>
    </row>
    <row r="86" spans="1:13" x14ac:dyDescent="0.25">
      <c r="A86" s="22" t="s">
        <v>129</v>
      </c>
      <c r="B86" s="23"/>
      <c r="C86" s="24"/>
      <c r="D86" s="24"/>
      <c r="E86" s="24">
        <v>33</v>
      </c>
      <c r="F86" s="24"/>
      <c r="G86" s="24">
        <v>31</v>
      </c>
      <c r="H86" s="25"/>
      <c r="I86" s="26">
        <v>23</v>
      </c>
      <c r="J86" s="26">
        <v>10</v>
      </c>
      <c r="K86" s="26">
        <v>24</v>
      </c>
      <c r="L86" s="26">
        <v>7</v>
      </c>
      <c r="M86" s="27"/>
    </row>
    <row r="87" spans="1:13" x14ac:dyDescent="0.25">
      <c r="A87" s="28" t="s">
        <v>71</v>
      </c>
      <c r="B87" s="29"/>
      <c r="C87" s="30"/>
      <c r="D87" s="30">
        <v>393</v>
      </c>
      <c r="E87" s="30">
        <v>65.5</v>
      </c>
      <c r="F87" s="30">
        <v>371</v>
      </c>
      <c r="G87" s="30">
        <v>61.833333333333336</v>
      </c>
      <c r="H87" s="31">
        <v>918</v>
      </c>
      <c r="I87" s="32">
        <v>46.5</v>
      </c>
      <c r="J87" s="32">
        <v>19</v>
      </c>
      <c r="K87" s="32">
        <v>47.666666666666664</v>
      </c>
      <c r="L87" s="32">
        <v>14.166666666666668</v>
      </c>
      <c r="M87" s="33">
        <f t="shared" si="1"/>
        <v>0.94402035623409675</v>
      </c>
    </row>
    <row r="88" spans="1:13" ht="26.25" x14ac:dyDescent="0.25">
      <c r="A88" s="15" t="s">
        <v>72</v>
      </c>
      <c r="B88" s="17" t="s">
        <v>73</v>
      </c>
      <c r="C88" s="18">
        <v>6</v>
      </c>
      <c r="D88" s="18">
        <v>247</v>
      </c>
      <c r="E88" s="18">
        <v>41.166666666666664</v>
      </c>
      <c r="F88" s="18">
        <v>146</v>
      </c>
      <c r="G88" s="18">
        <v>24.333333333333332</v>
      </c>
      <c r="H88" s="19">
        <v>832</v>
      </c>
      <c r="I88" s="20">
        <v>36</v>
      </c>
      <c r="J88" s="20">
        <v>5.166666666666667</v>
      </c>
      <c r="K88" s="20">
        <v>19.833333333333332</v>
      </c>
      <c r="L88" s="20">
        <v>4.5000000000000009</v>
      </c>
      <c r="M88" s="21">
        <f t="shared" si="1"/>
        <v>0.59109311740890691</v>
      </c>
    </row>
    <row r="89" spans="1:13" ht="26.25" x14ac:dyDescent="0.25">
      <c r="A89" s="16" t="str">
        <f>A88</f>
        <v>Nariño</v>
      </c>
      <c r="B89" s="17" t="s">
        <v>74</v>
      </c>
      <c r="C89" s="18">
        <v>6</v>
      </c>
      <c r="D89" s="18">
        <v>213</v>
      </c>
      <c r="E89" s="18">
        <v>35.5</v>
      </c>
      <c r="F89" s="18">
        <v>140</v>
      </c>
      <c r="G89" s="18">
        <v>23.333333333333332</v>
      </c>
      <c r="H89" s="19">
        <v>822</v>
      </c>
      <c r="I89" s="20">
        <v>29.833333333333336</v>
      </c>
      <c r="J89" s="20">
        <v>5.666666666666667</v>
      </c>
      <c r="K89" s="20">
        <v>17.666666666666668</v>
      </c>
      <c r="L89" s="20">
        <v>5.6666666666666661</v>
      </c>
      <c r="M89" s="21">
        <f t="shared" si="1"/>
        <v>0.65727699530516437</v>
      </c>
    </row>
    <row r="90" spans="1:13" x14ac:dyDescent="0.25">
      <c r="A90" s="22" t="s">
        <v>129</v>
      </c>
      <c r="B90" s="23"/>
      <c r="C90" s="24"/>
      <c r="D90" s="24"/>
      <c r="E90" s="24">
        <v>38</v>
      </c>
      <c r="F90" s="24"/>
      <c r="G90" s="24">
        <v>24</v>
      </c>
      <c r="H90" s="25"/>
      <c r="I90" s="26">
        <v>33</v>
      </c>
      <c r="J90" s="26">
        <v>5</v>
      </c>
      <c r="K90" s="26">
        <v>19</v>
      </c>
      <c r="L90" s="26">
        <v>5</v>
      </c>
      <c r="M90" s="27"/>
    </row>
    <row r="91" spans="1:13" x14ac:dyDescent="0.25">
      <c r="A91" s="28" t="s">
        <v>75</v>
      </c>
      <c r="B91" s="29"/>
      <c r="C91" s="30"/>
      <c r="D91" s="30">
        <v>460</v>
      </c>
      <c r="E91" s="30">
        <v>76.666666666666657</v>
      </c>
      <c r="F91" s="30">
        <v>286</v>
      </c>
      <c r="G91" s="30">
        <v>47.666666666666664</v>
      </c>
      <c r="H91" s="31">
        <v>1654</v>
      </c>
      <c r="I91" s="32">
        <v>65.833333333333343</v>
      </c>
      <c r="J91" s="32">
        <v>10.833333333333334</v>
      </c>
      <c r="K91" s="32">
        <v>37.5</v>
      </c>
      <c r="L91" s="32">
        <v>10.166666666666668</v>
      </c>
      <c r="M91" s="33">
        <f t="shared" si="1"/>
        <v>0.62173913043478257</v>
      </c>
    </row>
    <row r="92" spans="1:13" ht="39" x14ac:dyDescent="0.25">
      <c r="A92" s="15" t="s">
        <v>76</v>
      </c>
      <c r="B92" s="17" t="s">
        <v>77</v>
      </c>
      <c r="C92" s="18">
        <v>3</v>
      </c>
      <c r="D92" s="18">
        <v>153</v>
      </c>
      <c r="E92" s="18">
        <v>51</v>
      </c>
      <c r="F92" s="18">
        <v>87</v>
      </c>
      <c r="G92" s="18">
        <v>29</v>
      </c>
      <c r="H92" s="19">
        <v>466</v>
      </c>
      <c r="I92" s="20">
        <v>51.000000000000007</v>
      </c>
      <c r="J92" s="20"/>
      <c r="K92" s="20">
        <v>29.000000000000004</v>
      </c>
      <c r="L92" s="20"/>
      <c r="M92" s="21">
        <f t="shared" si="1"/>
        <v>0.56862745098039214</v>
      </c>
    </row>
    <row r="93" spans="1:13" ht="39" x14ac:dyDescent="0.25">
      <c r="A93" s="16" t="str">
        <f>A92</f>
        <v>Norte de Santander</v>
      </c>
      <c r="B93" s="17" t="s">
        <v>78</v>
      </c>
      <c r="C93" s="18">
        <v>6</v>
      </c>
      <c r="D93" s="18">
        <v>316</v>
      </c>
      <c r="E93" s="18">
        <v>52.666666666666664</v>
      </c>
      <c r="F93" s="18">
        <v>241</v>
      </c>
      <c r="G93" s="18">
        <v>40.166666666666664</v>
      </c>
      <c r="H93" s="19">
        <v>423</v>
      </c>
      <c r="I93" s="20">
        <v>46.999999999999993</v>
      </c>
      <c r="J93" s="20">
        <v>5.666666666666667</v>
      </c>
      <c r="K93" s="20">
        <v>36.333333333333336</v>
      </c>
      <c r="L93" s="20">
        <v>3.833333333333333</v>
      </c>
      <c r="M93" s="21">
        <f t="shared" si="1"/>
        <v>0.76265822784810122</v>
      </c>
    </row>
    <row r="94" spans="1:13" x14ac:dyDescent="0.25">
      <c r="A94" s="22" t="s">
        <v>129</v>
      </c>
      <c r="B94" s="23"/>
      <c r="C94" s="24"/>
      <c r="D94" s="24"/>
      <c r="E94" s="24">
        <v>52</v>
      </c>
      <c r="F94" s="24"/>
      <c r="G94" s="24">
        <v>35</v>
      </c>
      <c r="H94" s="25"/>
      <c r="I94" s="26">
        <v>49</v>
      </c>
      <c r="J94" s="26"/>
      <c r="K94" s="26">
        <v>33</v>
      </c>
      <c r="L94" s="26"/>
      <c r="M94" s="27"/>
    </row>
    <row r="95" spans="1:13" x14ac:dyDescent="0.25">
      <c r="A95" s="28" t="s">
        <v>79</v>
      </c>
      <c r="B95" s="29"/>
      <c r="C95" s="30"/>
      <c r="D95" s="30">
        <v>469</v>
      </c>
      <c r="E95" s="30">
        <v>103.66666666666666</v>
      </c>
      <c r="F95" s="30">
        <v>328</v>
      </c>
      <c r="G95" s="30">
        <v>69.166666666666657</v>
      </c>
      <c r="H95" s="31">
        <v>889</v>
      </c>
      <c r="I95" s="32">
        <v>98</v>
      </c>
      <c r="J95" s="32">
        <v>5.666666666666667</v>
      </c>
      <c r="K95" s="32">
        <v>65.333333333333343</v>
      </c>
      <c r="L95" s="32">
        <v>3.833333333333333</v>
      </c>
      <c r="M95" s="33">
        <f t="shared" si="1"/>
        <v>0.6993603411513859</v>
      </c>
    </row>
    <row r="96" spans="1:13" ht="26.25" x14ac:dyDescent="0.25">
      <c r="A96" s="15" t="s">
        <v>80</v>
      </c>
      <c r="B96" s="17" t="s">
        <v>81</v>
      </c>
      <c r="C96" s="18">
        <v>6</v>
      </c>
      <c r="D96" s="18">
        <v>118</v>
      </c>
      <c r="E96" s="18">
        <v>19.666666666666668</v>
      </c>
      <c r="F96" s="18">
        <v>114</v>
      </c>
      <c r="G96" s="18">
        <v>19</v>
      </c>
      <c r="H96" s="19">
        <v>42</v>
      </c>
      <c r="I96" s="20">
        <v>16.333333333333336</v>
      </c>
      <c r="J96" s="20">
        <v>3.3333333333333335</v>
      </c>
      <c r="K96" s="20">
        <v>17.333333333333332</v>
      </c>
      <c r="L96" s="20">
        <v>1.6666666666666665</v>
      </c>
      <c r="M96" s="21">
        <f t="shared" si="1"/>
        <v>0.96610169491525422</v>
      </c>
    </row>
    <row r="97" spans="1:13" ht="26.25" x14ac:dyDescent="0.25">
      <c r="A97" s="16" t="str">
        <f>A96</f>
        <v>Quindío</v>
      </c>
      <c r="B97" s="17" t="s">
        <v>82</v>
      </c>
      <c r="C97" s="18">
        <v>6</v>
      </c>
      <c r="D97" s="18">
        <v>121</v>
      </c>
      <c r="E97" s="18">
        <v>20.166666666666668</v>
      </c>
      <c r="F97" s="18">
        <v>115</v>
      </c>
      <c r="G97" s="18">
        <v>19.166666666666668</v>
      </c>
      <c r="H97" s="19">
        <v>33</v>
      </c>
      <c r="I97" s="20">
        <v>16.5</v>
      </c>
      <c r="J97" s="20">
        <v>3.666666666666667</v>
      </c>
      <c r="K97" s="20">
        <v>17.5</v>
      </c>
      <c r="L97" s="20">
        <v>1.6666666666666665</v>
      </c>
      <c r="M97" s="21">
        <f t="shared" si="1"/>
        <v>0.95041322314049592</v>
      </c>
    </row>
    <row r="98" spans="1:13" x14ac:dyDescent="0.25">
      <c r="A98" s="22" t="s">
        <v>129</v>
      </c>
      <c r="B98" s="23"/>
      <c r="C98" s="24"/>
      <c r="D98" s="24"/>
      <c r="E98" s="24">
        <v>20</v>
      </c>
      <c r="F98" s="24"/>
      <c r="G98" s="24">
        <v>19</v>
      </c>
      <c r="H98" s="25"/>
      <c r="I98" s="26">
        <v>16</v>
      </c>
      <c r="J98" s="26">
        <v>4</v>
      </c>
      <c r="K98" s="26">
        <v>17</v>
      </c>
      <c r="L98" s="26">
        <v>2</v>
      </c>
      <c r="M98" s="27"/>
    </row>
    <row r="99" spans="1:13" x14ac:dyDescent="0.25">
      <c r="A99" s="28" t="s">
        <v>83</v>
      </c>
      <c r="B99" s="29"/>
      <c r="C99" s="30"/>
      <c r="D99" s="30">
        <v>239</v>
      </c>
      <c r="E99" s="30">
        <v>39.833333333333336</v>
      </c>
      <c r="F99" s="30">
        <v>229</v>
      </c>
      <c r="G99" s="30">
        <v>38.166666666666671</v>
      </c>
      <c r="H99" s="31">
        <v>75</v>
      </c>
      <c r="I99" s="32">
        <v>32.833333333333336</v>
      </c>
      <c r="J99" s="32">
        <v>7</v>
      </c>
      <c r="K99" s="32">
        <v>34.833333333333329</v>
      </c>
      <c r="L99" s="32">
        <v>4</v>
      </c>
      <c r="M99" s="33">
        <f t="shared" si="1"/>
        <v>0.95815899581589958</v>
      </c>
    </row>
    <row r="100" spans="1:13" ht="26.25" x14ac:dyDescent="0.25">
      <c r="A100" s="15" t="s">
        <v>84</v>
      </c>
      <c r="B100" s="17" t="s">
        <v>85</v>
      </c>
      <c r="C100" s="18">
        <v>6</v>
      </c>
      <c r="D100" s="18">
        <v>139</v>
      </c>
      <c r="E100" s="18">
        <v>23.166666666666668</v>
      </c>
      <c r="F100" s="18">
        <v>126</v>
      </c>
      <c r="G100" s="18">
        <v>21</v>
      </c>
      <c r="H100" s="19">
        <v>121</v>
      </c>
      <c r="I100" s="20">
        <v>19.166666666666668</v>
      </c>
      <c r="J100" s="20">
        <v>4</v>
      </c>
      <c r="K100" s="20">
        <v>19.166666666666664</v>
      </c>
      <c r="L100" s="20">
        <v>1.8333333333333333</v>
      </c>
      <c r="M100" s="21">
        <f t="shared" si="1"/>
        <v>0.90647482014388492</v>
      </c>
    </row>
    <row r="101" spans="1:13" ht="26.25" x14ac:dyDescent="0.25">
      <c r="A101" s="16" t="str">
        <f>A100</f>
        <v>Risaralda</v>
      </c>
      <c r="B101" s="17" t="s">
        <v>86</v>
      </c>
      <c r="C101" s="18">
        <v>6</v>
      </c>
      <c r="D101" s="18">
        <v>147</v>
      </c>
      <c r="E101" s="18">
        <v>24.5</v>
      </c>
      <c r="F101" s="18">
        <v>125</v>
      </c>
      <c r="G101" s="18">
        <v>20.833333333333332</v>
      </c>
      <c r="H101" s="19">
        <v>172</v>
      </c>
      <c r="I101" s="20">
        <v>19.166666666666668</v>
      </c>
      <c r="J101" s="20">
        <v>5.3333333333333339</v>
      </c>
      <c r="K101" s="20">
        <v>18.333333333333336</v>
      </c>
      <c r="L101" s="20">
        <v>2.5</v>
      </c>
      <c r="M101" s="21">
        <f t="shared" si="1"/>
        <v>0.85034013605442171</v>
      </c>
    </row>
    <row r="102" spans="1:13" x14ac:dyDescent="0.25">
      <c r="A102" s="22" t="s">
        <v>129</v>
      </c>
      <c r="B102" s="23"/>
      <c r="C102" s="24"/>
      <c r="D102" s="24"/>
      <c r="E102" s="24">
        <v>24</v>
      </c>
      <c r="F102" s="24"/>
      <c r="G102" s="24">
        <v>21</v>
      </c>
      <c r="H102" s="25"/>
      <c r="I102" s="26">
        <v>19</v>
      </c>
      <c r="J102" s="26">
        <v>5</v>
      </c>
      <c r="K102" s="26">
        <v>19</v>
      </c>
      <c r="L102" s="26">
        <v>2</v>
      </c>
      <c r="M102" s="27"/>
    </row>
    <row r="103" spans="1:13" x14ac:dyDescent="0.25">
      <c r="A103" s="28" t="s">
        <v>87</v>
      </c>
      <c r="B103" s="29"/>
      <c r="C103" s="30"/>
      <c r="D103" s="30">
        <v>286</v>
      </c>
      <c r="E103" s="30">
        <v>47.666666666666671</v>
      </c>
      <c r="F103" s="30">
        <v>251</v>
      </c>
      <c r="G103" s="30">
        <v>41.833333333333329</v>
      </c>
      <c r="H103" s="31">
        <v>293</v>
      </c>
      <c r="I103" s="32">
        <v>38.333333333333336</v>
      </c>
      <c r="J103" s="32">
        <v>9.3333333333333339</v>
      </c>
      <c r="K103" s="32">
        <v>37.5</v>
      </c>
      <c r="L103" s="32">
        <v>5</v>
      </c>
      <c r="M103" s="33">
        <f t="shared" ref="M103:M122" si="6">+F103/D103</f>
        <v>0.8776223776223776</v>
      </c>
    </row>
    <row r="104" spans="1:13" ht="26.25" x14ac:dyDescent="0.25">
      <c r="A104" s="15" t="s">
        <v>88</v>
      </c>
      <c r="B104" s="17" t="s">
        <v>89</v>
      </c>
      <c r="C104" s="18">
        <v>6</v>
      </c>
      <c r="D104" s="18">
        <v>311</v>
      </c>
      <c r="E104" s="18">
        <v>51.833333333333336</v>
      </c>
      <c r="F104" s="18">
        <v>251</v>
      </c>
      <c r="G104" s="18">
        <v>41.833333333333336</v>
      </c>
      <c r="H104" s="19">
        <v>561</v>
      </c>
      <c r="I104" s="20">
        <v>46</v>
      </c>
      <c r="J104" s="20">
        <v>5.833333333333333</v>
      </c>
      <c r="K104" s="20">
        <v>38.833333333333336</v>
      </c>
      <c r="L104" s="20">
        <v>3</v>
      </c>
      <c r="M104" s="21">
        <f t="shared" si="6"/>
        <v>0.80707395498392287</v>
      </c>
    </row>
    <row r="105" spans="1:13" ht="26.25" x14ac:dyDescent="0.25">
      <c r="A105" s="16" t="str">
        <f t="shared" ref="A105:A106" si="7">A104</f>
        <v>Santander</v>
      </c>
      <c r="B105" s="17" t="s">
        <v>90</v>
      </c>
      <c r="C105" s="18">
        <v>6</v>
      </c>
      <c r="D105" s="18">
        <v>318</v>
      </c>
      <c r="E105" s="18">
        <v>53</v>
      </c>
      <c r="F105" s="18">
        <v>183</v>
      </c>
      <c r="G105" s="18">
        <v>30.5</v>
      </c>
      <c r="H105" s="19">
        <v>540</v>
      </c>
      <c r="I105" s="20">
        <v>46.666666666666664</v>
      </c>
      <c r="J105" s="20">
        <v>6.333333333333333</v>
      </c>
      <c r="K105" s="20">
        <v>27.833333333333336</v>
      </c>
      <c r="L105" s="20">
        <v>2.666666666666667</v>
      </c>
      <c r="M105" s="21">
        <f t="shared" si="6"/>
        <v>0.57547169811320753</v>
      </c>
    </row>
    <row r="106" spans="1:13" ht="26.25" x14ac:dyDescent="0.25">
      <c r="A106" s="16" t="str">
        <f t="shared" si="7"/>
        <v>Santander</v>
      </c>
      <c r="B106" s="17" t="s">
        <v>91</v>
      </c>
      <c r="C106" s="18">
        <v>6</v>
      </c>
      <c r="D106" s="18">
        <v>278</v>
      </c>
      <c r="E106" s="18">
        <v>46.333333333333336</v>
      </c>
      <c r="F106" s="18">
        <v>177</v>
      </c>
      <c r="G106" s="18">
        <v>29.5</v>
      </c>
      <c r="H106" s="19">
        <v>695</v>
      </c>
      <c r="I106" s="20">
        <v>39.833333333333329</v>
      </c>
      <c r="J106" s="20">
        <v>6.5</v>
      </c>
      <c r="K106" s="20">
        <v>27.333333333333336</v>
      </c>
      <c r="L106" s="20">
        <v>2.1666666666666665</v>
      </c>
      <c r="M106" s="21">
        <f t="shared" si="6"/>
        <v>0.63669064748201443</v>
      </c>
    </row>
    <row r="107" spans="1:13" x14ac:dyDescent="0.25">
      <c r="A107" s="22" t="s">
        <v>129</v>
      </c>
      <c r="B107" s="23"/>
      <c r="C107" s="24"/>
      <c r="D107" s="24"/>
      <c r="E107" s="24">
        <v>50</v>
      </c>
      <c r="F107" s="24"/>
      <c r="G107" s="24">
        <v>34</v>
      </c>
      <c r="H107" s="25"/>
      <c r="I107" s="26">
        <v>44</v>
      </c>
      <c r="J107" s="26">
        <v>6</v>
      </c>
      <c r="K107" s="26">
        <v>31</v>
      </c>
      <c r="L107" s="26">
        <v>3</v>
      </c>
      <c r="M107" s="27"/>
    </row>
    <row r="108" spans="1:13" x14ac:dyDescent="0.25">
      <c r="A108" s="28" t="s">
        <v>92</v>
      </c>
      <c r="B108" s="29"/>
      <c r="C108" s="30"/>
      <c r="D108" s="30">
        <v>907</v>
      </c>
      <c r="E108" s="30">
        <v>151.16666666666669</v>
      </c>
      <c r="F108" s="30">
        <v>611</v>
      </c>
      <c r="G108" s="30">
        <v>101.83333333333334</v>
      </c>
      <c r="H108" s="31">
        <v>1796</v>
      </c>
      <c r="I108" s="32">
        <v>132.5</v>
      </c>
      <c r="J108" s="32">
        <v>18.666666666666664</v>
      </c>
      <c r="K108" s="32">
        <v>94</v>
      </c>
      <c r="L108" s="32">
        <v>7.8333333333333339</v>
      </c>
      <c r="M108" s="33">
        <f t="shared" si="6"/>
        <v>0.67364939360529219</v>
      </c>
    </row>
    <row r="109" spans="1:13" ht="26.25" x14ac:dyDescent="0.25">
      <c r="A109" s="15" t="s">
        <v>93</v>
      </c>
      <c r="B109" s="17" t="s">
        <v>94</v>
      </c>
      <c r="C109" s="18">
        <v>6</v>
      </c>
      <c r="D109" s="18">
        <v>113</v>
      </c>
      <c r="E109" s="18">
        <v>18.833333333333332</v>
      </c>
      <c r="F109" s="18">
        <v>75</v>
      </c>
      <c r="G109" s="18">
        <v>12.5</v>
      </c>
      <c r="H109" s="19">
        <v>420</v>
      </c>
      <c r="I109" s="20">
        <v>12.833333333333332</v>
      </c>
      <c r="J109" s="20">
        <v>6</v>
      </c>
      <c r="K109" s="20">
        <v>9.5</v>
      </c>
      <c r="L109" s="20">
        <v>3</v>
      </c>
      <c r="M109" s="21">
        <f t="shared" si="6"/>
        <v>0.66371681415929207</v>
      </c>
    </row>
    <row r="110" spans="1:13" ht="26.25" x14ac:dyDescent="0.25">
      <c r="A110" s="16" t="str">
        <f>A109</f>
        <v>Sucre</v>
      </c>
      <c r="B110" s="17" t="s">
        <v>95</v>
      </c>
      <c r="C110" s="18">
        <v>6</v>
      </c>
      <c r="D110" s="18">
        <v>165</v>
      </c>
      <c r="E110" s="18">
        <v>27.5</v>
      </c>
      <c r="F110" s="18">
        <v>131</v>
      </c>
      <c r="G110" s="18">
        <v>21.833333333333332</v>
      </c>
      <c r="H110" s="19">
        <v>301</v>
      </c>
      <c r="I110" s="20">
        <v>20.5</v>
      </c>
      <c r="J110" s="20">
        <v>7.0000000000000009</v>
      </c>
      <c r="K110" s="20">
        <v>19</v>
      </c>
      <c r="L110" s="20">
        <v>2.833333333333333</v>
      </c>
      <c r="M110" s="21">
        <f t="shared" si="6"/>
        <v>0.79393939393939394</v>
      </c>
    </row>
    <row r="111" spans="1:13" x14ac:dyDescent="0.25">
      <c r="A111" s="22" t="s">
        <v>129</v>
      </c>
      <c r="B111" s="23"/>
      <c r="C111" s="24"/>
      <c r="D111" s="24"/>
      <c r="E111" s="24">
        <v>23</v>
      </c>
      <c r="F111" s="24"/>
      <c r="G111" s="24">
        <v>17</v>
      </c>
      <c r="H111" s="25"/>
      <c r="I111" s="26">
        <v>17</v>
      </c>
      <c r="J111" s="26">
        <v>7</v>
      </c>
      <c r="K111" s="26">
        <v>14</v>
      </c>
      <c r="L111" s="26">
        <v>3</v>
      </c>
      <c r="M111" s="27"/>
    </row>
    <row r="112" spans="1:13" x14ac:dyDescent="0.25">
      <c r="A112" s="28" t="s">
        <v>96</v>
      </c>
      <c r="B112" s="29"/>
      <c r="C112" s="30"/>
      <c r="D112" s="30">
        <v>278</v>
      </c>
      <c r="E112" s="30">
        <v>46.333333333333329</v>
      </c>
      <c r="F112" s="30">
        <v>206</v>
      </c>
      <c r="G112" s="30">
        <v>34.333333333333329</v>
      </c>
      <c r="H112" s="31">
        <v>721</v>
      </c>
      <c r="I112" s="32">
        <v>33.333333333333329</v>
      </c>
      <c r="J112" s="32">
        <v>13</v>
      </c>
      <c r="K112" s="32">
        <v>28.5</v>
      </c>
      <c r="L112" s="32">
        <v>5.833333333333333</v>
      </c>
      <c r="M112" s="33">
        <f t="shared" si="6"/>
        <v>0.74100719424460426</v>
      </c>
    </row>
    <row r="113" spans="1:13" ht="26.25" x14ac:dyDescent="0.25">
      <c r="A113" s="15" t="s">
        <v>97</v>
      </c>
      <c r="B113" s="17" t="s">
        <v>98</v>
      </c>
      <c r="C113" s="18">
        <v>6</v>
      </c>
      <c r="D113" s="18">
        <v>389</v>
      </c>
      <c r="E113" s="18">
        <v>64.833333333333329</v>
      </c>
      <c r="F113" s="18">
        <v>235</v>
      </c>
      <c r="G113" s="18">
        <v>39.166666666666664</v>
      </c>
      <c r="H113" s="19">
        <v>409</v>
      </c>
      <c r="I113" s="20">
        <v>64.833333333333343</v>
      </c>
      <c r="J113" s="20"/>
      <c r="K113" s="20">
        <v>39.166666666666671</v>
      </c>
      <c r="L113" s="20"/>
      <c r="M113" s="21">
        <f t="shared" si="6"/>
        <v>0.60411311053984573</v>
      </c>
    </row>
    <row r="114" spans="1:13" ht="26.25" x14ac:dyDescent="0.25">
      <c r="A114" s="16" t="str">
        <f>A113</f>
        <v>Tolima</v>
      </c>
      <c r="B114" s="17" t="s">
        <v>99</v>
      </c>
      <c r="C114" s="18">
        <v>6</v>
      </c>
      <c r="D114" s="18">
        <v>320</v>
      </c>
      <c r="E114" s="18">
        <v>53.333333333333336</v>
      </c>
      <c r="F114" s="18">
        <v>272</v>
      </c>
      <c r="G114" s="18">
        <v>45.333333333333336</v>
      </c>
      <c r="H114" s="19">
        <v>614</v>
      </c>
      <c r="I114" s="20">
        <v>47.666666666666671</v>
      </c>
      <c r="J114" s="20">
        <v>5.666666666666667</v>
      </c>
      <c r="K114" s="20">
        <v>42.666666666666671</v>
      </c>
      <c r="L114" s="20">
        <v>2.6666666666666665</v>
      </c>
      <c r="M114" s="21">
        <f t="shared" si="6"/>
        <v>0.85</v>
      </c>
    </row>
    <row r="115" spans="1:13" x14ac:dyDescent="0.25">
      <c r="A115" s="22" t="s">
        <v>129</v>
      </c>
      <c r="B115" s="23"/>
      <c r="C115" s="24"/>
      <c r="D115" s="24"/>
      <c r="E115" s="24">
        <v>59</v>
      </c>
      <c r="F115" s="24"/>
      <c r="G115" s="24">
        <v>42</v>
      </c>
      <c r="H115" s="25"/>
      <c r="I115" s="26">
        <v>56</v>
      </c>
      <c r="J115" s="26"/>
      <c r="K115" s="26">
        <v>41</v>
      </c>
      <c r="L115" s="26"/>
      <c r="M115" s="27"/>
    </row>
    <row r="116" spans="1:13" x14ac:dyDescent="0.25">
      <c r="A116" s="28" t="s">
        <v>100</v>
      </c>
      <c r="B116" s="29"/>
      <c r="C116" s="30"/>
      <c r="D116" s="30">
        <v>709</v>
      </c>
      <c r="E116" s="30">
        <v>118.16666666666666</v>
      </c>
      <c r="F116" s="30">
        <v>507</v>
      </c>
      <c r="G116" s="30">
        <v>84.5</v>
      </c>
      <c r="H116" s="31">
        <v>1023</v>
      </c>
      <c r="I116" s="32">
        <v>112.50000000000001</v>
      </c>
      <c r="J116" s="32">
        <v>5.666666666666667</v>
      </c>
      <c r="K116" s="32">
        <v>81.833333333333343</v>
      </c>
      <c r="L116" s="32">
        <v>2.6666666666666665</v>
      </c>
      <c r="M116" s="33">
        <f t="shared" si="6"/>
        <v>0.71509167842031029</v>
      </c>
    </row>
    <row r="117" spans="1:13" ht="39" x14ac:dyDescent="0.25">
      <c r="A117" s="15" t="s">
        <v>101</v>
      </c>
      <c r="B117" s="17" t="s">
        <v>102</v>
      </c>
      <c r="C117" s="18">
        <v>6</v>
      </c>
      <c r="D117" s="18">
        <v>411</v>
      </c>
      <c r="E117" s="18">
        <v>68.5</v>
      </c>
      <c r="F117" s="18">
        <v>484</v>
      </c>
      <c r="G117" s="18">
        <v>80.666666666666671</v>
      </c>
      <c r="H117" s="19">
        <v>1590</v>
      </c>
      <c r="I117" s="20">
        <v>63</v>
      </c>
      <c r="J117" s="20">
        <v>5.5</v>
      </c>
      <c r="K117" s="20">
        <v>78.166666666666657</v>
      </c>
      <c r="L117" s="20">
        <v>2.5</v>
      </c>
      <c r="M117" s="21">
        <f t="shared" si="6"/>
        <v>1.1776155717761556</v>
      </c>
    </row>
    <row r="118" spans="1:13" ht="39" x14ac:dyDescent="0.25">
      <c r="A118" s="16" t="str">
        <f t="shared" ref="A118:A119" si="8">A117</f>
        <v>Valle del Cauca</v>
      </c>
      <c r="B118" s="17" t="s">
        <v>103</v>
      </c>
      <c r="C118" s="18">
        <v>6</v>
      </c>
      <c r="D118" s="18">
        <v>411</v>
      </c>
      <c r="E118" s="18">
        <v>68.5</v>
      </c>
      <c r="F118" s="18">
        <v>372</v>
      </c>
      <c r="G118" s="18">
        <v>62</v>
      </c>
      <c r="H118" s="19">
        <v>1340</v>
      </c>
      <c r="I118" s="20">
        <v>64.333333333333329</v>
      </c>
      <c r="J118" s="20">
        <v>4.1666666666666661</v>
      </c>
      <c r="K118" s="20">
        <v>60.333333333333336</v>
      </c>
      <c r="L118" s="20">
        <v>1.6666666666666667</v>
      </c>
      <c r="M118" s="21">
        <f t="shared" si="6"/>
        <v>0.9051094890510949</v>
      </c>
    </row>
    <row r="119" spans="1:13" ht="39" x14ac:dyDescent="0.25">
      <c r="A119" s="16" t="str">
        <f t="shared" si="8"/>
        <v>Valle del Cauca</v>
      </c>
      <c r="B119" s="17" t="s">
        <v>104</v>
      </c>
      <c r="C119" s="18">
        <v>6</v>
      </c>
      <c r="D119" s="18">
        <v>374</v>
      </c>
      <c r="E119" s="18">
        <v>62.333333333333336</v>
      </c>
      <c r="F119" s="18">
        <v>343</v>
      </c>
      <c r="G119" s="18">
        <v>57.166666666666664</v>
      </c>
      <c r="H119" s="19">
        <v>1326</v>
      </c>
      <c r="I119" s="20">
        <v>57.166666666666671</v>
      </c>
      <c r="J119" s="20">
        <v>5.1666666666666679</v>
      </c>
      <c r="K119" s="20">
        <v>55.5</v>
      </c>
      <c r="L119" s="20">
        <v>1.6666666666666667</v>
      </c>
      <c r="M119" s="21">
        <f t="shared" si="6"/>
        <v>0.91711229946524064</v>
      </c>
    </row>
    <row r="120" spans="1:13" x14ac:dyDescent="0.25">
      <c r="A120" s="22" t="s">
        <v>129</v>
      </c>
      <c r="B120" s="23"/>
      <c r="C120" s="24"/>
      <c r="D120" s="24"/>
      <c r="E120" s="24">
        <v>66</v>
      </c>
      <c r="F120" s="24"/>
      <c r="G120" s="24">
        <v>67</v>
      </c>
      <c r="H120" s="25"/>
      <c r="I120" s="26">
        <v>62</v>
      </c>
      <c r="J120" s="26">
        <v>5</v>
      </c>
      <c r="K120" s="26">
        <v>65</v>
      </c>
      <c r="L120" s="26">
        <v>2</v>
      </c>
      <c r="M120" s="27"/>
    </row>
    <row r="121" spans="1:13" x14ac:dyDescent="0.25">
      <c r="A121" s="28" t="s">
        <v>105</v>
      </c>
      <c r="B121" s="37"/>
      <c r="C121" s="30"/>
      <c r="D121" s="30">
        <v>1196</v>
      </c>
      <c r="E121" s="30">
        <v>199.33333333333334</v>
      </c>
      <c r="F121" s="30">
        <v>1199</v>
      </c>
      <c r="G121" s="30">
        <v>199.83333333333334</v>
      </c>
      <c r="H121" s="31">
        <v>4256</v>
      </c>
      <c r="I121" s="32">
        <v>184.5</v>
      </c>
      <c r="J121" s="32">
        <v>14.833333333333334</v>
      </c>
      <c r="K121" s="32">
        <v>194</v>
      </c>
      <c r="L121" s="32">
        <v>5.8333333333333339</v>
      </c>
      <c r="M121" s="33">
        <f t="shared" si="6"/>
        <v>1.0025083612040133</v>
      </c>
    </row>
    <row r="122" spans="1:13" x14ac:dyDescent="0.25">
      <c r="A122" s="38" t="s">
        <v>106</v>
      </c>
      <c r="B122" s="39"/>
      <c r="C122" s="40"/>
      <c r="D122" s="40">
        <v>12743</v>
      </c>
      <c r="E122" s="40">
        <v>2171.1666666666674</v>
      </c>
      <c r="F122" s="40">
        <v>10988</v>
      </c>
      <c r="G122" s="40">
        <v>1874.4999999999991</v>
      </c>
      <c r="H122" s="41">
        <v>32969</v>
      </c>
      <c r="I122" s="40">
        <v>1952.333333333333</v>
      </c>
      <c r="J122" s="40">
        <v>218.83333333333329</v>
      </c>
      <c r="K122" s="40">
        <v>1758.1666666666665</v>
      </c>
      <c r="L122" s="40">
        <v>116.33333333333336</v>
      </c>
      <c r="M122" s="42">
        <f t="shared" si="6"/>
        <v>0.86227732872949858</v>
      </c>
    </row>
    <row r="123" spans="1:13" x14ac:dyDescent="0.25">
      <c r="A123" s="38" t="s">
        <v>131</v>
      </c>
      <c r="B123" s="39"/>
      <c r="C123" s="40"/>
      <c r="D123" s="40"/>
      <c r="E123" s="40"/>
      <c r="F123" s="40"/>
      <c r="G123" s="40"/>
      <c r="H123" s="41"/>
      <c r="I123" s="40">
        <f>+AVERAGE(I120,I115,I111,I107,I102,I98,I94,I90,I86,I82,I78,I74,I70,I65,I61,I57,I53,I49,I45,I41,I37,I33,I23,I18)</f>
        <v>30.333333333333332</v>
      </c>
      <c r="J123" s="40">
        <f t="shared" ref="J123:L123" si="9">+AVERAGE(J120,J115,J111,J107,J102,J98,J94,J90,J86,J82,J78,J74,J70,J65,J61,J57,J53,J49,J45,J41,J37,J33,J23,J18)</f>
        <v>5.0588235294117645</v>
      </c>
      <c r="K123" s="40">
        <f t="shared" si="9"/>
        <v>25.666666666666668</v>
      </c>
      <c r="L123" s="40">
        <f t="shared" si="9"/>
        <v>2.6470588235294117</v>
      </c>
      <c r="M123" s="43"/>
    </row>
  </sheetData>
  <mergeCells count="3">
    <mergeCell ref="K13:L13"/>
    <mergeCell ref="I13:J13"/>
    <mergeCell ref="A12:M12"/>
  </mergeCells>
  <pageMargins left="0.70866141732283472" right="0.70866141732283472" top="0.74803149606299213" bottom="0.74803149606299213" header="0.31496062992125984" footer="0.31496062992125984"/>
  <pageSetup paperSize="123" scale="66" fitToHeight="0" orientation="landscape" horizontalDpi="4294967293" verticalDpi="1200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SALAS DISCIPLINARIAS</vt:lpstr>
      <vt:lpstr>'SALAS DISCIPLINARIAS'!Títulos_a_imprimir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2017-08-25T17:07:52Z</cp:lastPrinted>
  <dcterms:created xsi:type="dcterms:W3CDTF">2017-08-15T15:17:10Z</dcterms:created>
  <dcterms:modified xsi:type="dcterms:W3CDTF">2017-08-25T17:08:01Z</dcterms:modified>
</cp:coreProperties>
</file>