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7715" windowHeight="9780" activeTab="1"/>
  </bookViews>
  <sheets>
    <sheet name="TRIB. SUPERIOR" sheetId="1" r:id="rId1"/>
    <sheet name="JUZ. CIRCUITO" sheetId="2" r:id="rId2"/>
    <sheet name="JUZ. MUN. PEQUEÑAS CAUSAS" sheetId="3" r:id="rId3"/>
  </sheets>
  <definedNames>
    <definedName name="_xlnm.Print_Titles" localSheetId="1">'JUZ. CIRCUITO'!$14:$15</definedName>
    <definedName name="_xlnm.Print_Titles" localSheetId="2">'JUZ. MUN. PEQUEÑAS CAUSAS'!$14:$15</definedName>
    <definedName name="_xlnm.Print_Titles" localSheetId="0">'TRIB. SUPERIOR'!$14:$15</definedName>
  </definedNames>
  <calcPr calcId="145621"/>
</workbook>
</file>

<file path=xl/calcChain.xml><?xml version="1.0" encoding="utf-8"?>
<calcChain xmlns="http://schemas.openxmlformats.org/spreadsheetml/2006/main">
  <c r="M138" i="3" l="1"/>
  <c r="L138" i="3"/>
  <c r="K138" i="3"/>
  <c r="J138" i="3"/>
  <c r="L297" i="2"/>
  <c r="K297" i="2"/>
  <c r="J297" i="2"/>
  <c r="I297" i="2"/>
  <c r="L161" i="1"/>
  <c r="K161" i="1"/>
  <c r="J161" i="1"/>
  <c r="I161" i="1"/>
  <c r="N103" i="3"/>
  <c r="M31" i="2"/>
  <c r="A23" i="3"/>
  <c r="A24" i="3" s="1"/>
  <c r="A25" i="3" s="1"/>
  <c r="A26" i="3" s="1"/>
  <c r="B23" i="3"/>
  <c r="B24" i="3" s="1"/>
  <c r="B25" i="3" s="1"/>
  <c r="B26" i="3" s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B30" i="3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A44" i="3"/>
  <c r="A45" i="3" s="1"/>
  <c r="B44" i="3"/>
  <c r="B45" i="3" s="1"/>
  <c r="A52" i="3"/>
  <c r="A53" i="3" s="1"/>
  <c r="A54" i="3" s="1"/>
  <c r="A55" i="3" s="1"/>
  <c r="A56" i="3" s="1"/>
  <c r="B52" i="3"/>
  <c r="B53" i="3" s="1"/>
  <c r="B54" i="3" s="1"/>
  <c r="B55" i="3" s="1"/>
  <c r="B56" i="3" s="1"/>
  <c r="A60" i="3"/>
  <c r="A61" i="3" s="1"/>
  <c r="A62" i="3" s="1"/>
  <c r="A63" i="3" s="1"/>
  <c r="B60" i="3"/>
  <c r="B61" i="3" s="1"/>
  <c r="B62" i="3" s="1"/>
  <c r="B63" i="3" s="1"/>
  <c r="A67" i="3"/>
  <c r="B67" i="3"/>
  <c r="A74" i="3"/>
  <c r="B74" i="3"/>
  <c r="A81" i="3"/>
  <c r="A82" i="3" s="1"/>
  <c r="A83" i="3" s="1"/>
  <c r="A84" i="3" s="1"/>
  <c r="A85" i="3" s="1"/>
  <c r="B81" i="3"/>
  <c r="B82" i="3" s="1"/>
  <c r="B83" i="3" s="1"/>
  <c r="B84" i="3" s="1"/>
  <c r="B85" i="3" s="1"/>
  <c r="A101" i="3"/>
  <c r="B101" i="3"/>
  <c r="N137" i="3"/>
  <c r="N136" i="3"/>
  <c r="N134" i="3"/>
  <c r="N133" i="3"/>
  <c r="N131" i="3"/>
  <c r="N130" i="3"/>
  <c r="N128" i="3"/>
  <c r="N127" i="3"/>
  <c r="N125" i="3"/>
  <c r="N124" i="3"/>
  <c r="N122" i="3"/>
  <c r="N121" i="3"/>
  <c r="N119" i="3"/>
  <c r="N118" i="3"/>
  <c r="N116" i="3"/>
  <c r="N115" i="3"/>
  <c r="N113" i="3"/>
  <c r="N112" i="3"/>
  <c r="N110" i="3"/>
  <c r="N109" i="3"/>
  <c r="N107" i="3"/>
  <c r="N106" i="3"/>
  <c r="N104" i="3"/>
  <c r="N101" i="3"/>
  <c r="N100" i="3"/>
  <c r="N99" i="3"/>
  <c r="N97" i="3"/>
  <c r="N96" i="3"/>
  <c r="N94" i="3"/>
  <c r="N93" i="3"/>
  <c r="N91" i="3"/>
  <c r="N90" i="3"/>
  <c r="N88" i="3"/>
  <c r="N87" i="3"/>
  <c r="N85" i="3"/>
  <c r="N84" i="3"/>
  <c r="N83" i="3"/>
  <c r="N82" i="3"/>
  <c r="N81" i="3"/>
  <c r="N80" i="3"/>
  <c r="N79" i="3"/>
  <c r="N77" i="3"/>
  <c r="N76" i="3"/>
  <c r="N74" i="3"/>
  <c r="N73" i="3"/>
  <c r="N72" i="3"/>
  <c r="N70" i="3"/>
  <c r="N69" i="3"/>
  <c r="N67" i="3"/>
  <c r="N66" i="3"/>
  <c r="N65" i="3"/>
  <c r="N63" i="3"/>
  <c r="N62" i="3"/>
  <c r="N61" i="3"/>
  <c r="N60" i="3"/>
  <c r="N59" i="3"/>
  <c r="N58" i="3"/>
  <c r="N56" i="3"/>
  <c r="N55" i="3"/>
  <c r="N54" i="3"/>
  <c r="N53" i="3"/>
  <c r="N52" i="3"/>
  <c r="N51" i="3"/>
  <c r="N50" i="3"/>
  <c r="N48" i="3"/>
  <c r="N47" i="3"/>
  <c r="N45" i="3"/>
  <c r="N44" i="3"/>
  <c r="N43" i="3"/>
  <c r="N42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6" i="3"/>
  <c r="N25" i="3"/>
  <c r="N24" i="3"/>
  <c r="N23" i="3"/>
  <c r="N22" i="3"/>
  <c r="N21" i="3"/>
  <c r="N19" i="3"/>
  <c r="N18" i="3"/>
  <c r="N16" i="3"/>
  <c r="A17" i="2"/>
  <c r="A18" i="2" s="1"/>
  <c r="A19" i="2" s="1"/>
  <c r="A20" i="2" s="1"/>
  <c r="A27" i="2"/>
  <c r="A28" i="2" s="1"/>
  <c r="A29" i="2" s="1"/>
  <c r="A34" i="2"/>
  <c r="A36" i="2" s="1"/>
  <c r="A37" i="2" s="1"/>
  <c r="A38" i="2" s="1"/>
  <c r="A39" i="2" s="1"/>
  <c r="A40" i="2" s="1"/>
  <c r="A41" i="2" s="1"/>
  <c r="A42" i="2" s="1"/>
  <c r="A43" i="2" s="1"/>
  <c r="A45" i="2" s="1"/>
  <c r="A46" i="2" s="1"/>
  <c r="A50" i="2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91" i="2"/>
  <c r="A92" i="2" s="1"/>
  <c r="A93" i="2" s="1"/>
  <c r="A94" i="2" s="1"/>
  <c r="A95" i="2" s="1"/>
  <c r="A100" i="2"/>
  <c r="A101" i="2" s="1"/>
  <c r="A102" i="2" s="1"/>
  <c r="A103" i="2" s="1"/>
  <c r="A104" i="2" s="1"/>
  <c r="A105" i="2" s="1"/>
  <c r="A106" i="2" s="1"/>
  <c r="A107" i="2" s="1"/>
  <c r="A108" i="2" s="1"/>
  <c r="A109" i="2" s="1"/>
  <c r="A113" i="2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6" i="2" s="1"/>
  <c r="A127" i="2" s="1"/>
  <c r="A129" i="2" s="1"/>
  <c r="A133" i="2"/>
  <c r="A134" i="2" s="1"/>
  <c r="A135" i="2" s="1"/>
  <c r="A136" i="2" s="1"/>
  <c r="A137" i="2" s="1"/>
  <c r="A138" i="2" s="1"/>
  <c r="A139" i="2" s="1"/>
  <c r="A143" i="2"/>
  <c r="A144" i="2" s="1"/>
  <c r="A145" i="2" s="1"/>
  <c r="A146" i="2" s="1"/>
  <c r="A150" i="2"/>
  <c r="A154" i="2"/>
  <c r="A158" i="2"/>
  <c r="A159" i="2" s="1"/>
  <c r="A160" i="2" s="1"/>
  <c r="A161" i="2" s="1"/>
  <c r="A162" i="2" s="1"/>
  <c r="A163" i="2" s="1"/>
  <c r="A164" i="2" s="1"/>
  <c r="A168" i="2"/>
  <c r="A169" i="2" s="1"/>
  <c r="A173" i="2"/>
  <c r="A174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204" i="2"/>
  <c r="A205" i="2" s="1"/>
  <c r="A206" i="2" s="1"/>
  <c r="A207" i="2" s="1"/>
  <c r="A211" i="2"/>
  <c r="A212" i="2" s="1"/>
  <c r="A213" i="2" s="1"/>
  <c r="A214" i="2" s="1"/>
  <c r="A218" i="2"/>
  <c r="A219" i="2" s="1"/>
  <c r="A220" i="2" s="1"/>
  <c r="A221" i="2" s="1"/>
  <c r="A225" i="2"/>
  <c r="A226" i="2" s="1"/>
  <c r="A227" i="2" s="1"/>
  <c r="A228" i="2" s="1"/>
  <c r="A229" i="2" s="1"/>
  <c r="A233" i="2"/>
  <c r="A234" i="2" s="1"/>
  <c r="A235" i="2" s="1"/>
  <c r="A239" i="2"/>
  <c r="A243" i="2"/>
  <c r="A244" i="2" s="1"/>
  <c r="A254" i="2"/>
  <c r="A255" i="2" s="1"/>
  <c r="A256" i="2" s="1"/>
  <c r="A257" i="2" s="1"/>
  <c r="A258" i="2" s="1"/>
  <c r="A259" i="2" s="1"/>
  <c r="A260" i="2" s="1"/>
  <c r="A264" i="2"/>
  <c r="A265" i="2" s="1"/>
  <c r="A269" i="2"/>
  <c r="A270" i="2" s="1"/>
  <c r="A274" i="2"/>
  <c r="A275" i="2" s="1"/>
  <c r="A276" i="2" s="1"/>
  <c r="A280" i="2"/>
  <c r="A281" i="2" s="1"/>
  <c r="A282" i="2" s="1"/>
  <c r="A283" i="2" s="1"/>
  <c r="A284" i="2" s="1"/>
  <c r="A288" i="2"/>
  <c r="A289" i="2" s="1"/>
  <c r="A293" i="2"/>
  <c r="M296" i="2"/>
  <c r="M295" i="2"/>
  <c r="M293" i="2"/>
  <c r="M292" i="2"/>
  <c r="M291" i="2"/>
  <c r="M289" i="2"/>
  <c r="M288" i="2"/>
  <c r="M287" i="2"/>
  <c r="M286" i="2"/>
  <c r="M284" i="2"/>
  <c r="M283" i="2"/>
  <c r="M282" i="2"/>
  <c r="M281" i="2"/>
  <c r="M280" i="2"/>
  <c r="M279" i="2"/>
  <c r="M278" i="2"/>
  <c r="M276" i="2"/>
  <c r="M275" i="2"/>
  <c r="M274" i="2"/>
  <c r="M273" i="2"/>
  <c r="M272" i="2"/>
  <c r="M270" i="2"/>
  <c r="M269" i="2"/>
  <c r="M268" i="2"/>
  <c r="M267" i="2"/>
  <c r="M265" i="2"/>
  <c r="M264" i="2"/>
  <c r="M263" i="2"/>
  <c r="M262" i="2"/>
  <c r="M260" i="2"/>
  <c r="M259" i="2"/>
  <c r="M258" i="2"/>
  <c r="M257" i="2"/>
  <c r="M256" i="2"/>
  <c r="M255" i="2"/>
  <c r="M254" i="2"/>
  <c r="M253" i="2"/>
  <c r="M252" i="2"/>
  <c r="M250" i="2"/>
  <c r="M249" i="2"/>
  <c r="M247" i="2"/>
  <c r="M246" i="2"/>
  <c r="M244" i="2"/>
  <c r="M243" i="2"/>
  <c r="M242" i="2"/>
  <c r="M241" i="2"/>
  <c r="M239" i="2"/>
  <c r="M238" i="2"/>
  <c r="M237" i="2"/>
  <c r="M235" i="2"/>
  <c r="M234" i="2"/>
  <c r="M233" i="2"/>
  <c r="M232" i="2"/>
  <c r="M231" i="2"/>
  <c r="M229" i="2"/>
  <c r="M228" i="2"/>
  <c r="M227" i="2"/>
  <c r="M226" i="2"/>
  <c r="M225" i="2"/>
  <c r="M224" i="2"/>
  <c r="M223" i="2"/>
  <c r="M221" i="2"/>
  <c r="M220" i="2"/>
  <c r="M219" i="2"/>
  <c r="M218" i="2"/>
  <c r="M217" i="2"/>
  <c r="M216" i="2"/>
  <c r="M214" i="2"/>
  <c r="M213" i="2"/>
  <c r="M212" i="2"/>
  <c r="M211" i="2"/>
  <c r="M210" i="2"/>
  <c r="M209" i="2"/>
  <c r="M207" i="2"/>
  <c r="M206" i="2"/>
  <c r="M205" i="2"/>
  <c r="M204" i="2"/>
  <c r="M203" i="2"/>
  <c r="M202" i="2"/>
  <c r="M200" i="2"/>
  <c r="M199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4" i="2"/>
  <c r="M173" i="2"/>
  <c r="M172" i="2"/>
  <c r="M171" i="2"/>
  <c r="M169" i="2"/>
  <c r="M168" i="2"/>
  <c r="M167" i="2"/>
  <c r="M166" i="2"/>
  <c r="M164" i="2"/>
  <c r="M163" i="2"/>
  <c r="M162" i="2"/>
  <c r="M161" i="2"/>
  <c r="M160" i="2"/>
  <c r="M159" i="2"/>
  <c r="M158" i="2"/>
  <c r="M157" i="2"/>
  <c r="M156" i="2"/>
  <c r="M154" i="2"/>
  <c r="M153" i="2"/>
  <c r="M152" i="2"/>
  <c r="M150" i="2"/>
  <c r="M149" i="2"/>
  <c r="M148" i="2"/>
  <c r="M146" i="2"/>
  <c r="M145" i="2"/>
  <c r="M144" i="2"/>
  <c r="M143" i="2"/>
  <c r="M142" i="2"/>
  <c r="M141" i="2"/>
  <c r="M139" i="2"/>
  <c r="M138" i="2"/>
  <c r="M137" i="2"/>
  <c r="M136" i="2"/>
  <c r="M135" i="2"/>
  <c r="M134" i="2"/>
  <c r="M133" i="2"/>
  <c r="M132" i="2"/>
  <c r="M131" i="2"/>
  <c r="M129" i="2"/>
  <c r="M127" i="2"/>
  <c r="M126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5" i="2"/>
  <c r="M94" i="2"/>
  <c r="M93" i="2"/>
  <c r="M92" i="2"/>
  <c r="M91" i="2"/>
  <c r="M90" i="2"/>
  <c r="M89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6" i="2"/>
  <c r="M45" i="2"/>
  <c r="M43" i="2"/>
  <c r="M42" i="2"/>
  <c r="M41" i="2"/>
  <c r="M40" i="2"/>
  <c r="M39" i="2"/>
  <c r="M38" i="2"/>
  <c r="M37" i="2"/>
  <c r="M36" i="2"/>
  <c r="M34" i="2"/>
  <c r="M33" i="2"/>
  <c r="M29" i="2"/>
  <c r="M28" i="2"/>
  <c r="M27" i="2"/>
  <c r="M26" i="2"/>
  <c r="M25" i="2"/>
  <c r="M23" i="2"/>
  <c r="M22" i="2"/>
  <c r="M20" i="2"/>
  <c r="M19" i="2"/>
  <c r="M18" i="2"/>
  <c r="M17" i="2"/>
  <c r="M16" i="2"/>
  <c r="A17" i="1"/>
  <c r="A18" i="1" s="1"/>
  <c r="A22" i="1"/>
  <c r="A23" i="1" s="1"/>
  <c r="A24" i="1" s="1"/>
  <c r="A25" i="1" s="1"/>
  <c r="A26" i="1" s="1"/>
  <c r="A27" i="1" s="1"/>
  <c r="A28" i="1" s="1"/>
  <c r="A29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5" i="1"/>
  <c r="A56" i="1" s="1"/>
  <c r="A57" i="1" s="1"/>
  <c r="A61" i="1"/>
  <c r="A62" i="1" s="1"/>
  <c r="A63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81" i="1"/>
  <c r="A82" i="1" s="1"/>
  <c r="A83" i="1" s="1"/>
  <c r="A84" i="1" s="1"/>
  <c r="A88" i="1"/>
  <c r="A89" i="1" s="1"/>
  <c r="A93" i="1"/>
  <c r="A94" i="1" s="1"/>
  <c r="A98" i="1"/>
  <c r="A99" i="1" s="1"/>
  <c r="A100" i="1" s="1"/>
  <c r="A101" i="1" s="1"/>
  <c r="A105" i="1"/>
  <c r="A106" i="1" s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30" i="1"/>
  <c r="A131" i="1" s="1"/>
  <c r="A135" i="1"/>
  <c r="A136" i="1" s="1"/>
  <c r="A137" i="1" s="1"/>
  <c r="A141" i="1"/>
  <c r="A142" i="1" s="1"/>
  <c r="A146" i="1"/>
  <c r="A147" i="1" s="1"/>
  <c r="A148" i="1" s="1"/>
  <c r="A152" i="1"/>
  <c r="A153" i="1" s="1"/>
  <c r="A157" i="1"/>
  <c r="M160" i="1"/>
  <c r="M159" i="1"/>
  <c r="M157" i="1"/>
  <c r="M156" i="1"/>
  <c r="M155" i="1"/>
  <c r="M153" i="1"/>
  <c r="M152" i="1"/>
  <c r="M151" i="1"/>
  <c r="M150" i="1"/>
  <c r="M148" i="1"/>
  <c r="M147" i="1"/>
  <c r="M146" i="1"/>
  <c r="M145" i="1"/>
  <c r="M144" i="1"/>
  <c r="M142" i="1"/>
  <c r="M141" i="1"/>
  <c r="M140" i="1"/>
  <c r="M139" i="1"/>
  <c r="M137" i="1"/>
  <c r="M136" i="1"/>
  <c r="M135" i="1"/>
  <c r="M134" i="1"/>
  <c r="M133" i="1"/>
  <c r="M131" i="1"/>
  <c r="M130" i="1"/>
  <c r="M129" i="1"/>
  <c r="M128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6" i="1"/>
  <c r="M105" i="1"/>
  <c r="M104" i="1"/>
  <c r="M103" i="1"/>
  <c r="M101" i="1"/>
  <c r="M100" i="1"/>
  <c r="M99" i="1"/>
  <c r="M98" i="1"/>
  <c r="M97" i="1"/>
  <c r="M96" i="1"/>
  <c r="M94" i="1"/>
  <c r="M93" i="1"/>
  <c r="M92" i="1"/>
  <c r="M91" i="1"/>
  <c r="M89" i="1"/>
  <c r="M88" i="1"/>
  <c r="M87" i="1"/>
  <c r="M86" i="1"/>
  <c r="M84" i="1"/>
  <c r="M83" i="1"/>
  <c r="M82" i="1"/>
  <c r="M81" i="1"/>
  <c r="M80" i="1"/>
  <c r="M79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3" i="1"/>
  <c r="M62" i="1"/>
  <c r="M61" i="1"/>
  <c r="M60" i="1"/>
  <c r="M59" i="1"/>
  <c r="M57" i="1"/>
  <c r="M56" i="1"/>
  <c r="M55" i="1"/>
  <c r="M54" i="1"/>
  <c r="M53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9" i="1"/>
  <c r="M28" i="1"/>
  <c r="M27" i="1"/>
  <c r="M26" i="1"/>
  <c r="M25" i="1"/>
  <c r="M24" i="1"/>
  <c r="M23" i="1"/>
  <c r="M22" i="1"/>
  <c r="M21" i="1"/>
  <c r="M20" i="1"/>
  <c r="M18" i="1"/>
  <c r="M17" i="1"/>
  <c r="M16" i="1"/>
  <c r="A35" i="2" l="1"/>
  <c r="A44" i="2"/>
</calcChain>
</file>

<file path=xl/sharedStrings.xml><?xml version="1.0" encoding="utf-8"?>
<sst xmlns="http://schemas.openxmlformats.org/spreadsheetml/2006/main" count="814" uniqueCount="490">
  <si>
    <t>DISTRITO</t>
  </si>
  <si>
    <t>SUBESPECIALIDAD</t>
  </si>
  <si>
    <t>NOMBRE DEL DESPACHO</t>
  </si>
  <si>
    <t>Antioquia</t>
  </si>
  <si>
    <t>Despacho 001 de la Sala Laboral del Tribunal Superior de Antioquia</t>
  </si>
  <si>
    <t>Despacho 002 de la Sala Laboral del Tribunal Superior de Antioquia</t>
  </si>
  <si>
    <t>Despacho 003 de la Sala Laboral del Tribunal Superior de Antioquia</t>
  </si>
  <si>
    <t>Total Antioquia</t>
  </si>
  <si>
    <t>Barranquilla</t>
  </si>
  <si>
    <t>Despacho 001 de la Sala Laboral del Tribunal Superior de Barranquilla</t>
  </si>
  <si>
    <t>Despacho 002 de la Sala Laboral del Tribunal Superior de Barranquilla</t>
  </si>
  <si>
    <t>Despacho 003 de la Sala Laboral del Tribunal Superior de Barranquilla</t>
  </si>
  <si>
    <t>Despacho 004 de la Sala Laboral del Tribunal Superior de Barranquilla</t>
  </si>
  <si>
    <t>Despacho 005 de la Sala Laboral del Tribunal Superior de Barranquilla</t>
  </si>
  <si>
    <t>Despacho 006 de la Sala Laboral del Tribunal Superior de Barranquilla</t>
  </si>
  <si>
    <t>Despacho 007 de la Sala Laboral del Tribunal Superior de Barranquilla</t>
  </si>
  <si>
    <t>Despacho 008 de la Sala Laboral del Tribunal Superior de Barranquilla</t>
  </si>
  <si>
    <t>Despacho 009 de la Sala Laboral del Tribunal Superior de Barranquilla</t>
  </si>
  <si>
    <t>Total Barranquilla</t>
  </si>
  <si>
    <t>Bogotá</t>
  </si>
  <si>
    <t>Despacho 001 de la Sala Laboral del Tribunal Superior de Bogotá</t>
  </si>
  <si>
    <t>Despacho 002 de la Sala Laboral del Tribunal Superior de Bogotá</t>
  </si>
  <si>
    <t>Despacho 003 de la Sala Laboral del Tribunal Superior de Bogotá</t>
  </si>
  <si>
    <t>Despacho 004 de la Sala Laboral del Tribunal Superior de Bogotá</t>
  </si>
  <si>
    <t>Despacho 005 de la Sala Laboral del Tribunal Superior de Bogotá</t>
  </si>
  <si>
    <t>Despacho 006 de la Sala Laboral del Tribunal Superior de Bogotá</t>
  </si>
  <si>
    <t>Despacho 007 de la Sala Laboral del Tribunal Superior de Bogotá</t>
  </si>
  <si>
    <t>Despacho 008 de la Sala Laboral del Tribunal Superior de Bogotá</t>
  </si>
  <si>
    <t>Despacho 009 de la Sala Laboral del Tribunal Superior de Bogotá</t>
  </si>
  <si>
    <t>Despacho 010 de la Sala Laboral del Tribunal Superior de Bogotá</t>
  </si>
  <si>
    <t>Despacho 011 de la Sala Laboral del Tribunal Superior de Bogotá</t>
  </si>
  <si>
    <t>Despacho 012 de la Sala Laboral del Tribunal Superior de Bogotá</t>
  </si>
  <si>
    <t>Despacho 013 de la Sala Laboral del Tribunal Superior de Bogotá</t>
  </si>
  <si>
    <t>Despacho 015 de la Sala Laboral del Tribunal Superior de Bogotá</t>
  </si>
  <si>
    <t>Despacho 016 de la Sala Laboral del Tribunal Superior de Bogotá</t>
  </si>
  <si>
    <t>Despacho 017 de la Sala Laboral del Tribunal Superior de Bogotá</t>
  </si>
  <si>
    <t>Despacho 019 de la Sala Laboral del Tribunal Superior de Bogotá</t>
  </si>
  <si>
    <t>Despacho 020 de la Sala Laboral del Tribunal Superior de Bogotá</t>
  </si>
  <si>
    <t>Despacho 021 de la Sala Laboral del Tribunal Superior de Bogotá</t>
  </si>
  <si>
    <t>Despacho 022 de la Sala Laboral del Tribunal Superior de Bogotá</t>
  </si>
  <si>
    <t>Total Bogotá</t>
  </si>
  <si>
    <t>Bucaramanga</t>
  </si>
  <si>
    <t>Despacho 001 de la Sala Laboral del Tribunal Superior de Bucaramanga</t>
  </si>
  <si>
    <t>Despacho 002 de la Sala Laboral del Tribunal Superior de Bucaramanga</t>
  </si>
  <si>
    <t>Despacho 003 de la Sala Laboral del Tribunal Superior de Bucaramanga</t>
  </si>
  <si>
    <t>Despacho 004 de la Sala Laboral del Tribunal Superior de Bucaramanga</t>
  </si>
  <si>
    <t>Total Bucaramanga</t>
  </si>
  <si>
    <t>Buga</t>
  </si>
  <si>
    <t>Despacho 001 de la Sala Laboral del Tribunal Superior de Buga</t>
  </si>
  <si>
    <t>Despacho 002 de la Sala Laboral del Tribunal Superior de Buga</t>
  </si>
  <si>
    <t>Despacho 003 de la Sala Laboral del Tribunal Superior de Buga</t>
  </si>
  <si>
    <t>Despacho 004 de la Sala Laboral del Tribunal Superior de Buga</t>
  </si>
  <si>
    <t>Total Buga</t>
  </si>
  <si>
    <t>Cali</t>
  </si>
  <si>
    <t>Despacho 001 de la Sala Laboral del Tribunal Superior de Cali</t>
  </si>
  <si>
    <t>Despacho 002 de la Sala Laboral del Tribunal Superior de Cali</t>
  </si>
  <si>
    <t>Despacho 003 de la Sala Laboral del Tribunal Superior de Cali</t>
  </si>
  <si>
    <t>Despacho 004 de la Sala Laboral del Tribunal Superior de Cali</t>
  </si>
  <si>
    <t>Despacho 005 de la Sala Laboral del Tribunal Superior de Cali</t>
  </si>
  <si>
    <t>Despacho 006 de la Sala Laboral del Tribunal Superior de Cali</t>
  </si>
  <si>
    <t>Despacho 007 de la Sala Laboral del Tribunal Superior de Cali</t>
  </si>
  <si>
    <t>Despacho 008 de la Sala Laboral del Tribunal Superior de Cali</t>
  </si>
  <si>
    <t>Despacho 009 de la Sala Laboral del Tribunal Superior de Cali</t>
  </si>
  <si>
    <t>Despacho 010 de la Sala Laboral del Tribunal Superior de Cali</t>
  </si>
  <si>
    <t>Despacho 011 de la Sala Laboral del Tribunal Superior de Cali</t>
  </si>
  <si>
    <t>Despacho 012 de la Sala Laboral del Tribunal Superior de Cali</t>
  </si>
  <si>
    <t>Total Cali</t>
  </si>
  <si>
    <t>Cartagena</t>
  </si>
  <si>
    <t>Despacho 001 de la Sala Laboral del Tribunal Superior de Cartagena</t>
  </si>
  <si>
    <t>Despacho 002 de la Sala Laboral del Tribunal Superior de Cartagena</t>
  </si>
  <si>
    <t>Despacho 003 de la Sala Laboral del Tribunal Superior de Cartagena</t>
  </si>
  <si>
    <t>Despacho 004 de la Sala Laboral del Tribunal Superior de Cartagena</t>
  </si>
  <si>
    <t>Despacho 005 de la Sala Laboral del Tribunal Superior de Cartagena</t>
  </si>
  <si>
    <t>Total Cartagena</t>
  </si>
  <si>
    <t>Cúcuta</t>
  </si>
  <si>
    <t>Despacho 001 de la Sala Laboral del Tribunal Superior de Cúcuta</t>
  </si>
  <si>
    <t>Despacho 002 de la Sala Laboral del Tribunal Superior de Cúcuta</t>
  </si>
  <si>
    <t>Despacho 003 de la Sala Laboral del Tribunal Superior de Cúcuta</t>
  </si>
  <si>
    <t>Total Cúcuta</t>
  </si>
  <si>
    <t>Cundinamarca</t>
  </si>
  <si>
    <t>Despacho 001 de la Sala Laboral del Tribunal Superior de Cundinamarca</t>
  </si>
  <si>
    <t>Despacho 002 de la Sala Laboral del Tribunal Superior de Cundinamarca</t>
  </si>
  <si>
    <t>Despacho 003 de la Sala Laboral del Tribunal Superior de Cundinamarca</t>
  </si>
  <si>
    <t>Total Cundinamarca</t>
  </si>
  <si>
    <t>Ibagué</t>
  </si>
  <si>
    <t>Despacho 001 de la Sala Laboral del Tribunal Superior de Ibagué</t>
  </si>
  <si>
    <t>Despacho 002 de la Sala Laboral del Tribunal Superior de Ibagué</t>
  </si>
  <si>
    <t>Despacho 003 de la Sala Laboral del Tribunal Superior de Ibagué</t>
  </si>
  <si>
    <t>Despacho 004 de la Sala Laboral del Tribunal Superior de Ibagué</t>
  </si>
  <si>
    <t>Despacho 005 de la Sala Laboral del Tribunal Superior de Ibagué</t>
  </si>
  <si>
    <t>Total Ibagué</t>
  </si>
  <si>
    <t>Manizales</t>
  </si>
  <si>
    <t>Despacho 001 de la Sala Laboral del Tribunal Superior de Manizales</t>
  </si>
  <si>
    <t>Despacho 002 de la Sala Laboral del Tribunal Superior de Manizales</t>
  </si>
  <si>
    <t>Despacho 003 de la Sala Laboral del Tribunal Superior de Manizales</t>
  </si>
  <si>
    <t>Total Manizales</t>
  </si>
  <si>
    <t>Medellín</t>
  </si>
  <si>
    <t>Despacho 001 de la Sala Laboral del Tribunal Superior de Medellín</t>
  </si>
  <si>
    <t>Despacho 002 de la Sala Laboral del Tribunal Superior de Medellín</t>
  </si>
  <si>
    <t>Despacho 003 de la Sala Laboral del Tribunal Superior de Medellín</t>
  </si>
  <si>
    <t>Despacho 004 de la Sala Laboral del Tribunal Superior de Medellín</t>
  </si>
  <si>
    <t>Despacho 005 de la Sala Laboral del Tribunal Superior de Medellín</t>
  </si>
  <si>
    <t>Despacho 006 de la Sala Laboral del Tribunal Superior de Medellín</t>
  </si>
  <si>
    <t>Despacho 007 de la Sala Laboral del Tribunal Superior de Medellín</t>
  </si>
  <si>
    <t>Despacho 008 de la Sala Laboral del Tribunal Superior de Medellín</t>
  </si>
  <si>
    <t>Despacho 009 de la Sala Laboral del Tribunal Superior de Medellín</t>
  </si>
  <si>
    <t>Despacho 010 de la Sala Laboral del Tribunal Superior de Medellín</t>
  </si>
  <si>
    <t>Despacho 011 de la Sala Laboral del Tribunal Superior de Medellín</t>
  </si>
  <si>
    <t>Despacho 012 de la Sala Laboral del Tribunal Superior de Medellín</t>
  </si>
  <si>
    <t>Despacho 013 de la Sala Laboral del Tribunal Superior de Medellín</t>
  </si>
  <si>
    <t>Despacho 014 de la Sala Laboral del Tribunal Superior de Medellín</t>
  </si>
  <si>
    <t>Despacho 015 de la Sala Laboral del Tribunal Superior de Medellín</t>
  </si>
  <si>
    <t>Despacho 016 de la Sala Laboral del Tribunal Superior de Medellín</t>
  </si>
  <si>
    <t>Despacho 017 de la Sala Laboral del Tribunal Superior de Medellín</t>
  </si>
  <si>
    <t>Despacho 018 de la Sala Laboral del Tribunal Superior de Medellín</t>
  </si>
  <si>
    <t>Total Medellín</t>
  </si>
  <si>
    <t>Pasto</t>
  </si>
  <si>
    <t>Despacho 001 de la Sala Laboral del Tribunal Superior de Pasto</t>
  </si>
  <si>
    <t>Despacho 002 de la Sala Laboral del Tribunal Superior de Pasto</t>
  </si>
  <si>
    <t>Despacho 003 de la Sala Laboral del Tribunal Superior de Pasto</t>
  </si>
  <si>
    <t>Total Pasto</t>
  </si>
  <si>
    <t>Pereira</t>
  </si>
  <si>
    <t>Despacho 001 de la Sala Laboral del Tribunal Superior de Pereira</t>
  </si>
  <si>
    <t>Despacho 002 de la Sala Laboral del Tribunal Superior de Pereira</t>
  </si>
  <si>
    <t>Despacho 003 de la Sala Laboral del Tribunal Superior de Pereira</t>
  </si>
  <si>
    <t>Despacho 004 de la Sala Laboral del Tribunal Superior de Pereira</t>
  </si>
  <si>
    <t>Total Pereira</t>
  </si>
  <si>
    <t>Popayán</t>
  </si>
  <si>
    <t>Despacho 001 de la Sala Laboral del Tribunal Superior de Popayán</t>
  </si>
  <si>
    <t>Despacho 002 de la Sala Laboral del Tribunal Superior de Popayán</t>
  </si>
  <si>
    <t>Despacho 003 de la Sala Laboral del Tribunal Superior de Popayán</t>
  </si>
  <si>
    <t>Total Popayán</t>
  </si>
  <si>
    <t>Santa Marta</t>
  </si>
  <si>
    <t>Despacho 001 de la Sala Laboral del Tribunal Superior de Santa Marta</t>
  </si>
  <si>
    <t>Despacho 002 de la Sala Laboral del Tribunal Superior de Santa Marta</t>
  </si>
  <si>
    <t>Despacho 003 de la Sala Laboral del Tribunal Superior de Santa Marta</t>
  </si>
  <si>
    <t>Despacho 004 de la Sala Laboral del Tribunal Superior de Santa Marta</t>
  </si>
  <si>
    <t>Total Santa Marta</t>
  </si>
  <si>
    <t>Tunja</t>
  </si>
  <si>
    <t>Despacho 001 de la Sala Laboral del Tribunal Superior de Tunja</t>
  </si>
  <si>
    <t>Despacho 002 de la Sala Laboral del Tribunal Superior de Tunja</t>
  </si>
  <si>
    <t>Despacho 003 de la Sala Laboral del Tribunal Superior de Tunja</t>
  </si>
  <si>
    <t>Total Tunja</t>
  </si>
  <si>
    <t>Villavicencio</t>
  </si>
  <si>
    <t>Despacho 001 de la Sala Laboral del Tribunal Superior de Villavicencio</t>
  </si>
  <si>
    <t>Despacho 002 de la Sala Laboral del Tribunal Superior de Villavicencio</t>
  </si>
  <si>
    <t>Total Villavicencio</t>
  </si>
  <si>
    <t>Total general</t>
  </si>
  <si>
    <t>Procesos</t>
  </si>
  <si>
    <t>Tutelas e impugnaciones</t>
  </si>
  <si>
    <t>ÍNDICE DE EVACUACIÓN PARCIAL EFECTIVO</t>
  </si>
  <si>
    <t>PROMEDIO MENSUAL DE EGRESOS EFECTIVOS</t>
  </si>
  <si>
    <t>Meses reportados</t>
  </si>
  <si>
    <t>INGRESOS EFECTIVOS</t>
  </si>
  <si>
    <t xml:space="preserve">PROMEDIO MENSUAL DE INGRESOS EFECTIVOS </t>
  </si>
  <si>
    <t xml:space="preserve"> EGRESOS EFECTIVOS </t>
  </si>
  <si>
    <t xml:space="preserve">PROMEDIO MENSUAL DE EGRESOS EFECTIVOS </t>
  </si>
  <si>
    <t>TOTAL INVENTARIO FINAL</t>
  </si>
  <si>
    <t>Consejo Superior de la Judicatura</t>
  </si>
  <si>
    <t>Unidad de Desarrollo y Análisis Estadístico</t>
  </si>
  <si>
    <t>JURISDICCIÓN: ORDINARIA</t>
  </si>
  <si>
    <t>ESPECIALIDAD: LABORAL</t>
  </si>
  <si>
    <t>COMPETENCIA: TRIBUNAL SUPERIOR</t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</si>
  <si>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</si>
  <si>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</si>
  <si>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ESTADÍSTICAS DE MOVIMIENTO DE PROCESOS AÑO 2017 - ENERO A JUNIO</t>
  </si>
  <si>
    <t>COMPETENCIA: JUZGADOS DE CIRCUITO</t>
  </si>
  <si>
    <t>Juzgado 001 Laboral de Apartadó</t>
  </si>
  <si>
    <t>Juzgado 002 Laboral de Apartadó</t>
  </si>
  <si>
    <t>Juzgado 001 Laboral de Puerto Berrío</t>
  </si>
  <si>
    <t>Juzgado 001 Laboral de Rionegro</t>
  </si>
  <si>
    <t>Juzgado 001 Laboral de Turbo</t>
  </si>
  <si>
    <t>Arauca</t>
  </si>
  <si>
    <t>Juzgado 001 Laboral de Arauca</t>
  </si>
  <si>
    <t>Total Arauca</t>
  </si>
  <si>
    <t>Armenia</t>
  </si>
  <si>
    <t>Juzgado 001 Laboral de Armenia</t>
  </si>
  <si>
    <t>Juzgado 002 Laboral de Armenia</t>
  </si>
  <si>
    <t>Juzgado 003 Laboral de Armenia</t>
  </si>
  <si>
    <t>Juzgado 004 Laboral de Armenia</t>
  </si>
  <si>
    <t>Total Armenia</t>
  </si>
  <si>
    <t>Juzgado 002 Laboral de Barranquilla</t>
  </si>
  <si>
    <t>Juzgado 003 Laboral de Barranquilla</t>
  </si>
  <si>
    <t>Juzgado 005 Laboral de Barranquilla</t>
  </si>
  <si>
    <t>Juzgado 006 Laboral de Barranquilla</t>
  </si>
  <si>
    <t>Juzgado 007 Laboral de Barranquilla</t>
  </si>
  <si>
    <t>Juzgado 008 Laboral de Barranquilla</t>
  </si>
  <si>
    <t>Juzgado 009 Laboral de Barranquilla</t>
  </si>
  <si>
    <t>Juzgado 010 Laboral de Barranquilla</t>
  </si>
  <si>
    <t>Juzgado 011 Laboral de Barranquilla</t>
  </si>
  <si>
    <t>Juzgado 012 Laboral de Barranquilla</t>
  </si>
  <si>
    <t>Juzgado 014 Laboral de Barranquilla</t>
  </si>
  <si>
    <t>Juzgado 015 Laboral de Barranquilla</t>
  </si>
  <si>
    <t>Juzgado 001 Laboral de Bogotá</t>
  </si>
  <si>
    <t>Juzgado 002 Laboral de Bogotá</t>
  </si>
  <si>
    <t>Juzgado 003 Laboral de Bogotá</t>
  </si>
  <si>
    <t>Juzgado 004 Laboral de Bogotá</t>
  </si>
  <si>
    <t>Juzgado 005 Laboral de Bogotá</t>
  </si>
  <si>
    <t>Juzgado 006 Laboral de Bogotá</t>
  </si>
  <si>
    <t>Juzgado 007 Laboral de Bogotá</t>
  </si>
  <si>
    <t>Juzgado 008 Laboral de Bogotá</t>
  </si>
  <si>
    <t>Juzgado 009 Laboral de Bogotá</t>
  </si>
  <si>
    <t>Juzgado 010 Laboral de Bogotá</t>
  </si>
  <si>
    <t>Juzgado 011 Laboral de Bogotá</t>
  </si>
  <si>
    <t>Juzgado 012 Laboral de Bogotá</t>
  </si>
  <si>
    <t>Juzgado 013 Laboral de Bogotá</t>
  </si>
  <si>
    <t>Juzgado 014 Laboral de Bogotá</t>
  </si>
  <si>
    <t>Juzgado 015 Laboral de Bogotá</t>
  </si>
  <si>
    <t>Juzgado 016 Laboral de Bogotá</t>
  </si>
  <si>
    <t>Juzgado 017 Laboral de Bogotá</t>
  </si>
  <si>
    <t>Juzgado 018 Laboral de Bogotá</t>
  </si>
  <si>
    <t>Juzgado 019 Laboral de Bogotá</t>
  </si>
  <si>
    <t>Juzgado 020 Laboral de Bogotá</t>
  </si>
  <si>
    <t>Juzgado 021 Laboral de Bogotá</t>
  </si>
  <si>
    <t>Juzgado 022 Laboral de Bogotá</t>
  </si>
  <si>
    <t>Juzgado 023 Laboral de Bogotá</t>
  </si>
  <si>
    <t>Juzgado 024 Laboral de Bogotá</t>
  </si>
  <si>
    <t>Juzgado 025 Laboral de Bogotá</t>
  </si>
  <si>
    <t>Juzgado 026 Laboral de Bogotá</t>
  </si>
  <si>
    <t>Juzgado 027 Laboral de Bogotá</t>
  </si>
  <si>
    <t>Juzgado 028 Laboral de Bogotá</t>
  </si>
  <si>
    <t>Juzgado 029 Laboral de Bogotá</t>
  </si>
  <si>
    <t>Juzgado 030 Laboral de Bogotá</t>
  </si>
  <si>
    <t>Juzgado 031 Laboral de Bogotá</t>
  </si>
  <si>
    <t>Juzgado 032 Laboral de Bogotá</t>
  </si>
  <si>
    <t>Juzgado 033 Laboral de Bogotá</t>
  </si>
  <si>
    <t>Juzgado 034 Laboral de Bogotá</t>
  </si>
  <si>
    <t>Juzgado 035 Laboral de Bogotá</t>
  </si>
  <si>
    <t>Juzgado 036 Laboral de Bogotá</t>
  </si>
  <si>
    <t>Juzgado 037 Laboral de Bogotá</t>
  </si>
  <si>
    <t>Juzgado 038 Laboral de Bogotá</t>
  </si>
  <si>
    <t>Juzgado 039 Laboral de Bogotá</t>
  </si>
  <si>
    <t>Juzgado 001 Laboral de Bucaramanga</t>
  </si>
  <si>
    <t>Juzgado 002 Laboral de Bucaramanga</t>
  </si>
  <si>
    <t>Juzgado 003 Laboral de Bucaramanga</t>
  </si>
  <si>
    <t>Juzgado 004 Laboral de Bucaramanga</t>
  </si>
  <si>
    <t>Juzgado 005 Laboral de Bucaramanga</t>
  </si>
  <si>
    <t>Juzgado 006 Laboral de Bucaramanga</t>
  </si>
  <si>
    <t>Juzgado 001 Laboral de Buenaventura</t>
  </si>
  <si>
    <t>Juzgado 002 Laboral de Buenaventura</t>
  </si>
  <si>
    <t>Juzgado 003 Laboral de Buenaventura</t>
  </si>
  <si>
    <t>Juzgado 001 Laboral de Buga</t>
  </si>
  <si>
    <t>Juzgado 001 Laboral de Cartago</t>
  </si>
  <si>
    <t>Juzgado 001 Laboral de Palmira</t>
  </si>
  <si>
    <t>Juzgado 002 Laboral de Palmira</t>
  </si>
  <si>
    <t>Juzgado 003 Laboral de Palmira</t>
  </si>
  <si>
    <t>Juzgado 001 Laboral de Roldanillo</t>
  </si>
  <si>
    <t>Juzgado 001 Laboral de Sevilla</t>
  </si>
  <si>
    <t>Juzgado 001 Laboral de Tuluá</t>
  </si>
  <si>
    <t>Juzgado 001 Laboral de Cali</t>
  </si>
  <si>
    <t>Juzgado 002 Laboral de Cali</t>
  </si>
  <si>
    <t>Juzgado 003 Laboral de Cali</t>
  </si>
  <si>
    <t>Juzgado 004 Laboral de Cali</t>
  </si>
  <si>
    <t>Juzgado 005 Laboral de Cali</t>
  </si>
  <si>
    <t>Juzgado 006 Laboral de Cali</t>
  </si>
  <si>
    <t>Juzgado 007 Laboral de Cali</t>
  </si>
  <si>
    <t>Juzgado 008 Laboral de Cali</t>
  </si>
  <si>
    <t>Juzgado 009 Laboral de Cali</t>
  </si>
  <si>
    <t>Juzgado 010 Laboral de Cali</t>
  </si>
  <si>
    <t>Juzgado 011 Laboral de Cali</t>
  </si>
  <si>
    <t>Juzgado 012 Laboral de Cali</t>
  </si>
  <si>
    <t>Juzgado 013 Laboral de Cali</t>
  </si>
  <si>
    <t>Juzgado 015 Laboral de Cali</t>
  </si>
  <si>
    <t>Juzgado 016 Laboral de Cali</t>
  </si>
  <si>
    <t>Juzgado 018 Laboral de Cali</t>
  </si>
  <si>
    <t>Juzgado 001 Laboral de Cartagena</t>
  </si>
  <si>
    <t>Juzgado 002 Laboral de Cartagena</t>
  </si>
  <si>
    <t>Juzgado 003 Laboral de Cartagena</t>
  </si>
  <si>
    <t>Juzgado 004 Laboral de Cartagena</t>
  </si>
  <si>
    <t>Juzgado 005 Laboral de Cartagena</t>
  </si>
  <si>
    <t>Juzgado 006 Laboral de Cartagena</t>
  </si>
  <si>
    <t>Juzgado 007 Laboral de Cartagena</t>
  </si>
  <si>
    <t>Juzgado 008 Laboral de Cartagena</t>
  </si>
  <si>
    <t>Juzgado 001 Laboral de Cúcuta</t>
  </si>
  <si>
    <t>Juzgado 002 Laboral de Cúcuta</t>
  </si>
  <si>
    <t>Juzgado 003 Laboral de Cúcuta</t>
  </si>
  <si>
    <t>Juzgado 004 Laboral de Cúcuta</t>
  </si>
  <si>
    <t>Juzgado 001 Laboral de Ocaña</t>
  </si>
  <si>
    <t>Juzgado 001 Laboral de Girardot</t>
  </si>
  <si>
    <t>Juzgado 001 Laboral de Zipaquirá</t>
  </si>
  <si>
    <t>Florencia</t>
  </si>
  <si>
    <t>Juzgado 001 Laboral de Florencia</t>
  </si>
  <si>
    <t>Juzgado 002 Laboral de Florencia</t>
  </si>
  <si>
    <t>Total Florencia</t>
  </si>
  <si>
    <t>Juzgado 001 Laboral de Ibagué</t>
  </si>
  <si>
    <t>Juzgado 002 Laboral de Ibagué</t>
  </si>
  <si>
    <t>Juzgado 003 Laboral de Ibagué</t>
  </si>
  <si>
    <t>Juzgado 004 Laboral de Ibagué</t>
  </si>
  <si>
    <t>Juzgado 005 Laboral de Ibagué</t>
  </si>
  <si>
    <t>Juzgado 006 Laboral de Ibagué</t>
  </si>
  <si>
    <t>Juzgado 001 Laboral de Espinal</t>
  </si>
  <si>
    <t>Juzgado 001 Laboral de Honda</t>
  </si>
  <si>
    <t>Juzgado 001 Laboral de Manizales</t>
  </si>
  <si>
    <t>Juzgado 002 Laboral de Manizales</t>
  </si>
  <si>
    <t>Juzgado 003 Laboral de Manizales</t>
  </si>
  <si>
    <t>Juzgado 001 Laboral de Medellín</t>
  </si>
  <si>
    <t>Juzgado 002 Laboral de Medellín</t>
  </si>
  <si>
    <t>Juzgado 003 Laboral de Medellín</t>
  </si>
  <si>
    <t>Juzgado 005 Laboral de Medellín</t>
  </si>
  <si>
    <t>Juzgado 006 Laboral de Medellín</t>
  </si>
  <si>
    <t>Juzgado 007 Laboral de Medellín</t>
  </si>
  <si>
    <t>Juzgado 008 Laboral de Medellín</t>
  </si>
  <si>
    <t>Juzgado 009 Laboral de Medellín</t>
  </si>
  <si>
    <t>Juzgado 010 Laboral de Medellín</t>
  </si>
  <si>
    <t>Juzgado 011 Laboral de Medellín</t>
  </si>
  <si>
    <t>Juzgado 012 Laboral de Medellín</t>
  </si>
  <si>
    <t>Juzgado 013 Laboral de Medellín</t>
  </si>
  <si>
    <t>Juzgado 014 Laboral de Medellín</t>
  </si>
  <si>
    <t>Juzgado 015 Laboral de Medellín</t>
  </si>
  <si>
    <t>Juzgado 016 Laboral de Medellín</t>
  </si>
  <si>
    <t>Juzgado 017 Laboral de Medellín</t>
  </si>
  <si>
    <t>Juzgado 018 Laboral de Medellín</t>
  </si>
  <si>
    <t>Juzgado 019 Laboral de Medellín</t>
  </si>
  <si>
    <t>Juzgado 020 Laboral de Medellín</t>
  </si>
  <si>
    <t>Juzgado 021 Laboral de Medellín</t>
  </si>
  <si>
    <t>Juzgado 022 Laboral de Medellín</t>
  </si>
  <si>
    <t>Juzgado 023 Laboral de Medellín</t>
  </si>
  <si>
    <t>Juzgado 001 Laboral de Bello</t>
  </si>
  <si>
    <t>Juzgado 001 Laboral de Envigado</t>
  </si>
  <si>
    <t>Juzgado 001 Laboral de Itagüí</t>
  </si>
  <si>
    <t>Mocoa</t>
  </si>
  <si>
    <t>Juzgado 001 Laboral de Mocoa</t>
  </si>
  <si>
    <t>Total Mocoa</t>
  </si>
  <si>
    <t>Montería</t>
  </si>
  <si>
    <t>Juzgado 001 Laboral de Montería</t>
  </si>
  <si>
    <t>Juzgado 002 Laboral de Montería</t>
  </si>
  <si>
    <t>Juzgado 003 Laboral de Montería</t>
  </si>
  <si>
    <t>Juzgado 004 Laboral de Montería</t>
  </si>
  <si>
    <t>Juzgado 005 Laboral de Montería</t>
  </si>
  <si>
    <t>Total Montería</t>
  </si>
  <si>
    <t>Neiva</t>
  </si>
  <si>
    <t>Juzgado 001 Laboral de Neiva</t>
  </si>
  <si>
    <t>Juzgado 002 Laboral de Neiva</t>
  </si>
  <si>
    <t>Juzgado 003 Laboral de Neiva</t>
  </si>
  <si>
    <t>Juzgado 001 Laboral de Garzón</t>
  </si>
  <si>
    <t>Juzgado 001 Laboral de Pitalito</t>
  </si>
  <si>
    <t>Total Neiva</t>
  </si>
  <si>
    <t>Juzgado 001 Laboral de Pasto</t>
  </si>
  <si>
    <t>Juzgado 002 Laboral de Pasto</t>
  </si>
  <si>
    <t>Juzgado 003 Laboral de Pasto</t>
  </si>
  <si>
    <t>Juzgado 001 Laboral de Ipiales</t>
  </si>
  <si>
    <t>Juzgado 001 Laboral de Tumaco</t>
  </si>
  <si>
    <t>Juzgado 001 Laboral de Pereira</t>
  </si>
  <si>
    <t>Juzgado 002 Laboral de Pereira</t>
  </si>
  <si>
    <t>Juzgado 003 Laboral de Pereira</t>
  </si>
  <si>
    <t>Juzgado 004 Laboral de Pereira</t>
  </si>
  <si>
    <t>Juzgado 005 Laboral de Pereira</t>
  </si>
  <si>
    <t>Juzgado 001 Laboral de Dosquebradas</t>
  </si>
  <si>
    <t>Juzgado 001 Laboral de Popayán</t>
  </si>
  <si>
    <t>Juzgado 002 Laboral de Popayán</t>
  </si>
  <si>
    <t>Juzgado 003 Laboral de Popayán</t>
  </si>
  <si>
    <t>Juzgado 001 Laboral de Puerto Tejada</t>
  </si>
  <si>
    <t>Quibdó</t>
  </si>
  <si>
    <t>Juzgado 001 Laboral de Quibdó</t>
  </si>
  <si>
    <t>Juzgado 002 Laboral de Quibdó</t>
  </si>
  <si>
    <t>Total Quibdó</t>
  </si>
  <si>
    <t>Riohacha</t>
  </si>
  <si>
    <t>Juzgado 001 Laboral de Riohacha</t>
  </si>
  <si>
    <t>Juzgado 002 Laboral de Riohacha</t>
  </si>
  <si>
    <t>Juzgado 001 Laboral de San Juan del Cesar</t>
  </si>
  <si>
    <t>Total Riohacha</t>
  </si>
  <si>
    <t>San Andrés</t>
  </si>
  <si>
    <t>Juzgado 001 Laboral de San Andrés</t>
  </si>
  <si>
    <t>Total San Andrés</t>
  </si>
  <si>
    <t>San Gil</t>
  </si>
  <si>
    <t>Juzgado 001 Laboral de San Gil</t>
  </si>
  <si>
    <t>Total San Gil</t>
  </si>
  <si>
    <t>Juzgado 001 Laboral de Santa Marta</t>
  </si>
  <si>
    <t>Juzgado 002 Laboral de Santa Marta</t>
  </si>
  <si>
    <t>Juzgado 003 Laboral de Santa Marta</t>
  </si>
  <si>
    <t>Juzgado 004 Laboral de Santa Marta</t>
  </si>
  <si>
    <t>Juzgado 005 Laboral de Santa Marta</t>
  </si>
  <si>
    <t>Juzgado 001 Laboral de Ciénaga</t>
  </si>
  <si>
    <t>Juzgado 001 Laboral de El Banco</t>
  </si>
  <si>
    <t>Juzgado 001 Laboral de Fundación</t>
  </si>
  <si>
    <t>Santa Rosa de Viterbo</t>
  </si>
  <si>
    <t>Juzgado 001 Laboral de Duitama</t>
  </si>
  <si>
    <t>Juzgado 001 Laboral de Sogamoso</t>
  </si>
  <si>
    <t>Juzgado 002 Laboral de Sogamoso</t>
  </si>
  <si>
    <t>Total Santa Rosa de Viterbo</t>
  </si>
  <si>
    <t>Sincelejo</t>
  </si>
  <si>
    <t>Juzgado 001 Laboral de Sincelejo</t>
  </si>
  <si>
    <t>Juzgado 002 Laboral de Sincelejo</t>
  </si>
  <si>
    <t>Juzgado 003 Laboral de Sincelejo</t>
  </si>
  <si>
    <t>Total Sincelejo</t>
  </si>
  <si>
    <t>Juzgado 001 Laboral de Tunja</t>
  </si>
  <si>
    <t>Juzgado 002 Laboral de Tunja</t>
  </si>
  <si>
    <t>Juzgado 003 Laboral de Tunja</t>
  </si>
  <si>
    <t>Juzgado 004 Laboral de Tunja</t>
  </si>
  <si>
    <t>Valledupar</t>
  </si>
  <si>
    <t>Juzgado 001 Laboral de Valledupar</t>
  </si>
  <si>
    <t>Juzgado 002 Laboral de Valledupar</t>
  </si>
  <si>
    <t>Juzgado 003 Laboral de Valledupar</t>
  </si>
  <si>
    <t>Juzgado 004 Laboral de Valledupar</t>
  </si>
  <si>
    <t>Juzgado 001 Laboral de Aguachica</t>
  </si>
  <si>
    <t>Juzgado 001 Laboral de Chiriguaná</t>
  </si>
  <si>
    <t>Total Valledupar</t>
  </si>
  <si>
    <t>Juzgado 001 Laboral de Villavicencio</t>
  </si>
  <si>
    <t>Juzgado 002 Laboral de Villavicencio</t>
  </si>
  <si>
    <t>Juzgado 003 Laboral de Villavicencio</t>
  </si>
  <si>
    <t>Yopal</t>
  </si>
  <si>
    <t>Juzgado 001 Laboral de Yopal</t>
  </si>
  <si>
    <t>Juzgado 002 Laboral de Yopal</t>
  </si>
  <si>
    <t>Total Yopal</t>
  </si>
  <si>
    <t xml:space="preserve"> PROMEDIO MENSUAL DE INGRESOS EFECTIVOS</t>
  </si>
  <si>
    <t xml:space="preserve"> PROMEDIO MENSUAL DE EGRESOS EFECTIVOS</t>
  </si>
  <si>
    <t xml:space="preserve"> Meses reportados</t>
  </si>
  <si>
    <t xml:space="preserve"> INGRESOS EFECTIVOS</t>
  </si>
  <si>
    <t xml:space="preserve"> PROMEDIO MENSUAL DE INGRESOS EFECTIVOS </t>
  </si>
  <si>
    <t xml:space="preserve"> EGRESOS EFECTIVOS</t>
  </si>
  <si>
    <t>Juzgado 001 Laboral de Barranquilla</t>
  </si>
  <si>
    <t>N.R.</t>
  </si>
  <si>
    <t>Juzgado 004 Laboral de Barranquilla</t>
  </si>
  <si>
    <t>Juzgado 013 Laboral de Barranquilla</t>
  </si>
  <si>
    <t>Juzgado 001 Laboral de Barrancabermeja</t>
  </si>
  <si>
    <t>Juzgado 014 Laboral de Cali</t>
  </si>
  <si>
    <t>Juzgado 017 Laboral de Cali</t>
  </si>
  <si>
    <t>Juzgado 004 Laboral de Medellín</t>
  </si>
  <si>
    <t>COMPETENCIA: JUZGADOS LABORAL MUNICIPAL PEQUEÑAS CAUSAS</t>
  </si>
  <si>
    <t>Laboral Pequeñas Causas</t>
  </si>
  <si>
    <t>Juzgado 001 Laboral de Pequeñas Causas Municipal de Arauca</t>
  </si>
  <si>
    <t>Juzgado 001 Laboral de Pequeñas Causas Municipal de Armenia</t>
  </si>
  <si>
    <t>Juzgado 001 Laboral de Pequeñas Causas Municipal de Descongestión de Barranquilla</t>
  </si>
  <si>
    <t>Juzgado 002 Laboral de Pequeñas Causas Municipal de Descongestión de Barranquilla</t>
  </si>
  <si>
    <t>Juzgado 003 Laboral de Pequeñas Causas Municipal de Barranquilla</t>
  </si>
  <si>
    <t>Juzgado 004 Laboral de Pequeñas Causas Municipal de Barranquilla</t>
  </si>
  <si>
    <t>Juzgado 005 Laboral de Pequeñas Causas Municipal de Barranquilla</t>
  </si>
  <si>
    <t>Juzgado 001 Laboral de Pequeñas Causas Municipal de Bogotá</t>
  </si>
  <si>
    <t>Juzgado 002 Laboral de Pequeñas Causas Municipal de Descongestión de Bogotá</t>
  </si>
  <si>
    <t>Juzgado 003 Laboral de Pequeñas Causas Municipal de Descongestión de Bogotá</t>
  </si>
  <si>
    <t>Juzgado 004 Laboral de Pequeñas Causas Municipal de Bogotá</t>
  </si>
  <si>
    <t>Juzgado 005 Laboral de Pequeñas Causas Municipal de Bogotá</t>
  </si>
  <si>
    <t>Juzgado 006 Laboral de Pequeñas Causas Municipal de Bogotá</t>
  </si>
  <si>
    <t>Juzgado 007 Laboral de Pequeñas Causas Municipal de Bogotá</t>
  </si>
  <si>
    <t>Juzgado 008 Laboral de Pequeñas Causas Municipal de Bogotá</t>
  </si>
  <si>
    <t>Juzgado 009 Laboral de Pequeñas Causas Municipal de Bogotá</t>
  </si>
  <si>
    <t>Juzgado 010 Laboral de Pequeñas Causas Municipal de Bogotá</t>
  </si>
  <si>
    <t>Juzgado 011 Laboral de Pequeñas Causas Municipal de Bogotá</t>
  </si>
  <si>
    <t>Juzgado 012 Laboral de Pequeñas Causas Municipal de Bogotá</t>
  </si>
  <si>
    <t>Juzgado 001 Laboral de Pequeñas Causas Municipal de Descongestión de Bucaramanga</t>
  </si>
  <si>
    <t>Juzgado 002 Laboral de Pequeñas Causas Municipal de Bucaramanga</t>
  </si>
  <si>
    <t>Juzgado 003 Laboral de Pequeñas Causas Municipal de Bucaramanga</t>
  </si>
  <si>
    <t>Juzgado 001 Laboral de Pequeñas Causas Municipal de Buga</t>
  </si>
  <si>
    <t>Juzgado 001 Laboral de Pequeñas Causas Municipal de Descongestión de Cali</t>
  </si>
  <si>
    <t>Juzgado 002 Laboral de Pequeñas Causas Municipal de Descongestión de Cali</t>
  </si>
  <si>
    <t>Juzgado 003 Laboral de Pequeñas Causas Municipal de Descongestión de Cali</t>
  </si>
  <si>
    <t>Juzgado 004 Laboral de Pequeñas Causas Municipal de Descongestión de Cali</t>
  </si>
  <si>
    <t>Juzgado 005 Laboral de Pequeñas Causas Municipal de Descongestión de Cali</t>
  </si>
  <si>
    <t>Juzgado 006 Laboral de Pequeñas Causas Municipal de Descongestión de Cali</t>
  </si>
  <si>
    <t>Juzgado 001 Laboral de Pequeñas Causas Municipal de Cartagena</t>
  </si>
  <si>
    <t>Juzgado 002 Laboral de Pequeñas Causas Municipal de Cartagena</t>
  </si>
  <si>
    <t>Juzgado 003 Laboral de Pequeñas Causas Municipal de Cartagena</t>
  </si>
  <si>
    <t>Juzgado 004 Laboral de Pequeñas Causas Municipal de Cartagena</t>
  </si>
  <si>
    <t>Juzgado 005 Laboral de Pequeñas Causas Municipal de Cartagena</t>
  </si>
  <si>
    <t>Juzgado 001 Laboral de Pequeñas Causas Municipal de Cúcuta</t>
  </si>
  <si>
    <t>Juzgado 002 Laboral de Pequeñas Causas Municipal de Cúcuta</t>
  </si>
  <si>
    <t>Juzgado 001 Laboral de Pequeñas Causas Municipal de Florencia</t>
  </si>
  <si>
    <t>Juzgado 001 Laboral de Pequeñas Causas Municipal de Ibagué</t>
  </si>
  <si>
    <t>Juzgado 002 Laboral de Pequeñas Causas Municipal de Ibagué</t>
  </si>
  <si>
    <t>Juzgado 001 Laboral de Pequeñas Causas Municipal de Descongestión de Manizales</t>
  </si>
  <si>
    <t>Juzgado 001 Laboral de Pequeñas Causas Municipal de Descongestión de Medellín</t>
  </si>
  <si>
    <t>Juzgado 002 Laboral de Pequeñas Causas Municipal de Descongestión de Medellín</t>
  </si>
  <si>
    <t>Juzgado 003 Laboral de Pequeñas Causas Municipal de Descongestión de Medellín</t>
  </si>
  <si>
    <t>Juzgado 004 Laboral de Pequeñas Causas Municipal de Descongestión de Medellín</t>
  </si>
  <si>
    <t>Juzgado 005 Laboral de Pequeñas Causas Municipal de Descongestión de Medellín</t>
  </si>
  <si>
    <t>Juzgado 006 Laboral de Pequeñas Causas Municipal de Descongestión de Medellín</t>
  </si>
  <si>
    <t>Juzgado 001 Laboral de Pequeñas Causas Municipal de Mocoa</t>
  </si>
  <si>
    <t>Juzgado 001 Laboral de Pequeñas Causas Municipal de Descongestión de Montería</t>
  </si>
  <si>
    <t>Juzgado 001 Laboral de Pequeñas Causas Municipal de Descongestión de Neiva</t>
  </si>
  <si>
    <t>Juzgado 001 Laboral de Pequeñas Causas Municipal de Pasto</t>
  </si>
  <si>
    <t>Juzgado 001 Laboral de Pequeñas Causas Municipal de Descongestión de Pereira</t>
  </si>
  <si>
    <t>Juzgado 002 Laboral de Pequeñas Causas Municipal de Descongestión de Pereira</t>
  </si>
  <si>
    <t>Juzgado 001 Laboral de Pequeñas Causas Municipal de Descongestión de Popayán</t>
  </si>
  <si>
    <t>Juzgado 001 Laboral de Pequeñas Causas Municipal de Quibdó</t>
  </si>
  <si>
    <t>Juzgado 001 Laboral de Pequeñas Causas Municipal de Riohacha</t>
  </si>
  <si>
    <t>Juzgado 001 Laboral de Pequeñas Causas Municipal de Descongestión de San Andrés</t>
  </si>
  <si>
    <t>Juzgado 001 Laboral de Pequeñas Causas Municipal de Descongestión de Santa Marta</t>
  </si>
  <si>
    <t>Juzgado 001 Laboral de Pequeñas Causas Municipal de Duitama</t>
  </si>
  <si>
    <t>Juzgado 001 Laboral de Pequeñas Causas Municipal de Descongestión de Sincelejo</t>
  </si>
  <si>
    <t>Juzgado 001 Laboral de Pequeñas Causas Municipal de Tunja</t>
  </si>
  <si>
    <t>Juzgado 001 Laboral de Pequeñas Causas Municipal de Descongestión de Valledupar</t>
  </si>
  <si>
    <t>Juzgado 001 Laboral de Pequeñas Causas Municipal de Descongestión de Villavicencio</t>
  </si>
  <si>
    <t>Juzgado 001 Laboral de Pequeñas Causas Municipal de Descongestión de Yopal</t>
  </si>
  <si>
    <t>EGRESOS EFECTIVOS</t>
  </si>
  <si>
    <t xml:space="preserve"> PROMEDIO MENSUAL DE EGRESOS EFECTIVOS </t>
  </si>
  <si>
    <t xml:space="preserve"> TOTAL INVENTARIO FINAL</t>
  </si>
  <si>
    <t>Promedio mensual</t>
  </si>
  <si>
    <t>PROMEDIO MENSUAL DE INGRESOS EFECTIVOS</t>
  </si>
  <si>
    <t>La información presentada no incluye las tutelas e impugnaciones reportadas en la sección que no corresponde.</t>
  </si>
  <si>
    <t>Promedio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</si>
</sst>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2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2" fillId="0" borderId="1" xfId="0" applyFont="1" applyBorder="1"/>
    <xf numFmtId="3" fontId="0" fillId="0" borderId="1" xfId="0" applyNumberFormat="1" applyBorder="1"/>
    <xf numFmtId="3" fontId="0" fillId="0" borderId="2" xfId="0" applyNumberFormat="1" applyBorder="1"/>
    <xf numFmtId="3" fontId="0" fillId="2" borderId="1" xfId="0" applyNumberFormat="1" applyFill="1" applyBorder="1"/>
    <xf numFmtId="9" fontId="0" fillId="0" borderId="1" xfId="2" applyFont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" fillId="7" borderId="2" xfId="0" applyNumberFormat="1" applyFont="1" applyFill="1" applyBorder="1"/>
    <xf numFmtId="3" fontId="2" fillId="8" borderId="1" xfId="0" applyNumberFormat="1" applyFont="1" applyFill="1" applyBorder="1"/>
    <xf numFmtId="9" fontId="2" fillId="7" borderId="1" xfId="2" applyFont="1" applyFill="1" applyBorder="1"/>
    <xf numFmtId="0" fontId="2" fillId="9" borderId="1" xfId="0" applyFont="1" applyFill="1" applyBorder="1"/>
    <xf numFmtId="3" fontId="2" fillId="9" borderId="1" xfId="0" applyNumberFormat="1" applyFont="1" applyFill="1" applyBorder="1"/>
    <xf numFmtId="3" fontId="2" fillId="9" borderId="2" xfId="0" applyNumberFormat="1" applyFont="1" applyFill="1" applyBorder="1"/>
    <xf numFmtId="9" fontId="2" fillId="10" borderId="1" xfId="2" applyFont="1" applyFill="1" applyBorder="1"/>
    <xf numFmtId="0" fontId="0" fillId="0" borderId="1" xfId="0" applyFont="1" applyBorder="1"/>
    <xf numFmtId="0" fontId="3" fillId="11" borderId="0" xfId="0" applyFont="1" applyFill="1"/>
    <xf numFmtId="0" fontId="3" fillId="11" borderId="0" xfId="0" applyFont="1" applyFill="1" applyAlignment="1">
      <alignment wrapText="1"/>
    </xf>
    <xf numFmtId="165" fontId="3" fillId="11" borderId="0" xfId="1" applyNumberFormat="1" applyFont="1" applyFill="1" applyAlignment="1">
      <alignment wrapText="1"/>
    </xf>
    <xf numFmtId="0" fontId="0" fillId="0" borderId="0" xfId="0" applyFont="1" applyAlignment="1">
      <alignment wrapText="1"/>
    </xf>
    <xf numFmtId="0" fontId="5" fillId="11" borderId="0" xfId="0" applyFont="1" applyFill="1"/>
    <xf numFmtId="0" fontId="6" fillId="11" borderId="0" xfId="0" applyFont="1" applyFill="1" applyAlignment="1">
      <alignment vertical="center"/>
    </xf>
    <xf numFmtId="0" fontId="7" fillId="12" borderId="0" xfId="0" applyFont="1" applyFill="1" applyAlignment="1">
      <alignment vertical="center"/>
    </xf>
    <xf numFmtId="3" fontId="0" fillId="11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9" fillId="11" borderId="0" xfId="3" applyFont="1" applyFill="1" applyAlignment="1">
      <alignment horizontal="center" vertical="center"/>
    </xf>
    <xf numFmtId="0" fontId="2" fillId="13" borderId="1" xfId="0" applyFont="1" applyFill="1" applyBorder="1"/>
    <xf numFmtId="3" fontId="2" fillId="13" borderId="1" xfId="0" applyNumberFormat="1" applyFont="1" applyFill="1" applyBorder="1"/>
    <xf numFmtId="3" fontId="2" fillId="13" borderId="2" xfId="0" applyNumberFormat="1" applyFont="1" applyFill="1" applyBorder="1"/>
    <xf numFmtId="3" fontId="2" fillId="14" borderId="1" xfId="0" applyNumberFormat="1" applyFont="1" applyFill="1" applyBorder="1"/>
    <xf numFmtId="9" fontId="2" fillId="13" borderId="1" xfId="2" applyFont="1" applyFill="1" applyBorder="1"/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0" fontId="2" fillId="13" borderId="1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4" fillId="11" borderId="0" xfId="3" applyFont="1" applyFill="1" applyAlignment="1">
      <alignment horizontal="center" vertical="center" wrapText="1"/>
    </xf>
    <xf numFmtId="0" fontId="0" fillId="13" borderId="0" xfId="0" applyFill="1"/>
    <xf numFmtId="0" fontId="2" fillId="11" borderId="1" xfId="0" applyFont="1" applyFill="1" applyBorder="1"/>
    <xf numFmtId="0" fontId="2" fillId="0" borderId="1" xfId="0" applyFont="1" applyBorder="1" applyAlignment="1">
      <alignment wrapText="1"/>
    </xf>
    <xf numFmtId="0" fontId="10" fillId="11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11" borderId="0" xfId="0" applyFont="1" applyFill="1"/>
    <xf numFmtId="0" fontId="13" fillId="11" borderId="0" xfId="0" applyFont="1" applyFill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4" fillId="11" borderId="0" xfId="3" applyFont="1" applyFill="1" applyAlignment="1">
      <alignment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0" xfId="3" applyFont="1" applyFill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left" vertical="center" wrapText="1"/>
    </xf>
    <xf numFmtId="0" fontId="8" fillId="12" borderId="0" xfId="0" applyFont="1" applyFill="1" applyAlignment="1">
      <alignment horizontal="left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19051</xdr:rowOff>
    </xdr:from>
    <xdr:to>
      <xdr:col>1</xdr:col>
      <xdr:colOff>1314450</xdr:colOff>
      <xdr:row>3</xdr:row>
      <xdr:rowOff>28576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1"/>
          <a:ext cx="235029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249521</xdr:colOff>
      <xdr:row>0</xdr:row>
      <xdr:rowOff>35719</xdr:rowOff>
    </xdr:from>
    <xdr:to>
      <xdr:col>1</xdr:col>
      <xdr:colOff>1085850</xdr:colOff>
      <xdr:row>3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21" y="35719"/>
          <a:ext cx="1969804" cy="640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106647</xdr:colOff>
      <xdr:row>0</xdr:row>
      <xdr:rowOff>0</xdr:rowOff>
    </xdr:from>
    <xdr:to>
      <xdr:col>2</xdr:col>
      <xdr:colOff>321469</xdr:colOff>
      <xdr:row>3</xdr:row>
      <xdr:rowOff>69056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47" y="0"/>
          <a:ext cx="2091247" cy="640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1"/>
  <sheetViews>
    <sheetView showGridLines="0" workbookViewId="0">
      <pane ySplit="15" topLeftCell="A160" activePane="bottomLeft" state="frozen"/>
      <selection pane="bottomLeft" activeCell="B15" sqref="B15"/>
    </sheetView>
  </sheetViews>
  <sheetFormatPr baseColWidth="10" defaultRowHeight="15" x14ac:dyDescent="0.25"/>
  <cols>
    <col min="1" max="1" width="17.42578125" customWidth="1"/>
    <col min="2" max="2" width="46.28515625" style="32" customWidth="1"/>
    <col min="3" max="4" width="10.7109375" customWidth="1"/>
    <col min="6" max="6" width="10.42578125" customWidth="1"/>
    <col min="8" max="8" width="10.85546875" customWidth="1"/>
    <col min="9" max="9" width="9.85546875" customWidth="1"/>
    <col min="10" max="10" width="11.5703125" customWidth="1"/>
    <col min="11" max="11" width="9.140625" customWidth="1"/>
  </cols>
  <sheetData>
    <row r="1" spans="1:13" x14ac:dyDescent="0.25">
      <c r="A1" s="16"/>
      <c r="B1" s="18"/>
    </row>
    <row r="2" spans="1:13" ht="15.75" customHeight="1" x14ac:dyDescent="0.25">
      <c r="B2" s="19"/>
      <c r="C2" s="55" t="s">
        <v>158</v>
      </c>
      <c r="D2" s="55"/>
      <c r="E2" s="55"/>
      <c r="F2" s="55"/>
      <c r="G2" s="55"/>
      <c r="H2" s="55"/>
      <c r="I2" s="55"/>
    </row>
    <row r="3" spans="1:13" ht="15" customHeight="1" x14ac:dyDescent="0.25">
      <c r="B3" s="19"/>
      <c r="C3" s="56" t="s">
        <v>159</v>
      </c>
      <c r="D3" s="56"/>
      <c r="E3" s="56"/>
      <c r="F3" s="56"/>
      <c r="G3" s="56"/>
      <c r="H3" s="56"/>
      <c r="I3" s="56"/>
      <c r="J3" s="54"/>
    </row>
    <row r="4" spans="1:13" ht="15" customHeight="1" x14ac:dyDescent="0.25">
      <c r="B4" s="19"/>
      <c r="C4" s="38"/>
      <c r="D4" s="38"/>
      <c r="E4" s="38"/>
      <c r="F4" s="38"/>
    </row>
    <row r="5" spans="1:13" x14ac:dyDescent="0.25">
      <c r="A5" s="21" t="s">
        <v>165</v>
      </c>
      <c r="B5" s="18"/>
    </row>
    <row r="6" spans="1:13" x14ac:dyDescent="0.25">
      <c r="A6" s="22" t="s">
        <v>160</v>
      </c>
      <c r="B6" s="18"/>
    </row>
    <row r="7" spans="1:13" x14ac:dyDescent="0.25">
      <c r="A7" s="22" t="s">
        <v>161</v>
      </c>
      <c r="B7" s="18"/>
    </row>
    <row r="8" spans="1:13" x14ac:dyDescent="0.25">
      <c r="A8" s="22" t="s">
        <v>162</v>
      </c>
      <c r="B8" s="18"/>
    </row>
    <row r="9" spans="1:13" x14ac:dyDescent="0.25">
      <c r="A9" s="22" t="s">
        <v>163</v>
      </c>
      <c r="B9" s="18"/>
    </row>
    <row r="10" spans="1:13" x14ac:dyDescent="0.25">
      <c r="A10" s="42" t="s">
        <v>488</v>
      </c>
      <c r="B10" s="18"/>
    </row>
    <row r="11" spans="1:13" x14ac:dyDescent="0.25">
      <c r="A11" s="22"/>
      <c r="B11" s="18"/>
    </row>
    <row r="12" spans="1:13" ht="61.5" customHeight="1" x14ac:dyDescent="0.25">
      <c r="A12" s="59" t="s">
        <v>164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4" spans="1:13" ht="46.5" customHeight="1" x14ac:dyDescent="0.25">
      <c r="A14" s="43"/>
      <c r="B14" s="44"/>
      <c r="C14" s="43"/>
      <c r="D14" s="43"/>
      <c r="E14" s="43"/>
      <c r="F14" s="43"/>
      <c r="G14" s="43"/>
      <c r="H14" s="43"/>
      <c r="I14" s="57" t="s">
        <v>487</v>
      </c>
      <c r="J14" s="58"/>
      <c r="K14" s="57" t="s">
        <v>151</v>
      </c>
      <c r="L14" s="58"/>
      <c r="M14" s="43"/>
    </row>
    <row r="15" spans="1:13" ht="48" x14ac:dyDescent="0.25">
      <c r="A15" s="45" t="s">
        <v>0</v>
      </c>
      <c r="B15" s="45" t="s">
        <v>2</v>
      </c>
      <c r="C15" s="46" t="s">
        <v>152</v>
      </c>
      <c r="D15" s="46" t="s">
        <v>153</v>
      </c>
      <c r="E15" s="46" t="s">
        <v>154</v>
      </c>
      <c r="F15" s="46" t="s">
        <v>155</v>
      </c>
      <c r="G15" s="46" t="s">
        <v>156</v>
      </c>
      <c r="H15" s="47" t="s">
        <v>157</v>
      </c>
      <c r="I15" s="48" t="s">
        <v>148</v>
      </c>
      <c r="J15" s="48" t="s">
        <v>149</v>
      </c>
      <c r="K15" s="48" t="s">
        <v>148</v>
      </c>
      <c r="L15" s="48" t="s">
        <v>149</v>
      </c>
      <c r="M15" s="49" t="s">
        <v>150</v>
      </c>
    </row>
    <row r="16" spans="1:13" ht="30" x14ac:dyDescent="0.25">
      <c r="A16" s="1" t="s">
        <v>3</v>
      </c>
      <c r="B16" s="33" t="s">
        <v>4</v>
      </c>
      <c r="C16" s="2">
        <v>6</v>
      </c>
      <c r="D16" s="2">
        <v>226</v>
      </c>
      <c r="E16" s="2">
        <v>37.666666666666664</v>
      </c>
      <c r="F16" s="2">
        <v>204</v>
      </c>
      <c r="G16" s="2">
        <v>34</v>
      </c>
      <c r="H16" s="3">
        <v>81</v>
      </c>
      <c r="I16" s="4">
        <v>23.333333333333332</v>
      </c>
      <c r="J16" s="4">
        <v>14.333333333333334</v>
      </c>
      <c r="K16" s="4">
        <v>22.833333333333332</v>
      </c>
      <c r="L16" s="4">
        <v>11.16666666666667</v>
      </c>
      <c r="M16" s="5">
        <f>+F16/D16</f>
        <v>0.90265486725663713</v>
      </c>
    </row>
    <row r="17" spans="1:13" ht="30" x14ac:dyDescent="0.25">
      <c r="A17" s="15" t="str">
        <f t="shared" ref="A17:A18" si="0">A16</f>
        <v>Antioquia</v>
      </c>
      <c r="B17" s="33" t="s">
        <v>5</v>
      </c>
      <c r="C17" s="2">
        <v>6</v>
      </c>
      <c r="D17" s="2">
        <v>223</v>
      </c>
      <c r="E17" s="2">
        <v>37.166666666666664</v>
      </c>
      <c r="F17" s="2">
        <v>205</v>
      </c>
      <c r="G17" s="2">
        <v>34.166666666666664</v>
      </c>
      <c r="H17" s="3">
        <v>36</v>
      </c>
      <c r="I17" s="4">
        <v>23.833333333333332</v>
      </c>
      <c r="J17" s="4">
        <v>13.333333333333332</v>
      </c>
      <c r="K17" s="4">
        <v>22.166666666666664</v>
      </c>
      <c r="L17" s="4">
        <v>12.000000000000002</v>
      </c>
      <c r="M17" s="5">
        <f t="shared" ref="M17:M87" si="1">+F17/D17</f>
        <v>0.91928251121076232</v>
      </c>
    </row>
    <row r="18" spans="1:13" ht="30" x14ac:dyDescent="0.25">
      <c r="A18" s="15" t="str">
        <f t="shared" si="0"/>
        <v>Antioquia</v>
      </c>
      <c r="B18" s="33" t="s">
        <v>6</v>
      </c>
      <c r="C18" s="2">
        <v>6</v>
      </c>
      <c r="D18" s="2">
        <v>215</v>
      </c>
      <c r="E18" s="2">
        <v>35.833333333333336</v>
      </c>
      <c r="F18" s="2">
        <v>180</v>
      </c>
      <c r="G18" s="2">
        <v>30</v>
      </c>
      <c r="H18" s="3">
        <v>54</v>
      </c>
      <c r="I18" s="4">
        <v>22.833333333333332</v>
      </c>
      <c r="J18" s="4">
        <v>13.000000000000002</v>
      </c>
      <c r="K18" s="4">
        <v>20.5</v>
      </c>
      <c r="L18" s="4">
        <v>9.5</v>
      </c>
      <c r="M18" s="5">
        <f t="shared" si="1"/>
        <v>0.83720930232558144</v>
      </c>
    </row>
    <row r="19" spans="1:13" x14ac:dyDescent="0.25">
      <c r="A19" s="27" t="s">
        <v>486</v>
      </c>
      <c r="B19" s="34"/>
      <c r="C19" s="28"/>
      <c r="D19" s="28"/>
      <c r="E19" s="28">
        <v>37</v>
      </c>
      <c r="F19" s="28"/>
      <c r="G19" s="28">
        <v>33</v>
      </c>
      <c r="H19" s="29"/>
      <c r="I19" s="30">
        <v>23</v>
      </c>
      <c r="J19" s="30">
        <v>14</v>
      </c>
      <c r="K19" s="30">
        <v>22</v>
      </c>
      <c r="L19" s="30">
        <v>11</v>
      </c>
      <c r="M19" s="31"/>
    </row>
    <row r="20" spans="1:13" x14ac:dyDescent="0.25">
      <c r="A20" s="6" t="s">
        <v>7</v>
      </c>
      <c r="B20" s="35"/>
      <c r="C20" s="7"/>
      <c r="D20" s="7">
        <v>664</v>
      </c>
      <c r="E20" s="7">
        <v>110.66666666666666</v>
      </c>
      <c r="F20" s="7">
        <v>589</v>
      </c>
      <c r="G20" s="7">
        <v>98.166666666666657</v>
      </c>
      <c r="H20" s="8">
        <v>171</v>
      </c>
      <c r="I20" s="9">
        <v>70</v>
      </c>
      <c r="J20" s="9">
        <v>40.666666666666664</v>
      </c>
      <c r="K20" s="9">
        <v>65.5</v>
      </c>
      <c r="L20" s="9">
        <v>32.666666666666671</v>
      </c>
      <c r="M20" s="10">
        <f t="shared" si="1"/>
        <v>0.88704819277108438</v>
      </c>
    </row>
    <row r="21" spans="1:13" ht="30" x14ac:dyDescent="0.25">
      <c r="A21" s="1" t="s">
        <v>8</v>
      </c>
      <c r="B21" s="33" t="s">
        <v>9</v>
      </c>
      <c r="C21" s="2">
        <v>6</v>
      </c>
      <c r="D21" s="2">
        <v>277</v>
      </c>
      <c r="E21" s="2">
        <v>46.166666666666664</v>
      </c>
      <c r="F21" s="2">
        <v>177</v>
      </c>
      <c r="G21" s="2">
        <v>29.5</v>
      </c>
      <c r="H21" s="3">
        <v>380</v>
      </c>
      <c r="I21" s="4">
        <v>32.666666666666671</v>
      </c>
      <c r="J21" s="4">
        <v>13.500000000000002</v>
      </c>
      <c r="K21" s="4">
        <v>21.666666666666668</v>
      </c>
      <c r="L21" s="4">
        <v>7.8333333333333348</v>
      </c>
      <c r="M21" s="5">
        <f t="shared" si="1"/>
        <v>0.63898916967509023</v>
      </c>
    </row>
    <row r="22" spans="1:13" ht="30" x14ac:dyDescent="0.25">
      <c r="A22" s="15" t="str">
        <f t="shared" ref="A22:A29" si="2">A21</f>
        <v>Barranquilla</v>
      </c>
      <c r="B22" s="33" t="s">
        <v>10</v>
      </c>
      <c r="C22" s="2">
        <v>6</v>
      </c>
      <c r="D22" s="2">
        <v>232</v>
      </c>
      <c r="E22" s="2">
        <v>38.666666666666664</v>
      </c>
      <c r="F22" s="2">
        <v>223</v>
      </c>
      <c r="G22" s="2">
        <v>37.166666666666664</v>
      </c>
      <c r="H22" s="3">
        <v>408</v>
      </c>
      <c r="I22" s="4">
        <v>25.499999999999996</v>
      </c>
      <c r="J22" s="4">
        <v>13.16666666666667</v>
      </c>
      <c r="K22" s="4">
        <v>27.5</v>
      </c>
      <c r="L22" s="4">
        <v>9.6666666666666661</v>
      </c>
      <c r="M22" s="5">
        <f t="shared" si="1"/>
        <v>0.96120689655172409</v>
      </c>
    </row>
    <row r="23" spans="1:13" ht="30" x14ac:dyDescent="0.25">
      <c r="A23" s="15" t="str">
        <f t="shared" si="2"/>
        <v>Barranquilla</v>
      </c>
      <c r="B23" s="33" t="s">
        <v>11</v>
      </c>
      <c r="C23" s="2">
        <v>6</v>
      </c>
      <c r="D23" s="2">
        <v>254</v>
      </c>
      <c r="E23" s="2">
        <v>42.333333333333336</v>
      </c>
      <c r="F23" s="2">
        <v>130</v>
      </c>
      <c r="G23" s="2">
        <v>21.666666666666668</v>
      </c>
      <c r="H23" s="3">
        <v>597</v>
      </c>
      <c r="I23" s="4">
        <v>30.166666666666664</v>
      </c>
      <c r="J23" s="4">
        <v>12.166666666666668</v>
      </c>
      <c r="K23" s="4">
        <v>17.166666666666664</v>
      </c>
      <c r="L23" s="4">
        <v>4.4999999999999991</v>
      </c>
      <c r="M23" s="5">
        <f t="shared" si="1"/>
        <v>0.51181102362204722</v>
      </c>
    </row>
    <row r="24" spans="1:13" ht="30" x14ac:dyDescent="0.25">
      <c r="A24" s="15" t="str">
        <f t="shared" si="2"/>
        <v>Barranquilla</v>
      </c>
      <c r="B24" s="33" t="s">
        <v>12</v>
      </c>
      <c r="C24" s="2">
        <v>6</v>
      </c>
      <c r="D24" s="2">
        <v>209</v>
      </c>
      <c r="E24" s="2">
        <v>34.833333333333336</v>
      </c>
      <c r="F24" s="2">
        <v>177</v>
      </c>
      <c r="G24" s="2">
        <v>29.5</v>
      </c>
      <c r="H24" s="3">
        <v>610</v>
      </c>
      <c r="I24" s="4">
        <v>22.5</v>
      </c>
      <c r="J24" s="4">
        <v>12.333333333333332</v>
      </c>
      <c r="K24" s="4">
        <v>19</v>
      </c>
      <c r="L24" s="4">
        <v>10.5</v>
      </c>
      <c r="M24" s="5">
        <f t="shared" si="1"/>
        <v>0.84688995215311003</v>
      </c>
    </row>
    <row r="25" spans="1:13" ht="30" x14ac:dyDescent="0.25">
      <c r="A25" s="15" t="str">
        <f t="shared" si="2"/>
        <v>Barranquilla</v>
      </c>
      <c r="B25" s="33" t="s">
        <v>13</v>
      </c>
      <c r="C25" s="2">
        <v>6</v>
      </c>
      <c r="D25" s="2">
        <v>157</v>
      </c>
      <c r="E25" s="2">
        <v>26.166666666666668</v>
      </c>
      <c r="F25" s="2">
        <v>143</v>
      </c>
      <c r="G25" s="2">
        <v>23.833333333333332</v>
      </c>
      <c r="H25" s="3">
        <v>254</v>
      </c>
      <c r="I25" s="4">
        <v>19.166666666666668</v>
      </c>
      <c r="J25" s="4">
        <v>7.0000000000000009</v>
      </c>
      <c r="K25" s="4">
        <v>19.666666666666668</v>
      </c>
      <c r="L25" s="4">
        <v>4.1666666666666661</v>
      </c>
      <c r="M25" s="5">
        <f t="shared" si="1"/>
        <v>0.91082802547770703</v>
      </c>
    </row>
    <row r="26" spans="1:13" ht="30" x14ac:dyDescent="0.25">
      <c r="A26" s="15" t="str">
        <f t="shared" si="2"/>
        <v>Barranquilla</v>
      </c>
      <c r="B26" s="33" t="s">
        <v>14</v>
      </c>
      <c r="C26" s="2">
        <v>6</v>
      </c>
      <c r="D26" s="2">
        <v>197</v>
      </c>
      <c r="E26" s="2">
        <v>32.833333333333336</v>
      </c>
      <c r="F26" s="2">
        <v>184</v>
      </c>
      <c r="G26" s="2">
        <v>30.666666666666668</v>
      </c>
      <c r="H26" s="3">
        <v>275</v>
      </c>
      <c r="I26" s="4">
        <v>24.166666666666668</v>
      </c>
      <c r="J26" s="4">
        <v>8.6666666666666661</v>
      </c>
      <c r="K26" s="4">
        <v>26</v>
      </c>
      <c r="L26" s="4">
        <v>4.6666666666666661</v>
      </c>
      <c r="M26" s="5">
        <f t="shared" si="1"/>
        <v>0.93401015228426398</v>
      </c>
    </row>
    <row r="27" spans="1:13" ht="30" x14ac:dyDescent="0.25">
      <c r="A27" s="15" t="str">
        <f t="shared" si="2"/>
        <v>Barranquilla</v>
      </c>
      <c r="B27" s="33" t="s">
        <v>15</v>
      </c>
      <c r="C27" s="2">
        <v>6</v>
      </c>
      <c r="D27" s="2">
        <v>234</v>
      </c>
      <c r="E27" s="2">
        <v>39</v>
      </c>
      <c r="F27" s="2">
        <v>245</v>
      </c>
      <c r="G27" s="2">
        <v>40.833333333333336</v>
      </c>
      <c r="H27" s="3">
        <v>407</v>
      </c>
      <c r="I27" s="4">
        <v>25.166666666666664</v>
      </c>
      <c r="J27" s="4">
        <v>13.833333333333332</v>
      </c>
      <c r="K27" s="4">
        <v>31.166666666666668</v>
      </c>
      <c r="L27" s="4">
        <v>9.6666666666666661</v>
      </c>
      <c r="M27" s="5">
        <f t="shared" si="1"/>
        <v>1.0470085470085471</v>
      </c>
    </row>
    <row r="28" spans="1:13" ht="30" x14ac:dyDescent="0.25">
      <c r="A28" s="15" t="str">
        <f t="shared" si="2"/>
        <v>Barranquilla</v>
      </c>
      <c r="B28" s="33" t="s">
        <v>16</v>
      </c>
      <c r="C28" s="2">
        <v>6</v>
      </c>
      <c r="D28" s="2">
        <v>291</v>
      </c>
      <c r="E28" s="2">
        <v>48.5</v>
      </c>
      <c r="F28" s="2">
        <v>243</v>
      </c>
      <c r="G28" s="2">
        <v>40.5</v>
      </c>
      <c r="H28" s="3">
        <v>424</v>
      </c>
      <c r="I28" s="4">
        <v>34.833333333333329</v>
      </c>
      <c r="J28" s="4">
        <v>13.666666666666666</v>
      </c>
      <c r="K28" s="4">
        <v>32.333333333333336</v>
      </c>
      <c r="L28" s="4">
        <v>8.1666666666666679</v>
      </c>
      <c r="M28" s="5">
        <f t="shared" si="1"/>
        <v>0.83505154639175261</v>
      </c>
    </row>
    <row r="29" spans="1:13" ht="30" x14ac:dyDescent="0.25">
      <c r="A29" s="15" t="str">
        <f t="shared" si="2"/>
        <v>Barranquilla</v>
      </c>
      <c r="B29" s="33" t="s">
        <v>17</v>
      </c>
      <c r="C29" s="2">
        <v>6</v>
      </c>
      <c r="D29" s="2">
        <v>255</v>
      </c>
      <c r="E29" s="2">
        <v>42.5</v>
      </c>
      <c r="F29" s="2">
        <v>234</v>
      </c>
      <c r="G29" s="2">
        <v>39</v>
      </c>
      <c r="H29" s="3">
        <v>257</v>
      </c>
      <c r="I29" s="4">
        <v>30.666666666666671</v>
      </c>
      <c r="J29" s="4">
        <v>11.833333333333332</v>
      </c>
      <c r="K29" s="4">
        <v>33.666666666666664</v>
      </c>
      <c r="L29" s="4">
        <v>5.3333333333333339</v>
      </c>
      <c r="M29" s="5">
        <f t="shared" si="1"/>
        <v>0.91764705882352937</v>
      </c>
    </row>
    <row r="30" spans="1:13" x14ac:dyDescent="0.25">
      <c r="A30" s="27" t="s">
        <v>486</v>
      </c>
      <c r="B30" s="34"/>
      <c r="C30" s="28"/>
      <c r="D30" s="28"/>
      <c r="E30" s="28">
        <v>39</v>
      </c>
      <c r="F30" s="28"/>
      <c r="G30" s="28">
        <v>33</v>
      </c>
      <c r="H30" s="29"/>
      <c r="I30" s="30">
        <v>27</v>
      </c>
      <c r="J30" s="30">
        <v>12</v>
      </c>
      <c r="K30" s="30">
        <v>25</v>
      </c>
      <c r="L30" s="30">
        <v>7</v>
      </c>
      <c r="M30" s="31"/>
    </row>
    <row r="31" spans="1:13" x14ac:dyDescent="0.25">
      <c r="A31" s="6" t="s">
        <v>18</v>
      </c>
      <c r="B31" s="35"/>
      <c r="C31" s="7"/>
      <c r="D31" s="7">
        <v>2106</v>
      </c>
      <c r="E31" s="7">
        <v>351</v>
      </c>
      <c r="F31" s="7">
        <v>1756</v>
      </c>
      <c r="G31" s="7">
        <v>292.66666666666663</v>
      </c>
      <c r="H31" s="8">
        <v>3612</v>
      </c>
      <c r="I31" s="9">
        <v>244.83333333333331</v>
      </c>
      <c r="J31" s="9">
        <v>106.16666666666667</v>
      </c>
      <c r="K31" s="9">
        <v>228.16666666666666</v>
      </c>
      <c r="L31" s="9">
        <v>64.499999999999986</v>
      </c>
      <c r="M31" s="10">
        <f t="shared" si="1"/>
        <v>0.83380816714150052</v>
      </c>
    </row>
    <row r="32" spans="1:13" ht="30" x14ac:dyDescent="0.25">
      <c r="A32" s="1" t="s">
        <v>19</v>
      </c>
      <c r="B32" s="33" t="s">
        <v>20</v>
      </c>
      <c r="C32" s="2">
        <v>5.2</v>
      </c>
      <c r="D32" s="2">
        <v>302</v>
      </c>
      <c r="E32" s="2">
        <v>58.076923076923073</v>
      </c>
      <c r="F32" s="2">
        <v>254</v>
      </c>
      <c r="G32" s="2">
        <v>48.846153846153847</v>
      </c>
      <c r="H32" s="3">
        <v>117</v>
      </c>
      <c r="I32" s="4">
        <v>43.653846153846153</v>
      </c>
      <c r="J32" s="4">
        <v>14.423076923076923</v>
      </c>
      <c r="K32" s="4">
        <v>35.192307692307686</v>
      </c>
      <c r="L32" s="4">
        <v>13.653846153846153</v>
      </c>
      <c r="M32" s="5">
        <f t="shared" si="1"/>
        <v>0.84105960264900659</v>
      </c>
    </row>
    <row r="33" spans="1:13" ht="30" x14ac:dyDescent="0.25">
      <c r="A33" s="15" t="str">
        <f t="shared" ref="A33:A51" si="3">A32</f>
        <v>Bogotá</v>
      </c>
      <c r="B33" s="33" t="s">
        <v>21</v>
      </c>
      <c r="C33" s="2">
        <v>6</v>
      </c>
      <c r="D33" s="2">
        <v>664</v>
      </c>
      <c r="E33" s="2">
        <v>110.66666666666667</v>
      </c>
      <c r="F33" s="2">
        <v>610</v>
      </c>
      <c r="G33" s="2">
        <v>101.66666666666667</v>
      </c>
      <c r="H33" s="3">
        <v>54</v>
      </c>
      <c r="I33" s="4">
        <v>42.833333333333336</v>
      </c>
      <c r="J33" s="4">
        <v>67.833333333333314</v>
      </c>
      <c r="K33" s="4">
        <v>38.666666666666664</v>
      </c>
      <c r="L33" s="4">
        <v>63</v>
      </c>
      <c r="M33" s="5">
        <f t="shared" si="1"/>
        <v>0.91867469879518071</v>
      </c>
    </row>
    <row r="34" spans="1:13" ht="30" x14ac:dyDescent="0.25">
      <c r="A34" s="15" t="str">
        <f t="shared" si="3"/>
        <v>Bogotá</v>
      </c>
      <c r="B34" s="33" t="s">
        <v>22</v>
      </c>
      <c r="C34" s="2">
        <v>6</v>
      </c>
      <c r="D34" s="2">
        <v>357</v>
      </c>
      <c r="E34" s="2">
        <v>59.5</v>
      </c>
      <c r="F34" s="2">
        <v>294</v>
      </c>
      <c r="G34" s="2">
        <v>49</v>
      </c>
      <c r="H34" s="3">
        <v>149</v>
      </c>
      <c r="I34" s="4">
        <v>43.333333333333336</v>
      </c>
      <c r="J34" s="4">
        <v>16.166666666666668</v>
      </c>
      <c r="K34" s="4">
        <v>37.666666666666664</v>
      </c>
      <c r="L34" s="4">
        <v>11.333333333333334</v>
      </c>
      <c r="M34" s="5">
        <f t="shared" si="1"/>
        <v>0.82352941176470584</v>
      </c>
    </row>
    <row r="35" spans="1:13" ht="30" x14ac:dyDescent="0.25">
      <c r="A35" s="15" t="str">
        <f t="shared" si="3"/>
        <v>Bogotá</v>
      </c>
      <c r="B35" s="33" t="s">
        <v>23</v>
      </c>
      <c r="C35" s="2">
        <v>6</v>
      </c>
      <c r="D35" s="2">
        <v>371</v>
      </c>
      <c r="E35" s="2">
        <v>61.833333333333336</v>
      </c>
      <c r="F35" s="2">
        <v>262</v>
      </c>
      <c r="G35" s="2">
        <v>43.666666666666664</v>
      </c>
      <c r="H35" s="3">
        <v>574</v>
      </c>
      <c r="I35" s="4">
        <v>44</v>
      </c>
      <c r="J35" s="4">
        <v>17.833333333333329</v>
      </c>
      <c r="K35" s="4">
        <v>29.5</v>
      </c>
      <c r="L35" s="4">
        <v>14.16666666666667</v>
      </c>
      <c r="M35" s="5">
        <f t="shared" si="1"/>
        <v>0.70619946091644203</v>
      </c>
    </row>
    <row r="36" spans="1:13" ht="30" x14ac:dyDescent="0.25">
      <c r="A36" s="15" t="str">
        <f t="shared" si="3"/>
        <v>Bogotá</v>
      </c>
      <c r="B36" s="33" t="s">
        <v>24</v>
      </c>
      <c r="C36" s="2">
        <v>6</v>
      </c>
      <c r="D36" s="2">
        <v>333</v>
      </c>
      <c r="E36" s="2">
        <v>55.5</v>
      </c>
      <c r="F36" s="2">
        <v>251</v>
      </c>
      <c r="G36" s="2">
        <v>41.833333333333336</v>
      </c>
      <c r="H36" s="3">
        <v>254</v>
      </c>
      <c r="I36" s="4">
        <v>41.666666666666664</v>
      </c>
      <c r="J36" s="4">
        <v>13.833333333333332</v>
      </c>
      <c r="K36" s="4">
        <v>30.333333333333329</v>
      </c>
      <c r="L36" s="4">
        <v>11.500000000000002</v>
      </c>
      <c r="M36" s="5">
        <f t="shared" si="1"/>
        <v>0.75375375375375375</v>
      </c>
    </row>
    <row r="37" spans="1:13" ht="30" x14ac:dyDescent="0.25">
      <c r="A37" s="15" t="str">
        <f t="shared" si="3"/>
        <v>Bogotá</v>
      </c>
      <c r="B37" s="33" t="s">
        <v>25</v>
      </c>
      <c r="C37" s="2">
        <v>6</v>
      </c>
      <c r="D37" s="2">
        <v>394</v>
      </c>
      <c r="E37" s="2">
        <v>65.666666666666671</v>
      </c>
      <c r="F37" s="2">
        <v>308</v>
      </c>
      <c r="G37" s="2">
        <v>51.333333333333336</v>
      </c>
      <c r="H37" s="3">
        <v>236</v>
      </c>
      <c r="I37" s="4">
        <v>47.166666666666671</v>
      </c>
      <c r="J37" s="4">
        <v>18.5</v>
      </c>
      <c r="K37" s="4">
        <v>37.333333333333343</v>
      </c>
      <c r="L37" s="4">
        <v>13.999999999999998</v>
      </c>
      <c r="M37" s="5">
        <f t="shared" si="1"/>
        <v>0.78172588832487311</v>
      </c>
    </row>
    <row r="38" spans="1:13" ht="30" x14ac:dyDescent="0.25">
      <c r="A38" s="15" t="str">
        <f t="shared" si="3"/>
        <v>Bogotá</v>
      </c>
      <c r="B38" s="33" t="s">
        <v>26</v>
      </c>
      <c r="C38" s="2">
        <v>6</v>
      </c>
      <c r="D38" s="2">
        <v>358</v>
      </c>
      <c r="E38" s="2">
        <v>59.666666666666664</v>
      </c>
      <c r="F38" s="2">
        <v>276</v>
      </c>
      <c r="G38" s="2">
        <v>46</v>
      </c>
      <c r="H38" s="3">
        <v>386</v>
      </c>
      <c r="I38" s="4">
        <v>43.333333333333336</v>
      </c>
      <c r="J38" s="4">
        <v>16.333333333333332</v>
      </c>
      <c r="K38" s="4">
        <v>31.666666666666668</v>
      </c>
      <c r="L38" s="4">
        <v>14.333333333333334</v>
      </c>
      <c r="M38" s="5">
        <f t="shared" si="1"/>
        <v>0.77094972067039103</v>
      </c>
    </row>
    <row r="39" spans="1:13" ht="30" x14ac:dyDescent="0.25">
      <c r="A39" s="15" t="str">
        <f t="shared" si="3"/>
        <v>Bogotá</v>
      </c>
      <c r="B39" s="33" t="s">
        <v>27</v>
      </c>
      <c r="C39" s="2">
        <v>3</v>
      </c>
      <c r="D39" s="2">
        <v>239</v>
      </c>
      <c r="E39" s="2">
        <v>79.666666666666671</v>
      </c>
      <c r="F39" s="2">
        <v>188</v>
      </c>
      <c r="G39" s="2">
        <v>62.666666666666664</v>
      </c>
      <c r="H39" s="3">
        <v>68</v>
      </c>
      <c r="I39" s="4">
        <v>63.666666666666664</v>
      </c>
      <c r="J39" s="4">
        <v>16</v>
      </c>
      <c r="K39" s="4">
        <v>50.333333333333336</v>
      </c>
      <c r="L39" s="4">
        <v>12.333333333333334</v>
      </c>
      <c r="M39" s="5">
        <f t="shared" si="1"/>
        <v>0.78661087866108792</v>
      </c>
    </row>
    <row r="40" spans="1:13" ht="30" x14ac:dyDescent="0.25">
      <c r="A40" s="15" t="str">
        <f t="shared" si="3"/>
        <v>Bogotá</v>
      </c>
      <c r="B40" s="33" t="s">
        <v>28</v>
      </c>
      <c r="C40" s="2">
        <v>6</v>
      </c>
      <c r="D40" s="2">
        <v>326</v>
      </c>
      <c r="E40" s="2">
        <v>54.333333333333336</v>
      </c>
      <c r="F40" s="2">
        <v>266</v>
      </c>
      <c r="G40" s="2">
        <v>44.333333333333336</v>
      </c>
      <c r="H40" s="3">
        <v>91</v>
      </c>
      <c r="I40" s="4">
        <v>38.166666666666664</v>
      </c>
      <c r="J40" s="4">
        <v>16.166666666666668</v>
      </c>
      <c r="K40" s="4">
        <v>30.666666666666664</v>
      </c>
      <c r="L40" s="4">
        <v>13.666666666666668</v>
      </c>
      <c r="M40" s="5">
        <f t="shared" si="1"/>
        <v>0.81595092024539873</v>
      </c>
    </row>
    <row r="41" spans="1:13" ht="30" x14ac:dyDescent="0.25">
      <c r="A41" s="15" t="str">
        <f t="shared" si="3"/>
        <v>Bogotá</v>
      </c>
      <c r="B41" s="33" t="s">
        <v>29</v>
      </c>
      <c r="C41" s="2">
        <v>6</v>
      </c>
      <c r="D41" s="2">
        <v>349</v>
      </c>
      <c r="E41" s="2">
        <v>58.166666666666664</v>
      </c>
      <c r="F41" s="2">
        <v>334</v>
      </c>
      <c r="G41" s="2">
        <v>55.666666666666664</v>
      </c>
      <c r="H41" s="3">
        <v>345</v>
      </c>
      <c r="I41" s="4">
        <v>42</v>
      </c>
      <c r="J41" s="4">
        <v>16.166666666666668</v>
      </c>
      <c r="K41" s="4">
        <v>43.833333333333336</v>
      </c>
      <c r="L41" s="4">
        <v>11.833333333333332</v>
      </c>
      <c r="M41" s="5">
        <f t="shared" si="1"/>
        <v>0.95702005730659023</v>
      </c>
    </row>
    <row r="42" spans="1:13" ht="30" x14ac:dyDescent="0.25">
      <c r="A42" s="15" t="str">
        <f t="shared" si="3"/>
        <v>Bogotá</v>
      </c>
      <c r="B42" s="33" t="s">
        <v>30</v>
      </c>
      <c r="C42" s="2">
        <v>6</v>
      </c>
      <c r="D42" s="2">
        <v>365</v>
      </c>
      <c r="E42" s="2">
        <v>60.833333333333336</v>
      </c>
      <c r="F42" s="2">
        <v>311</v>
      </c>
      <c r="G42" s="2">
        <v>51.833333333333336</v>
      </c>
      <c r="H42" s="3">
        <v>131</v>
      </c>
      <c r="I42" s="4">
        <v>42.166666666666664</v>
      </c>
      <c r="J42" s="4">
        <v>18.666666666666664</v>
      </c>
      <c r="K42" s="4">
        <v>36.833333333333329</v>
      </c>
      <c r="L42" s="4">
        <v>15</v>
      </c>
      <c r="M42" s="5">
        <f t="shared" si="1"/>
        <v>0.852054794520548</v>
      </c>
    </row>
    <row r="43" spans="1:13" ht="30" x14ac:dyDescent="0.25">
      <c r="A43" s="15" t="str">
        <f t="shared" si="3"/>
        <v>Bogotá</v>
      </c>
      <c r="B43" s="33" t="s">
        <v>31</v>
      </c>
      <c r="C43" s="2">
        <v>6</v>
      </c>
      <c r="D43" s="2">
        <v>235</v>
      </c>
      <c r="E43" s="2">
        <v>39.166666666666664</v>
      </c>
      <c r="F43" s="2">
        <v>158</v>
      </c>
      <c r="G43" s="2">
        <v>26.333333333333332</v>
      </c>
      <c r="H43" s="3">
        <v>407</v>
      </c>
      <c r="I43" s="4">
        <v>39.166666666666664</v>
      </c>
      <c r="J43" s="4"/>
      <c r="K43" s="4">
        <v>26.333333333333332</v>
      </c>
      <c r="L43" s="4"/>
      <c r="M43" s="5">
        <f t="shared" si="1"/>
        <v>0.67234042553191486</v>
      </c>
    </row>
    <row r="44" spans="1:13" ht="30" x14ac:dyDescent="0.25">
      <c r="A44" s="15" t="str">
        <f t="shared" si="3"/>
        <v>Bogotá</v>
      </c>
      <c r="B44" s="33" t="s">
        <v>32</v>
      </c>
      <c r="C44" s="2">
        <v>6</v>
      </c>
      <c r="D44" s="2">
        <v>370</v>
      </c>
      <c r="E44" s="2">
        <v>61.666666666666664</v>
      </c>
      <c r="F44" s="2">
        <v>243</v>
      </c>
      <c r="G44" s="2">
        <v>40.5</v>
      </c>
      <c r="H44" s="3">
        <v>125</v>
      </c>
      <c r="I44" s="4">
        <v>47.333333333333329</v>
      </c>
      <c r="J44" s="4">
        <v>14.333333333333334</v>
      </c>
      <c r="K44" s="4">
        <v>27.833333333333332</v>
      </c>
      <c r="L44" s="4">
        <v>12.666666666666666</v>
      </c>
      <c r="M44" s="5">
        <f t="shared" si="1"/>
        <v>0.65675675675675671</v>
      </c>
    </row>
    <row r="45" spans="1:13" ht="30" x14ac:dyDescent="0.25">
      <c r="A45" s="15" t="str">
        <f t="shared" si="3"/>
        <v>Bogotá</v>
      </c>
      <c r="B45" s="33" t="s">
        <v>33</v>
      </c>
      <c r="C45" s="2">
        <v>6</v>
      </c>
      <c r="D45" s="2">
        <v>361</v>
      </c>
      <c r="E45" s="2">
        <v>60.166666666666664</v>
      </c>
      <c r="F45" s="2">
        <v>336</v>
      </c>
      <c r="G45" s="2">
        <v>56</v>
      </c>
      <c r="H45" s="3">
        <v>22</v>
      </c>
      <c r="I45" s="4">
        <v>42.666666666666664</v>
      </c>
      <c r="J45" s="4">
        <v>17.500000000000004</v>
      </c>
      <c r="K45" s="4">
        <v>41.666666666666664</v>
      </c>
      <c r="L45" s="4">
        <v>14.333333333333332</v>
      </c>
      <c r="M45" s="5">
        <f t="shared" si="1"/>
        <v>0.93074792243767313</v>
      </c>
    </row>
    <row r="46" spans="1:13" ht="30" x14ac:dyDescent="0.25">
      <c r="A46" s="15" t="str">
        <f t="shared" si="3"/>
        <v>Bogotá</v>
      </c>
      <c r="B46" s="33" t="s">
        <v>34</v>
      </c>
      <c r="C46" s="2">
        <v>5.2</v>
      </c>
      <c r="D46" s="2">
        <v>336</v>
      </c>
      <c r="E46" s="2">
        <v>64.615384615384613</v>
      </c>
      <c r="F46" s="2">
        <v>291</v>
      </c>
      <c r="G46" s="2">
        <v>55.96153846153846</v>
      </c>
      <c r="H46" s="3">
        <v>583</v>
      </c>
      <c r="I46" s="4">
        <v>47.5</v>
      </c>
      <c r="J46" s="4">
        <v>17.115384615384617</v>
      </c>
      <c r="K46" s="4">
        <v>40.38461538461538</v>
      </c>
      <c r="L46" s="4">
        <v>15.576923076923075</v>
      </c>
      <c r="M46" s="5">
        <f t="shared" si="1"/>
        <v>0.8660714285714286</v>
      </c>
    </row>
    <row r="47" spans="1:13" ht="30" x14ac:dyDescent="0.25">
      <c r="A47" s="15" t="str">
        <f t="shared" si="3"/>
        <v>Bogotá</v>
      </c>
      <c r="B47" s="33" t="s">
        <v>35</v>
      </c>
      <c r="C47" s="2">
        <v>6</v>
      </c>
      <c r="D47" s="2">
        <v>363</v>
      </c>
      <c r="E47" s="2">
        <v>60.5</v>
      </c>
      <c r="F47" s="2">
        <v>318</v>
      </c>
      <c r="G47" s="2">
        <v>53</v>
      </c>
      <c r="H47" s="3">
        <v>196</v>
      </c>
      <c r="I47" s="4">
        <v>43.166666666666664</v>
      </c>
      <c r="J47" s="4">
        <v>17.333333333333332</v>
      </c>
      <c r="K47" s="4">
        <v>36.833333333333329</v>
      </c>
      <c r="L47" s="4">
        <v>16.166666666666668</v>
      </c>
      <c r="M47" s="5">
        <f t="shared" si="1"/>
        <v>0.87603305785123964</v>
      </c>
    </row>
    <row r="48" spans="1:13" ht="30" x14ac:dyDescent="0.25">
      <c r="A48" s="15" t="str">
        <f t="shared" si="3"/>
        <v>Bogotá</v>
      </c>
      <c r="B48" s="33" t="s">
        <v>36</v>
      </c>
      <c r="C48" s="2">
        <v>6</v>
      </c>
      <c r="D48" s="2">
        <v>358</v>
      </c>
      <c r="E48" s="2">
        <v>59.666666666666664</v>
      </c>
      <c r="F48" s="2">
        <v>345</v>
      </c>
      <c r="G48" s="2">
        <v>57.5</v>
      </c>
      <c r="H48" s="3">
        <v>130</v>
      </c>
      <c r="I48" s="4">
        <v>42.5</v>
      </c>
      <c r="J48" s="4">
        <v>17.166666666666664</v>
      </c>
      <c r="K48" s="4">
        <v>43.5</v>
      </c>
      <c r="L48" s="4">
        <v>14</v>
      </c>
      <c r="M48" s="5">
        <f t="shared" si="1"/>
        <v>0.96368715083798884</v>
      </c>
    </row>
    <row r="49" spans="1:13" ht="30" x14ac:dyDescent="0.25">
      <c r="A49" s="15" t="str">
        <f t="shared" si="3"/>
        <v>Bogotá</v>
      </c>
      <c r="B49" s="33" t="s">
        <v>37</v>
      </c>
      <c r="C49" s="2">
        <v>6</v>
      </c>
      <c r="D49" s="2">
        <v>362</v>
      </c>
      <c r="E49" s="2">
        <v>60.333333333333336</v>
      </c>
      <c r="F49" s="2">
        <v>334</v>
      </c>
      <c r="G49" s="2">
        <v>55.666666666666664</v>
      </c>
      <c r="H49" s="3">
        <v>47</v>
      </c>
      <c r="I49" s="4">
        <v>43.5</v>
      </c>
      <c r="J49" s="4">
        <v>16.833333333333332</v>
      </c>
      <c r="K49" s="4">
        <v>42.5</v>
      </c>
      <c r="L49" s="4">
        <v>13.166666666666668</v>
      </c>
      <c r="M49" s="5">
        <f t="shared" si="1"/>
        <v>0.92265193370165743</v>
      </c>
    </row>
    <row r="50" spans="1:13" ht="30" x14ac:dyDescent="0.25">
      <c r="A50" s="15" t="str">
        <f t="shared" si="3"/>
        <v>Bogotá</v>
      </c>
      <c r="B50" s="33" t="s">
        <v>38</v>
      </c>
      <c r="C50" s="2">
        <v>6</v>
      </c>
      <c r="D50" s="2">
        <v>373</v>
      </c>
      <c r="E50" s="2">
        <v>62.166666666666664</v>
      </c>
      <c r="F50" s="2">
        <v>290</v>
      </c>
      <c r="G50" s="2">
        <v>48.333333333333336</v>
      </c>
      <c r="H50" s="3">
        <v>215</v>
      </c>
      <c r="I50" s="4">
        <v>44.666666666666664</v>
      </c>
      <c r="J50" s="4">
        <v>17.499999999999996</v>
      </c>
      <c r="K50" s="4">
        <v>33.333333333333329</v>
      </c>
      <c r="L50" s="4">
        <v>14.999999999999998</v>
      </c>
      <c r="M50" s="5">
        <f t="shared" si="1"/>
        <v>0.77747989276139406</v>
      </c>
    </row>
    <row r="51" spans="1:13" ht="30" x14ac:dyDescent="0.25">
      <c r="A51" s="15" t="str">
        <f t="shared" si="3"/>
        <v>Bogotá</v>
      </c>
      <c r="B51" s="33" t="s">
        <v>39</v>
      </c>
      <c r="C51" s="2">
        <v>6</v>
      </c>
      <c r="D51" s="2">
        <v>362</v>
      </c>
      <c r="E51" s="2">
        <v>60.333333333333336</v>
      </c>
      <c r="F51" s="2">
        <v>324</v>
      </c>
      <c r="G51" s="2">
        <v>54</v>
      </c>
      <c r="H51" s="3">
        <v>170</v>
      </c>
      <c r="I51" s="4">
        <v>42</v>
      </c>
      <c r="J51" s="4">
        <v>18.333333333333329</v>
      </c>
      <c r="K51" s="4">
        <v>38</v>
      </c>
      <c r="L51" s="4">
        <v>15.999999999999998</v>
      </c>
      <c r="M51" s="5">
        <f t="shared" si="1"/>
        <v>0.89502762430939231</v>
      </c>
    </row>
    <row r="52" spans="1:13" x14ac:dyDescent="0.25">
      <c r="A52" s="27" t="s">
        <v>486</v>
      </c>
      <c r="B52" s="34"/>
      <c r="C52" s="28"/>
      <c r="D52" s="28"/>
      <c r="E52" s="28">
        <v>63</v>
      </c>
      <c r="F52" s="28"/>
      <c r="G52" s="28">
        <v>52</v>
      </c>
      <c r="H52" s="29"/>
      <c r="I52" s="30">
        <v>44</v>
      </c>
      <c r="J52" s="30">
        <v>19</v>
      </c>
      <c r="K52" s="30">
        <v>37</v>
      </c>
      <c r="L52" s="30">
        <v>16</v>
      </c>
      <c r="M52" s="31"/>
    </row>
    <row r="53" spans="1:13" x14ac:dyDescent="0.25">
      <c r="A53" s="6" t="s">
        <v>40</v>
      </c>
      <c r="B53" s="35"/>
      <c r="C53" s="7"/>
      <c r="D53" s="7">
        <v>7178</v>
      </c>
      <c r="E53" s="7">
        <v>1252.5256410256409</v>
      </c>
      <c r="F53" s="7">
        <v>5993</v>
      </c>
      <c r="G53" s="7">
        <v>1044.1410256410256</v>
      </c>
      <c r="H53" s="8">
        <v>4300</v>
      </c>
      <c r="I53" s="9">
        <v>884.48717948717945</v>
      </c>
      <c r="J53" s="9">
        <v>368.03846153846149</v>
      </c>
      <c r="K53" s="9">
        <v>732.41025641025647</v>
      </c>
      <c r="L53" s="9">
        <v>311.73076923076923</v>
      </c>
      <c r="M53" s="10">
        <f t="shared" si="1"/>
        <v>0.83491223181944829</v>
      </c>
    </row>
    <row r="54" spans="1:13" ht="30" x14ac:dyDescent="0.25">
      <c r="A54" s="1" t="s">
        <v>41</v>
      </c>
      <c r="B54" s="33" t="s">
        <v>42</v>
      </c>
      <c r="C54" s="2">
        <v>6</v>
      </c>
      <c r="D54" s="2">
        <v>185</v>
      </c>
      <c r="E54" s="2">
        <v>30.833333333333332</v>
      </c>
      <c r="F54" s="2">
        <v>147</v>
      </c>
      <c r="G54" s="2">
        <v>24.5</v>
      </c>
      <c r="H54" s="3">
        <v>107</v>
      </c>
      <c r="I54" s="4">
        <v>17.333333333333332</v>
      </c>
      <c r="J54" s="4">
        <v>13.5</v>
      </c>
      <c r="K54" s="4">
        <v>14.166666666666664</v>
      </c>
      <c r="L54" s="4">
        <v>10.333333333333334</v>
      </c>
      <c r="M54" s="5">
        <f t="shared" si="1"/>
        <v>0.79459459459459458</v>
      </c>
    </row>
    <row r="55" spans="1:13" ht="30" x14ac:dyDescent="0.25">
      <c r="A55" s="15" t="str">
        <f t="shared" ref="A55:A57" si="4">A54</f>
        <v>Bucaramanga</v>
      </c>
      <c r="B55" s="33" t="s">
        <v>43</v>
      </c>
      <c r="C55" s="2">
        <v>6</v>
      </c>
      <c r="D55" s="2">
        <v>164</v>
      </c>
      <c r="E55" s="2">
        <v>27.333333333333332</v>
      </c>
      <c r="F55" s="2">
        <v>123</v>
      </c>
      <c r="G55" s="2">
        <v>20.5</v>
      </c>
      <c r="H55" s="3">
        <v>75</v>
      </c>
      <c r="I55" s="4">
        <v>16.333333333333332</v>
      </c>
      <c r="J55" s="4">
        <v>11</v>
      </c>
      <c r="K55" s="4">
        <v>11.333333333333334</v>
      </c>
      <c r="L55" s="4">
        <v>9.1666666666666661</v>
      </c>
      <c r="M55" s="5">
        <f t="shared" si="1"/>
        <v>0.75</v>
      </c>
    </row>
    <row r="56" spans="1:13" ht="30" x14ac:dyDescent="0.25">
      <c r="A56" s="15" t="str">
        <f t="shared" si="4"/>
        <v>Bucaramanga</v>
      </c>
      <c r="B56" s="33" t="s">
        <v>44</v>
      </c>
      <c r="C56" s="2">
        <v>6</v>
      </c>
      <c r="D56" s="2">
        <v>175</v>
      </c>
      <c r="E56" s="2">
        <v>29.166666666666668</v>
      </c>
      <c r="F56" s="2">
        <v>135</v>
      </c>
      <c r="G56" s="2">
        <v>22.5</v>
      </c>
      <c r="H56" s="3">
        <v>58</v>
      </c>
      <c r="I56" s="4">
        <v>18.666666666666664</v>
      </c>
      <c r="J56" s="4">
        <v>10.499999999999998</v>
      </c>
      <c r="K56" s="4">
        <v>15.000000000000002</v>
      </c>
      <c r="L56" s="4">
        <v>7.4999999999999991</v>
      </c>
      <c r="M56" s="5">
        <f t="shared" si="1"/>
        <v>0.77142857142857146</v>
      </c>
    </row>
    <row r="57" spans="1:13" ht="30" x14ac:dyDescent="0.25">
      <c r="A57" s="15" t="str">
        <f t="shared" si="4"/>
        <v>Bucaramanga</v>
      </c>
      <c r="B57" s="33" t="s">
        <v>45</v>
      </c>
      <c r="C57" s="2">
        <v>6</v>
      </c>
      <c r="D57" s="2">
        <v>168</v>
      </c>
      <c r="E57" s="2">
        <v>28</v>
      </c>
      <c r="F57" s="2">
        <v>154</v>
      </c>
      <c r="G57" s="2">
        <v>25.666666666666668</v>
      </c>
      <c r="H57" s="3">
        <v>46</v>
      </c>
      <c r="I57" s="4">
        <v>18.500000000000004</v>
      </c>
      <c r="J57" s="4">
        <v>9.5000000000000018</v>
      </c>
      <c r="K57" s="4">
        <v>18.333333333333332</v>
      </c>
      <c r="L57" s="4">
        <v>7.3333333333333339</v>
      </c>
      <c r="M57" s="5">
        <f t="shared" si="1"/>
        <v>0.91666666666666663</v>
      </c>
    </row>
    <row r="58" spans="1:13" x14ac:dyDescent="0.25">
      <c r="A58" s="27" t="s">
        <v>486</v>
      </c>
      <c r="B58" s="34"/>
      <c r="C58" s="28"/>
      <c r="D58" s="28"/>
      <c r="E58" s="28">
        <v>29</v>
      </c>
      <c r="F58" s="28"/>
      <c r="G58" s="28">
        <v>23</v>
      </c>
      <c r="H58" s="29"/>
      <c r="I58" s="30">
        <v>18</v>
      </c>
      <c r="J58" s="30">
        <v>11</v>
      </c>
      <c r="K58" s="30">
        <v>15</v>
      </c>
      <c r="L58" s="30">
        <v>9</v>
      </c>
      <c r="M58" s="31"/>
    </row>
    <row r="59" spans="1:13" x14ac:dyDescent="0.25">
      <c r="A59" s="6" t="s">
        <v>46</v>
      </c>
      <c r="B59" s="35"/>
      <c r="C59" s="7"/>
      <c r="D59" s="7">
        <v>692</v>
      </c>
      <c r="E59" s="7">
        <v>115.33333333333333</v>
      </c>
      <c r="F59" s="7">
        <v>559</v>
      </c>
      <c r="G59" s="7">
        <v>93.166666666666671</v>
      </c>
      <c r="H59" s="8">
        <v>286</v>
      </c>
      <c r="I59" s="9">
        <v>70.833333333333329</v>
      </c>
      <c r="J59" s="9">
        <v>44.5</v>
      </c>
      <c r="K59" s="9">
        <v>58.833333333333329</v>
      </c>
      <c r="L59" s="9">
        <v>34.333333333333336</v>
      </c>
      <c r="M59" s="10">
        <f t="shared" si="1"/>
        <v>0.80780346820809246</v>
      </c>
    </row>
    <row r="60" spans="1:13" ht="30" x14ac:dyDescent="0.25">
      <c r="A60" s="1" t="s">
        <v>47</v>
      </c>
      <c r="B60" s="33" t="s">
        <v>48</v>
      </c>
      <c r="C60" s="2">
        <v>5.2</v>
      </c>
      <c r="D60" s="2">
        <v>137</v>
      </c>
      <c r="E60" s="2">
        <v>26.346153846153847</v>
      </c>
      <c r="F60" s="2">
        <v>75</v>
      </c>
      <c r="G60" s="2">
        <v>14.423076923076923</v>
      </c>
      <c r="H60" s="3">
        <v>354</v>
      </c>
      <c r="I60" s="4">
        <v>18.26923076923077</v>
      </c>
      <c r="J60" s="4">
        <v>8.0769230769230766</v>
      </c>
      <c r="K60" s="4">
        <v>8.6538461538461533</v>
      </c>
      <c r="L60" s="4">
        <v>5.7692307692307701</v>
      </c>
      <c r="M60" s="5">
        <f t="shared" si="1"/>
        <v>0.54744525547445255</v>
      </c>
    </row>
    <row r="61" spans="1:13" ht="30" x14ac:dyDescent="0.25">
      <c r="A61" s="15" t="str">
        <f t="shared" ref="A61:A63" si="5">A60</f>
        <v>Buga</v>
      </c>
      <c r="B61" s="33" t="s">
        <v>49</v>
      </c>
      <c r="C61" s="2">
        <v>6</v>
      </c>
      <c r="D61" s="2">
        <v>179</v>
      </c>
      <c r="E61" s="2">
        <v>29.833333333333332</v>
      </c>
      <c r="F61" s="2">
        <v>126</v>
      </c>
      <c r="G61" s="2">
        <v>21</v>
      </c>
      <c r="H61" s="3">
        <v>110</v>
      </c>
      <c r="I61" s="4">
        <v>20.666666666666671</v>
      </c>
      <c r="J61" s="4">
        <v>9.1666666666666661</v>
      </c>
      <c r="K61" s="4">
        <v>13.166666666666666</v>
      </c>
      <c r="L61" s="4">
        <v>7.833333333333333</v>
      </c>
      <c r="M61" s="5">
        <f t="shared" si="1"/>
        <v>0.7039106145251397</v>
      </c>
    </row>
    <row r="62" spans="1:13" ht="30" x14ac:dyDescent="0.25">
      <c r="A62" s="15" t="str">
        <f t="shared" si="5"/>
        <v>Buga</v>
      </c>
      <c r="B62" s="33" t="s">
        <v>50</v>
      </c>
      <c r="C62" s="2">
        <v>6</v>
      </c>
      <c r="D62" s="2">
        <v>155</v>
      </c>
      <c r="E62" s="2">
        <v>25.833333333333332</v>
      </c>
      <c r="F62" s="2">
        <v>114</v>
      </c>
      <c r="G62" s="2">
        <v>19</v>
      </c>
      <c r="H62" s="3">
        <v>167</v>
      </c>
      <c r="I62" s="4">
        <v>16</v>
      </c>
      <c r="J62" s="4">
        <v>9.8333333333333321</v>
      </c>
      <c r="K62" s="4">
        <v>14.5</v>
      </c>
      <c r="L62" s="4">
        <v>4.5</v>
      </c>
      <c r="M62" s="5">
        <f t="shared" si="1"/>
        <v>0.73548387096774193</v>
      </c>
    </row>
    <row r="63" spans="1:13" ht="30" x14ac:dyDescent="0.25">
      <c r="A63" s="15" t="str">
        <f t="shared" si="5"/>
        <v>Buga</v>
      </c>
      <c r="B63" s="33" t="s">
        <v>51</v>
      </c>
      <c r="C63" s="2">
        <v>6</v>
      </c>
      <c r="D63" s="2">
        <v>188</v>
      </c>
      <c r="E63" s="2">
        <v>31.333333333333332</v>
      </c>
      <c r="F63" s="2">
        <v>126</v>
      </c>
      <c r="G63" s="2">
        <v>21</v>
      </c>
      <c r="H63" s="3">
        <v>179</v>
      </c>
      <c r="I63" s="4">
        <v>23.666666666666668</v>
      </c>
      <c r="J63" s="4">
        <v>7.666666666666667</v>
      </c>
      <c r="K63" s="4">
        <v>15.666666666666664</v>
      </c>
      <c r="L63" s="4">
        <v>5.333333333333333</v>
      </c>
      <c r="M63" s="5">
        <f t="shared" si="1"/>
        <v>0.67021276595744683</v>
      </c>
    </row>
    <row r="64" spans="1:13" x14ac:dyDescent="0.25">
      <c r="A64" s="27" t="s">
        <v>486</v>
      </c>
      <c r="B64" s="34"/>
      <c r="C64" s="28"/>
      <c r="D64" s="28"/>
      <c r="E64" s="28">
        <v>28</v>
      </c>
      <c r="F64" s="28"/>
      <c r="G64" s="28">
        <v>19</v>
      </c>
      <c r="H64" s="29"/>
      <c r="I64" s="30">
        <v>20</v>
      </c>
      <c r="J64" s="30">
        <v>9</v>
      </c>
      <c r="K64" s="30">
        <v>13</v>
      </c>
      <c r="L64" s="30">
        <v>6</v>
      </c>
      <c r="M64" s="31"/>
    </row>
    <row r="65" spans="1:13" x14ac:dyDescent="0.25">
      <c r="A65" s="6" t="s">
        <v>52</v>
      </c>
      <c r="B65" s="35"/>
      <c r="C65" s="7"/>
      <c r="D65" s="7">
        <v>659</v>
      </c>
      <c r="E65" s="7">
        <v>113.34615384615384</v>
      </c>
      <c r="F65" s="7">
        <v>441</v>
      </c>
      <c r="G65" s="7">
        <v>75.42307692307692</v>
      </c>
      <c r="H65" s="8">
        <v>810</v>
      </c>
      <c r="I65" s="9">
        <v>78.602564102564116</v>
      </c>
      <c r="J65" s="9">
        <v>34.743589743589745</v>
      </c>
      <c r="K65" s="9">
        <v>51.987179487179482</v>
      </c>
      <c r="L65" s="9">
        <v>23.435897435897434</v>
      </c>
      <c r="M65" s="10">
        <f t="shared" si="1"/>
        <v>0.66919575113808805</v>
      </c>
    </row>
    <row r="66" spans="1:13" ht="30" x14ac:dyDescent="0.25">
      <c r="A66" s="1" t="s">
        <v>53</v>
      </c>
      <c r="B66" s="33" t="s">
        <v>54</v>
      </c>
      <c r="C66" s="2">
        <v>6</v>
      </c>
      <c r="D66" s="2">
        <v>244</v>
      </c>
      <c r="E66" s="2">
        <v>40.666666666666664</v>
      </c>
      <c r="F66" s="2">
        <v>224</v>
      </c>
      <c r="G66" s="2">
        <v>37.333333333333336</v>
      </c>
      <c r="H66" s="3">
        <v>675</v>
      </c>
      <c r="I66" s="4">
        <v>33</v>
      </c>
      <c r="J66" s="4">
        <v>7.666666666666667</v>
      </c>
      <c r="K66" s="4">
        <v>30.666666666666668</v>
      </c>
      <c r="L66" s="4">
        <v>6.6666666666666661</v>
      </c>
      <c r="M66" s="5">
        <f t="shared" si="1"/>
        <v>0.91803278688524592</v>
      </c>
    </row>
    <row r="67" spans="1:13" ht="30" x14ac:dyDescent="0.25">
      <c r="A67" s="15" t="str">
        <f t="shared" ref="A67:A77" si="6">A66</f>
        <v>Cali</v>
      </c>
      <c r="B67" s="33" t="s">
        <v>55</v>
      </c>
      <c r="C67" s="2">
        <v>6</v>
      </c>
      <c r="D67" s="2">
        <v>257</v>
      </c>
      <c r="E67" s="2">
        <v>42.833333333333336</v>
      </c>
      <c r="F67" s="2">
        <v>242</v>
      </c>
      <c r="G67" s="2">
        <v>40.333333333333336</v>
      </c>
      <c r="H67" s="3">
        <v>183</v>
      </c>
      <c r="I67" s="4">
        <v>35</v>
      </c>
      <c r="J67" s="4">
        <v>7.833333333333333</v>
      </c>
      <c r="K67" s="4">
        <v>33.5</v>
      </c>
      <c r="L67" s="4">
        <v>6.833333333333333</v>
      </c>
      <c r="M67" s="5">
        <f t="shared" si="1"/>
        <v>0.94163424124513617</v>
      </c>
    </row>
    <row r="68" spans="1:13" ht="30" x14ac:dyDescent="0.25">
      <c r="A68" s="15" t="str">
        <f t="shared" si="6"/>
        <v>Cali</v>
      </c>
      <c r="B68" s="33" t="s">
        <v>56</v>
      </c>
      <c r="C68" s="2">
        <v>6</v>
      </c>
      <c r="D68" s="2">
        <v>251</v>
      </c>
      <c r="E68" s="2">
        <v>41.833333333333336</v>
      </c>
      <c r="F68" s="2">
        <v>258</v>
      </c>
      <c r="G68" s="2">
        <v>43</v>
      </c>
      <c r="H68" s="3">
        <v>773</v>
      </c>
      <c r="I68" s="4">
        <v>33.5</v>
      </c>
      <c r="J68" s="4">
        <v>8.3333333333333339</v>
      </c>
      <c r="K68" s="4">
        <v>35.166666666666664</v>
      </c>
      <c r="L68" s="4">
        <v>7.833333333333333</v>
      </c>
      <c r="M68" s="5">
        <f t="shared" si="1"/>
        <v>1.0278884462151394</v>
      </c>
    </row>
    <row r="69" spans="1:13" ht="30" x14ac:dyDescent="0.25">
      <c r="A69" s="15" t="str">
        <f t="shared" si="6"/>
        <v>Cali</v>
      </c>
      <c r="B69" s="33" t="s">
        <v>57</v>
      </c>
      <c r="C69" s="2">
        <v>6</v>
      </c>
      <c r="D69" s="2">
        <v>249</v>
      </c>
      <c r="E69" s="2">
        <v>41.5</v>
      </c>
      <c r="F69" s="2">
        <v>239</v>
      </c>
      <c r="G69" s="2">
        <v>39.833333333333336</v>
      </c>
      <c r="H69" s="3">
        <v>256</v>
      </c>
      <c r="I69" s="4">
        <v>34</v>
      </c>
      <c r="J69" s="4">
        <v>7.5</v>
      </c>
      <c r="K69" s="4">
        <v>32.166666666666664</v>
      </c>
      <c r="L69" s="4">
        <v>7.6666666666666652</v>
      </c>
      <c r="M69" s="5">
        <f t="shared" si="1"/>
        <v>0.95983935742971882</v>
      </c>
    </row>
    <row r="70" spans="1:13" ht="30" x14ac:dyDescent="0.25">
      <c r="A70" s="15" t="str">
        <f t="shared" si="6"/>
        <v>Cali</v>
      </c>
      <c r="B70" s="33" t="s">
        <v>58</v>
      </c>
      <c r="C70" s="2">
        <v>6</v>
      </c>
      <c r="D70" s="2">
        <v>239</v>
      </c>
      <c r="E70" s="2">
        <v>39.833333333333336</v>
      </c>
      <c r="F70" s="2">
        <v>252</v>
      </c>
      <c r="G70" s="2">
        <v>42</v>
      </c>
      <c r="H70" s="3">
        <v>308</v>
      </c>
      <c r="I70" s="4">
        <v>32.666666666666671</v>
      </c>
      <c r="J70" s="4">
        <v>7.166666666666667</v>
      </c>
      <c r="K70" s="4">
        <v>35</v>
      </c>
      <c r="L70" s="4">
        <v>7</v>
      </c>
      <c r="M70" s="5">
        <f t="shared" si="1"/>
        <v>1.0543933054393306</v>
      </c>
    </row>
    <row r="71" spans="1:13" ht="30" x14ac:dyDescent="0.25">
      <c r="A71" s="15" t="str">
        <f t="shared" si="6"/>
        <v>Cali</v>
      </c>
      <c r="B71" s="33" t="s">
        <v>59</v>
      </c>
      <c r="C71" s="2">
        <v>6</v>
      </c>
      <c r="D71" s="2">
        <v>289</v>
      </c>
      <c r="E71" s="2">
        <v>48.166666666666664</v>
      </c>
      <c r="F71" s="2">
        <v>240</v>
      </c>
      <c r="G71" s="2">
        <v>40</v>
      </c>
      <c r="H71" s="3">
        <v>801</v>
      </c>
      <c r="I71" s="4">
        <v>39.833333333333336</v>
      </c>
      <c r="J71" s="4">
        <v>8.3333333333333321</v>
      </c>
      <c r="K71" s="4">
        <v>32.833333333333329</v>
      </c>
      <c r="L71" s="4">
        <v>7.1666666666666661</v>
      </c>
      <c r="M71" s="5">
        <f t="shared" si="1"/>
        <v>0.83044982698961933</v>
      </c>
    </row>
    <row r="72" spans="1:13" ht="30" x14ac:dyDescent="0.25">
      <c r="A72" s="15" t="str">
        <f t="shared" si="6"/>
        <v>Cali</v>
      </c>
      <c r="B72" s="33" t="s">
        <v>60</v>
      </c>
      <c r="C72" s="2">
        <v>6</v>
      </c>
      <c r="D72" s="2">
        <v>249</v>
      </c>
      <c r="E72" s="2">
        <v>41.5</v>
      </c>
      <c r="F72" s="2">
        <v>230</v>
      </c>
      <c r="G72" s="2">
        <v>38.333333333333336</v>
      </c>
      <c r="H72" s="3">
        <v>363</v>
      </c>
      <c r="I72" s="4">
        <v>32.333333333333329</v>
      </c>
      <c r="J72" s="4">
        <v>9.1666666666666661</v>
      </c>
      <c r="K72" s="4">
        <v>30.333333333333332</v>
      </c>
      <c r="L72" s="4">
        <v>8</v>
      </c>
      <c r="M72" s="5">
        <f t="shared" si="1"/>
        <v>0.92369477911646591</v>
      </c>
    </row>
    <row r="73" spans="1:13" ht="30" x14ac:dyDescent="0.25">
      <c r="A73" s="15" t="str">
        <f t="shared" si="6"/>
        <v>Cali</v>
      </c>
      <c r="B73" s="33" t="s">
        <v>61</v>
      </c>
      <c r="C73" s="2">
        <v>6</v>
      </c>
      <c r="D73" s="2">
        <v>262</v>
      </c>
      <c r="E73" s="2">
        <v>43.666666666666664</v>
      </c>
      <c r="F73" s="2">
        <v>170</v>
      </c>
      <c r="G73" s="2">
        <v>28.333333333333332</v>
      </c>
      <c r="H73" s="3">
        <v>732</v>
      </c>
      <c r="I73" s="4">
        <v>36.5</v>
      </c>
      <c r="J73" s="4">
        <v>7.1666666666666661</v>
      </c>
      <c r="K73" s="4">
        <v>21.666666666666664</v>
      </c>
      <c r="L73" s="4">
        <v>6.6666666666666661</v>
      </c>
      <c r="M73" s="5">
        <f t="shared" si="1"/>
        <v>0.64885496183206104</v>
      </c>
    </row>
    <row r="74" spans="1:13" ht="30" x14ac:dyDescent="0.25">
      <c r="A74" s="15" t="str">
        <f t="shared" si="6"/>
        <v>Cali</v>
      </c>
      <c r="B74" s="33" t="s">
        <v>62</v>
      </c>
      <c r="C74" s="2">
        <v>6</v>
      </c>
      <c r="D74" s="2">
        <v>323</v>
      </c>
      <c r="E74" s="2">
        <v>53.833333333333336</v>
      </c>
      <c r="F74" s="2">
        <v>449</v>
      </c>
      <c r="G74" s="2">
        <v>74.833333333333329</v>
      </c>
      <c r="H74" s="3">
        <v>819</v>
      </c>
      <c r="I74" s="4">
        <v>34.833333333333329</v>
      </c>
      <c r="J74" s="4">
        <v>19</v>
      </c>
      <c r="K74" s="4">
        <v>23.333333333333336</v>
      </c>
      <c r="L74" s="4">
        <v>51.5</v>
      </c>
      <c r="M74" s="5">
        <f t="shared" si="1"/>
        <v>1.390092879256966</v>
      </c>
    </row>
    <row r="75" spans="1:13" ht="30" x14ac:dyDescent="0.25">
      <c r="A75" s="15" t="str">
        <f t="shared" si="6"/>
        <v>Cali</v>
      </c>
      <c r="B75" s="33" t="s">
        <v>63</v>
      </c>
      <c r="C75" s="2">
        <v>6</v>
      </c>
      <c r="D75" s="2">
        <v>195</v>
      </c>
      <c r="E75" s="2">
        <v>32.5</v>
      </c>
      <c r="F75" s="2">
        <v>224</v>
      </c>
      <c r="G75" s="2">
        <v>37.333333333333336</v>
      </c>
      <c r="H75" s="3">
        <v>205</v>
      </c>
      <c r="I75" s="4">
        <v>29</v>
      </c>
      <c r="J75" s="4">
        <v>3.5</v>
      </c>
      <c r="K75" s="4">
        <v>34.5</v>
      </c>
      <c r="L75" s="4">
        <v>2.833333333333333</v>
      </c>
      <c r="M75" s="5">
        <f t="shared" si="1"/>
        <v>1.1487179487179486</v>
      </c>
    </row>
    <row r="76" spans="1:13" ht="30" x14ac:dyDescent="0.25">
      <c r="A76" s="15" t="str">
        <f t="shared" si="6"/>
        <v>Cali</v>
      </c>
      <c r="B76" s="33" t="s">
        <v>64</v>
      </c>
      <c r="C76" s="2">
        <v>5.4</v>
      </c>
      <c r="D76" s="2">
        <v>197</v>
      </c>
      <c r="E76" s="2">
        <v>36.481481481481481</v>
      </c>
      <c r="F76" s="2">
        <v>189</v>
      </c>
      <c r="G76" s="2">
        <v>35</v>
      </c>
      <c r="H76" s="3">
        <v>397</v>
      </c>
      <c r="I76" s="4">
        <v>32.222222222222221</v>
      </c>
      <c r="J76" s="4">
        <v>4.2592592592592595</v>
      </c>
      <c r="K76" s="4">
        <v>30.74074074074074</v>
      </c>
      <c r="L76" s="4">
        <v>4.2592592592592586</v>
      </c>
      <c r="M76" s="5">
        <f t="shared" si="1"/>
        <v>0.95939086294416243</v>
      </c>
    </row>
    <row r="77" spans="1:13" ht="30" x14ac:dyDescent="0.25">
      <c r="A77" s="15" t="str">
        <f t="shared" si="6"/>
        <v>Cali</v>
      </c>
      <c r="B77" s="33" t="s">
        <v>65</v>
      </c>
      <c r="C77" s="2">
        <v>6</v>
      </c>
      <c r="D77" s="2">
        <v>208</v>
      </c>
      <c r="E77" s="2">
        <v>34.666666666666664</v>
      </c>
      <c r="F77" s="2">
        <v>212</v>
      </c>
      <c r="G77" s="2">
        <v>35.333333333333336</v>
      </c>
      <c r="H77" s="3">
        <v>346</v>
      </c>
      <c r="I77" s="4">
        <v>31.5</v>
      </c>
      <c r="J77" s="4">
        <v>3.1666666666666665</v>
      </c>
      <c r="K77" s="4">
        <v>33.166666666666664</v>
      </c>
      <c r="L77" s="4">
        <v>2.1666666666666665</v>
      </c>
      <c r="M77" s="5">
        <f t="shared" si="1"/>
        <v>1.0192307692307692</v>
      </c>
    </row>
    <row r="78" spans="1:13" x14ac:dyDescent="0.25">
      <c r="A78" s="27" t="s">
        <v>486</v>
      </c>
      <c r="B78" s="34"/>
      <c r="C78" s="28"/>
      <c r="D78" s="28"/>
      <c r="E78" s="28">
        <v>41</v>
      </c>
      <c r="F78" s="28"/>
      <c r="G78" s="28">
        <v>41</v>
      </c>
      <c r="H78" s="29"/>
      <c r="I78" s="30">
        <v>34</v>
      </c>
      <c r="J78" s="30">
        <v>8</v>
      </c>
      <c r="K78" s="30">
        <v>31</v>
      </c>
      <c r="L78" s="30">
        <v>10</v>
      </c>
      <c r="M78" s="31"/>
    </row>
    <row r="79" spans="1:13" x14ac:dyDescent="0.25">
      <c r="A79" s="6" t="s">
        <v>66</v>
      </c>
      <c r="B79" s="35"/>
      <c r="C79" s="7"/>
      <c r="D79" s="7">
        <v>2963</v>
      </c>
      <c r="E79" s="7">
        <v>497.48148148148152</v>
      </c>
      <c r="F79" s="7">
        <v>2929</v>
      </c>
      <c r="G79" s="7">
        <v>491.66666666666657</v>
      </c>
      <c r="H79" s="8">
        <v>5858</v>
      </c>
      <c r="I79" s="9">
        <v>404.38888888888891</v>
      </c>
      <c r="J79" s="9">
        <v>93.092592592592595</v>
      </c>
      <c r="K79" s="9">
        <v>373.07407407407408</v>
      </c>
      <c r="L79" s="9">
        <v>118.59259259259258</v>
      </c>
      <c r="M79" s="10">
        <f t="shared" si="1"/>
        <v>0.98852514343570708</v>
      </c>
    </row>
    <row r="80" spans="1:13" ht="30" x14ac:dyDescent="0.25">
      <c r="A80" s="1" t="s">
        <v>67</v>
      </c>
      <c r="B80" s="33" t="s">
        <v>68</v>
      </c>
      <c r="C80" s="2">
        <v>6</v>
      </c>
      <c r="D80" s="2">
        <v>229</v>
      </c>
      <c r="E80" s="2">
        <v>38.166666666666664</v>
      </c>
      <c r="F80" s="2">
        <v>184</v>
      </c>
      <c r="G80" s="2">
        <v>30.666666666666668</v>
      </c>
      <c r="H80" s="3">
        <v>284</v>
      </c>
      <c r="I80" s="4">
        <v>30.833333333333332</v>
      </c>
      <c r="J80" s="4">
        <v>7.3333333333333339</v>
      </c>
      <c r="K80" s="4">
        <v>24.333333333333336</v>
      </c>
      <c r="L80" s="4">
        <v>6.3333333333333348</v>
      </c>
      <c r="M80" s="5">
        <f t="shared" si="1"/>
        <v>0.80349344978165937</v>
      </c>
    </row>
    <row r="81" spans="1:13" ht="30" x14ac:dyDescent="0.25">
      <c r="A81" s="15" t="str">
        <f t="shared" ref="A81:A84" si="7">A80</f>
        <v>Cartagena</v>
      </c>
      <c r="B81" s="33" t="s">
        <v>69</v>
      </c>
      <c r="C81" s="2">
        <v>6</v>
      </c>
      <c r="D81" s="2">
        <v>264</v>
      </c>
      <c r="E81" s="2">
        <v>44</v>
      </c>
      <c r="F81" s="2">
        <v>233</v>
      </c>
      <c r="G81" s="2">
        <v>38.833333333333336</v>
      </c>
      <c r="H81" s="3">
        <v>265</v>
      </c>
      <c r="I81" s="4">
        <v>25.166666666666668</v>
      </c>
      <c r="J81" s="4">
        <v>18.833333333333336</v>
      </c>
      <c r="K81" s="4">
        <v>25.000000000000004</v>
      </c>
      <c r="L81" s="4">
        <v>13.833333333333334</v>
      </c>
      <c r="M81" s="5">
        <f t="shared" si="1"/>
        <v>0.88257575757575757</v>
      </c>
    </row>
    <row r="82" spans="1:13" ht="30" x14ac:dyDescent="0.25">
      <c r="A82" s="15" t="str">
        <f t="shared" si="7"/>
        <v>Cartagena</v>
      </c>
      <c r="B82" s="33" t="s">
        <v>70</v>
      </c>
      <c r="C82" s="2">
        <v>6</v>
      </c>
      <c r="D82" s="2">
        <v>204</v>
      </c>
      <c r="E82" s="2">
        <v>34</v>
      </c>
      <c r="F82" s="2">
        <v>191</v>
      </c>
      <c r="G82" s="2">
        <v>31.833333333333332</v>
      </c>
      <c r="H82" s="3">
        <v>546</v>
      </c>
      <c r="I82" s="4">
        <v>27.833333333333336</v>
      </c>
      <c r="J82" s="4">
        <v>6.1666666666666661</v>
      </c>
      <c r="K82" s="4">
        <v>26.833333333333336</v>
      </c>
      <c r="L82" s="4">
        <v>5.0000000000000009</v>
      </c>
      <c r="M82" s="5">
        <f t="shared" si="1"/>
        <v>0.93627450980392157</v>
      </c>
    </row>
    <row r="83" spans="1:13" ht="30" x14ac:dyDescent="0.25">
      <c r="A83" s="15" t="str">
        <f t="shared" si="7"/>
        <v>Cartagena</v>
      </c>
      <c r="B83" s="33" t="s">
        <v>71</v>
      </c>
      <c r="C83" s="2">
        <v>6</v>
      </c>
      <c r="D83" s="2">
        <v>213</v>
      </c>
      <c r="E83" s="2">
        <v>35.5</v>
      </c>
      <c r="F83" s="2">
        <v>181</v>
      </c>
      <c r="G83" s="2">
        <v>30.166666666666668</v>
      </c>
      <c r="H83" s="3">
        <v>333</v>
      </c>
      <c r="I83" s="4">
        <v>28.333333333333336</v>
      </c>
      <c r="J83" s="4">
        <v>7.166666666666667</v>
      </c>
      <c r="K83" s="4">
        <v>24</v>
      </c>
      <c r="L83" s="4">
        <v>6.166666666666667</v>
      </c>
      <c r="M83" s="5">
        <f t="shared" si="1"/>
        <v>0.84976525821596249</v>
      </c>
    </row>
    <row r="84" spans="1:13" ht="30" x14ac:dyDescent="0.25">
      <c r="A84" s="15" t="str">
        <f t="shared" si="7"/>
        <v>Cartagena</v>
      </c>
      <c r="B84" s="33" t="s">
        <v>72</v>
      </c>
      <c r="C84" s="2">
        <v>6</v>
      </c>
      <c r="D84" s="2">
        <v>233</v>
      </c>
      <c r="E84" s="2">
        <v>38.833333333333336</v>
      </c>
      <c r="F84" s="2">
        <v>182</v>
      </c>
      <c r="G84" s="2">
        <v>30.333333333333332</v>
      </c>
      <c r="H84" s="3">
        <v>324</v>
      </c>
      <c r="I84" s="4">
        <v>31.833333333333332</v>
      </c>
      <c r="J84" s="4">
        <v>6.9999999999999991</v>
      </c>
      <c r="K84" s="4">
        <v>25</v>
      </c>
      <c r="L84" s="4">
        <v>5.3333333333333339</v>
      </c>
      <c r="M84" s="5">
        <f t="shared" si="1"/>
        <v>0.7811158798283262</v>
      </c>
    </row>
    <row r="85" spans="1:13" x14ac:dyDescent="0.25">
      <c r="A85" s="27" t="s">
        <v>486</v>
      </c>
      <c r="B85" s="34"/>
      <c r="C85" s="28"/>
      <c r="D85" s="28"/>
      <c r="E85" s="28">
        <v>38</v>
      </c>
      <c r="F85" s="28"/>
      <c r="G85" s="28">
        <v>32</v>
      </c>
      <c r="H85" s="29"/>
      <c r="I85" s="30">
        <v>29</v>
      </c>
      <c r="J85" s="30">
        <v>9</v>
      </c>
      <c r="K85" s="30">
        <v>25</v>
      </c>
      <c r="L85" s="30">
        <v>7</v>
      </c>
      <c r="M85" s="31"/>
    </row>
    <row r="86" spans="1:13" x14ac:dyDescent="0.25">
      <c r="A86" s="6" t="s">
        <v>73</v>
      </c>
      <c r="B86" s="35"/>
      <c r="C86" s="7"/>
      <c r="D86" s="7">
        <v>1143</v>
      </c>
      <c r="E86" s="7">
        <v>190.5</v>
      </c>
      <c r="F86" s="7">
        <v>971</v>
      </c>
      <c r="G86" s="7">
        <v>161.83333333333334</v>
      </c>
      <c r="H86" s="8">
        <v>1752</v>
      </c>
      <c r="I86" s="9">
        <v>144.00000000000003</v>
      </c>
      <c r="J86" s="9">
        <v>46.5</v>
      </c>
      <c r="K86" s="9">
        <v>125.16666666666669</v>
      </c>
      <c r="L86" s="9">
        <v>36.666666666666671</v>
      </c>
      <c r="M86" s="10">
        <f t="shared" si="1"/>
        <v>0.84951881014873143</v>
      </c>
    </row>
    <row r="87" spans="1:13" ht="30" x14ac:dyDescent="0.25">
      <c r="A87" s="1" t="s">
        <v>74</v>
      </c>
      <c r="B87" s="33" t="s">
        <v>75</v>
      </c>
      <c r="C87" s="2">
        <v>6</v>
      </c>
      <c r="D87" s="2">
        <v>98</v>
      </c>
      <c r="E87" s="2">
        <v>16.333333333333332</v>
      </c>
      <c r="F87" s="2">
        <v>93</v>
      </c>
      <c r="G87" s="2">
        <v>15.5</v>
      </c>
      <c r="H87" s="3">
        <v>317</v>
      </c>
      <c r="I87" s="4">
        <v>16.333333333333332</v>
      </c>
      <c r="J87" s="4"/>
      <c r="K87" s="4">
        <v>15.499999999999998</v>
      </c>
      <c r="L87" s="4"/>
      <c r="M87" s="5">
        <f t="shared" si="1"/>
        <v>0.94897959183673475</v>
      </c>
    </row>
    <row r="88" spans="1:13" ht="30" x14ac:dyDescent="0.25">
      <c r="A88" s="15" t="str">
        <f t="shared" ref="A88:A89" si="8">A87</f>
        <v>Cúcuta</v>
      </c>
      <c r="B88" s="33" t="s">
        <v>76</v>
      </c>
      <c r="C88" s="2">
        <v>6</v>
      </c>
      <c r="D88" s="2">
        <v>183</v>
      </c>
      <c r="E88" s="2">
        <v>30.5</v>
      </c>
      <c r="F88" s="2">
        <v>175</v>
      </c>
      <c r="G88" s="2">
        <v>29.166666666666668</v>
      </c>
      <c r="H88" s="3">
        <v>239</v>
      </c>
      <c r="I88" s="4">
        <v>17.666666666666668</v>
      </c>
      <c r="J88" s="4">
        <v>12.833333333333334</v>
      </c>
      <c r="K88" s="4">
        <v>19.833333333333336</v>
      </c>
      <c r="L88" s="4">
        <v>9.3333333333333339</v>
      </c>
      <c r="M88" s="5">
        <f t="shared" ref="M88:M160" si="9">+F88/D88</f>
        <v>0.95628415300546443</v>
      </c>
    </row>
    <row r="89" spans="1:13" ht="30" x14ac:dyDescent="0.25">
      <c r="A89" s="15" t="str">
        <f t="shared" si="8"/>
        <v>Cúcuta</v>
      </c>
      <c r="B89" s="33" t="s">
        <v>77</v>
      </c>
      <c r="C89" s="2">
        <v>6</v>
      </c>
      <c r="D89" s="2">
        <v>188</v>
      </c>
      <c r="E89" s="2">
        <v>31.333333333333332</v>
      </c>
      <c r="F89" s="2">
        <v>196</v>
      </c>
      <c r="G89" s="2">
        <v>32.666666666666664</v>
      </c>
      <c r="H89" s="3">
        <v>336</v>
      </c>
      <c r="I89" s="4">
        <v>17.833333333333332</v>
      </c>
      <c r="J89" s="4">
        <v>13.5</v>
      </c>
      <c r="K89" s="4">
        <v>22.833333333333336</v>
      </c>
      <c r="L89" s="4">
        <v>9.8333333333333339</v>
      </c>
      <c r="M89" s="5">
        <f t="shared" si="9"/>
        <v>1.0425531914893618</v>
      </c>
    </row>
    <row r="90" spans="1:13" x14ac:dyDescent="0.25">
      <c r="A90" s="27" t="s">
        <v>486</v>
      </c>
      <c r="B90" s="34"/>
      <c r="C90" s="28"/>
      <c r="D90" s="28"/>
      <c r="E90" s="28">
        <v>26</v>
      </c>
      <c r="F90" s="28"/>
      <c r="G90" s="28">
        <v>26</v>
      </c>
      <c r="H90" s="29"/>
      <c r="I90" s="30">
        <v>17</v>
      </c>
      <c r="J90" s="30">
        <v>13</v>
      </c>
      <c r="K90" s="30">
        <v>19</v>
      </c>
      <c r="L90" s="30">
        <v>10</v>
      </c>
      <c r="M90" s="31"/>
    </row>
    <row r="91" spans="1:13" x14ac:dyDescent="0.25">
      <c r="A91" s="6" t="s">
        <v>78</v>
      </c>
      <c r="B91" s="35"/>
      <c r="C91" s="7"/>
      <c r="D91" s="7">
        <v>469</v>
      </c>
      <c r="E91" s="7">
        <v>78.166666666666657</v>
      </c>
      <c r="F91" s="7">
        <v>464</v>
      </c>
      <c r="G91" s="7">
        <v>77.333333333333343</v>
      </c>
      <c r="H91" s="8">
        <v>892</v>
      </c>
      <c r="I91" s="9">
        <v>51.833333333333329</v>
      </c>
      <c r="J91" s="9">
        <v>26.333333333333336</v>
      </c>
      <c r="K91" s="9">
        <v>58.166666666666671</v>
      </c>
      <c r="L91" s="9">
        <v>19.166666666666668</v>
      </c>
      <c r="M91" s="10">
        <f t="shared" si="9"/>
        <v>0.98933901918976541</v>
      </c>
    </row>
    <row r="92" spans="1:13" ht="30" x14ac:dyDescent="0.25">
      <c r="A92" s="1" t="s">
        <v>79</v>
      </c>
      <c r="B92" s="33" t="s">
        <v>80</v>
      </c>
      <c r="C92" s="2">
        <v>6</v>
      </c>
      <c r="D92" s="2">
        <v>124</v>
      </c>
      <c r="E92" s="2">
        <v>20.666666666666668</v>
      </c>
      <c r="F92" s="2">
        <v>107</v>
      </c>
      <c r="G92" s="2">
        <v>17.833333333333332</v>
      </c>
      <c r="H92" s="3">
        <v>46</v>
      </c>
      <c r="I92" s="4">
        <v>13.666666666666666</v>
      </c>
      <c r="J92" s="4">
        <v>7.0000000000000027</v>
      </c>
      <c r="K92" s="4">
        <v>15</v>
      </c>
      <c r="L92" s="4">
        <v>2.833333333333333</v>
      </c>
      <c r="M92" s="5">
        <f t="shared" si="9"/>
        <v>0.86290322580645162</v>
      </c>
    </row>
    <row r="93" spans="1:13" ht="30" x14ac:dyDescent="0.25">
      <c r="A93" s="15" t="str">
        <f t="shared" ref="A93:A94" si="10">A92</f>
        <v>Cundinamarca</v>
      </c>
      <c r="B93" s="33" t="s">
        <v>81</v>
      </c>
      <c r="C93" s="2">
        <v>6</v>
      </c>
      <c r="D93" s="2">
        <v>120</v>
      </c>
      <c r="E93" s="2">
        <v>20</v>
      </c>
      <c r="F93" s="2">
        <v>112</v>
      </c>
      <c r="G93" s="2">
        <v>18.666666666666668</v>
      </c>
      <c r="H93" s="3">
        <v>41</v>
      </c>
      <c r="I93" s="4">
        <v>12.666666666666668</v>
      </c>
      <c r="J93" s="4">
        <v>7.333333333333333</v>
      </c>
      <c r="K93" s="4">
        <v>13.333333333333334</v>
      </c>
      <c r="L93" s="4">
        <v>5.333333333333333</v>
      </c>
      <c r="M93" s="5">
        <f t="shared" si="9"/>
        <v>0.93333333333333335</v>
      </c>
    </row>
    <row r="94" spans="1:13" ht="30" x14ac:dyDescent="0.25">
      <c r="A94" s="15" t="str">
        <f t="shared" si="10"/>
        <v>Cundinamarca</v>
      </c>
      <c r="B94" s="33" t="s">
        <v>82</v>
      </c>
      <c r="C94" s="2">
        <v>6</v>
      </c>
      <c r="D94" s="2">
        <v>114</v>
      </c>
      <c r="E94" s="2">
        <v>19</v>
      </c>
      <c r="F94" s="2">
        <v>110</v>
      </c>
      <c r="G94" s="2">
        <v>18.333333333333332</v>
      </c>
      <c r="H94" s="3">
        <v>200</v>
      </c>
      <c r="I94" s="4">
        <v>11.833333333333334</v>
      </c>
      <c r="J94" s="4">
        <v>7.1666666666666652</v>
      </c>
      <c r="K94" s="4">
        <v>12.666666666666668</v>
      </c>
      <c r="L94" s="4">
        <v>5.666666666666667</v>
      </c>
      <c r="M94" s="5">
        <f t="shared" si="9"/>
        <v>0.96491228070175439</v>
      </c>
    </row>
    <row r="95" spans="1:13" x14ac:dyDescent="0.25">
      <c r="A95" s="27" t="s">
        <v>486</v>
      </c>
      <c r="B95" s="34"/>
      <c r="C95" s="28"/>
      <c r="D95" s="28"/>
      <c r="E95" s="28">
        <v>20</v>
      </c>
      <c r="F95" s="28"/>
      <c r="G95" s="28">
        <v>18</v>
      </c>
      <c r="H95" s="29"/>
      <c r="I95" s="30">
        <v>13</v>
      </c>
      <c r="J95" s="30">
        <v>7</v>
      </c>
      <c r="K95" s="30">
        <v>14</v>
      </c>
      <c r="L95" s="30">
        <v>5</v>
      </c>
      <c r="M95" s="31"/>
    </row>
    <row r="96" spans="1:13" x14ac:dyDescent="0.25">
      <c r="A96" s="6" t="s">
        <v>83</v>
      </c>
      <c r="B96" s="35"/>
      <c r="C96" s="7"/>
      <c r="D96" s="7">
        <v>358</v>
      </c>
      <c r="E96" s="7">
        <v>59.666666666666671</v>
      </c>
      <c r="F96" s="7">
        <v>329</v>
      </c>
      <c r="G96" s="7">
        <v>54.833333333333329</v>
      </c>
      <c r="H96" s="8">
        <v>287</v>
      </c>
      <c r="I96" s="9">
        <v>38.166666666666671</v>
      </c>
      <c r="J96" s="9">
        <v>21.5</v>
      </c>
      <c r="K96" s="9">
        <v>41</v>
      </c>
      <c r="L96" s="9">
        <v>13.833333333333332</v>
      </c>
      <c r="M96" s="10">
        <f t="shared" si="9"/>
        <v>0.91899441340782118</v>
      </c>
    </row>
    <row r="97" spans="1:13" ht="30" x14ac:dyDescent="0.25">
      <c r="A97" s="1" t="s">
        <v>84</v>
      </c>
      <c r="B97" s="33" t="s">
        <v>85</v>
      </c>
      <c r="C97" s="2">
        <v>6</v>
      </c>
      <c r="D97" s="2">
        <v>166</v>
      </c>
      <c r="E97" s="2">
        <v>27.666666666666668</v>
      </c>
      <c r="F97" s="2">
        <v>143</v>
      </c>
      <c r="G97" s="2">
        <v>23.833333333333332</v>
      </c>
      <c r="H97" s="3">
        <v>223</v>
      </c>
      <c r="I97" s="4">
        <v>18.5</v>
      </c>
      <c r="J97" s="4">
        <v>9.1666666666666661</v>
      </c>
      <c r="K97" s="4">
        <v>15.333333333333334</v>
      </c>
      <c r="L97" s="4">
        <v>8.5</v>
      </c>
      <c r="M97" s="5">
        <f t="shared" si="9"/>
        <v>0.86144578313253017</v>
      </c>
    </row>
    <row r="98" spans="1:13" ht="30" x14ac:dyDescent="0.25">
      <c r="A98" s="15" t="str">
        <f t="shared" ref="A98:A101" si="11">A97</f>
        <v>Ibagué</v>
      </c>
      <c r="B98" s="33" t="s">
        <v>86</v>
      </c>
      <c r="C98" s="2">
        <v>6</v>
      </c>
      <c r="D98" s="2">
        <v>125</v>
      </c>
      <c r="E98" s="2">
        <v>20.833333333333332</v>
      </c>
      <c r="F98" s="2">
        <v>123</v>
      </c>
      <c r="G98" s="2">
        <v>20.5</v>
      </c>
      <c r="H98" s="3">
        <v>152</v>
      </c>
      <c r="I98" s="4">
        <v>12.833333333333334</v>
      </c>
      <c r="J98" s="4">
        <v>8</v>
      </c>
      <c r="K98" s="4">
        <v>13.166666666666666</v>
      </c>
      <c r="L98" s="4">
        <v>7.333333333333333</v>
      </c>
      <c r="M98" s="5">
        <f t="shared" si="9"/>
        <v>0.98399999999999999</v>
      </c>
    </row>
    <row r="99" spans="1:13" ht="30" x14ac:dyDescent="0.25">
      <c r="A99" s="15" t="str">
        <f t="shared" si="11"/>
        <v>Ibagué</v>
      </c>
      <c r="B99" s="33" t="s">
        <v>87</v>
      </c>
      <c r="C99" s="2">
        <v>6</v>
      </c>
      <c r="D99" s="2">
        <v>157</v>
      </c>
      <c r="E99" s="2">
        <v>26.166666666666668</v>
      </c>
      <c r="F99" s="2">
        <v>154</v>
      </c>
      <c r="G99" s="2">
        <v>25.666666666666668</v>
      </c>
      <c r="H99" s="3">
        <v>210</v>
      </c>
      <c r="I99" s="4">
        <v>18.5</v>
      </c>
      <c r="J99" s="4">
        <v>7.666666666666667</v>
      </c>
      <c r="K99" s="4">
        <v>18.333333333333332</v>
      </c>
      <c r="L99" s="4">
        <v>7.333333333333333</v>
      </c>
      <c r="M99" s="5">
        <f t="shared" si="9"/>
        <v>0.98089171974522293</v>
      </c>
    </row>
    <row r="100" spans="1:13" ht="30" x14ac:dyDescent="0.25">
      <c r="A100" s="15" t="str">
        <f t="shared" si="11"/>
        <v>Ibagué</v>
      </c>
      <c r="B100" s="33" t="s">
        <v>88</v>
      </c>
      <c r="C100" s="2">
        <v>6</v>
      </c>
      <c r="D100" s="2">
        <v>155</v>
      </c>
      <c r="E100" s="2">
        <v>25.833333333333332</v>
      </c>
      <c r="F100" s="2">
        <v>149</v>
      </c>
      <c r="G100" s="2">
        <v>24.833333333333332</v>
      </c>
      <c r="H100" s="3">
        <v>269</v>
      </c>
      <c r="I100" s="4">
        <v>18</v>
      </c>
      <c r="J100" s="4">
        <v>7.8333333333333339</v>
      </c>
      <c r="K100" s="4">
        <v>18</v>
      </c>
      <c r="L100" s="4">
        <v>6.8333333333333348</v>
      </c>
      <c r="M100" s="5">
        <f t="shared" si="9"/>
        <v>0.96129032258064517</v>
      </c>
    </row>
    <row r="101" spans="1:13" ht="30" x14ac:dyDescent="0.25">
      <c r="A101" s="15" t="str">
        <f t="shared" si="11"/>
        <v>Ibagué</v>
      </c>
      <c r="B101" s="33" t="s">
        <v>89</v>
      </c>
      <c r="C101" s="2">
        <v>6</v>
      </c>
      <c r="D101" s="2">
        <v>165</v>
      </c>
      <c r="E101" s="2">
        <v>27.5</v>
      </c>
      <c r="F101" s="2">
        <v>151</v>
      </c>
      <c r="G101" s="2">
        <v>25.166666666666668</v>
      </c>
      <c r="H101" s="3">
        <v>266</v>
      </c>
      <c r="I101" s="4">
        <v>18.5</v>
      </c>
      <c r="J101" s="4">
        <v>9</v>
      </c>
      <c r="K101" s="4">
        <v>18.166666666666668</v>
      </c>
      <c r="L101" s="4">
        <v>7</v>
      </c>
      <c r="M101" s="5">
        <f t="shared" si="9"/>
        <v>0.91515151515151516</v>
      </c>
    </row>
    <row r="102" spans="1:13" x14ac:dyDescent="0.25">
      <c r="A102" s="27" t="s">
        <v>486</v>
      </c>
      <c r="B102" s="34"/>
      <c r="C102" s="28"/>
      <c r="D102" s="28"/>
      <c r="E102" s="28">
        <v>26</v>
      </c>
      <c r="F102" s="28"/>
      <c r="G102" s="28">
        <v>24</v>
      </c>
      <c r="H102" s="29"/>
      <c r="I102" s="30">
        <v>17</v>
      </c>
      <c r="J102" s="30">
        <v>8</v>
      </c>
      <c r="K102" s="30">
        <v>17</v>
      </c>
      <c r="L102" s="30">
        <v>7</v>
      </c>
      <c r="M102" s="31"/>
    </row>
    <row r="103" spans="1:13" x14ac:dyDescent="0.25">
      <c r="A103" s="6" t="s">
        <v>90</v>
      </c>
      <c r="B103" s="35"/>
      <c r="C103" s="7"/>
      <c r="D103" s="7">
        <v>768</v>
      </c>
      <c r="E103" s="7">
        <v>128</v>
      </c>
      <c r="F103" s="7">
        <v>720</v>
      </c>
      <c r="G103" s="7">
        <v>120</v>
      </c>
      <c r="H103" s="8">
        <v>1120</v>
      </c>
      <c r="I103" s="9">
        <v>86.333333333333343</v>
      </c>
      <c r="J103" s="9">
        <v>41.666666666666664</v>
      </c>
      <c r="K103" s="9">
        <v>83</v>
      </c>
      <c r="L103" s="9">
        <v>37</v>
      </c>
      <c r="M103" s="10">
        <f t="shared" si="9"/>
        <v>0.9375</v>
      </c>
    </row>
    <row r="104" spans="1:13" ht="30" x14ac:dyDescent="0.25">
      <c r="A104" s="1" t="s">
        <v>91</v>
      </c>
      <c r="B104" s="33" t="s">
        <v>92</v>
      </c>
      <c r="C104" s="2">
        <v>6</v>
      </c>
      <c r="D104" s="2">
        <v>143</v>
      </c>
      <c r="E104" s="2">
        <v>23.833333333333332</v>
      </c>
      <c r="F104" s="2">
        <v>133</v>
      </c>
      <c r="G104" s="2">
        <v>22.166666666666668</v>
      </c>
      <c r="H104" s="3">
        <v>58</v>
      </c>
      <c r="I104" s="4">
        <v>16.666666666666668</v>
      </c>
      <c r="J104" s="4">
        <v>7.166666666666667</v>
      </c>
      <c r="K104" s="4">
        <v>17.666666666666668</v>
      </c>
      <c r="L104" s="4">
        <v>4.5</v>
      </c>
      <c r="M104" s="5">
        <f t="shared" si="9"/>
        <v>0.93006993006993011</v>
      </c>
    </row>
    <row r="105" spans="1:13" ht="30" x14ac:dyDescent="0.25">
      <c r="A105" s="15" t="str">
        <f t="shared" ref="A105:A106" si="12">A104</f>
        <v>Manizales</v>
      </c>
      <c r="B105" s="33" t="s">
        <v>93</v>
      </c>
      <c r="C105" s="2">
        <v>6</v>
      </c>
      <c r="D105" s="2">
        <v>144</v>
      </c>
      <c r="E105" s="2">
        <v>24</v>
      </c>
      <c r="F105" s="2">
        <v>124</v>
      </c>
      <c r="G105" s="2">
        <v>20.666666666666668</v>
      </c>
      <c r="H105" s="3">
        <v>88</v>
      </c>
      <c r="I105" s="4">
        <v>15.833333333333334</v>
      </c>
      <c r="J105" s="4">
        <v>8.1666666666666661</v>
      </c>
      <c r="K105" s="4">
        <v>14.5</v>
      </c>
      <c r="L105" s="4">
        <v>6.166666666666667</v>
      </c>
      <c r="M105" s="5">
        <f t="shared" si="9"/>
        <v>0.86111111111111116</v>
      </c>
    </row>
    <row r="106" spans="1:13" ht="30" x14ac:dyDescent="0.25">
      <c r="A106" s="15" t="str">
        <f t="shared" si="12"/>
        <v>Manizales</v>
      </c>
      <c r="B106" s="33" t="s">
        <v>94</v>
      </c>
      <c r="C106" s="2">
        <v>6</v>
      </c>
      <c r="D106" s="2">
        <v>140</v>
      </c>
      <c r="E106" s="2">
        <v>23.333333333333332</v>
      </c>
      <c r="F106" s="2">
        <v>135</v>
      </c>
      <c r="G106" s="2">
        <v>22.5</v>
      </c>
      <c r="H106" s="3">
        <v>91</v>
      </c>
      <c r="I106" s="4">
        <v>16.833333333333332</v>
      </c>
      <c r="J106" s="4">
        <v>6.5</v>
      </c>
      <c r="K106" s="4">
        <v>17</v>
      </c>
      <c r="L106" s="4">
        <v>5.4999999999999991</v>
      </c>
      <c r="M106" s="5">
        <f t="shared" si="9"/>
        <v>0.9642857142857143</v>
      </c>
    </row>
    <row r="107" spans="1:13" x14ac:dyDescent="0.25">
      <c r="A107" s="27" t="s">
        <v>486</v>
      </c>
      <c r="B107" s="34"/>
      <c r="C107" s="28"/>
      <c r="D107" s="28"/>
      <c r="E107" s="28">
        <v>24</v>
      </c>
      <c r="F107" s="28"/>
      <c r="G107" s="28">
        <v>22</v>
      </c>
      <c r="H107" s="29"/>
      <c r="I107" s="30">
        <v>16</v>
      </c>
      <c r="J107" s="30">
        <v>7</v>
      </c>
      <c r="K107" s="30">
        <v>16</v>
      </c>
      <c r="L107" s="30">
        <v>5</v>
      </c>
      <c r="M107" s="31"/>
    </row>
    <row r="108" spans="1:13" x14ac:dyDescent="0.25">
      <c r="A108" s="6" t="s">
        <v>95</v>
      </c>
      <c r="B108" s="35"/>
      <c r="C108" s="7"/>
      <c r="D108" s="7">
        <v>427</v>
      </c>
      <c r="E108" s="7">
        <v>71.166666666666657</v>
      </c>
      <c r="F108" s="7">
        <v>392</v>
      </c>
      <c r="G108" s="7">
        <v>65.333333333333343</v>
      </c>
      <c r="H108" s="8">
        <v>237</v>
      </c>
      <c r="I108" s="9">
        <v>49.333333333333329</v>
      </c>
      <c r="J108" s="9">
        <v>21.833333333333332</v>
      </c>
      <c r="K108" s="9">
        <v>49.166666666666671</v>
      </c>
      <c r="L108" s="9">
        <v>16.166666666666668</v>
      </c>
      <c r="M108" s="10">
        <f t="shared" si="9"/>
        <v>0.91803278688524592</v>
      </c>
    </row>
    <row r="109" spans="1:13" ht="30" x14ac:dyDescent="0.25">
      <c r="A109" s="1" t="s">
        <v>96</v>
      </c>
      <c r="B109" s="33" t="s">
        <v>97</v>
      </c>
      <c r="C109" s="2">
        <v>6</v>
      </c>
      <c r="D109" s="2">
        <v>221</v>
      </c>
      <c r="E109" s="2">
        <v>36.833333333333336</v>
      </c>
      <c r="F109" s="2">
        <v>231</v>
      </c>
      <c r="G109" s="2">
        <v>38.5</v>
      </c>
      <c r="H109" s="3">
        <v>234</v>
      </c>
      <c r="I109" s="4">
        <v>24.833333333333332</v>
      </c>
      <c r="J109" s="4">
        <v>12</v>
      </c>
      <c r="K109" s="4">
        <v>26.333333333333332</v>
      </c>
      <c r="L109" s="4">
        <v>12.166666666666666</v>
      </c>
      <c r="M109" s="5">
        <f t="shared" si="9"/>
        <v>1.0452488687782806</v>
      </c>
    </row>
    <row r="110" spans="1:13" ht="30" x14ac:dyDescent="0.25">
      <c r="A110" s="15" t="str">
        <f t="shared" ref="A110:A126" si="13">A109</f>
        <v>Medellín</v>
      </c>
      <c r="B110" s="33" t="s">
        <v>98</v>
      </c>
      <c r="C110" s="2">
        <v>6</v>
      </c>
      <c r="D110" s="2">
        <v>236</v>
      </c>
      <c r="E110" s="2">
        <v>39.333333333333336</v>
      </c>
      <c r="F110" s="2">
        <v>220</v>
      </c>
      <c r="G110" s="2">
        <v>36.666666666666664</v>
      </c>
      <c r="H110" s="3">
        <v>261</v>
      </c>
      <c r="I110" s="4">
        <v>27.666666666666668</v>
      </c>
      <c r="J110" s="4">
        <v>11.666666666666666</v>
      </c>
      <c r="K110" s="4">
        <v>25.833333333333332</v>
      </c>
      <c r="L110" s="4">
        <v>10.833333333333334</v>
      </c>
      <c r="M110" s="5">
        <f t="shared" si="9"/>
        <v>0.93220338983050843</v>
      </c>
    </row>
    <row r="111" spans="1:13" ht="30" x14ac:dyDescent="0.25">
      <c r="A111" s="15" t="str">
        <f t="shared" si="13"/>
        <v>Medellín</v>
      </c>
      <c r="B111" s="33" t="s">
        <v>99</v>
      </c>
      <c r="C111" s="2">
        <v>6</v>
      </c>
      <c r="D111" s="2">
        <v>252</v>
      </c>
      <c r="E111" s="2">
        <v>42</v>
      </c>
      <c r="F111" s="2">
        <v>210</v>
      </c>
      <c r="G111" s="2">
        <v>35</v>
      </c>
      <c r="H111" s="3">
        <v>409</v>
      </c>
      <c r="I111" s="4">
        <v>29.833333333333336</v>
      </c>
      <c r="J111" s="4">
        <v>12.166666666666668</v>
      </c>
      <c r="K111" s="4">
        <v>23.166666666666671</v>
      </c>
      <c r="L111" s="4">
        <v>11.833333333333334</v>
      </c>
      <c r="M111" s="5">
        <f t="shared" si="9"/>
        <v>0.83333333333333337</v>
      </c>
    </row>
    <row r="112" spans="1:13" ht="30" x14ac:dyDescent="0.25">
      <c r="A112" s="15" t="str">
        <f t="shared" si="13"/>
        <v>Medellín</v>
      </c>
      <c r="B112" s="33" t="s">
        <v>100</v>
      </c>
      <c r="C112" s="2">
        <v>6</v>
      </c>
      <c r="D112" s="2">
        <v>242</v>
      </c>
      <c r="E112" s="2">
        <v>40.333333333333336</v>
      </c>
      <c r="F112" s="2">
        <v>213</v>
      </c>
      <c r="G112" s="2">
        <v>35.5</v>
      </c>
      <c r="H112" s="3">
        <v>277</v>
      </c>
      <c r="I112" s="4">
        <v>28</v>
      </c>
      <c r="J112" s="4">
        <v>12.333333333333332</v>
      </c>
      <c r="K112" s="4">
        <v>25.166666666666664</v>
      </c>
      <c r="L112" s="4">
        <v>10.333333333333334</v>
      </c>
      <c r="M112" s="5">
        <f t="shared" si="9"/>
        <v>0.8801652892561983</v>
      </c>
    </row>
    <row r="113" spans="1:13" ht="30" x14ac:dyDescent="0.25">
      <c r="A113" s="15" t="str">
        <f t="shared" si="13"/>
        <v>Medellín</v>
      </c>
      <c r="B113" s="33" t="s">
        <v>101</v>
      </c>
      <c r="C113" s="2">
        <v>6</v>
      </c>
      <c r="D113" s="2">
        <v>211</v>
      </c>
      <c r="E113" s="2">
        <v>35.166666666666664</v>
      </c>
      <c r="F113" s="2">
        <v>207</v>
      </c>
      <c r="G113" s="2">
        <v>34.5</v>
      </c>
      <c r="H113" s="3">
        <v>347</v>
      </c>
      <c r="I113" s="4">
        <v>25.166666666666668</v>
      </c>
      <c r="J113" s="4">
        <v>10</v>
      </c>
      <c r="K113" s="4">
        <v>26.166666666666668</v>
      </c>
      <c r="L113" s="4">
        <v>8.3333333333333339</v>
      </c>
      <c r="M113" s="5">
        <f t="shared" si="9"/>
        <v>0.98104265402843605</v>
      </c>
    </row>
    <row r="114" spans="1:13" ht="30" x14ac:dyDescent="0.25">
      <c r="A114" s="15" t="str">
        <f t="shared" si="13"/>
        <v>Medellín</v>
      </c>
      <c r="B114" s="33" t="s">
        <v>102</v>
      </c>
      <c r="C114" s="2">
        <v>6</v>
      </c>
      <c r="D114" s="2">
        <v>222</v>
      </c>
      <c r="E114" s="2">
        <v>37</v>
      </c>
      <c r="F114" s="2">
        <v>173</v>
      </c>
      <c r="G114" s="2">
        <v>28.833333333333332</v>
      </c>
      <c r="H114" s="3">
        <v>436</v>
      </c>
      <c r="I114" s="4">
        <v>23.999999999999996</v>
      </c>
      <c r="J114" s="4">
        <v>13.000000000000002</v>
      </c>
      <c r="K114" s="4">
        <v>17.666666666666668</v>
      </c>
      <c r="L114" s="4">
        <v>11.166666666666666</v>
      </c>
      <c r="M114" s="5">
        <f t="shared" si="9"/>
        <v>0.77927927927927931</v>
      </c>
    </row>
    <row r="115" spans="1:13" ht="30" x14ac:dyDescent="0.25">
      <c r="A115" s="15" t="str">
        <f t="shared" si="13"/>
        <v>Medellín</v>
      </c>
      <c r="B115" s="33" t="s">
        <v>103</v>
      </c>
      <c r="C115" s="2">
        <v>6</v>
      </c>
      <c r="D115" s="2">
        <v>216</v>
      </c>
      <c r="E115" s="2">
        <v>36</v>
      </c>
      <c r="F115" s="2">
        <v>154</v>
      </c>
      <c r="G115" s="2">
        <v>25.666666666666668</v>
      </c>
      <c r="H115" s="3">
        <v>508</v>
      </c>
      <c r="I115" s="4">
        <v>24.666666666666668</v>
      </c>
      <c r="J115" s="4">
        <v>11.333333333333332</v>
      </c>
      <c r="K115" s="4">
        <v>15.333333333333332</v>
      </c>
      <c r="L115" s="4">
        <v>10.333333333333334</v>
      </c>
      <c r="M115" s="5">
        <f t="shared" si="9"/>
        <v>0.71296296296296291</v>
      </c>
    </row>
    <row r="116" spans="1:13" ht="30" x14ac:dyDescent="0.25">
      <c r="A116" s="15" t="str">
        <f t="shared" si="13"/>
        <v>Medellín</v>
      </c>
      <c r="B116" s="33" t="s">
        <v>104</v>
      </c>
      <c r="C116" s="2">
        <v>6</v>
      </c>
      <c r="D116" s="2">
        <v>215</v>
      </c>
      <c r="E116" s="2">
        <v>35.833333333333336</v>
      </c>
      <c r="F116" s="2">
        <v>192</v>
      </c>
      <c r="G116" s="2">
        <v>32</v>
      </c>
      <c r="H116" s="3">
        <v>231</v>
      </c>
      <c r="I116" s="4">
        <v>24.166666666666664</v>
      </c>
      <c r="J116" s="4">
        <v>11.666666666666668</v>
      </c>
      <c r="K116" s="4">
        <v>23.166666666666668</v>
      </c>
      <c r="L116" s="4">
        <v>8.8333333333333339</v>
      </c>
      <c r="M116" s="5">
        <f t="shared" si="9"/>
        <v>0.89302325581395348</v>
      </c>
    </row>
    <row r="117" spans="1:13" ht="30" x14ac:dyDescent="0.25">
      <c r="A117" s="15" t="str">
        <f t="shared" si="13"/>
        <v>Medellín</v>
      </c>
      <c r="B117" s="33" t="s">
        <v>105</v>
      </c>
      <c r="C117" s="2">
        <v>6</v>
      </c>
      <c r="D117" s="2">
        <v>231</v>
      </c>
      <c r="E117" s="2">
        <v>38.5</v>
      </c>
      <c r="F117" s="2">
        <v>205</v>
      </c>
      <c r="G117" s="2">
        <v>34.166666666666664</v>
      </c>
      <c r="H117" s="3">
        <v>286</v>
      </c>
      <c r="I117" s="4">
        <v>26.333333333333336</v>
      </c>
      <c r="J117" s="4">
        <v>12.166666666666668</v>
      </c>
      <c r="K117" s="4">
        <v>24.500000000000004</v>
      </c>
      <c r="L117" s="4">
        <v>9.6666666666666679</v>
      </c>
      <c r="M117" s="5">
        <f t="shared" si="9"/>
        <v>0.88744588744588748</v>
      </c>
    </row>
    <row r="118" spans="1:13" ht="30" x14ac:dyDescent="0.25">
      <c r="A118" s="15" t="str">
        <f t="shared" si="13"/>
        <v>Medellín</v>
      </c>
      <c r="B118" s="33" t="s">
        <v>106</v>
      </c>
      <c r="C118" s="2">
        <v>6</v>
      </c>
      <c r="D118" s="2">
        <v>222</v>
      </c>
      <c r="E118" s="2">
        <v>37</v>
      </c>
      <c r="F118" s="2">
        <v>182</v>
      </c>
      <c r="G118" s="2">
        <v>30.333333333333332</v>
      </c>
      <c r="H118" s="3">
        <v>298</v>
      </c>
      <c r="I118" s="4">
        <v>25</v>
      </c>
      <c r="J118" s="4">
        <v>11.999999999999998</v>
      </c>
      <c r="K118" s="4">
        <v>20.5</v>
      </c>
      <c r="L118" s="4">
        <v>9.8333333333333321</v>
      </c>
      <c r="M118" s="5">
        <f t="shared" si="9"/>
        <v>0.81981981981981977</v>
      </c>
    </row>
    <row r="119" spans="1:13" ht="30" x14ac:dyDescent="0.25">
      <c r="A119" s="15" t="str">
        <f t="shared" si="13"/>
        <v>Medellín</v>
      </c>
      <c r="B119" s="33" t="s">
        <v>107</v>
      </c>
      <c r="C119" s="2">
        <v>6</v>
      </c>
      <c r="D119" s="2">
        <v>253</v>
      </c>
      <c r="E119" s="2">
        <v>42.166666666666664</v>
      </c>
      <c r="F119" s="2">
        <v>184</v>
      </c>
      <c r="G119" s="2">
        <v>30.666666666666668</v>
      </c>
      <c r="H119" s="3">
        <v>488</v>
      </c>
      <c r="I119" s="4">
        <v>32.333333333333336</v>
      </c>
      <c r="J119" s="4">
        <v>9.8333333333333357</v>
      </c>
      <c r="K119" s="4">
        <v>20.166666666666664</v>
      </c>
      <c r="L119" s="4">
        <v>10.500000000000002</v>
      </c>
      <c r="M119" s="5">
        <f t="shared" si="9"/>
        <v>0.72727272727272729</v>
      </c>
    </row>
    <row r="120" spans="1:13" ht="30" x14ac:dyDescent="0.25">
      <c r="A120" s="15" t="str">
        <f t="shared" si="13"/>
        <v>Medellín</v>
      </c>
      <c r="B120" s="33" t="s">
        <v>108</v>
      </c>
      <c r="C120" s="2">
        <v>6</v>
      </c>
      <c r="D120" s="2">
        <v>190</v>
      </c>
      <c r="E120" s="2">
        <v>31.666666666666668</v>
      </c>
      <c r="F120" s="2">
        <v>216</v>
      </c>
      <c r="G120" s="2">
        <v>36</v>
      </c>
      <c r="H120" s="3">
        <v>522</v>
      </c>
      <c r="I120" s="4">
        <v>22.166666666666668</v>
      </c>
      <c r="J120" s="4">
        <v>9.4999999999999982</v>
      </c>
      <c r="K120" s="4">
        <v>27.666666666666668</v>
      </c>
      <c r="L120" s="4">
        <v>8.3333333333333339</v>
      </c>
      <c r="M120" s="5">
        <f t="shared" si="9"/>
        <v>1.1368421052631579</v>
      </c>
    </row>
    <row r="121" spans="1:13" ht="30" x14ac:dyDescent="0.25">
      <c r="A121" s="15" t="str">
        <f t="shared" si="13"/>
        <v>Medellín</v>
      </c>
      <c r="B121" s="33" t="s">
        <v>109</v>
      </c>
      <c r="C121" s="2">
        <v>6</v>
      </c>
      <c r="D121" s="2">
        <v>211</v>
      </c>
      <c r="E121" s="2">
        <v>35.166666666666664</v>
      </c>
      <c r="F121" s="2">
        <v>164</v>
      </c>
      <c r="G121" s="2">
        <v>27.333333333333332</v>
      </c>
      <c r="H121" s="3">
        <v>537</v>
      </c>
      <c r="I121" s="4">
        <v>24.666666666666668</v>
      </c>
      <c r="J121" s="4">
        <v>10.5</v>
      </c>
      <c r="K121" s="4">
        <v>19.5</v>
      </c>
      <c r="L121" s="4">
        <v>7.833333333333333</v>
      </c>
      <c r="M121" s="5">
        <f t="shared" si="9"/>
        <v>0.77725118483412325</v>
      </c>
    </row>
    <row r="122" spans="1:13" ht="30" x14ac:dyDescent="0.25">
      <c r="A122" s="15" t="str">
        <f t="shared" si="13"/>
        <v>Medellín</v>
      </c>
      <c r="B122" s="33" t="s">
        <v>110</v>
      </c>
      <c r="C122" s="2">
        <v>6</v>
      </c>
      <c r="D122" s="2">
        <v>217</v>
      </c>
      <c r="E122" s="2">
        <v>36.166666666666664</v>
      </c>
      <c r="F122" s="2">
        <v>207</v>
      </c>
      <c r="G122" s="2">
        <v>34.5</v>
      </c>
      <c r="H122" s="3">
        <v>429</v>
      </c>
      <c r="I122" s="4">
        <v>26.5</v>
      </c>
      <c r="J122" s="4">
        <v>9.6666666666666661</v>
      </c>
      <c r="K122" s="4">
        <v>26.666666666666664</v>
      </c>
      <c r="L122" s="4">
        <v>7.8333333333333339</v>
      </c>
      <c r="M122" s="5">
        <f t="shared" si="9"/>
        <v>0.95391705069124422</v>
      </c>
    </row>
    <row r="123" spans="1:13" ht="30" x14ac:dyDescent="0.25">
      <c r="A123" s="15" t="str">
        <f t="shared" si="13"/>
        <v>Medellín</v>
      </c>
      <c r="B123" s="33" t="s">
        <v>111</v>
      </c>
      <c r="C123" s="2">
        <v>6</v>
      </c>
      <c r="D123" s="2">
        <v>212</v>
      </c>
      <c r="E123" s="2">
        <v>35.333333333333336</v>
      </c>
      <c r="F123" s="2">
        <v>213</v>
      </c>
      <c r="G123" s="2">
        <v>35.5</v>
      </c>
      <c r="H123" s="3">
        <v>127</v>
      </c>
      <c r="I123" s="4">
        <v>23.5</v>
      </c>
      <c r="J123" s="4">
        <v>11.833333333333332</v>
      </c>
      <c r="K123" s="4">
        <v>26.333333333333332</v>
      </c>
      <c r="L123" s="4">
        <v>9.1666666666666661</v>
      </c>
      <c r="M123" s="5">
        <f t="shared" si="9"/>
        <v>1.0047169811320755</v>
      </c>
    </row>
    <row r="124" spans="1:13" ht="30" x14ac:dyDescent="0.25">
      <c r="A124" s="15" t="str">
        <f t="shared" si="13"/>
        <v>Medellín</v>
      </c>
      <c r="B124" s="33" t="s">
        <v>112</v>
      </c>
      <c r="C124" s="2">
        <v>6</v>
      </c>
      <c r="D124" s="2">
        <v>190</v>
      </c>
      <c r="E124" s="2">
        <v>31.666666666666668</v>
      </c>
      <c r="F124" s="2">
        <v>246</v>
      </c>
      <c r="G124" s="2">
        <v>41</v>
      </c>
      <c r="H124" s="3">
        <v>337</v>
      </c>
      <c r="I124" s="4">
        <v>22</v>
      </c>
      <c r="J124" s="4">
        <v>9.6666666666666661</v>
      </c>
      <c r="K124" s="4">
        <v>31.333333333333332</v>
      </c>
      <c r="L124" s="4">
        <v>9.6666666666666679</v>
      </c>
      <c r="M124" s="5">
        <f t="shared" si="9"/>
        <v>1.2947368421052632</v>
      </c>
    </row>
    <row r="125" spans="1:13" ht="30" x14ac:dyDescent="0.25">
      <c r="A125" s="15" t="str">
        <f t="shared" si="13"/>
        <v>Medellín</v>
      </c>
      <c r="B125" s="33" t="s">
        <v>113</v>
      </c>
      <c r="C125" s="2">
        <v>6</v>
      </c>
      <c r="D125" s="2">
        <v>238</v>
      </c>
      <c r="E125" s="2">
        <v>39.666666666666664</v>
      </c>
      <c r="F125" s="2">
        <v>219</v>
      </c>
      <c r="G125" s="2">
        <v>36.5</v>
      </c>
      <c r="H125" s="3">
        <v>291</v>
      </c>
      <c r="I125" s="4">
        <v>26.833333333333332</v>
      </c>
      <c r="J125" s="4">
        <v>12.833333333333334</v>
      </c>
      <c r="K125" s="4">
        <v>25.833333333333332</v>
      </c>
      <c r="L125" s="4">
        <v>10.666666666666666</v>
      </c>
      <c r="M125" s="5">
        <f t="shared" si="9"/>
        <v>0.92016806722689071</v>
      </c>
    </row>
    <row r="126" spans="1:13" ht="30" x14ac:dyDescent="0.25">
      <c r="A126" s="15" t="str">
        <f t="shared" si="13"/>
        <v>Medellín</v>
      </c>
      <c r="B126" s="33" t="s">
        <v>114</v>
      </c>
      <c r="C126" s="2">
        <v>6</v>
      </c>
      <c r="D126" s="2">
        <v>200</v>
      </c>
      <c r="E126" s="2">
        <v>33.333333333333336</v>
      </c>
      <c r="F126" s="2">
        <v>155</v>
      </c>
      <c r="G126" s="2">
        <v>25.833333333333332</v>
      </c>
      <c r="H126" s="3">
        <v>454</v>
      </c>
      <c r="I126" s="4">
        <v>23.166666666666668</v>
      </c>
      <c r="J126" s="4">
        <v>10.166666666666666</v>
      </c>
      <c r="K126" s="4">
        <v>18.500000000000004</v>
      </c>
      <c r="L126" s="4">
        <v>7.333333333333333</v>
      </c>
      <c r="M126" s="5">
        <f t="shared" si="9"/>
        <v>0.77500000000000002</v>
      </c>
    </row>
    <row r="127" spans="1:13" x14ac:dyDescent="0.25">
      <c r="A127" s="27" t="s">
        <v>486</v>
      </c>
      <c r="B127" s="34"/>
      <c r="C127" s="28"/>
      <c r="D127" s="28"/>
      <c r="E127" s="28">
        <v>37</v>
      </c>
      <c r="F127" s="28"/>
      <c r="G127" s="28">
        <v>33</v>
      </c>
      <c r="H127" s="29"/>
      <c r="I127" s="30">
        <v>26</v>
      </c>
      <c r="J127" s="30">
        <v>11</v>
      </c>
      <c r="K127" s="30">
        <v>24</v>
      </c>
      <c r="L127" s="30">
        <v>10</v>
      </c>
      <c r="M127" s="31"/>
    </row>
    <row r="128" spans="1:13" x14ac:dyDescent="0.25">
      <c r="A128" s="6" t="s">
        <v>115</v>
      </c>
      <c r="B128" s="35"/>
      <c r="C128" s="7"/>
      <c r="D128" s="7">
        <v>3979</v>
      </c>
      <c r="E128" s="7">
        <v>663.16666666666663</v>
      </c>
      <c r="F128" s="7">
        <v>3591</v>
      </c>
      <c r="G128" s="7">
        <v>598.5</v>
      </c>
      <c r="H128" s="8">
        <v>6472</v>
      </c>
      <c r="I128" s="9">
        <v>460.83333333333331</v>
      </c>
      <c r="J128" s="9">
        <v>202.33333333333331</v>
      </c>
      <c r="K128" s="9">
        <v>423.83333333333331</v>
      </c>
      <c r="L128" s="9">
        <v>174.66666666666666</v>
      </c>
      <c r="M128" s="10">
        <f t="shared" si="9"/>
        <v>0.9024880623272179</v>
      </c>
    </row>
    <row r="129" spans="1:13" ht="30" x14ac:dyDescent="0.25">
      <c r="A129" s="1" t="s">
        <v>116</v>
      </c>
      <c r="B129" s="33" t="s">
        <v>117</v>
      </c>
      <c r="C129" s="2">
        <v>6</v>
      </c>
      <c r="D129" s="2">
        <v>124</v>
      </c>
      <c r="E129" s="2">
        <v>20.666666666666668</v>
      </c>
      <c r="F129" s="2">
        <v>98</v>
      </c>
      <c r="G129" s="2">
        <v>16.333333333333332</v>
      </c>
      <c r="H129" s="3">
        <v>70</v>
      </c>
      <c r="I129" s="4">
        <v>11.666666666666666</v>
      </c>
      <c r="J129" s="4">
        <v>9.0000000000000018</v>
      </c>
      <c r="K129" s="4">
        <v>10.5</v>
      </c>
      <c r="L129" s="4">
        <v>5.833333333333333</v>
      </c>
      <c r="M129" s="5">
        <f t="shared" si="9"/>
        <v>0.79032258064516125</v>
      </c>
    </row>
    <row r="130" spans="1:13" ht="30" x14ac:dyDescent="0.25">
      <c r="A130" s="15" t="str">
        <f t="shared" ref="A130:A131" si="14">A129</f>
        <v>Pasto</v>
      </c>
      <c r="B130" s="33" t="s">
        <v>118</v>
      </c>
      <c r="C130" s="2">
        <v>6</v>
      </c>
      <c r="D130" s="2">
        <v>153</v>
      </c>
      <c r="E130" s="2">
        <v>25.5</v>
      </c>
      <c r="F130" s="2">
        <v>80</v>
      </c>
      <c r="G130" s="2">
        <v>13.333333333333334</v>
      </c>
      <c r="H130" s="3">
        <v>51</v>
      </c>
      <c r="I130" s="4">
        <v>14.166666666666668</v>
      </c>
      <c r="J130" s="4">
        <v>11.33333333333333</v>
      </c>
      <c r="K130" s="4">
        <v>8.6666666666666661</v>
      </c>
      <c r="L130" s="4">
        <v>4.6666666666666661</v>
      </c>
      <c r="M130" s="5">
        <f t="shared" si="9"/>
        <v>0.52287581699346408</v>
      </c>
    </row>
    <row r="131" spans="1:13" ht="30" x14ac:dyDescent="0.25">
      <c r="A131" s="15" t="str">
        <f t="shared" si="14"/>
        <v>Pasto</v>
      </c>
      <c r="B131" s="33" t="s">
        <v>119</v>
      </c>
      <c r="C131" s="2">
        <v>6</v>
      </c>
      <c r="D131" s="2">
        <v>110</v>
      </c>
      <c r="E131" s="2">
        <v>18.333333333333332</v>
      </c>
      <c r="F131" s="2">
        <v>98</v>
      </c>
      <c r="G131" s="2">
        <v>16.333333333333332</v>
      </c>
      <c r="H131" s="3">
        <v>54</v>
      </c>
      <c r="I131" s="4">
        <v>10.333333333333332</v>
      </c>
      <c r="J131" s="4">
        <v>8</v>
      </c>
      <c r="K131" s="4">
        <v>9.3333333333333321</v>
      </c>
      <c r="L131" s="4">
        <v>7</v>
      </c>
      <c r="M131" s="5">
        <f t="shared" si="9"/>
        <v>0.89090909090909087</v>
      </c>
    </row>
    <row r="132" spans="1:13" x14ac:dyDescent="0.25">
      <c r="A132" s="27" t="s">
        <v>486</v>
      </c>
      <c r="B132" s="34"/>
      <c r="C132" s="28"/>
      <c r="D132" s="28"/>
      <c r="E132" s="28">
        <v>22</v>
      </c>
      <c r="F132" s="28"/>
      <c r="G132" s="28">
        <v>15</v>
      </c>
      <c r="H132" s="29"/>
      <c r="I132" s="30">
        <v>12</v>
      </c>
      <c r="J132" s="30">
        <v>9</v>
      </c>
      <c r="K132" s="30">
        <v>10</v>
      </c>
      <c r="L132" s="30">
        <v>6</v>
      </c>
      <c r="M132" s="31"/>
    </row>
    <row r="133" spans="1:13" x14ac:dyDescent="0.25">
      <c r="A133" s="6" t="s">
        <v>120</v>
      </c>
      <c r="B133" s="35"/>
      <c r="C133" s="7"/>
      <c r="D133" s="7">
        <v>387</v>
      </c>
      <c r="E133" s="7">
        <v>64.5</v>
      </c>
      <c r="F133" s="7">
        <v>276</v>
      </c>
      <c r="G133" s="7">
        <v>46</v>
      </c>
      <c r="H133" s="8">
        <v>175</v>
      </c>
      <c r="I133" s="9">
        <v>36.166666666666671</v>
      </c>
      <c r="J133" s="9">
        <v>28.333333333333332</v>
      </c>
      <c r="K133" s="9">
        <v>28.499999999999996</v>
      </c>
      <c r="L133" s="9">
        <v>17.5</v>
      </c>
      <c r="M133" s="10">
        <f t="shared" si="9"/>
        <v>0.71317829457364346</v>
      </c>
    </row>
    <row r="134" spans="1:13" ht="30" x14ac:dyDescent="0.25">
      <c r="A134" s="1" t="s">
        <v>121</v>
      </c>
      <c r="B134" s="33" t="s">
        <v>122</v>
      </c>
      <c r="C134" s="2">
        <v>6</v>
      </c>
      <c r="D134" s="2">
        <v>160</v>
      </c>
      <c r="E134" s="2">
        <v>26.666666666666668</v>
      </c>
      <c r="F134" s="2">
        <v>178</v>
      </c>
      <c r="G134" s="2">
        <v>29.666666666666668</v>
      </c>
      <c r="H134" s="3">
        <v>213</v>
      </c>
      <c r="I134" s="4">
        <v>18.833333333333336</v>
      </c>
      <c r="J134" s="4">
        <v>7.8333333333333339</v>
      </c>
      <c r="K134" s="4">
        <v>23.833333333333332</v>
      </c>
      <c r="L134" s="4">
        <v>5.833333333333333</v>
      </c>
      <c r="M134" s="5">
        <f t="shared" si="9"/>
        <v>1.1125</v>
      </c>
    </row>
    <row r="135" spans="1:13" ht="30" x14ac:dyDescent="0.25">
      <c r="A135" s="15" t="str">
        <f t="shared" ref="A135:A137" si="15">A134</f>
        <v>Pereira</v>
      </c>
      <c r="B135" s="33" t="s">
        <v>123</v>
      </c>
      <c r="C135" s="2">
        <v>6</v>
      </c>
      <c r="D135" s="2">
        <v>120</v>
      </c>
      <c r="E135" s="2">
        <v>20</v>
      </c>
      <c r="F135" s="2">
        <v>179</v>
      </c>
      <c r="G135" s="2">
        <v>29.833333333333332</v>
      </c>
      <c r="H135" s="3">
        <v>131</v>
      </c>
      <c r="I135" s="4">
        <v>13.666666666666668</v>
      </c>
      <c r="J135" s="4">
        <v>6.3333333333333339</v>
      </c>
      <c r="K135" s="4">
        <v>24.499999999999996</v>
      </c>
      <c r="L135" s="4">
        <v>5.333333333333333</v>
      </c>
      <c r="M135" s="5">
        <f t="shared" si="9"/>
        <v>1.4916666666666667</v>
      </c>
    </row>
    <row r="136" spans="1:13" ht="30" x14ac:dyDescent="0.25">
      <c r="A136" s="15" t="str">
        <f t="shared" si="15"/>
        <v>Pereira</v>
      </c>
      <c r="B136" s="33" t="s">
        <v>124</v>
      </c>
      <c r="C136" s="2">
        <v>6</v>
      </c>
      <c r="D136" s="2">
        <v>168</v>
      </c>
      <c r="E136" s="2">
        <v>28</v>
      </c>
      <c r="F136" s="2">
        <v>185</v>
      </c>
      <c r="G136" s="2">
        <v>30.833333333333332</v>
      </c>
      <c r="H136" s="3">
        <v>204</v>
      </c>
      <c r="I136" s="4">
        <v>19.666666666666668</v>
      </c>
      <c r="J136" s="4">
        <v>8.3333333333333321</v>
      </c>
      <c r="K136" s="4">
        <v>23.166666666666668</v>
      </c>
      <c r="L136" s="4">
        <v>7.666666666666667</v>
      </c>
      <c r="M136" s="5">
        <f t="shared" si="9"/>
        <v>1.1011904761904763</v>
      </c>
    </row>
    <row r="137" spans="1:13" ht="30" x14ac:dyDescent="0.25">
      <c r="A137" s="15" t="str">
        <f t="shared" si="15"/>
        <v>Pereira</v>
      </c>
      <c r="B137" s="33" t="s">
        <v>125</v>
      </c>
      <c r="C137" s="2">
        <v>6</v>
      </c>
      <c r="D137" s="2">
        <v>163</v>
      </c>
      <c r="E137" s="2">
        <v>27.166666666666668</v>
      </c>
      <c r="F137" s="2">
        <v>168</v>
      </c>
      <c r="G137" s="2">
        <v>28</v>
      </c>
      <c r="H137" s="3">
        <v>243</v>
      </c>
      <c r="I137" s="4">
        <v>19.666666666666668</v>
      </c>
      <c r="J137" s="4">
        <v>7.5000000000000009</v>
      </c>
      <c r="K137" s="4">
        <v>22.5</v>
      </c>
      <c r="L137" s="4">
        <v>5.4999999999999991</v>
      </c>
      <c r="M137" s="5">
        <f t="shared" si="9"/>
        <v>1.0306748466257669</v>
      </c>
    </row>
    <row r="138" spans="1:13" x14ac:dyDescent="0.25">
      <c r="A138" s="27" t="s">
        <v>486</v>
      </c>
      <c r="B138" s="34"/>
      <c r="C138" s="28"/>
      <c r="D138" s="28"/>
      <c r="E138" s="28">
        <v>25</v>
      </c>
      <c r="F138" s="28"/>
      <c r="G138" s="28">
        <v>30</v>
      </c>
      <c r="H138" s="29"/>
      <c r="I138" s="30">
        <v>18</v>
      </c>
      <c r="J138" s="30">
        <v>8</v>
      </c>
      <c r="K138" s="30">
        <v>24</v>
      </c>
      <c r="L138" s="30">
        <v>6</v>
      </c>
      <c r="M138" s="31"/>
    </row>
    <row r="139" spans="1:13" x14ac:dyDescent="0.25">
      <c r="A139" s="6" t="s">
        <v>126</v>
      </c>
      <c r="B139" s="35"/>
      <c r="C139" s="7"/>
      <c r="D139" s="7">
        <v>611</v>
      </c>
      <c r="E139" s="7">
        <v>101.83333333333334</v>
      </c>
      <c r="F139" s="7">
        <v>710</v>
      </c>
      <c r="G139" s="7">
        <v>118.33333333333333</v>
      </c>
      <c r="H139" s="8">
        <v>791</v>
      </c>
      <c r="I139" s="9">
        <v>71.833333333333343</v>
      </c>
      <c r="J139" s="9">
        <v>30</v>
      </c>
      <c r="K139" s="9">
        <v>94</v>
      </c>
      <c r="L139" s="9">
        <v>24.333333333333332</v>
      </c>
      <c r="M139" s="10">
        <f t="shared" si="9"/>
        <v>1.1620294599018004</v>
      </c>
    </row>
    <row r="140" spans="1:13" ht="30" x14ac:dyDescent="0.25">
      <c r="A140" s="1" t="s">
        <v>127</v>
      </c>
      <c r="B140" s="33" t="s">
        <v>128</v>
      </c>
      <c r="C140" s="2">
        <v>6</v>
      </c>
      <c r="D140" s="2">
        <v>141</v>
      </c>
      <c r="E140" s="2">
        <v>23.5</v>
      </c>
      <c r="F140" s="2">
        <v>125</v>
      </c>
      <c r="G140" s="2">
        <v>20.833333333333332</v>
      </c>
      <c r="H140" s="3">
        <v>39</v>
      </c>
      <c r="I140" s="4">
        <v>15.333333333333332</v>
      </c>
      <c r="J140" s="4">
        <v>8.1666666666666661</v>
      </c>
      <c r="K140" s="4">
        <v>13.833333333333332</v>
      </c>
      <c r="L140" s="4">
        <v>7</v>
      </c>
      <c r="M140" s="5">
        <f t="shared" si="9"/>
        <v>0.88652482269503541</v>
      </c>
    </row>
    <row r="141" spans="1:13" ht="30" x14ac:dyDescent="0.25">
      <c r="A141" s="15" t="str">
        <f t="shared" ref="A141:A142" si="16">A140</f>
        <v>Popayán</v>
      </c>
      <c r="B141" s="33" t="s">
        <v>129</v>
      </c>
      <c r="C141" s="2">
        <v>6</v>
      </c>
      <c r="D141" s="2">
        <v>96</v>
      </c>
      <c r="E141" s="2">
        <v>16</v>
      </c>
      <c r="F141" s="2">
        <v>83</v>
      </c>
      <c r="G141" s="2">
        <v>13.833333333333334</v>
      </c>
      <c r="H141" s="3">
        <v>37</v>
      </c>
      <c r="I141" s="4">
        <v>8.1666666666666661</v>
      </c>
      <c r="J141" s="4">
        <v>7.833333333333333</v>
      </c>
      <c r="K141" s="4">
        <v>8.3333333333333339</v>
      </c>
      <c r="L141" s="4">
        <v>5.5</v>
      </c>
      <c r="M141" s="5">
        <f t="shared" si="9"/>
        <v>0.86458333333333337</v>
      </c>
    </row>
    <row r="142" spans="1:13" ht="30" x14ac:dyDescent="0.25">
      <c r="A142" s="15" t="str">
        <f t="shared" si="16"/>
        <v>Popayán</v>
      </c>
      <c r="B142" s="33" t="s">
        <v>130</v>
      </c>
      <c r="C142" s="2">
        <v>6</v>
      </c>
      <c r="D142" s="2">
        <v>134</v>
      </c>
      <c r="E142" s="2">
        <v>22.333333333333332</v>
      </c>
      <c r="F142" s="2">
        <v>98</v>
      </c>
      <c r="G142" s="2">
        <v>16.333333333333332</v>
      </c>
      <c r="H142" s="3">
        <v>68</v>
      </c>
      <c r="I142" s="4">
        <v>12.333333333333332</v>
      </c>
      <c r="J142" s="4">
        <v>10</v>
      </c>
      <c r="K142" s="4">
        <v>10.833333333333334</v>
      </c>
      <c r="L142" s="4">
        <v>5.5</v>
      </c>
      <c r="M142" s="5">
        <f t="shared" si="9"/>
        <v>0.73134328358208955</v>
      </c>
    </row>
    <row r="143" spans="1:13" x14ac:dyDescent="0.25">
      <c r="A143" s="27" t="s">
        <v>486</v>
      </c>
      <c r="B143" s="34"/>
      <c r="C143" s="28"/>
      <c r="D143" s="28"/>
      <c r="E143" s="28">
        <v>21</v>
      </c>
      <c r="F143" s="28"/>
      <c r="G143" s="28">
        <v>17</v>
      </c>
      <c r="H143" s="29"/>
      <c r="I143" s="30">
        <v>12</v>
      </c>
      <c r="J143" s="30">
        <v>9</v>
      </c>
      <c r="K143" s="30">
        <v>11</v>
      </c>
      <c r="L143" s="30">
        <v>6</v>
      </c>
      <c r="M143" s="31"/>
    </row>
    <row r="144" spans="1:13" x14ac:dyDescent="0.25">
      <c r="A144" s="6" t="s">
        <v>131</v>
      </c>
      <c r="B144" s="35"/>
      <c r="C144" s="7"/>
      <c r="D144" s="7">
        <v>371</v>
      </c>
      <c r="E144" s="7">
        <v>61.833333333333329</v>
      </c>
      <c r="F144" s="7">
        <v>306</v>
      </c>
      <c r="G144" s="7">
        <v>51</v>
      </c>
      <c r="H144" s="8">
        <v>144</v>
      </c>
      <c r="I144" s="9">
        <v>35.833333333333329</v>
      </c>
      <c r="J144" s="9">
        <v>26</v>
      </c>
      <c r="K144" s="9">
        <v>33</v>
      </c>
      <c r="L144" s="9">
        <v>18</v>
      </c>
      <c r="M144" s="10">
        <f t="shared" si="9"/>
        <v>0.82479784366576825</v>
      </c>
    </row>
    <row r="145" spans="1:13" ht="30" x14ac:dyDescent="0.25">
      <c r="A145" s="1" t="s">
        <v>132</v>
      </c>
      <c r="B145" s="33" t="s">
        <v>133</v>
      </c>
      <c r="C145" s="2">
        <v>6</v>
      </c>
      <c r="D145" s="2">
        <v>202</v>
      </c>
      <c r="E145" s="2">
        <v>33.666666666666664</v>
      </c>
      <c r="F145" s="2">
        <v>186</v>
      </c>
      <c r="G145" s="2">
        <v>31</v>
      </c>
      <c r="H145" s="3">
        <v>482</v>
      </c>
      <c r="I145" s="4">
        <v>25.666666666666668</v>
      </c>
      <c r="J145" s="4">
        <v>8</v>
      </c>
      <c r="K145" s="4">
        <v>26.000000000000004</v>
      </c>
      <c r="L145" s="4">
        <v>5</v>
      </c>
      <c r="M145" s="5">
        <f t="shared" si="9"/>
        <v>0.92079207920792083</v>
      </c>
    </row>
    <row r="146" spans="1:13" ht="30" x14ac:dyDescent="0.25">
      <c r="A146" s="15" t="str">
        <f t="shared" ref="A146:A148" si="17">A145</f>
        <v>Santa Marta</v>
      </c>
      <c r="B146" s="33" t="s">
        <v>134</v>
      </c>
      <c r="C146" s="2">
        <v>6</v>
      </c>
      <c r="D146" s="2">
        <v>63</v>
      </c>
      <c r="E146" s="2">
        <v>10.5</v>
      </c>
      <c r="F146" s="2">
        <v>143</v>
      </c>
      <c r="G146" s="2">
        <v>23.833333333333332</v>
      </c>
      <c r="H146" s="3">
        <v>184</v>
      </c>
      <c r="I146" s="4">
        <v>7.3333333333333339</v>
      </c>
      <c r="J146" s="4">
        <v>3.166666666666667</v>
      </c>
      <c r="K146" s="4">
        <v>21.333333333333332</v>
      </c>
      <c r="L146" s="4">
        <v>2.5</v>
      </c>
      <c r="M146" s="5">
        <f t="shared" si="9"/>
        <v>2.2698412698412698</v>
      </c>
    </row>
    <row r="147" spans="1:13" ht="30" x14ac:dyDescent="0.25">
      <c r="A147" s="15" t="str">
        <f t="shared" si="17"/>
        <v>Santa Marta</v>
      </c>
      <c r="B147" s="33" t="s">
        <v>135</v>
      </c>
      <c r="C147" s="2">
        <v>6</v>
      </c>
      <c r="D147" s="2">
        <v>167</v>
      </c>
      <c r="E147" s="2">
        <v>27.833333333333332</v>
      </c>
      <c r="F147" s="2">
        <v>106</v>
      </c>
      <c r="G147" s="2">
        <v>17.666666666666668</v>
      </c>
      <c r="H147" s="3">
        <v>291</v>
      </c>
      <c r="I147" s="4">
        <v>22.666666666666668</v>
      </c>
      <c r="J147" s="4">
        <v>5.1666666666666661</v>
      </c>
      <c r="K147" s="4">
        <v>13.833333333333332</v>
      </c>
      <c r="L147" s="4">
        <v>3.8333333333333339</v>
      </c>
      <c r="M147" s="5">
        <f t="shared" si="9"/>
        <v>0.6347305389221557</v>
      </c>
    </row>
    <row r="148" spans="1:13" ht="30" x14ac:dyDescent="0.25">
      <c r="A148" s="15" t="str">
        <f t="shared" si="17"/>
        <v>Santa Marta</v>
      </c>
      <c r="B148" s="33" t="s">
        <v>136</v>
      </c>
      <c r="C148" s="2">
        <v>3</v>
      </c>
      <c r="D148" s="2">
        <v>94</v>
      </c>
      <c r="E148" s="2">
        <v>31.333333333333332</v>
      </c>
      <c r="F148" s="2">
        <v>77</v>
      </c>
      <c r="G148" s="2">
        <v>25.666666666666668</v>
      </c>
      <c r="H148" s="3">
        <v>492</v>
      </c>
      <c r="I148" s="4">
        <v>22.666666666666668</v>
      </c>
      <c r="J148" s="4">
        <v>8.6666666666666661</v>
      </c>
      <c r="K148" s="4">
        <v>20</v>
      </c>
      <c r="L148" s="4">
        <v>5.6666666666666661</v>
      </c>
      <c r="M148" s="5">
        <f t="shared" si="9"/>
        <v>0.81914893617021278</v>
      </c>
    </row>
    <row r="149" spans="1:13" x14ac:dyDescent="0.25">
      <c r="A149" s="27" t="s">
        <v>486</v>
      </c>
      <c r="B149" s="34"/>
      <c r="C149" s="28"/>
      <c r="D149" s="28"/>
      <c r="E149" s="28">
        <v>26</v>
      </c>
      <c r="F149" s="28"/>
      <c r="G149" s="28">
        <v>25</v>
      </c>
      <c r="H149" s="29"/>
      <c r="I149" s="30">
        <v>20</v>
      </c>
      <c r="J149" s="30">
        <v>6</v>
      </c>
      <c r="K149" s="30">
        <v>20</v>
      </c>
      <c r="L149" s="30">
        <v>4</v>
      </c>
      <c r="M149" s="31"/>
    </row>
    <row r="150" spans="1:13" x14ac:dyDescent="0.25">
      <c r="A150" s="6" t="s">
        <v>137</v>
      </c>
      <c r="B150" s="35"/>
      <c r="C150" s="7"/>
      <c r="D150" s="7">
        <v>526</v>
      </c>
      <c r="E150" s="7">
        <v>103.33333333333333</v>
      </c>
      <c r="F150" s="7">
        <v>512</v>
      </c>
      <c r="G150" s="7">
        <v>98.166666666666671</v>
      </c>
      <c r="H150" s="8">
        <v>1449</v>
      </c>
      <c r="I150" s="9">
        <v>78.333333333333343</v>
      </c>
      <c r="J150" s="9">
        <v>25</v>
      </c>
      <c r="K150" s="9">
        <v>81.166666666666671</v>
      </c>
      <c r="L150" s="9">
        <v>17</v>
      </c>
      <c r="M150" s="10">
        <f t="shared" si="9"/>
        <v>0.97338403041825095</v>
      </c>
    </row>
    <row r="151" spans="1:13" ht="30" x14ac:dyDescent="0.25">
      <c r="A151" s="1" t="s">
        <v>138</v>
      </c>
      <c r="B151" s="33" t="s">
        <v>139</v>
      </c>
      <c r="C151" s="2">
        <v>6</v>
      </c>
      <c r="D151" s="2">
        <v>148</v>
      </c>
      <c r="E151" s="2">
        <v>24.666666666666668</v>
      </c>
      <c r="F151" s="2">
        <v>123</v>
      </c>
      <c r="G151" s="2">
        <v>20.5</v>
      </c>
      <c r="H151" s="3">
        <v>28</v>
      </c>
      <c r="I151" s="4">
        <v>19</v>
      </c>
      <c r="J151" s="4">
        <v>5.666666666666667</v>
      </c>
      <c r="K151" s="4">
        <v>16.666666666666668</v>
      </c>
      <c r="L151" s="4">
        <v>3.8333333333333335</v>
      </c>
      <c r="M151" s="5">
        <f t="shared" si="9"/>
        <v>0.83108108108108103</v>
      </c>
    </row>
    <row r="152" spans="1:13" ht="30" x14ac:dyDescent="0.25">
      <c r="A152" s="15" t="str">
        <f t="shared" ref="A152:A153" si="18">A151</f>
        <v>Tunja</v>
      </c>
      <c r="B152" s="33" t="s">
        <v>140</v>
      </c>
      <c r="C152" s="2">
        <v>6</v>
      </c>
      <c r="D152" s="2">
        <v>112</v>
      </c>
      <c r="E152" s="2">
        <v>18.666666666666668</v>
      </c>
      <c r="F152" s="2">
        <v>67</v>
      </c>
      <c r="G152" s="2">
        <v>11.166666666666666</v>
      </c>
      <c r="H152" s="3">
        <v>98</v>
      </c>
      <c r="I152" s="4">
        <v>15.666666666666666</v>
      </c>
      <c r="J152" s="4">
        <v>3.0000000000000004</v>
      </c>
      <c r="K152" s="4">
        <v>8.3333333333333339</v>
      </c>
      <c r="L152" s="4">
        <v>2.8333333333333335</v>
      </c>
      <c r="M152" s="5">
        <f t="shared" si="9"/>
        <v>0.5982142857142857</v>
      </c>
    </row>
    <row r="153" spans="1:13" ht="30" x14ac:dyDescent="0.25">
      <c r="A153" s="15" t="str">
        <f t="shared" si="18"/>
        <v>Tunja</v>
      </c>
      <c r="B153" s="33" t="s">
        <v>141</v>
      </c>
      <c r="C153" s="2">
        <v>6</v>
      </c>
      <c r="D153" s="2">
        <v>125</v>
      </c>
      <c r="E153" s="2">
        <v>20.833333333333332</v>
      </c>
      <c r="F153" s="2">
        <v>100</v>
      </c>
      <c r="G153" s="2">
        <v>16.666666666666668</v>
      </c>
      <c r="H153" s="3">
        <v>31</v>
      </c>
      <c r="I153" s="4">
        <v>16.333333333333332</v>
      </c>
      <c r="J153" s="4">
        <v>4.5000000000000009</v>
      </c>
      <c r="K153" s="4">
        <v>13.499999999999998</v>
      </c>
      <c r="L153" s="4">
        <v>3.1666666666666665</v>
      </c>
      <c r="M153" s="5">
        <f t="shared" si="9"/>
        <v>0.8</v>
      </c>
    </row>
    <row r="154" spans="1:13" x14ac:dyDescent="0.25">
      <c r="A154" s="27" t="s">
        <v>486</v>
      </c>
      <c r="B154" s="34"/>
      <c r="C154" s="28"/>
      <c r="D154" s="28"/>
      <c r="E154" s="28">
        <v>21</v>
      </c>
      <c r="F154" s="28"/>
      <c r="G154" s="28">
        <v>16</v>
      </c>
      <c r="H154" s="29"/>
      <c r="I154" s="30">
        <v>17</v>
      </c>
      <c r="J154" s="30">
        <v>4</v>
      </c>
      <c r="K154" s="30">
        <v>13</v>
      </c>
      <c r="L154" s="30">
        <v>3</v>
      </c>
      <c r="M154" s="31"/>
    </row>
    <row r="155" spans="1:13" x14ac:dyDescent="0.25">
      <c r="A155" s="6" t="s">
        <v>142</v>
      </c>
      <c r="B155" s="35"/>
      <c r="C155" s="7"/>
      <c r="D155" s="7">
        <v>385</v>
      </c>
      <c r="E155" s="7">
        <v>64.166666666666671</v>
      </c>
      <c r="F155" s="7">
        <v>290</v>
      </c>
      <c r="G155" s="7">
        <v>48.333333333333329</v>
      </c>
      <c r="H155" s="8">
        <v>157</v>
      </c>
      <c r="I155" s="9">
        <v>51</v>
      </c>
      <c r="J155" s="9">
        <v>13.166666666666668</v>
      </c>
      <c r="K155" s="9">
        <v>38.5</v>
      </c>
      <c r="L155" s="9">
        <v>9.8333333333333339</v>
      </c>
      <c r="M155" s="10">
        <f t="shared" si="9"/>
        <v>0.75324675324675328</v>
      </c>
    </row>
    <row r="156" spans="1:13" ht="30" x14ac:dyDescent="0.25">
      <c r="A156" s="1" t="s">
        <v>143</v>
      </c>
      <c r="B156" s="33" t="s">
        <v>144</v>
      </c>
      <c r="C156" s="2">
        <v>6</v>
      </c>
      <c r="D156" s="2">
        <v>208</v>
      </c>
      <c r="E156" s="2">
        <v>34.666666666666664</v>
      </c>
      <c r="F156" s="2">
        <v>125</v>
      </c>
      <c r="G156" s="2">
        <v>20.833333333333332</v>
      </c>
      <c r="H156" s="3">
        <v>281</v>
      </c>
      <c r="I156" s="4">
        <v>21.666666666666668</v>
      </c>
      <c r="J156" s="4">
        <v>12.999999999999998</v>
      </c>
      <c r="K156" s="4">
        <v>13.499999999999998</v>
      </c>
      <c r="L156" s="4">
        <v>7.333333333333333</v>
      </c>
      <c r="M156" s="5">
        <f t="shared" si="9"/>
        <v>0.60096153846153844</v>
      </c>
    </row>
    <row r="157" spans="1:13" ht="30" x14ac:dyDescent="0.25">
      <c r="A157" s="15" t="str">
        <f t="shared" ref="A157" si="19">A156</f>
        <v>Villavicencio</v>
      </c>
      <c r="B157" s="33" t="s">
        <v>145</v>
      </c>
      <c r="C157" s="2">
        <v>6</v>
      </c>
      <c r="D157" s="2">
        <v>207</v>
      </c>
      <c r="E157" s="2">
        <v>34.5</v>
      </c>
      <c r="F157" s="2">
        <v>171</v>
      </c>
      <c r="G157" s="2">
        <v>28.5</v>
      </c>
      <c r="H157" s="3">
        <v>280</v>
      </c>
      <c r="I157" s="4">
        <v>21.000000000000004</v>
      </c>
      <c r="J157" s="4">
        <v>13.500000000000002</v>
      </c>
      <c r="K157" s="4">
        <v>17.333333333333332</v>
      </c>
      <c r="L157" s="4">
        <v>11.166666666666666</v>
      </c>
      <c r="M157" s="5">
        <f t="shared" si="9"/>
        <v>0.82608695652173914</v>
      </c>
    </row>
    <row r="158" spans="1:13" x14ac:dyDescent="0.25">
      <c r="A158" s="27" t="s">
        <v>486</v>
      </c>
      <c r="B158" s="34"/>
      <c r="C158" s="28"/>
      <c r="D158" s="28"/>
      <c r="E158" s="28">
        <v>35</v>
      </c>
      <c r="F158" s="28"/>
      <c r="G158" s="28">
        <v>25</v>
      </c>
      <c r="H158" s="29"/>
      <c r="I158" s="30">
        <v>21</v>
      </c>
      <c r="J158" s="30">
        <v>13</v>
      </c>
      <c r="K158" s="30">
        <v>15</v>
      </c>
      <c r="L158" s="30">
        <v>9</v>
      </c>
      <c r="M158" s="31"/>
    </row>
    <row r="159" spans="1:13" x14ac:dyDescent="0.25">
      <c r="A159" s="6" t="s">
        <v>146</v>
      </c>
      <c r="B159" s="35"/>
      <c r="C159" s="7"/>
      <c r="D159" s="7">
        <v>415</v>
      </c>
      <c r="E159" s="7">
        <v>69.166666666666657</v>
      </c>
      <c r="F159" s="7">
        <v>296</v>
      </c>
      <c r="G159" s="7">
        <v>49.333333333333329</v>
      </c>
      <c r="H159" s="8">
        <v>561</v>
      </c>
      <c r="I159" s="9">
        <v>42.666666666666671</v>
      </c>
      <c r="J159" s="9">
        <v>26.5</v>
      </c>
      <c r="K159" s="9">
        <v>30.833333333333329</v>
      </c>
      <c r="L159" s="9">
        <v>18.5</v>
      </c>
      <c r="M159" s="10">
        <f t="shared" si="9"/>
        <v>0.7132530120481928</v>
      </c>
    </row>
    <row r="160" spans="1:13" x14ac:dyDescent="0.25">
      <c r="A160" s="11" t="s">
        <v>147</v>
      </c>
      <c r="B160" s="36"/>
      <c r="C160" s="12"/>
      <c r="D160" s="12">
        <v>24101</v>
      </c>
      <c r="E160" s="12">
        <v>4095.8532763532758</v>
      </c>
      <c r="F160" s="12">
        <v>21124</v>
      </c>
      <c r="G160" s="12">
        <v>3584.2307692307695</v>
      </c>
      <c r="H160" s="13">
        <v>29074</v>
      </c>
      <c r="I160" s="12">
        <v>2899.478632478631</v>
      </c>
      <c r="J160" s="12">
        <v>1196.3746438746437</v>
      </c>
      <c r="K160" s="12">
        <v>2596.3048433048443</v>
      </c>
      <c r="L160" s="12">
        <v>987.92592592592644</v>
      </c>
      <c r="M160" s="14">
        <f t="shared" si="9"/>
        <v>0.87647815443342603</v>
      </c>
    </row>
    <row r="161" spans="1:12" x14ac:dyDescent="0.25">
      <c r="A161" s="11" t="s">
        <v>489</v>
      </c>
      <c r="B161" s="36"/>
      <c r="C161" s="12"/>
      <c r="D161" s="12"/>
      <c r="E161" s="12"/>
      <c r="F161" s="12"/>
      <c r="G161" s="12"/>
      <c r="H161" s="13"/>
      <c r="I161" s="12">
        <f>+AVERAGE(I158,I154,I149,I143,I138,I132,I127,I107,I102,I95,I90,I85,I78,I64,I58,I52,I30,I19)</f>
        <v>21.333333333333332</v>
      </c>
      <c r="J161" s="12">
        <f t="shared" ref="J161:L161" si="20">+AVERAGE(J158,J154,J149,J143,J138,J132,J127,J107,J102,J95,J90,J85,J78,J64,J58,J52,J30,J19)</f>
        <v>9.8333333333333339</v>
      </c>
      <c r="K161" s="12">
        <f t="shared" si="20"/>
        <v>19.5</v>
      </c>
      <c r="L161" s="12">
        <f t="shared" si="20"/>
        <v>7.6111111111111107</v>
      </c>
    </row>
  </sheetData>
  <mergeCells count="5">
    <mergeCell ref="C2:I2"/>
    <mergeCell ref="C3:I3"/>
    <mergeCell ref="K14:L14"/>
    <mergeCell ref="I14:J14"/>
    <mergeCell ref="A12:M12"/>
  </mergeCells>
  <pageMargins left="0.23622047244094491" right="0.23622047244094491" top="0.74803149606299213" bottom="0.74803149606299213" header="0.31496062992125984" footer="0.31496062992125984"/>
  <pageSetup paperSize="123" scale="74" fitToHeight="0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7"/>
  <sheetViews>
    <sheetView showGridLines="0" tabSelected="1" workbookViewId="0">
      <pane ySplit="15" topLeftCell="A289" activePane="bottomLeft" state="frozen"/>
      <selection activeCell="B166" sqref="B166"/>
      <selection pane="bottomLeft" activeCell="A14" sqref="A14:XFD15"/>
    </sheetView>
  </sheetViews>
  <sheetFormatPr baseColWidth="10" defaultRowHeight="15" x14ac:dyDescent="0.25"/>
  <cols>
    <col min="1" max="1" width="17" customWidth="1"/>
    <col min="2" max="2" width="41.85546875" style="32" customWidth="1"/>
    <col min="3" max="3" width="10.7109375" customWidth="1"/>
    <col min="4" max="4" width="10.28515625" customWidth="1"/>
    <col min="6" max="6" width="10.5703125" customWidth="1"/>
    <col min="8" max="8" width="10.7109375" customWidth="1"/>
    <col min="9" max="9" width="10.28515625" customWidth="1"/>
    <col min="11" max="11" width="10" customWidth="1"/>
    <col min="12" max="12" width="12" customWidth="1"/>
  </cols>
  <sheetData>
    <row r="1" spans="1:13" x14ac:dyDescent="0.25">
      <c r="A1" s="16"/>
      <c r="B1" s="18"/>
    </row>
    <row r="2" spans="1:13" x14ac:dyDescent="0.25">
      <c r="B2" s="19"/>
      <c r="E2" s="25" t="s">
        <v>158</v>
      </c>
      <c r="F2" s="25"/>
      <c r="G2" s="25"/>
      <c r="H2" s="25"/>
    </row>
    <row r="3" spans="1:13" x14ac:dyDescent="0.25">
      <c r="B3" s="19"/>
      <c r="E3" s="26" t="s">
        <v>159</v>
      </c>
      <c r="F3" s="26"/>
      <c r="G3" s="26"/>
      <c r="H3" s="26"/>
    </row>
    <row r="4" spans="1:13" x14ac:dyDescent="0.25">
      <c r="A4" s="20"/>
      <c r="B4" s="18"/>
    </row>
    <row r="5" spans="1:13" x14ac:dyDescent="0.25">
      <c r="A5" s="21" t="s">
        <v>165</v>
      </c>
      <c r="B5" s="18"/>
    </row>
    <row r="6" spans="1:13" x14ac:dyDescent="0.25">
      <c r="A6" s="22" t="s">
        <v>160</v>
      </c>
      <c r="B6" s="18"/>
    </row>
    <row r="7" spans="1:13" x14ac:dyDescent="0.25">
      <c r="A7" s="22" t="s">
        <v>161</v>
      </c>
      <c r="B7" s="18"/>
    </row>
    <row r="8" spans="1:13" x14ac:dyDescent="0.25">
      <c r="A8" s="22" t="s">
        <v>166</v>
      </c>
      <c r="B8" s="18"/>
    </row>
    <row r="9" spans="1:13" x14ac:dyDescent="0.25">
      <c r="A9" s="22" t="s">
        <v>163</v>
      </c>
      <c r="B9" s="18"/>
    </row>
    <row r="10" spans="1:13" x14ac:dyDescent="0.25">
      <c r="A10" s="42" t="s">
        <v>488</v>
      </c>
      <c r="B10" s="18"/>
    </row>
    <row r="11" spans="1:13" x14ac:dyDescent="0.25">
      <c r="A11" s="22"/>
      <c r="B11" s="18"/>
    </row>
    <row r="12" spans="1:13" ht="58.5" customHeight="1" x14ac:dyDescent="0.25">
      <c r="A12" s="60" t="s">
        <v>164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4" spans="1:13" ht="47.25" customHeight="1" x14ac:dyDescent="0.25">
      <c r="A14" s="43"/>
      <c r="B14" s="44"/>
      <c r="C14" s="43"/>
      <c r="D14" s="43"/>
      <c r="E14" s="43"/>
      <c r="F14" s="43"/>
      <c r="G14" s="43"/>
      <c r="H14" s="43"/>
      <c r="I14" s="57" t="s">
        <v>404</v>
      </c>
      <c r="J14" s="58"/>
      <c r="K14" s="57" t="s">
        <v>405</v>
      </c>
      <c r="L14" s="58"/>
      <c r="M14" s="43"/>
    </row>
    <row r="15" spans="1:13" ht="48" x14ac:dyDescent="0.25">
      <c r="A15" s="45" t="s">
        <v>0</v>
      </c>
      <c r="B15" s="45" t="s">
        <v>2</v>
      </c>
      <c r="C15" s="46" t="s">
        <v>406</v>
      </c>
      <c r="D15" s="46" t="s">
        <v>407</v>
      </c>
      <c r="E15" s="46" t="s">
        <v>408</v>
      </c>
      <c r="F15" s="46" t="s">
        <v>409</v>
      </c>
      <c r="G15" s="46" t="s">
        <v>156</v>
      </c>
      <c r="H15" s="47" t="s">
        <v>157</v>
      </c>
      <c r="I15" s="48" t="s">
        <v>148</v>
      </c>
      <c r="J15" s="48" t="s">
        <v>149</v>
      </c>
      <c r="K15" s="48" t="s">
        <v>148</v>
      </c>
      <c r="L15" s="48" t="s">
        <v>149</v>
      </c>
      <c r="M15" s="50" t="s">
        <v>150</v>
      </c>
    </row>
    <row r="16" spans="1:13" x14ac:dyDescent="0.25">
      <c r="A16" s="1" t="s">
        <v>3</v>
      </c>
      <c r="B16" s="33" t="s">
        <v>167</v>
      </c>
      <c r="C16" s="2">
        <v>6</v>
      </c>
      <c r="D16" s="2">
        <v>433</v>
      </c>
      <c r="E16" s="2">
        <v>72.166666666666671</v>
      </c>
      <c r="F16" s="2">
        <v>335</v>
      </c>
      <c r="G16" s="2">
        <v>55.833333333333336</v>
      </c>
      <c r="H16" s="3">
        <v>374</v>
      </c>
      <c r="I16" s="4">
        <v>23.666666666666664</v>
      </c>
      <c r="J16" s="4">
        <v>48.5</v>
      </c>
      <c r="K16" s="4">
        <v>14.833333333333334</v>
      </c>
      <c r="L16" s="4">
        <v>41</v>
      </c>
      <c r="M16" s="5">
        <f>+F16/D16</f>
        <v>0.7736720554272517</v>
      </c>
    </row>
    <row r="17" spans="1:13" x14ac:dyDescent="0.25">
      <c r="A17" s="15" t="str">
        <f t="shared" ref="A17:A20" si="0">A16</f>
        <v>Antioquia</v>
      </c>
      <c r="B17" s="33" t="s">
        <v>168</v>
      </c>
      <c r="C17" s="2">
        <v>6</v>
      </c>
      <c r="D17" s="2">
        <v>497</v>
      </c>
      <c r="E17" s="2">
        <v>82.833333333333329</v>
      </c>
      <c r="F17" s="2">
        <v>408</v>
      </c>
      <c r="G17" s="2">
        <v>68</v>
      </c>
      <c r="H17" s="3">
        <v>217</v>
      </c>
      <c r="I17" s="4">
        <v>33.666666666666671</v>
      </c>
      <c r="J17" s="4">
        <v>49.166666666666664</v>
      </c>
      <c r="K17" s="4">
        <v>30.166666666666664</v>
      </c>
      <c r="L17" s="4">
        <v>37.833333333333329</v>
      </c>
      <c r="M17" s="5">
        <f t="shared" ref="M17:M87" si="1">+F17/D17</f>
        <v>0.82092555331991957</v>
      </c>
    </row>
    <row r="18" spans="1:13" x14ac:dyDescent="0.25">
      <c r="A18" s="15" t="str">
        <f t="shared" si="0"/>
        <v>Antioquia</v>
      </c>
      <c r="B18" s="33" t="s">
        <v>169</v>
      </c>
      <c r="C18" s="2">
        <v>6</v>
      </c>
      <c r="D18" s="2">
        <v>207</v>
      </c>
      <c r="E18" s="2">
        <v>34.5</v>
      </c>
      <c r="F18" s="2">
        <v>142</v>
      </c>
      <c r="G18" s="2">
        <v>23.666666666666668</v>
      </c>
      <c r="H18" s="3">
        <v>361</v>
      </c>
      <c r="I18" s="4">
        <v>27</v>
      </c>
      <c r="J18" s="4">
        <v>7.5</v>
      </c>
      <c r="K18" s="4">
        <v>17.833333333333336</v>
      </c>
      <c r="L18" s="4">
        <v>5.833333333333333</v>
      </c>
      <c r="M18" s="5">
        <f t="shared" si="1"/>
        <v>0.68599033816425126</v>
      </c>
    </row>
    <row r="19" spans="1:13" x14ac:dyDescent="0.25">
      <c r="A19" s="15" t="str">
        <f t="shared" si="0"/>
        <v>Antioquia</v>
      </c>
      <c r="B19" s="33" t="s">
        <v>170</v>
      </c>
      <c r="C19" s="2">
        <v>6</v>
      </c>
      <c r="D19" s="2">
        <v>363</v>
      </c>
      <c r="E19" s="2">
        <v>60.5</v>
      </c>
      <c r="F19" s="2">
        <v>202</v>
      </c>
      <c r="G19" s="2">
        <v>33.666666666666664</v>
      </c>
      <c r="H19" s="3">
        <v>776</v>
      </c>
      <c r="I19" s="4">
        <v>41.166666666666671</v>
      </c>
      <c r="J19" s="4">
        <v>19.333333333333332</v>
      </c>
      <c r="K19" s="4">
        <v>16.499999999999996</v>
      </c>
      <c r="L19" s="4">
        <v>17.166666666666668</v>
      </c>
      <c r="M19" s="5">
        <f t="shared" si="1"/>
        <v>0.55647382920110189</v>
      </c>
    </row>
    <row r="20" spans="1:13" x14ac:dyDescent="0.25">
      <c r="A20" s="15" t="str">
        <f t="shared" si="0"/>
        <v>Antioquia</v>
      </c>
      <c r="B20" s="33" t="s">
        <v>171</v>
      </c>
      <c r="C20" s="2">
        <v>6</v>
      </c>
      <c r="D20" s="2">
        <v>418</v>
      </c>
      <c r="E20" s="2">
        <v>69.666666666666671</v>
      </c>
      <c r="F20" s="2">
        <v>408</v>
      </c>
      <c r="G20" s="2">
        <v>68</v>
      </c>
      <c r="H20" s="3">
        <v>153</v>
      </c>
      <c r="I20" s="4">
        <v>24.833333333333336</v>
      </c>
      <c r="J20" s="4">
        <v>44.833333333333329</v>
      </c>
      <c r="K20" s="4">
        <v>22.166666666666668</v>
      </c>
      <c r="L20" s="4">
        <v>45.833333333333329</v>
      </c>
      <c r="M20" s="5">
        <f t="shared" si="1"/>
        <v>0.97607655502392343</v>
      </c>
    </row>
    <row r="21" spans="1:13" x14ac:dyDescent="0.25">
      <c r="A21" s="27" t="s">
        <v>486</v>
      </c>
      <c r="B21" s="34"/>
      <c r="C21" s="28"/>
      <c r="D21" s="28"/>
      <c r="E21" s="28">
        <v>64</v>
      </c>
      <c r="F21" s="28"/>
      <c r="G21" s="28">
        <v>50</v>
      </c>
      <c r="H21" s="29"/>
      <c r="I21" s="30">
        <v>30</v>
      </c>
      <c r="J21" s="30">
        <v>34</v>
      </c>
      <c r="K21" s="30">
        <v>20</v>
      </c>
      <c r="L21" s="30">
        <v>30</v>
      </c>
      <c r="M21" s="31"/>
    </row>
    <row r="22" spans="1:13" x14ac:dyDescent="0.25">
      <c r="A22" s="6" t="s">
        <v>7</v>
      </c>
      <c r="B22" s="35"/>
      <c r="C22" s="7"/>
      <c r="D22" s="7">
        <v>1918</v>
      </c>
      <c r="E22" s="7">
        <v>319.66666666666669</v>
      </c>
      <c r="F22" s="7">
        <v>1495</v>
      </c>
      <c r="G22" s="7">
        <v>249.16666666666666</v>
      </c>
      <c r="H22" s="8">
        <v>1881</v>
      </c>
      <c r="I22" s="9">
        <v>150.33333333333334</v>
      </c>
      <c r="J22" s="9">
        <v>169.33333333333331</v>
      </c>
      <c r="K22" s="9">
        <v>101.5</v>
      </c>
      <c r="L22" s="9">
        <v>147.66666666666666</v>
      </c>
      <c r="M22" s="10">
        <f t="shared" si="1"/>
        <v>0.77945776850886339</v>
      </c>
    </row>
    <row r="23" spans="1:13" x14ac:dyDescent="0.25">
      <c r="A23" s="1" t="s">
        <v>172</v>
      </c>
      <c r="B23" s="33" t="s">
        <v>173</v>
      </c>
      <c r="C23" s="2">
        <v>6</v>
      </c>
      <c r="D23" s="2">
        <v>109</v>
      </c>
      <c r="E23" s="2">
        <v>18.166666666666668</v>
      </c>
      <c r="F23" s="2">
        <v>112</v>
      </c>
      <c r="G23" s="2">
        <v>18.666666666666668</v>
      </c>
      <c r="H23" s="3">
        <v>423</v>
      </c>
      <c r="I23" s="4">
        <v>12.666666666666666</v>
      </c>
      <c r="J23" s="4">
        <v>5.5</v>
      </c>
      <c r="K23" s="4">
        <v>14</v>
      </c>
      <c r="L23" s="4">
        <v>4.666666666666667</v>
      </c>
      <c r="M23" s="5">
        <f t="shared" si="1"/>
        <v>1.0275229357798166</v>
      </c>
    </row>
    <row r="24" spans="1:13" x14ac:dyDescent="0.25">
      <c r="A24" s="27" t="s">
        <v>486</v>
      </c>
      <c r="B24" s="34"/>
      <c r="C24" s="28"/>
      <c r="D24" s="28"/>
      <c r="E24" s="28"/>
      <c r="F24" s="28"/>
      <c r="G24" s="28"/>
      <c r="H24" s="29"/>
      <c r="I24" s="29">
        <v>12.666666666666666</v>
      </c>
      <c r="J24" s="29">
        <v>5.5</v>
      </c>
      <c r="K24" s="29">
        <v>14</v>
      </c>
      <c r="L24" s="29">
        <v>4.666666666666667</v>
      </c>
      <c r="M24" s="31"/>
    </row>
    <row r="25" spans="1:13" s="39" customFormat="1" x14ac:dyDescent="0.25">
      <c r="A25" s="6" t="s">
        <v>174</v>
      </c>
      <c r="B25" s="35"/>
      <c r="C25" s="7"/>
      <c r="D25" s="7">
        <v>109</v>
      </c>
      <c r="E25" s="7">
        <v>18.166666666666668</v>
      </c>
      <c r="F25" s="7">
        <v>112</v>
      </c>
      <c r="G25" s="7">
        <v>18.666666666666668</v>
      </c>
      <c r="H25" s="8">
        <v>423</v>
      </c>
      <c r="I25" s="9">
        <v>12.666666666666666</v>
      </c>
      <c r="J25" s="9">
        <v>5.5</v>
      </c>
      <c r="K25" s="9">
        <v>14</v>
      </c>
      <c r="L25" s="9">
        <v>4.666666666666667</v>
      </c>
      <c r="M25" s="10">
        <f t="shared" si="1"/>
        <v>1.0275229357798166</v>
      </c>
    </row>
    <row r="26" spans="1:13" x14ac:dyDescent="0.25">
      <c r="A26" s="1" t="s">
        <v>175</v>
      </c>
      <c r="B26" s="33" t="s">
        <v>176</v>
      </c>
      <c r="C26" s="2">
        <v>6</v>
      </c>
      <c r="D26" s="2">
        <v>205</v>
      </c>
      <c r="E26" s="2">
        <v>34.166666666666664</v>
      </c>
      <c r="F26" s="2">
        <v>153</v>
      </c>
      <c r="G26" s="2">
        <v>25.5</v>
      </c>
      <c r="H26" s="3">
        <v>462</v>
      </c>
      <c r="I26" s="4">
        <v>25</v>
      </c>
      <c r="J26" s="4">
        <v>9.1666666666666661</v>
      </c>
      <c r="K26" s="4">
        <v>19.166666666666668</v>
      </c>
      <c r="L26" s="4">
        <v>6.3333333333333339</v>
      </c>
      <c r="M26" s="5">
        <f t="shared" si="1"/>
        <v>0.74634146341463414</v>
      </c>
    </row>
    <row r="27" spans="1:13" x14ac:dyDescent="0.25">
      <c r="A27" s="15" t="str">
        <f t="shared" ref="A27:A29" si="2">A26</f>
        <v>Armenia</v>
      </c>
      <c r="B27" s="33" t="s">
        <v>177</v>
      </c>
      <c r="C27" s="2">
        <v>6</v>
      </c>
      <c r="D27" s="2">
        <v>202</v>
      </c>
      <c r="E27" s="2">
        <v>33.666666666666664</v>
      </c>
      <c r="F27" s="2">
        <v>198</v>
      </c>
      <c r="G27" s="2">
        <v>33</v>
      </c>
      <c r="H27" s="3">
        <v>181</v>
      </c>
      <c r="I27" s="4">
        <v>26.333333333333336</v>
      </c>
      <c r="J27" s="4">
        <v>7.333333333333333</v>
      </c>
      <c r="K27" s="4">
        <v>27.5</v>
      </c>
      <c r="L27" s="4">
        <v>5.4999999999999991</v>
      </c>
      <c r="M27" s="5">
        <f t="shared" si="1"/>
        <v>0.98019801980198018</v>
      </c>
    </row>
    <row r="28" spans="1:13" x14ac:dyDescent="0.25">
      <c r="A28" s="15" t="str">
        <f t="shared" si="2"/>
        <v>Armenia</v>
      </c>
      <c r="B28" s="33" t="s">
        <v>178</v>
      </c>
      <c r="C28" s="2">
        <v>6</v>
      </c>
      <c r="D28" s="2">
        <v>207</v>
      </c>
      <c r="E28" s="2">
        <v>34.5</v>
      </c>
      <c r="F28" s="2">
        <v>199</v>
      </c>
      <c r="G28" s="2">
        <v>33.166666666666664</v>
      </c>
      <c r="H28" s="3">
        <v>282</v>
      </c>
      <c r="I28" s="4">
        <v>26</v>
      </c>
      <c r="J28" s="4">
        <v>8.5000000000000018</v>
      </c>
      <c r="K28" s="4">
        <v>25.333333333333336</v>
      </c>
      <c r="L28" s="4">
        <v>7.833333333333333</v>
      </c>
      <c r="M28" s="5">
        <f t="shared" si="1"/>
        <v>0.96135265700483097</v>
      </c>
    </row>
    <row r="29" spans="1:13" x14ac:dyDescent="0.25">
      <c r="A29" s="15" t="str">
        <f t="shared" si="2"/>
        <v>Armenia</v>
      </c>
      <c r="B29" s="33" t="s">
        <v>179</v>
      </c>
      <c r="C29" s="2">
        <v>6</v>
      </c>
      <c r="D29" s="2">
        <v>208</v>
      </c>
      <c r="E29" s="2">
        <v>34.666666666666664</v>
      </c>
      <c r="F29" s="2">
        <v>213</v>
      </c>
      <c r="G29" s="2">
        <v>35.5</v>
      </c>
      <c r="H29" s="3">
        <v>213</v>
      </c>
      <c r="I29" s="4">
        <v>25.5</v>
      </c>
      <c r="J29" s="4">
        <v>9.1666666666666661</v>
      </c>
      <c r="K29" s="4">
        <v>27.333333333333332</v>
      </c>
      <c r="L29" s="4">
        <v>8.1666666666666661</v>
      </c>
      <c r="M29" s="5">
        <f t="shared" si="1"/>
        <v>1.0240384615384615</v>
      </c>
    </row>
    <row r="30" spans="1:13" x14ac:dyDescent="0.25">
      <c r="A30" s="27" t="s">
        <v>486</v>
      </c>
      <c r="B30" s="34"/>
      <c r="C30" s="28"/>
      <c r="D30" s="28"/>
      <c r="E30" s="28">
        <v>34</v>
      </c>
      <c r="F30" s="28"/>
      <c r="G30" s="28">
        <v>32</v>
      </c>
      <c r="H30" s="29"/>
      <c r="I30" s="30">
        <v>26</v>
      </c>
      <c r="J30" s="30">
        <v>9</v>
      </c>
      <c r="K30" s="30">
        <v>25</v>
      </c>
      <c r="L30" s="30">
        <v>7</v>
      </c>
      <c r="M30" s="31"/>
    </row>
    <row r="31" spans="1:13" x14ac:dyDescent="0.25">
      <c r="A31" s="6" t="s">
        <v>180</v>
      </c>
      <c r="B31" s="35"/>
      <c r="C31" s="7"/>
      <c r="D31" s="7">
        <v>822</v>
      </c>
      <c r="E31" s="7">
        <v>137</v>
      </c>
      <c r="F31" s="7">
        <v>763</v>
      </c>
      <c r="G31" s="7">
        <v>127.16666666666666</v>
      </c>
      <c r="H31" s="8">
        <v>1138</v>
      </c>
      <c r="I31" s="9">
        <v>102.83333333333334</v>
      </c>
      <c r="J31" s="9">
        <v>34.166666666666664</v>
      </c>
      <c r="K31" s="9">
        <v>99.333333333333329</v>
      </c>
      <c r="L31" s="9">
        <v>27.833333333333329</v>
      </c>
      <c r="M31" s="10">
        <f t="shared" si="1"/>
        <v>0.92822384428223847</v>
      </c>
    </row>
    <row r="32" spans="1:13" x14ac:dyDescent="0.25">
      <c r="A32" s="40" t="s">
        <v>8</v>
      </c>
      <c r="B32" s="33" t="s">
        <v>410</v>
      </c>
      <c r="C32" s="23" t="s">
        <v>411</v>
      </c>
      <c r="D32" s="23" t="s">
        <v>411</v>
      </c>
      <c r="E32" s="23" t="s">
        <v>411</v>
      </c>
      <c r="F32" s="23" t="s">
        <v>411</v>
      </c>
      <c r="G32" s="23" t="s">
        <v>411</v>
      </c>
      <c r="H32" s="23" t="s">
        <v>411</v>
      </c>
      <c r="I32" s="23" t="s">
        <v>411</v>
      </c>
      <c r="J32" s="23" t="s">
        <v>411</v>
      </c>
      <c r="K32" s="23" t="s">
        <v>411</v>
      </c>
      <c r="L32" s="23" t="s">
        <v>411</v>
      </c>
      <c r="M32" s="23" t="s">
        <v>411</v>
      </c>
    </row>
    <row r="33" spans="1:13" x14ac:dyDescent="0.25">
      <c r="A33" s="1" t="s">
        <v>8</v>
      </c>
      <c r="B33" s="33" t="s">
        <v>181</v>
      </c>
      <c r="C33" s="2">
        <v>6</v>
      </c>
      <c r="D33" s="2">
        <v>224</v>
      </c>
      <c r="E33" s="2">
        <v>37.333333333333336</v>
      </c>
      <c r="F33" s="2">
        <v>69</v>
      </c>
      <c r="G33" s="2">
        <v>11.5</v>
      </c>
      <c r="H33" s="3">
        <v>745</v>
      </c>
      <c r="I33" s="4">
        <v>37.333333333333329</v>
      </c>
      <c r="J33" s="4"/>
      <c r="K33" s="4">
        <v>11.5</v>
      </c>
      <c r="L33" s="4"/>
      <c r="M33" s="5">
        <f t="shared" si="1"/>
        <v>0.3080357142857143</v>
      </c>
    </row>
    <row r="34" spans="1:13" x14ac:dyDescent="0.25">
      <c r="A34" s="15" t="str">
        <f t="shared" ref="A34:A46" si="3">A33</f>
        <v>Barranquilla</v>
      </c>
      <c r="B34" s="33" t="s">
        <v>182</v>
      </c>
      <c r="C34" s="2">
        <v>6</v>
      </c>
      <c r="D34" s="2">
        <v>165</v>
      </c>
      <c r="E34" s="2">
        <v>27.5</v>
      </c>
      <c r="F34" s="2">
        <v>154</v>
      </c>
      <c r="G34" s="2">
        <v>25.666666666666668</v>
      </c>
      <c r="H34" s="3">
        <v>113</v>
      </c>
      <c r="I34" s="4">
        <v>22</v>
      </c>
      <c r="J34" s="4">
        <v>5.5</v>
      </c>
      <c r="K34" s="4">
        <v>22.833333333333336</v>
      </c>
      <c r="L34" s="4">
        <v>2.8333333333333335</v>
      </c>
      <c r="M34" s="5">
        <f t="shared" si="1"/>
        <v>0.93333333333333335</v>
      </c>
    </row>
    <row r="35" spans="1:13" x14ac:dyDescent="0.25">
      <c r="A35" s="15" t="str">
        <f t="shared" si="3"/>
        <v>Barranquilla</v>
      </c>
      <c r="B35" s="33" t="s">
        <v>412</v>
      </c>
      <c r="C35" s="23" t="s">
        <v>411</v>
      </c>
      <c r="D35" s="23" t="s">
        <v>411</v>
      </c>
      <c r="E35" s="23" t="s">
        <v>411</v>
      </c>
      <c r="F35" s="23" t="s">
        <v>411</v>
      </c>
      <c r="G35" s="23" t="s">
        <v>411</v>
      </c>
      <c r="H35" s="23" t="s">
        <v>411</v>
      </c>
      <c r="I35" s="23" t="s">
        <v>411</v>
      </c>
      <c r="J35" s="23" t="s">
        <v>411</v>
      </c>
      <c r="K35" s="23" t="s">
        <v>411</v>
      </c>
      <c r="L35" s="23" t="s">
        <v>411</v>
      </c>
      <c r="M35" s="23" t="s">
        <v>411</v>
      </c>
    </row>
    <row r="36" spans="1:13" x14ac:dyDescent="0.25">
      <c r="A36" s="15" t="str">
        <f>A34</f>
        <v>Barranquilla</v>
      </c>
      <c r="B36" s="33" t="s">
        <v>183</v>
      </c>
      <c r="C36" s="2">
        <v>3</v>
      </c>
      <c r="D36" s="2">
        <v>113</v>
      </c>
      <c r="E36" s="2">
        <v>37.666666666666664</v>
      </c>
      <c r="F36" s="2">
        <v>81</v>
      </c>
      <c r="G36" s="2">
        <v>27</v>
      </c>
      <c r="H36" s="3">
        <v>436</v>
      </c>
      <c r="I36" s="4">
        <v>34.333333333333336</v>
      </c>
      <c r="J36" s="4">
        <v>3.333333333333333</v>
      </c>
      <c r="K36" s="4">
        <v>24</v>
      </c>
      <c r="L36" s="4">
        <v>2.9999999999999996</v>
      </c>
      <c r="M36" s="5">
        <f t="shared" si="1"/>
        <v>0.7168141592920354</v>
      </c>
    </row>
    <row r="37" spans="1:13" x14ac:dyDescent="0.25">
      <c r="A37" s="15" t="str">
        <f t="shared" si="3"/>
        <v>Barranquilla</v>
      </c>
      <c r="B37" s="33" t="s">
        <v>184</v>
      </c>
      <c r="C37" s="2">
        <v>3</v>
      </c>
      <c r="D37" s="2">
        <v>107</v>
      </c>
      <c r="E37" s="2">
        <v>35.666666666666664</v>
      </c>
      <c r="F37" s="2">
        <v>71</v>
      </c>
      <c r="G37" s="2">
        <v>23.666666666666668</v>
      </c>
      <c r="H37" s="3">
        <v>979</v>
      </c>
      <c r="I37" s="4">
        <v>35.666666666666664</v>
      </c>
      <c r="J37" s="4"/>
      <c r="K37" s="4">
        <v>23.666666666666664</v>
      </c>
      <c r="L37" s="4"/>
      <c r="M37" s="5">
        <f t="shared" si="1"/>
        <v>0.66355140186915884</v>
      </c>
    </row>
    <row r="38" spans="1:13" x14ac:dyDescent="0.25">
      <c r="A38" s="15" t="str">
        <f t="shared" si="3"/>
        <v>Barranquilla</v>
      </c>
      <c r="B38" s="33" t="s">
        <v>185</v>
      </c>
      <c r="C38" s="2">
        <v>6</v>
      </c>
      <c r="D38" s="2">
        <v>232</v>
      </c>
      <c r="E38" s="2">
        <v>38.666666666666664</v>
      </c>
      <c r="F38" s="2">
        <v>77</v>
      </c>
      <c r="G38" s="2">
        <v>12.833333333333334</v>
      </c>
      <c r="H38" s="3">
        <v>740</v>
      </c>
      <c r="I38" s="4">
        <v>38.666666666666664</v>
      </c>
      <c r="J38" s="4"/>
      <c r="K38" s="4">
        <v>12.833333333333334</v>
      </c>
      <c r="L38" s="4"/>
      <c r="M38" s="5">
        <f t="shared" si="1"/>
        <v>0.33189655172413796</v>
      </c>
    </row>
    <row r="39" spans="1:13" x14ac:dyDescent="0.25">
      <c r="A39" s="15" t="str">
        <f t="shared" si="3"/>
        <v>Barranquilla</v>
      </c>
      <c r="B39" s="33" t="s">
        <v>186</v>
      </c>
      <c r="C39" s="2">
        <v>6</v>
      </c>
      <c r="D39" s="2">
        <v>204</v>
      </c>
      <c r="E39" s="2">
        <v>34</v>
      </c>
      <c r="F39" s="2">
        <v>233</v>
      </c>
      <c r="G39" s="2">
        <v>38.833333333333336</v>
      </c>
      <c r="H39" s="3">
        <v>406</v>
      </c>
      <c r="I39" s="4">
        <v>33.999999999999993</v>
      </c>
      <c r="J39" s="4"/>
      <c r="K39" s="4">
        <v>38.833333333333329</v>
      </c>
      <c r="L39" s="4"/>
      <c r="M39" s="5">
        <f t="shared" si="1"/>
        <v>1.142156862745098</v>
      </c>
    </row>
    <row r="40" spans="1:13" x14ac:dyDescent="0.25">
      <c r="A40" s="15" t="str">
        <f t="shared" si="3"/>
        <v>Barranquilla</v>
      </c>
      <c r="B40" s="33" t="s">
        <v>187</v>
      </c>
      <c r="C40" s="2">
        <v>6</v>
      </c>
      <c r="D40" s="2">
        <v>235</v>
      </c>
      <c r="E40" s="2">
        <v>39.166666666666664</v>
      </c>
      <c r="F40" s="2">
        <v>164</v>
      </c>
      <c r="G40" s="2">
        <v>27.333333333333332</v>
      </c>
      <c r="H40" s="3">
        <v>369</v>
      </c>
      <c r="I40" s="4">
        <v>37.5</v>
      </c>
      <c r="J40" s="4">
        <v>1.6666666666666667</v>
      </c>
      <c r="K40" s="4">
        <v>25.166666666666664</v>
      </c>
      <c r="L40" s="4">
        <v>2.1666666666666665</v>
      </c>
      <c r="M40" s="5">
        <f t="shared" si="1"/>
        <v>0.69787234042553192</v>
      </c>
    </row>
    <row r="41" spans="1:13" x14ac:dyDescent="0.25">
      <c r="A41" s="15" t="str">
        <f t="shared" si="3"/>
        <v>Barranquilla</v>
      </c>
      <c r="B41" s="33" t="s">
        <v>188</v>
      </c>
      <c r="C41" s="2">
        <v>6</v>
      </c>
      <c r="D41" s="2">
        <v>278</v>
      </c>
      <c r="E41" s="2">
        <v>46.333333333333336</v>
      </c>
      <c r="F41" s="2">
        <v>186</v>
      </c>
      <c r="G41" s="2">
        <v>31</v>
      </c>
      <c r="H41" s="3">
        <v>489</v>
      </c>
      <c r="I41" s="4">
        <v>41.5</v>
      </c>
      <c r="J41" s="4">
        <v>4.833333333333333</v>
      </c>
      <c r="K41" s="4">
        <v>27.833333333333332</v>
      </c>
      <c r="L41" s="4">
        <v>3.1666666666666665</v>
      </c>
      <c r="M41" s="5">
        <f t="shared" si="1"/>
        <v>0.6690647482014388</v>
      </c>
    </row>
    <row r="42" spans="1:13" x14ac:dyDescent="0.25">
      <c r="A42" s="15" t="str">
        <f t="shared" si="3"/>
        <v>Barranquilla</v>
      </c>
      <c r="B42" s="33" t="s">
        <v>189</v>
      </c>
      <c r="C42" s="2">
        <v>6</v>
      </c>
      <c r="D42" s="2">
        <v>203</v>
      </c>
      <c r="E42" s="2">
        <v>33.833333333333336</v>
      </c>
      <c r="F42" s="2">
        <v>123</v>
      </c>
      <c r="G42" s="2">
        <v>20.5</v>
      </c>
      <c r="H42" s="3">
        <v>539</v>
      </c>
      <c r="I42" s="4">
        <v>27.833333333333332</v>
      </c>
      <c r="J42" s="4">
        <v>6.0000000000000009</v>
      </c>
      <c r="K42" s="4">
        <v>16.333333333333332</v>
      </c>
      <c r="L42" s="4">
        <v>4.1666666666666661</v>
      </c>
      <c r="M42" s="5">
        <f t="shared" si="1"/>
        <v>0.60591133004926112</v>
      </c>
    </row>
    <row r="43" spans="1:13" x14ac:dyDescent="0.25">
      <c r="A43" s="15" t="str">
        <f t="shared" si="3"/>
        <v>Barranquilla</v>
      </c>
      <c r="B43" s="33" t="s">
        <v>190</v>
      </c>
      <c r="C43" s="2">
        <v>5.4</v>
      </c>
      <c r="D43" s="2">
        <v>173</v>
      </c>
      <c r="E43" s="2">
        <v>32.037037037037038</v>
      </c>
      <c r="F43" s="2">
        <v>134</v>
      </c>
      <c r="G43" s="2">
        <v>24.814814814814813</v>
      </c>
      <c r="H43" s="3">
        <v>617</v>
      </c>
      <c r="I43" s="4">
        <v>27.037037037037038</v>
      </c>
      <c r="J43" s="4">
        <v>5</v>
      </c>
      <c r="K43" s="4">
        <v>20.37037037037037</v>
      </c>
      <c r="L43" s="4">
        <v>4.4444444444444446</v>
      </c>
      <c r="M43" s="5">
        <f t="shared" si="1"/>
        <v>0.77456647398843925</v>
      </c>
    </row>
    <row r="44" spans="1:13" x14ac:dyDescent="0.25">
      <c r="A44" s="15" t="str">
        <f t="shared" si="3"/>
        <v>Barranquilla</v>
      </c>
      <c r="B44" s="33" t="s">
        <v>413</v>
      </c>
      <c r="C44" s="23" t="s">
        <v>411</v>
      </c>
      <c r="D44" s="23" t="s">
        <v>411</v>
      </c>
      <c r="E44" s="23" t="s">
        <v>411</v>
      </c>
      <c r="F44" s="23" t="s">
        <v>411</v>
      </c>
      <c r="G44" s="23" t="s">
        <v>411</v>
      </c>
      <c r="H44" s="23" t="s">
        <v>411</v>
      </c>
      <c r="I44" s="23" t="s">
        <v>411</v>
      </c>
      <c r="J44" s="23" t="s">
        <v>411</v>
      </c>
      <c r="K44" s="23" t="s">
        <v>411</v>
      </c>
      <c r="L44" s="23" t="s">
        <v>411</v>
      </c>
      <c r="M44" s="23" t="s">
        <v>411</v>
      </c>
    </row>
    <row r="45" spans="1:13" x14ac:dyDescent="0.25">
      <c r="A45" s="15" t="str">
        <f>A43</f>
        <v>Barranquilla</v>
      </c>
      <c r="B45" s="33" t="s">
        <v>191</v>
      </c>
      <c r="C45" s="2">
        <v>6</v>
      </c>
      <c r="D45" s="2">
        <v>150</v>
      </c>
      <c r="E45" s="2">
        <v>25</v>
      </c>
      <c r="F45" s="2">
        <v>57</v>
      </c>
      <c r="G45" s="2">
        <v>9.5</v>
      </c>
      <c r="H45" s="3">
        <v>712</v>
      </c>
      <c r="I45" s="4">
        <v>18</v>
      </c>
      <c r="J45" s="4">
        <v>7.0000000000000009</v>
      </c>
      <c r="K45" s="4">
        <v>5.166666666666667</v>
      </c>
      <c r="L45" s="4">
        <v>4.3333333333333339</v>
      </c>
      <c r="M45" s="5">
        <f t="shared" si="1"/>
        <v>0.38</v>
      </c>
    </row>
    <row r="46" spans="1:13" x14ac:dyDescent="0.25">
      <c r="A46" s="15" t="str">
        <f t="shared" si="3"/>
        <v>Barranquilla</v>
      </c>
      <c r="B46" s="33" t="s">
        <v>192</v>
      </c>
      <c r="C46" s="2">
        <v>6</v>
      </c>
      <c r="D46" s="2">
        <v>232</v>
      </c>
      <c r="E46" s="2">
        <v>38.666666666666664</v>
      </c>
      <c r="F46" s="2">
        <v>124</v>
      </c>
      <c r="G46" s="2">
        <v>20.666666666666668</v>
      </c>
      <c r="H46" s="3">
        <v>370</v>
      </c>
      <c r="I46" s="4">
        <v>32.833333333333329</v>
      </c>
      <c r="J46" s="4">
        <v>5.833333333333333</v>
      </c>
      <c r="K46" s="4">
        <v>17.333333333333332</v>
      </c>
      <c r="L46" s="4">
        <v>3.333333333333333</v>
      </c>
      <c r="M46" s="5">
        <f t="shared" si="1"/>
        <v>0.53448275862068961</v>
      </c>
    </row>
    <row r="47" spans="1:13" x14ac:dyDescent="0.25">
      <c r="A47" s="27" t="s">
        <v>486</v>
      </c>
      <c r="B47" s="34"/>
      <c r="C47" s="28"/>
      <c r="D47" s="28"/>
      <c r="E47" s="28">
        <v>35</v>
      </c>
      <c r="F47" s="28"/>
      <c r="G47" s="28">
        <v>23</v>
      </c>
      <c r="H47" s="29"/>
      <c r="I47" s="30">
        <v>32</v>
      </c>
      <c r="J47" s="30">
        <v>5</v>
      </c>
      <c r="K47" s="30">
        <v>20</v>
      </c>
      <c r="L47" s="30">
        <v>3</v>
      </c>
      <c r="M47" s="31"/>
    </row>
    <row r="48" spans="1:13" x14ac:dyDescent="0.25">
      <c r="A48" s="6" t="s">
        <v>18</v>
      </c>
      <c r="B48" s="35"/>
      <c r="C48" s="7"/>
      <c r="D48" s="7">
        <v>2316</v>
      </c>
      <c r="E48" s="7">
        <v>425.87037037037038</v>
      </c>
      <c r="F48" s="7">
        <v>1473</v>
      </c>
      <c r="G48" s="7">
        <v>273.31481481481484</v>
      </c>
      <c r="H48" s="8">
        <v>6515</v>
      </c>
      <c r="I48" s="9">
        <v>386.70370370370364</v>
      </c>
      <c r="J48" s="9">
        <v>39.166666666666671</v>
      </c>
      <c r="K48" s="9">
        <v>245.87037037037038</v>
      </c>
      <c r="L48" s="9">
        <v>27.444444444444446</v>
      </c>
      <c r="M48" s="10">
        <f t="shared" si="1"/>
        <v>0.63601036269430056</v>
      </c>
    </row>
    <row r="49" spans="1:13" x14ac:dyDescent="0.25">
      <c r="A49" s="1" t="s">
        <v>19</v>
      </c>
      <c r="B49" s="33" t="s">
        <v>193</v>
      </c>
      <c r="C49" s="2">
        <v>3</v>
      </c>
      <c r="D49" s="2">
        <v>280</v>
      </c>
      <c r="E49" s="2">
        <v>93.333333333333329</v>
      </c>
      <c r="F49" s="2">
        <v>160</v>
      </c>
      <c r="G49" s="2">
        <v>53.333333333333336</v>
      </c>
      <c r="H49" s="3">
        <v>690</v>
      </c>
      <c r="I49" s="4">
        <v>75.333333333333329</v>
      </c>
      <c r="J49" s="4">
        <v>18</v>
      </c>
      <c r="K49" s="4">
        <v>39</v>
      </c>
      <c r="L49" s="4">
        <v>14.333333333333334</v>
      </c>
      <c r="M49" s="5">
        <f t="shared" si="1"/>
        <v>0.5714285714285714</v>
      </c>
    </row>
    <row r="50" spans="1:13" x14ac:dyDescent="0.25">
      <c r="A50" s="15" t="str">
        <f t="shared" ref="A50:A87" si="4">A49</f>
        <v>Bogotá</v>
      </c>
      <c r="B50" s="33" t="s">
        <v>194</v>
      </c>
      <c r="C50" s="2">
        <v>6</v>
      </c>
      <c r="D50" s="2">
        <v>838</v>
      </c>
      <c r="E50" s="2">
        <v>139.66666666666666</v>
      </c>
      <c r="F50" s="2">
        <v>740</v>
      </c>
      <c r="G50" s="2">
        <v>123.33333333333333</v>
      </c>
      <c r="H50" s="3">
        <v>680</v>
      </c>
      <c r="I50" s="4">
        <v>117.5</v>
      </c>
      <c r="J50" s="4">
        <v>22.166666666666668</v>
      </c>
      <c r="K50" s="4">
        <v>105.16666666666666</v>
      </c>
      <c r="L50" s="4">
        <v>18.166666666666668</v>
      </c>
      <c r="M50" s="5">
        <f t="shared" si="1"/>
        <v>0.883054892601432</v>
      </c>
    </row>
    <row r="51" spans="1:13" x14ac:dyDescent="0.25">
      <c r="A51" s="15" t="str">
        <f t="shared" si="4"/>
        <v>Bogotá</v>
      </c>
      <c r="B51" s="33" t="s">
        <v>195</v>
      </c>
      <c r="C51" s="2">
        <v>6</v>
      </c>
      <c r="D51" s="2">
        <v>410</v>
      </c>
      <c r="E51" s="2">
        <v>68.333333333333329</v>
      </c>
      <c r="F51" s="2">
        <v>295</v>
      </c>
      <c r="G51" s="2">
        <v>49.166666666666664</v>
      </c>
      <c r="H51" s="3">
        <v>1260</v>
      </c>
      <c r="I51" s="4">
        <v>45</v>
      </c>
      <c r="J51" s="4">
        <v>23.333333333333332</v>
      </c>
      <c r="K51" s="4">
        <v>31.666666666666664</v>
      </c>
      <c r="L51" s="4">
        <v>17.5</v>
      </c>
      <c r="M51" s="5">
        <f t="shared" si="1"/>
        <v>0.71951219512195119</v>
      </c>
    </row>
    <row r="52" spans="1:13" x14ac:dyDescent="0.25">
      <c r="A52" s="15" t="str">
        <f t="shared" si="4"/>
        <v>Bogotá</v>
      </c>
      <c r="B52" s="33" t="s">
        <v>196</v>
      </c>
      <c r="C52" s="2">
        <v>6</v>
      </c>
      <c r="D52" s="2">
        <v>404</v>
      </c>
      <c r="E52" s="2">
        <v>67.333333333333329</v>
      </c>
      <c r="F52" s="2">
        <v>503</v>
      </c>
      <c r="G52" s="2">
        <v>83.833333333333329</v>
      </c>
      <c r="H52" s="3">
        <v>592</v>
      </c>
      <c r="I52" s="4">
        <v>44.833333333333343</v>
      </c>
      <c r="J52" s="4">
        <v>22.5</v>
      </c>
      <c r="K52" s="4">
        <v>67.166666666666657</v>
      </c>
      <c r="L52" s="4">
        <v>16.666666666666668</v>
      </c>
      <c r="M52" s="5">
        <f t="shared" si="1"/>
        <v>1.245049504950495</v>
      </c>
    </row>
    <row r="53" spans="1:13" x14ac:dyDescent="0.25">
      <c r="A53" s="15" t="str">
        <f t="shared" si="4"/>
        <v>Bogotá</v>
      </c>
      <c r="B53" s="33" t="s">
        <v>197</v>
      </c>
      <c r="C53" s="2">
        <v>6</v>
      </c>
      <c r="D53" s="2">
        <v>488</v>
      </c>
      <c r="E53" s="2">
        <v>81.333333333333329</v>
      </c>
      <c r="F53" s="2">
        <v>314</v>
      </c>
      <c r="G53" s="2">
        <v>52.333333333333336</v>
      </c>
      <c r="H53" s="3">
        <v>1014</v>
      </c>
      <c r="I53" s="4">
        <v>60.833333333333329</v>
      </c>
      <c r="J53" s="4">
        <v>20.500000000000004</v>
      </c>
      <c r="K53" s="4">
        <v>35.333333333333336</v>
      </c>
      <c r="L53" s="4">
        <v>17</v>
      </c>
      <c r="M53" s="5">
        <f t="shared" si="1"/>
        <v>0.64344262295081966</v>
      </c>
    </row>
    <row r="54" spans="1:13" x14ac:dyDescent="0.25">
      <c r="A54" s="15" t="str">
        <f t="shared" si="4"/>
        <v>Bogotá</v>
      </c>
      <c r="B54" s="33" t="s">
        <v>198</v>
      </c>
      <c r="C54" s="2">
        <v>3</v>
      </c>
      <c r="D54" s="2">
        <v>252</v>
      </c>
      <c r="E54" s="2">
        <v>84</v>
      </c>
      <c r="F54" s="2">
        <v>162</v>
      </c>
      <c r="G54" s="2">
        <v>54</v>
      </c>
      <c r="H54" s="3">
        <v>771</v>
      </c>
      <c r="I54" s="4">
        <v>60.333333333333329</v>
      </c>
      <c r="J54" s="4">
        <v>23.666666666666668</v>
      </c>
      <c r="K54" s="4">
        <v>31</v>
      </c>
      <c r="L54" s="4">
        <v>23.000000000000004</v>
      </c>
      <c r="M54" s="5">
        <f t="shared" si="1"/>
        <v>0.6428571428571429</v>
      </c>
    </row>
    <row r="55" spans="1:13" x14ac:dyDescent="0.25">
      <c r="A55" s="15" t="str">
        <f t="shared" si="4"/>
        <v>Bogotá</v>
      </c>
      <c r="B55" s="33" t="s">
        <v>199</v>
      </c>
      <c r="C55" s="2">
        <v>6</v>
      </c>
      <c r="D55" s="2">
        <v>578</v>
      </c>
      <c r="E55" s="2">
        <v>96.333333333333329</v>
      </c>
      <c r="F55" s="2">
        <v>477</v>
      </c>
      <c r="G55" s="2">
        <v>79.5</v>
      </c>
      <c r="H55" s="3">
        <v>667</v>
      </c>
      <c r="I55" s="4">
        <v>75.999999999999986</v>
      </c>
      <c r="J55" s="4">
        <v>20.333333333333339</v>
      </c>
      <c r="K55" s="4">
        <v>63.333333333333336</v>
      </c>
      <c r="L55" s="4">
        <v>16.166666666666664</v>
      </c>
      <c r="M55" s="5">
        <f t="shared" si="1"/>
        <v>0.82525951557093424</v>
      </c>
    </row>
    <row r="56" spans="1:13" x14ac:dyDescent="0.25">
      <c r="A56" s="15" t="str">
        <f t="shared" si="4"/>
        <v>Bogotá</v>
      </c>
      <c r="B56" s="33" t="s">
        <v>200</v>
      </c>
      <c r="C56" s="2">
        <v>6</v>
      </c>
      <c r="D56" s="2">
        <v>373</v>
      </c>
      <c r="E56" s="2">
        <v>62.166666666666664</v>
      </c>
      <c r="F56" s="2">
        <v>343</v>
      </c>
      <c r="G56" s="2">
        <v>57.166666666666664</v>
      </c>
      <c r="H56" s="3">
        <v>862</v>
      </c>
      <c r="I56" s="4">
        <v>41.666666666666664</v>
      </c>
      <c r="J56" s="4">
        <v>20.500000000000004</v>
      </c>
      <c r="K56" s="4">
        <v>42.833333333333321</v>
      </c>
      <c r="L56" s="4">
        <v>14.33333333333333</v>
      </c>
      <c r="M56" s="5">
        <f t="shared" si="1"/>
        <v>0.91957104557640745</v>
      </c>
    </row>
    <row r="57" spans="1:13" x14ac:dyDescent="0.25">
      <c r="A57" s="15" t="str">
        <f t="shared" si="4"/>
        <v>Bogotá</v>
      </c>
      <c r="B57" s="33" t="s">
        <v>201</v>
      </c>
      <c r="C57" s="2">
        <v>6</v>
      </c>
      <c r="D57" s="2">
        <v>404</v>
      </c>
      <c r="E57" s="2">
        <v>67.333333333333329</v>
      </c>
      <c r="F57" s="2">
        <v>291</v>
      </c>
      <c r="G57" s="2">
        <v>48.5</v>
      </c>
      <c r="H57" s="3">
        <v>690</v>
      </c>
      <c r="I57" s="4">
        <v>47.333333333333336</v>
      </c>
      <c r="J57" s="4">
        <v>20.000000000000004</v>
      </c>
      <c r="K57" s="4">
        <v>33.166666666666671</v>
      </c>
      <c r="L57" s="4">
        <v>15.333333333333334</v>
      </c>
      <c r="M57" s="5">
        <f t="shared" si="1"/>
        <v>0.72029702970297027</v>
      </c>
    </row>
    <row r="58" spans="1:13" x14ac:dyDescent="0.25">
      <c r="A58" s="15" t="str">
        <f t="shared" si="4"/>
        <v>Bogotá</v>
      </c>
      <c r="B58" s="33" t="s">
        <v>202</v>
      </c>
      <c r="C58" s="2">
        <v>3</v>
      </c>
      <c r="D58" s="2">
        <v>199</v>
      </c>
      <c r="E58" s="2">
        <v>66.333333333333329</v>
      </c>
      <c r="F58" s="2">
        <v>195</v>
      </c>
      <c r="G58" s="2">
        <v>65</v>
      </c>
      <c r="H58" s="3">
        <v>641</v>
      </c>
      <c r="I58" s="4">
        <v>49.333333333333336</v>
      </c>
      <c r="J58" s="4">
        <v>17</v>
      </c>
      <c r="K58" s="4">
        <v>46.666666666666664</v>
      </c>
      <c r="L58" s="4">
        <v>18.333333333333336</v>
      </c>
      <c r="M58" s="5">
        <f t="shared" si="1"/>
        <v>0.97989949748743721</v>
      </c>
    </row>
    <row r="59" spans="1:13" x14ac:dyDescent="0.25">
      <c r="A59" s="15" t="str">
        <f t="shared" si="4"/>
        <v>Bogotá</v>
      </c>
      <c r="B59" s="33" t="s">
        <v>203</v>
      </c>
      <c r="C59" s="2">
        <v>6</v>
      </c>
      <c r="D59" s="2">
        <v>533</v>
      </c>
      <c r="E59" s="2">
        <v>88.833333333333329</v>
      </c>
      <c r="F59" s="2">
        <v>413</v>
      </c>
      <c r="G59" s="2">
        <v>68.833333333333329</v>
      </c>
      <c r="H59" s="3">
        <v>791</v>
      </c>
      <c r="I59" s="4">
        <v>68</v>
      </c>
      <c r="J59" s="4">
        <v>20.833333333333336</v>
      </c>
      <c r="K59" s="4">
        <v>54.166666666666664</v>
      </c>
      <c r="L59" s="4">
        <v>14.666666666666666</v>
      </c>
      <c r="M59" s="5">
        <f t="shared" si="1"/>
        <v>0.77485928705440899</v>
      </c>
    </row>
    <row r="60" spans="1:13" x14ac:dyDescent="0.25">
      <c r="A60" s="15" t="str">
        <f t="shared" si="4"/>
        <v>Bogotá</v>
      </c>
      <c r="B60" s="33" t="s">
        <v>204</v>
      </c>
      <c r="C60" s="2">
        <v>6</v>
      </c>
      <c r="D60" s="2">
        <v>362</v>
      </c>
      <c r="E60" s="2">
        <v>60.333333333333336</v>
      </c>
      <c r="F60" s="2">
        <v>448</v>
      </c>
      <c r="G60" s="2">
        <v>74.666666666666671</v>
      </c>
      <c r="H60" s="3">
        <v>716</v>
      </c>
      <c r="I60" s="4">
        <v>40.666666666666664</v>
      </c>
      <c r="J60" s="4">
        <v>19.666666666666668</v>
      </c>
      <c r="K60" s="4">
        <v>57.333333333333336</v>
      </c>
      <c r="L60" s="4">
        <v>17.333333333333336</v>
      </c>
      <c r="M60" s="5">
        <f t="shared" si="1"/>
        <v>1.2375690607734806</v>
      </c>
    </row>
    <row r="61" spans="1:13" x14ac:dyDescent="0.25">
      <c r="A61" s="15" t="str">
        <f t="shared" si="4"/>
        <v>Bogotá</v>
      </c>
      <c r="B61" s="33" t="s">
        <v>205</v>
      </c>
      <c r="C61" s="2">
        <v>6</v>
      </c>
      <c r="D61" s="2">
        <v>461</v>
      </c>
      <c r="E61" s="2">
        <v>76.833333333333329</v>
      </c>
      <c r="F61" s="2">
        <v>297</v>
      </c>
      <c r="G61" s="2">
        <v>49.5</v>
      </c>
      <c r="H61" s="3">
        <v>1148</v>
      </c>
      <c r="I61" s="4">
        <v>55.833333333333336</v>
      </c>
      <c r="J61" s="4">
        <v>21.000000000000004</v>
      </c>
      <c r="K61" s="4">
        <v>32.833333333333336</v>
      </c>
      <c r="L61" s="4">
        <v>16.666666666666664</v>
      </c>
      <c r="M61" s="5">
        <f t="shared" si="1"/>
        <v>0.64425162689804771</v>
      </c>
    </row>
    <row r="62" spans="1:13" x14ac:dyDescent="0.25">
      <c r="A62" s="15" t="str">
        <f t="shared" si="4"/>
        <v>Bogotá</v>
      </c>
      <c r="B62" s="33" t="s">
        <v>206</v>
      </c>
      <c r="C62" s="2">
        <v>3</v>
      </c>
      <c r="D62" s="2">
        <v>189</v>
      </c>
      <c r="E62" s="2">
        <v>63</v>
      </c>
      <c r="F62" s="2">
        <v>145</v>
      </c>
      <c r="G62" s="2">
        <v>48.333333333333336</v>
      </c>
      <c r="H62" s="3">
        <v>948</v>
      </c>
      <c r="I62" s="4">
        <v>46</v>
      </c>
      <c r="J62" s="4">
        <v>17</v>
      </c>
      <c r="K62" s="4">
        <v>39</v>
      </c>
      <c r="L62" s="4">
        <v>9.3333333333333339</v>
      </c>
      <c r="M62" s="5">
        <f t="shared" si="1"/>
        <v>0.76719576719576721</v>
      </c>
    </row>
    <row r="63" spans="1:13" x14ac:dyDescent="0.25">
      <c r="A63" s="15" t="str">
        <f t="shared" si="4"/>
        <v>Bogotá</v>
      </c>
      <c r="B63" s="33" t="s">
        <v>207</v>
      </c>
      <c r="C63" s="2">
        <v>6</v>
      </c>
      <c r="D63" s="2">
        <v>523</v>
      </c>
      <c r="E63" s="2">
        <v>87.166666666666671</v>
      </c>
      <c r="F63" s="2">
        <v>438</v>
      </c>
      <c r="G63" s="2">
        <v>73</v>
      </c>
      <c r="H63" s="3">
        <v>558</v>
      </c>
      <c r="I63" s="4">
        <v>66.333333333333343</v>
      </c>
      <c r="J63" s="4">
        <v>20.833333333333332</v>
      </c>
      <c r="K63" s="4">
        <v>59.666666666666679</v>
      </c>
      <c r="L63" s="4">
        <v>13.333333333333334</v>
      </c>
      <c r="M63" s="5">
        <f t="shared" si="1"/>
        <v>0.83747609942638623</v>
      </c>
    </row>
    <row r="64" spans="1:13" x14ac:dyDescent="0.25">
      <c r="A64" s="15" t="str">
        <f t="shared" si="4"/>
        <v>Bogotá</v>
      </c>
      <c r="B64" s="33" t="s">
        <v>208</v>
      </c>
      <c r="C64" s="2">
        <v>6</v>
      </c>
      <c r="D64" s="2">
        <v>387</v>
      </c>
      <c r="E64" s="2">
        <v>64.5</v>
      </c>
      <c r="F64" s="2">
        <v>283</v>
      </c>
      <c r="G64" s="2">
        <v>47.166666666666664</v>
      </c>
      <c r="H64" s="3">
        <v>763</v>
      </c>
      <c r="I64" s="4">
        <v>45</v>
      </c>
      <c r="J64" s="4">
        <v>19.5</v>
      </c>
      <c r="K64" s="4">
        <v>34.166666666666671</v>
      </c>
      <c r="L64" s="4">
        <v>13</v>
      </c>
      <c r="M64" s="5">
        <f t="shared" si="1"/>
        <v>0.73126614987080107</v>
      </c>
    </row>
    <row r="65" spans="1:13" x14ac:dyDescent="0.25">
      <c r="A65" s="15" t="str">
        <f t="shared" si="4"/>
        <v>Bogotá</v>
      </c>
      <c r="B65" s="33" t="s">
        <v>209</v>
      </c>
      <c r="C65" s="2">
        <v>6</v>
      </c>
      <c r="D65" s="2">
        <v>427</v>
      </c>
      <c r="E65" s="2">
        <v>71.166666666666671</v>
      </c>
      <c r="F65" s="2">
        <v>294</v>
      </c>
      <c r="G65" s="2">
        <v>49</v>
      </c>
      <c r="H65" s="3">
        <v>729</v>
      </c>
      <c r="I65" s="4">
        <v>50.666666666666664</v>
      </c>
      <c r="J65" s="4">
        <v>20.500000000000004</v>
      </c>
      <c r="K65" s="4">
        <v>31.666666666666668</v>
      </c>
      <c r="L65" s="4">
        <v>17.333333333333336</v>
      </c>
      <c r="M65" s="5">
        <f t="shared" si="1"/>
        <v>0.68852459016393441</v>
      </c>
    </row>
    <row r="66" spans="1:13" x14ac:dyDescent="0.25">
      <c r="A66" s="15" t="str">
        <f t="shared" si="4"/>
        <v>Bogotá</v>
      </c>
      <c r="B66" s="33" t="s">
        <v>210</v>
      </c>
      <c r="C66" s="2">
        <v>6</v>
      </c>
      <c r="D66" s="2">
        <v>400</v>
      </c>
      <c r="E66" s="2">
        <v>66.666666666666671</v>
      </c>
      <c r="F66" s="2">
        <v>366</v>
      </c>
      <c r="G66" s="2">
        <v>61</v>
      </c>
      <c r="H66" s="3">
        <v>731</v>
      </c>
      <c r="I66" s="4">
        <v>45.833333333333329</v>
      </c>
      <c r="J66" s="4">
        <v>20.833333333333332</v>
      </c>
      <c r="K66" s="4">
        <v>43.166666666666664</v>
      </c>
      <c r="L66" s="4">
        <v>17.833333333333332</v>
      </c>
      <c r="M66" s="5">
        <f t="shared" si="1"/>
        <v>0.91500000000000004</v>
      </c>
    </row>
    <row r="67" spans="1:13" x14ac:dyDescent="0.25">
      <c r="A67" s="15" t="str">
        <f t="shared" si="4"/>
        <v>Bogotá</v>
      </c>
      <c r="B67" s="33" t="s">
        <v>211</v>
      </c>
      <c r="C67" s="2">
        <v>6</v>
      </c>
      <c r="D67" s="2">
        <v>409</v>
      </c>
      <c r="E67" s="2">
        <v>68.166666666666671</v>
      </c>
      <c r="F67" s="2">
        <v>202</v>
      </c>
      <c r="G67" s="2">
        <v>33.666666666666664</v>
      </c>
      <c r="H67" s="3">
        <v>1041</v>
      </c>
      <c r="I67" s="4">
        <v>50.500000000000007</v>
      </c>
      <c r="J67" s="4">
        <v>17.666666666666664</v>
      </c>
      <c r="K67" s="4">
        <v>21</v>
      </c>
      <c r="L67" s="4">
        <v>12.666666666666668</v>
      </c>
      <c r="M67" s="5">
        <f t="shared" si="1"/>
        <v>0.49388753056234719</v>
      </c>
    </row>
    <row r="68" spans="1:13" x14ac:dyDescent="0.25">
      <c r="A68" s="15" t="str">
        <f t="shared" si="4"/>
        <v>Bogotá</v>
      </c>
      <c r="B68" s="33" t="s">
        <v>212</v>
      </c>
      <c r="C68" s="2">
        <v>6</v>
      </c>
      <c r="D68" s="2">
        <v>493</v>
      </c>
      <c r="E68" s="2">
        <v>82.166666666666671</v>
      </c>
      <c r="F68" s="2">
        <v>322</v>
      </c>
      <c r="G68" s="2">
        <v>53.666666666666664</v>
      </c>
      <c r="H68" s="3">
        <v>636</v>
      </c>
      <c r="I68" s="4">
        <v>61.833333333333329</v>
      </c>
      <c r="J68" s="4">
        <v>20.333333333333336</v>
      </c>
      <c r="K68" s="4">
        <v>37.833333333333336</v>
      </c>
      <c r="L68" s="4">
        <v>15.833333333333334</v>
      </c>
      <c r="M68" s="5">
        <f t="shared" si="1"/>
        <v>0.65314401622718055</v>
      </c>
    </row>
    <row r="69" spans="1:13" x14ac:dyDescent="0.25">
      <c r="A69" s="15" t="str">
        <f t="shared" si="4"/>
        <v>Bogotá</v>
      </c>
      <c r="B69" s="33" t="s">
        <v>213</v>
      </c>
      <c r="C69" s="2">
        <v>6</v>
      </c>
      <c r="D69" s="2">
        <v>378</v>
      </c>
      <c r="E69" s="2">
        <v>63</v>
      </c>
      <c r="F69" s="2">
        <v>207</v>
      </c>
      <c r="G69" s="2">
        <v>34.5</v>
      </c>
      <c r="H69" s="3">
        <v>813</v>
      </c>
      <c r="I69" s="4">
        <v>42.833333333333336</v>
      </c>
      <c r="J69" s="4">
        <v>20.166666666666668</v>
      </c>
      <c r="K69" s="4">
        <v>19.333333333333336</v>
      </c>
      <c r="L69" s="4">
        <v>15.166666666666666</v>
      </c>
      <c r="M69" s="5">
        <f t="shared" si="1"/>
        <v>0.54761904761904767</v>
      </c>
    </row>
    <row r="70" spans="1:13" x14ac:dyDescent="0.25">
      <c r="A70" s="15" t="str">
        <f t="shared" si="4"/>
        <v>Bogotá</v>
      </c>
      <c r="B70" s="33" t="s">
        <v>214</v>
      </c>
      <c r="C70" s="2">
        <v>3</v>
      </c>
      <c r="D70" s="2">
        <v>123</v>
      </c>
      <c r="E70" s="2">
        <v>41</v>
      </c>
      <c r="F70" s="2">
        <v>86</v>
      </c>
      <c r="G70" s="2">
        <v>28.666666666666668</v>
      </c>
      <c r="H70" s="3">
        <v>1083</v>
      </c>
      <c r="I70" s="4">
        <v>41</v>
      </c>
      <c r="J70" s="4"/>
      <c r="K70" s="4">
        <v>28.666666666666664</v>
      </c>
      <c r="L70" s="4"/>
      <c r="M70" s="5">
        <f t="shared" si="1"/>
        <v>0.69918699186991873</v>
      </c>
    </row>
    <row r="71" spans="1:13" x14ac:dyDescent="0.25">
      <c r="A71" s="15" t="str">
        <f t="shared" si="4"/>
        <v>Bogotá</v>
      </c>
      <c r="B71" s="33" t="s">
        <v>215</v>
      </c>
      <c r="C71" s="2">
        <v>6</v>
      </c>
      <c r="D71" s="2">
        <v>371</v>
      </c>
      <c r="E71" s="2">
        <v>61.833333333333336</v>
      </c>
      <c r="F71" s="2">
        <v>251</v>
      </c>
      <c r="G71" s="2">
        <v>41.833333333333336</v>
      </c>
      <c r="H71" s="3">
        <v>684</v>
      </c>
      <c r="I71" s="4">
        <v>49.166666666666657</v>
      </c>
      <c r="J71" s="4">
        <v>12.666666666666666</v>
      </c>
      <c r="K71" s="4">
        <v>31.833333333333332</v>
      </c>
      <c r="L71" s="4">
        <v>10</v>
      </c>
      <c r="M71" s="5">
        <f t="shared" si="1"/>
        <v>0.67654986522911054</v>
      </c>
    </row>
    <row r="72" spans="1:13" x14ac:dyDescent="0.25">
      <c r="A72" s="15" t="str">
        <f t="shared" si="4"/>
        <v>Bogotá</v>
      </c>
      <c r="B72" s="33" t="s">
        <v>216</v>
      </c>
      <c r="C72" s="2">
        <v>6</v>
      </c>
      <c r="D72" s="2">
        <v>373</v>
      </c>
      <c r="E72" s="2">
        <v>62.166666666666664</v>
      </c>
      <c r="F72" s="2">
        <v>243</v>
      </c>
      <c r="G72" s="2">
        <v>40.5</v>
      </c>
      <c r="H72" s="3">
        <v>850</v>
      </c>
      <c r="I72" s="4">
        <v>41.166666666666664</v>
      </c>
      <c r="J72" s="4">
        <v>21</v>
      </c>
      <c r="K72" s="4">
        <v>23.333333333333332</v>
      </c>
      <c r="L72" s="4">
        <v>17.166666666666668</v>
      </c>
      <c r="M72" s="5">
        <f t="shared" si="1"/>
        <v>0.65147453083109919</v>
      </c>
    </row>
    <row r="73" spans="1:13" x14ac:dyDescent="0.25">
      <c r="A73" s="15" t="str">
        <f t="shared" si="4"/>
        <v>Bogotá</v>
      </c>
      <c r="B73" s="33" t="s">
        <v>217</v>
      </c>
      <c r="C73" s="2">
        <v>6</v>
      </c>
      <c r="D73" s="2">
        <v>290</v>
      </c>
      <c r="E73" s="2">
        <v>48.333333333333336</v>
      </c>
      <c r="F73" s="2">
        <v>196</v>
      </c>
      <c r="G73" s="2">
        <v>32.666666666666664</v>
      </c>
      <c r="H73" s="3">
        <v>1190</v>
      </c>
      <c r="I73" s="4">
        <v>27.833333333333336</v>
      </c>
      <c r="J73" s="4">
        <v>20.5</v>
      </c>
      <c r="K73" s="4">
        <v>17.666666666666664</v>
      </c>
      <c r="L73" s="4">
        <v>15.000000000000002</v>
      </c>
      <c r="M73" s="5">
        <f t="shared" si="1"/>
        <v>0.67586206896551726</v>
      </c>
    </row>
    <row r="74" spans="1:13" x14ac:dyDescent="0.25">
      <c r="A74" s="15" t="str">
        <f t="shared" si="4"/>
        <v>Bogotá</v>
      </c>
      <c r="B74" s="33" t="s">
        <v>218</v>
      </c>
      <c r="C74" s="2">
        <v>6</v>
      </c>
      <c r="D74" s="2">
        <v>382</v>
      </c>
      <c r="E74" s="2">
        <v>63.666666666666664</v>
      </c>
      <c r="F74" s="2">
        <v>207</v>
      </c>
      <c r="G74" s="2">
        <v>34.5</v>
      </c>
      <c r="H74" s="3">
        <v>649</v>
      </c>
      <c r="I74" s="4">
        <v>43.833333333333329</v>
      </c>
      <c r="J74" s="4">
        <v>19.833333333333336</v>
      </c>
      <c r="K74" s="4">
        <v>18.833333333333332</v>
      </c>
      <c r="L74" s="4">
        <v>15.666666666666664</v>
      </c>
      <c r="M74" s="5">
        <f t="shared" si="1"/>
        <v>0.54188481675392675</v>
      </c>
    </row>
    <row r="75" spans="1:13" x14ac:dyDescent="0.25">
      <c r="A75" s="15" t="str">
        <f t="shared" si="4"/>
        <v>Bogotá</v>
      </c>
      <c r="B75" s="33" t="s">
        <v>219</v>
      </c>
      <c r="C75" s="2">
        <v>6</v>
      </c>
      <c r="D75" s="2">
        <v>363</v>
      </c>
      <c r="E75" s="2">
        <v>60.5</v>
      </c>
      <c r="F75" s="2">
        <v>379</v>
      </c>
      <c r="G75" s="2">
        <v>63.166666666666664</v>
      </c>
      <c r="H75" s="3">
        <v>888</v>
      </c>
      <c r="I75" s="4">
        <v>39.666666666666671</v>
      </c>
      <c r="J75" s="4">
        <v>20.833333333333336</v>
      </c>
      <c r="K75" s="4">
        <v>44.666666666666671</v>
      </c>
      <c r="L75" s="4">
        <v>18.5</v>
      </c>
      <c r="M75" s="5">
        <f t="shared" si="1"/>
        <v>1.0440771349862259</v>
      </c>
    </row>
    <row r="76" spans="1:13" x14ac:dyDescent="0.25">
      <c r="A76" s="15" t="str">
        <f t="shared" si="4"/>
        <v>Bogotá</v>
      </c>
      <c r="B76" s="33" t="s">
        <v>220</v>
      </c>
      <c r="C76" s="2">
        <v>2.9</v>
      </c>
      <c r="D76" s="2">
        <v>227</v>
      </c>
      <c r="E76" s="2">
        <v>78.275862068965523</v>
      </c>
      <c r="F76" s="2">
        <v>155</v>
      </c>
      <c r="G76" s="2">
        <v>53.448275862068968</v>
      </c>
      <c r="H76" s="3">
        <v>887</v>
      </c>
      <c r="I76" s="4">
        <v>78.275862068965509</v>
      </c>
      <c r="J76" s="4"/>
      <c r="K76" s="4">
        <v>53.448275862068961</v>
      </c>
      <c r="L76" s="4"/>
      <c r="M76" s="5">
        <f t="shared" si="1"/>
        <v>0.68281938325991187</v>
      </c>
    </row>
    <row r="77" spans="1:13" x14ac:dyDescent="0.25">
      <c r="A77" s="15" t="str">
        <f t="shared" si="4"/>
        <v>Bogotá</v>
      </c>
      <c r="B77" s="33" t="s">
        <v>221</v>
      </c>
      <c r="C77" s="2">
        <v>3</v>
      </c>
      <c r="D77" s="2">
        <v>157</v>
      </c>
      <c r="E77" s="2">
        <v>52.333333333333336</v>
      </c>
      <c r="F77" s="2">
        <v>93</v>
      </c>
      <c r="G77" s="2">
        <v>31</v>
      </c>
      <c r="H77" s="3">
        <v>820</v>
      </c>
      <c r="I77" s="4">
        <v>36.666666666666671</v>
      </c>
      <c r="J77" s="4">
        <v>15.666666666666666</v>
      </c>
      <c r="K77" s="4">
        <v>31.000000000000004</v>
      </c>
      <c r="L77" s="4">
        <v>0</v>
      </c>
      <c r="M77" s="5">
        <f t="shared" si="1"/>
        <v>0.59235668789808915</v>
      </c>
    </row>
    <row r="78" spans="1:13" x14ac:dyDescent="0.25">
      <c r="A78" s="15" t="str">
        <f t="shared" si="4"/>
        <v>Bogotá</v>
      </c>
      <c r="B78" s="33" t="s">
        <v>222</v>
      </c>
      <c r="C78" s="2">
        <v>6</v>
      </c>
      <c r="D78" s="2">
        <v>421</v>
      </c>
      <c r="E78" s="2">
        <v>70.166666666666671</v>
      </c>
      <c r="F78" s="2">
        <v>326</v>
      </c>
      <c r="G78" s="2">
        <v>54.333333333333336</v>
      </c>
      <c r="H78" s="3">
        <v>450</v>
      </c>
      <c r="I78" s="4">
        <v>48.833333333333329</v>
      </c>
      <c r="J78" s="4">
        <v>21.333333333333332</v>
      </c>
      <c r="K78" s="4">
        <v>35</v>
      </c>
      <c r="L78" s="4">
        <v>19.333333333333332</v>
      </c>
      <c r="M78" s="5">
        <f t="shared" si="1"/>
        <v>0.77434679334916867</v>
      </c>
    </row>
    <row r="79" spans="1:13" x14ac:dyDescent="0.25">
      <c r="A79" s="15" t="str">
        <f t="shared" si="4"/>
        <v>Bogotá</v>
      </c>
      <c r="B79" s="33" t="s">
        <v>223</v>
      </c>
      <c r="C79" s="2">
        <v>6</v>
      </c>
      <c r="D79" s="2">
        <v>378</v>
      </c>
      <c r="E79" s="2">
        <v>63</v>
      </c>
      <c r="F79" s="2">
        <v>323</v>
      </c>
      <c r="G79" s="2">
        <v>53.833333333333336</v>
      </c>
      <c r="H79" s="3">
        <v>453</v>
      </c>
      <c r="I79" s="4">
        <v>42.333333333333329</v>
      </c>
      <c r="J79" s="4">
        <v>20.666666666666668</v>
      </c>
      <c r="K79" s="4">
        <v>39.166666666666664</v>
      </c>
      <c r="L79" s="4">
        <v>14.666666666666666</v>
      </c>
      <c r="M79" s="5">
        <f t="shared" si="1"/>
        <v>0.85449735449735453</v>
      </c>
    </row>
    <row r="80" spans="1:13" x14ac:dyDescent="0.25">
      <c r="A80" s="15" t="str">
        <f t="shared" si="4"/>
        <v>Bogotá</v>
      </c>
      <c r="B80" s="33" t="s">
        <v>224</v>
      </c>
      <c r="C80" s="2">
        <v>6</v>
      </c>
      <c r="D80" s="2">
        <v>392</v>
      </c>
      <c r="E80" s="2">
        <v>65.333333333333329</v>
      </c>
      <c r="F80" s="2">
        <v>551</v>
      </c>
      <c r="G80" s="2">
        <v>91.833333333333329</v>
      </c>
      <c r="H80" s="3">
        <v>692</v>
      </c>
      <c r="I80" s="4">
        <v>44.833333333333336</v>
      </c>
      <c r="J80" s="4">
        <v>20.500000000000004</v>
      </c>
      <c r="K80" s="4">
        <v>75.166666666666657</v>
      </c>
      <c r="L80" s="4">
        <v>16.666666666666668</v>
      </c>
      <c r="M80" s="5">
        <f t="shared" si="1"/>
        <v>1.4056122448979591</v>
      </c>
    </row>
    <row r="81" spans="1:13" x14ac:dyDescent="0.25">
      <c r="A81" s="15" t="str">
        <f t="shared" si="4"/>
        <v>Bogotá</v>
      </c>
      <c r="B81" s="33" t="s">
        <v>225</v>
      </c>
      <c r="C81" s="2">
        <v>3</v>
      </c>
      <c r="D81" s="2">
        <v>190</v>
      </c>
      <c r="E81" s="2">
        <v>63.333333333333336</v>
      </c>
      <c r="F81" s="2">
        <v>115</v>
      </c>
      <c r="G81" s="2">
        <v>38.333333333333336</v>
      </c>
      <c r="H81" s="3">
        <v>611</v>
      </c>
      <c r="I81" s="4">
        <v>47.333333333333329</v>
      </c>
      <c r="J81" s="4">
        <v>16</v>
      </c>
      <c r="K81" s="4">
        <v>24.666666666666668</v>
      </c>
      <c r="L81" s="4">
        <v>13.666666666666666</v>
      </c>
      <c r="M81" s="5">
        <f t="shared" si="1"/>
        <v>0.60526315789473684</v>
      </c>
    </row>
    <row r="82" spans="1:13" x14ac:dyDescent="0.25">
      <c r="A82" s="15" t="str">
        <f t="shared" si="4"/>
        <v>Bogotá</v>
      </c>
      <c r="B82" s="33" t="s">
        <v>226</v>
      </c>
      <c r="C82" s="2">
        <v>5.2</v>
      </c>
      <c r="D82" s="2">
        <v>555</v>
      </c>
      <c r="E82" s="2">
        <v>106.73076923076923</v>
      </c>
      <c r="F82" s="2">
        <v>230</v>
      </c>
      <c r="G82" s="2">
        <v>44.230769230769226</v>
      </c>
      <c r="H82" s="3">
        <v>998</v>
      </c>
      <c r="I82" s="4">
        <v>75.384615384615387</v>
      </c>
      <c r="J82" s="4">
        <v>31.346153846153843</v>
      </c>
      <c r="K82" s="4">
        <v>26.53846153846154</v>
      </c>
      <c r="L82" s="4">
        <v>17.692307692307693</v>
      </c>
      <c r="M82" s="5">
        <f t="shared" si="1"/>
        <v>0.4144144144144144</v>
      </c>
    </row>
    <row r="83" spans="1:13" x14ac:dyDescent="0.25">
      <c r="A83" s="15" t="str">
        <f t="shared" si="4"/>
        <v>Bogotá</v>
      </c>
      <c r="B83" s="33" t="s">
        <v>227</v>
      </c>
      <c r="C83" s="2">
        <v>6</v>
      </c>
      <c r="D83" s="2">
        <v>419</v>
      </c>
      <c r="E83" s="2">
        <v>69.833333333333329</v>
      </c>
      <c r="F83" s="2">
        <v>259</v>
      </c>
      <c r="G83" s="2">
        <v>43.166666666666664</v>
      </c>
      <c r="H83" s="3">
        <v>593</v>
      </c>
      <c r="I83" s="4">
        <v>49.166666666666664</v>
      </c>
      <c r="J83" s="4">
        <v>20.666666666666668</v>
      </c>
      <c r="K83" s="4">
        <v>26.333333333333336</v>
      </c>
      <c r="L83" s="4">
        <v>16.833333333333339</v>
      </c>
      <c r="M83" s="5">
        <f t="shared" si="1"/>
        <v>0.61813842482100234</v>
      </c>
    </row>
    <row r="84" spans="1:13" x14ac:dyDescent="0.25">
      <c r="A84" s="15" t="str">
        <f t="shared" si="4"/>
        <v>Bogotá</v>
      </c>
      <c r="B84" s="33" t="s">
        <v>228</v>
      </c>
      <c r="C84" s="2">
        <v>3.9</v>
      </c>
      <c r="D84" s="2">
        <v>242</v>
      </c>
      <c r="E84" s="2">
        <v>62.051282051282051</v>
      </c>
      <c r="F84" s="2">
        <v>164</v>
      </c>
      <c r="G84" s="2">
        <v>42.051282051282051</v>
      </c>
      <c r="H84" s="3">
        <v>689</v>
      </c>
      <c r="I84" s="4">
        <v>44.358974358974365</v>
      </c>
      <c r="J84" s="4">
        <v>17.692307692307693</v>
      </c>
      <c r="K84" s="4">
        <v>32.820512820512825</v>
      </c>
      <c r="L84" s="4">
        <v>9.2307692307692317</v>
      </c>
      <c r="M84" s="5">
        <f t="shared" si="1"/>
        <v>0.6776859504132231</v>
      </c>
    </row>
    <row r="85" spans="1:13" x14ac:dyDescent="0.25">
      <c r="A85" s="15" t="str">
        <f t="shared" si="4"/>
        <v>Bogotá</v>
      </c>
      <c r="B85" s="33" t="s">
        <v>229</v>
      </c>
      <c r="C85" s="2">
        <v>6</v>
      </c>
      <c r="D85" s="2">
        <v>369</v>
      </c>
      <c r="E85" s="2">
        <v>61.5</v>
      </c>
      <c r="F85" s="2">
        <v>223</v>
      </c>
      <c r="G85" s="2">
        <v>37.166666666666664</v>
      </c>
      <c r="H85" s="3">
        <v>398</v>
      </c>
      <c r="I85" s="4">
        <v>40.833333333333336</v>
      </c>
      <c r="J85" s="4">
        <v>20.666666666666664</v>
      </c>
      <c r="K85" s="4">
        <v>19.833333333333336</v>
      </c>
      <c r="L85" s="4">
        <v>17.333333333333332</v>
      </c>
      <c r="M85" s="5">
        <f t="shared" si="1"/>
        <v>0.60433604336043356</v>
      </c>
    </row>
    <row r="86" spans="1:13" x14ac:dyDescent="0.25">
      <c r="A86" s="15" t="str">
        <f t="shared" si="4"/>
        <v>Bogotá</v>
      </c>
      <c r="B86" s="33" t="s">
        <v>230</v>
      </c>
      <c r="C86" s="2">
        <v>6</v>
      </c>
      <c r="D86" s="2">
        <v>444</v>
      </c>
      <c r="E86" s="2">
        <v>74</v>
      </c>
      <c r="F86" s="2">
        <v>214</v>
      </c>
      <c r="G86" s="2">
        <v>35.666666666666664</v>
      </c>
      <c r="H86" s="3">
        <v>811</v>
      </c>
      <c r="I86" s="4">
        <v>53.500000000000007</v>
      </c>
      <c r="J86" s="4">
        <v>20.5</v>
      </c>
      <c r="K86" s="4">
        <v>18.5</v>
      </c>
      <c r="L86" s="4">
        <v>17.166666666666668</v>
      </c>
      <c r="M86" s="5">
        <f t="shared" si="1"/>
        <v>0.481981981981982</v>
      </c>
    </row>
    <row r="87" spans="1:13" x14ac:dyDescent="0.25">
      <c r="A87" s="15" t="str">
        <f t="shared" si="4"/>
        <v>Bogotá</v>
      </c>
      <c r="B87" s="33" t="s">
        <v>231</v>
      </c>
      <c r="C87" s="2">
        <v>6</v>
      </c>
      <c r="D87" s="2">
        <v>388</v>
      </c>
      <c r="E87" s="2">
        <v>64.666666666666671</v>
      </c>
      <c r="F87" s="2">
        <v>184</v>
      </c>
      <c r="G87" s="2">
        <v>30.666666666666668</v>
      </c>
      <c r="H87" s="3">
        <v>610</v>
      </c>
      <c r="I87" s="4">
        <v>43.833333333333329</v>
      </c>
      <c r="J87" s="4">
        <v>20.833333333333336</v>
      </c>
      <c r="K87" s="4">
        <v>15</v>
      </c>
      <c r="L87" s="4">
        <v>15.666666666666666</v>
      </c>
      <c r="M87" s="5">
        <f t="shared" si="1"/>
        <v>0.47422680412371132</v>
      </c>
    </row>
    <row r="88" spans="1:13" x14ac:dyDescent="0.25">
      <c r="A88" s="27" t="s">
        <v>486</v>
      </c>
      <c r="B88" s="34"/>
      <c r="C88" s="28"/>
      <c r="D88" s="28"/>
      <c r="E88" s="28">
        <v>71</v>
      </c>
      <c r="F88" s="28"/>
      <c r="G88" s="28">
        <v>53</v>
      </c>
      <c r="H88" s="29"/>
      <c r="I88" s="30">
        <v>52</v>
      </c>
      <c r="J88" s="30">
        <v>20</v>
      </c>
      <c r="K88" s="30">
        <v>38</v>
      </c>
      <c r="L88" s="30">
        <v>15</v>
      </c>
      <c r="M88" s="31"/>
    </row>
    <row r="89" spans="1:13" x14ac:dyDescent="0.25">
      <c r="A89" s="6" t="s">
        <v>40</v>
      </c>
      <c r="B89" s="35"/>
      <c r="C89" s="7"/>
      <c r="D89" s="7">
        <v>14872</v>
      </c>
      <c r="E89" s="7">
        <v>2786.7245800176843</v>
      </c>
      <c r="F89" s="7">
        <v>11094</v>
      </c>
      <c r="G89" s="7">
        <v>2056.5636604774541</v>
      </c>
      <c r="H89" s="8">
        <v>30097</v>
      </c>
      <c r="I89" s="9">
        <v>2039.6861184792217</v>
      </c>
      <c r="J89" s="9">
        <v>747.03846153846143</v>
      </c>
      <c r="K89" s="9">
        <v>1487.9739168877102</v>
      </c>
      <c r="L89" s="9">
        <v>568.58974358974365</v>
      </c>
      <c r="M89" s="10">
        <f t="shared" ref="M89:M162" si="5">+F89/D89</f>
        <v>0.74596557288864984</v>
      </c>
    </row>
    <row r="90" spans="1:13" x14ac:dyDescent="0.25">
      <c r="A90" s="1" t="s">
        <v>41</v>
      </c>
      <c r="B90" s="33" t="s">
        <v>232</v>
      </c>
      <c r="C90" s="2">
        <v>6</v>
      </c>
      <c r="D90" s="2">
        <v>221</v>
      </c>
      <c r="E90" s="2">
        <v>36.833333333333336</v>
      </c>
      <c r="F90" s="2">
        <v>126</v>
      </c>
      <c r="G90" s="2">
        <v>21</v>
      </c>
      <c r="H90" s="3">
        <v>529</v>
      </c>
      <c r="I90" s="4">
        <v>36.833333333333336</v>
      </c>
      <c r="J90" s="4"/>
      <c r="K90" s="4">
        <v>20.999999999999996</v>
      </c>
      <c r="L90" s="4"/>
      <c r="M90" s="5">
        <f t="shared" si="5"/>
        <v>0.57013574660633481</v>
      </c>
    </row>
    <row r="91" spans="1:13" x14ac:dyDescent="0.25">
      <c r="A91" s="15" t="str">
        <f t="shared" ref="A91:A95" si="6">A90</f>
        <v>Bucaramanga</v>
      </c>
      <c r="B91" s="33" t="s">
        <v>233</v>
      </c>
      <c r="C91" s="2">
        <v>6</v>
      </c>
      <c r="D91" s="2">
        <v>290</v>
      </c>
      <c r="E91" s="2">
        <v>48.333333333333336</v>
      </c>
      <c r="F91" s="2">
        <v>143</v>
      </c>
      <c r="G91" s="2">
        <v>23.833333333333332</v>
      </c>
      <c r="H91" s="3">
        <v>944</v>
      </c>
      <c r="I91" s="4">
        <v>38.166666666666671</v>
      </c>
      <c r="J91" s="4">
        <v>10.166666666666668</v>
      </c>
      <c r="K91" s="4">
        <v>14.833333333333334</v>
      </c>
      <c r="L91" s="4">
        <v>8.9999999999999982</v>
      </c>
      <c r="M91" s="5">
        <f t="shared" si="5"/>
        <v>0.49310344827586206</v>
      </c>
    </row>
    <row r="92" spans="1:13" x14ac:dyDescent="0.25">
      <c r="A92" s="15" t="str">
        <f t="shared" si="6"/>
        <v>Bucaramanga</v>
      </c>
      <c r="B92" s="33" t="s">
        <v>234</v>
      </c>
      <c r="C92" s="2">
        <v>6</v>
      </c>
      <c r="D92" s="2">
        <v>315</v>
      </c>
      <c r="E92" s="2">
        <v>52.5</v>
      </c>
      <c r="F92" s="2">
        <v>170</v>
      </c>
      <c r="G92" s="2">
        <v>28.333333333333332</v>
      </c>
      <c r="H92" s="3">
        <v>447</v>
      </c>
      <c r="I92" s="4">
        <v>41.333333333333329</v>
      </c>
      <c r="J92" s="4">
        <v>11.166666666666666</v>
      </c>
      <c r="K92" s="4">
        <v>18.833333333333332</v>
      </c>
      <c r="L92" s="4">
        <v>9.5</v>
      </c>
      <c r="M92" s="5">
        <f t="shared" si="5"/>
        <v>0.53968253968253965</v>
      </c>
    </row>
    <row r="93" spans="1:13" x14ac:dyDescent="0.25">
      <c r="A93" s="15" t="str">
        <f t="shared" si="6"/>
        <v>Bucaramanga</v>
      </c>
      <c r="B93" s="33" t="s">
        <v>235</v>
      </c>
      <c r="C93" s="2">
        <v>5.7</v>
      </c>
      <c r="D93" s="2">
        <v>284</v>
      </c>
      <c r="E93" s="2">
        <v>49.824561403508767</v>
      </c>
      <c r="F93" s="2">
        <v>134</v>
      </c>
      <c r="G93" s="2">
        <v>23.508771929824562</v>
      </c>
      <c r="H93" s="3">
        <v>823</v>
      </c>
      <c r="I93" s="4">
        <v>38.771929824561397</v>
      </c>
      <c r="J93" s="4">
        <v>11.05263157894737</v>
      </c>
      <c r="K93" s="4">
        <v>14.912280701754385</v>
      </c>
      <c r="L93" s="4">
        <v>8.5964912280701746</v>
      </c>
      <c r="M93" s="5">
        <f t="shared" si="5"/>
        <v>0.47183098591549294</v>
      </c>
    </row>
    <row r="94" spans="1:13" x14ac:dyDescent="0.25">
      <c r="A94" s="15" t="str">
        <f t="shared" si="6"/>
        <v>Bucaramanga</v>
      </c>
      <c r="B94" s="33" t="s">
        <v>236</v>
      </c>
      <c r="C94" s="2">
        <v>6</v>
      </c>
      <c r="D94" s="2">
        <v>294</v>
      </c>
      <c r="E94" s="2">
        <v>49</v>
      </c>
      <c r="F94" s="2">
        <v>154</v>
      </c>
      <c r="G94" s="2">
        <v>25.666666666666668</v>
      </c>
      <c r="H94" s="3">
        <v>331</v>
      </c>
      <c r="I94" s="4">
        <v>37.5</v>
      </c>
      <c r="J94" s="4">
        <v>11.500000000000002</v>
      </c>
      <c r="K94" s="4">
        <v>15.333333333333332</v>
      </c>
      <c r="L94" s="4">
        <v>10.333333333333336</v>
      </c>
      <c r="M94" s="5">
        <f t="shared" si="5"/>
        <v>0.52380952380952384</v>
      </c>
    </row>
    <row r="95" spans="1:13" x14ac:dyDescent="0.25">
      <c r="A95" s="15" t="str">
        <f t="shared" si="6"/>
        <v>Bucaramanga</v>
      </c>
      <c r="B95" s="33" t="s">
        <v>237</v>
      </c>
      <c r="C95" s="2">
        <v>6</v>
      </c>
      <c r="D95" s="2">
        <v>255</v>
      </c>
      <c r="E95" s="2">
        <v>42.5</v>
      </c>
      <c r="F95" s="2">
        <v>145</v>
      </c>
      <c r="G95" s="2">
        <v>24.166666666666668</v>
      </c>
      <c r="H95" s="3">
        <v>308</v>
      </c>
      <c r="I95" s="4">
        <v>32.166666666666671</v>
      </c>
      <c r="J95" s="4">
        <v>10.333333333333332</v>
      </c>
      <c r="K95" s="4">
        <v>15.833333333333334</v>
      </c>
      <c r="L95" s="4">
        <v>8.3333333333333339</v>
      </c>
      <c r="M95" s="5">
        <f t="shared" si="5"/>
        <v>0.56862745098039214</v>
      </c>
    </row>
    <row r="96" spans="1:13" x14ac:dyDescent="0.25">
      <c r="A96" s="15" t="s">
        <v>41</v>
      </c>
      <c r="B96" s="33" t="s">
        <v>414</v>
      </c>
      <c r="C96" s="23" t="s">
        <v>411</v>
      </c>
      <c r="D96" s="23" t="s">
        <v>411</v>
      </c>
      <c r="E96" s="23" t="s">
        <v>411</v>
      </c>
      <c r="F96" s="23" t="s">
        <v>411</v>
      </c>
      <c r="G96" s="23" t="s">
        <v>411</v>
      </c>
      <c r="H96" s="23" t="s">
        <v>411</v>
      </c>
      <c r="I96" s="23" t="s">
        <v>411</v>
      </c>
      <c r="J96" s="23" t="s">
        <v>411</v>
      </c>
      <c r="K96" s="23" t="s">
        <v>411</v>
      </c>
      <c r="L96" s="23" t="s">
        <v>411</v>
      </c>
      <c r="M96" s="23" t="s">
        <v>411</v>
      </c>
    </row>
    <row r="97" spans="1:13" x14ac:dyDescent="0.25">
      <c r="A97" s="27" t="s">
        <v>486</v>
      </c>
      <c r="B97" s="34"/>
      <c r="C97" s="28"/>
      <c r="D97" s="28"/>
      <c r="E97" s="28">
        <v>46</v>
      </c>
      <c r="F97" s="28"/>
      <c r="G97" s="28">
        <v>24</v>
      </c>
      <c r="H97" s="29"/>
      <c r="I97" s="30">
        <v>37</v>
      </c>
      <c r="J97" s="30">
        <v>11</v>
      </c>
      <c r="K97" s="30">
        <v>17</v>
      </c>
      <c r="L97" s="30">
        <v>9</v>
      </c>
      <c r="M97" s="31"/>
    </row>
    <row r="98" spans="1:13" x14ac:dyDescent="0.25">
      <c r="A98" s="6" t="s">
        <v>46</v>
      </c>
      <c r="B98" s="35"/>
      <c r="C98" s="7"/>
      <c r="D98" s="7">
        <v>1659</v>
      </c>
      <c r="E98" s="7">
        <v>278.99122807017545</v>
      </c>
      <c r="F98" s="7">
        <v>872</v>
      </c>
      <c r="G98" s="7">
        <v>146.50877192982455</v>
      </c>
      <c r="H98" s="8">
        <v>3382</v>
      </c>
      <c r="I98" s="9">
        <v>224.77192982456143</v>
      </c>
      <c r="J98" s="9">
        <v>54.219298245614041</v>
      </c>
      <c r="K98" s="9">
        <v>100.7456140350877</v>
      </c>
      <c r="L98" s="9">
        <v>45.763157894736842</v>
      </c>
      <c r="M98" s="10">
        <f t="shared" si="5"/>
        <v>0.52561784207353823</v>
      </c>
    </row>
    <row r="99" spans="1:13" x14ac:dyDescent="0.25">
      <c r="A99" s="1" t="s">
        <v>47</v>
      </c>
      <c r="B99" s="33" t="s">
        <v>238</v>
      </c>
      <c r="C99" s="2">
        <v>6</v>
      </c>
      <c r="D99" s="2">
        <v>116</v>
      </c>
      <c r="E99" s="2">
        <v>19.333333333333332</v>
      </c>
      <c r="F99" s="2">
        <v>92</v>
      </c>
      <c r="G99" s="2">
        <v>15.333333333333334</v>
      </c>
      <c r="H99" s="3">
        <v>178</v>
      </c>
      <c r="I99" s="4">
        <v>16.166666666666664</v>
      </c>
      <c r="J99" s="4">
        <v>3.1666666666666665</v>
      </c>
      <c r="K99" s="4">
        <v>13.333333333333332</v>
      </c>
      <c r="L99" s="4">
        <v>2</v>
      </c>
      <c r="M99" s="5">
        <f t="shared" si="5"/>
        <v>0.7931034482758621</v>
      </c>
    </row>
    <row r="100" spans="1:13" x14ac:dyDescent="0.25">
      <c r="A100" s="15" t="str">
        <f t="shared" ref="A100:A109" si="7">A99</f>
        <v>Buga</v>
      </c>
      <c r="B100" s="33" t="s">
        <v>239</v>
      </c>
      <c r="C100" s="2">
        <v>6</v>
      </c>
      <c r="D100" s="2">
        <v>133</v>
      </c>
      <c r="E100" s="2">
        <v>22.166666666666668</v>
      </c>
      <c r="F100" s="2">
        <v>90</v>
      </c>
      <c r="G100" s="2">
        <v>15</v>
      </c>
      <c r="H100" s="3">
        <v>225</v>
      </c>
      <c r="I100" s="4">
        <v>18.5</v>
      </c>
      <c r="J100" s="4">
        <v>3.6666666666666665</v>
      </c>
      <c r="K100" s="4">
        <v>12.166666666666668</v>
      </c>
      <c r="L100" s="4">
        <v>2.8333333333333335</v>
      </c>
      <c r="M100" s="5">
        <f t="shared" si="5"/>
        <v>0.67669172932330823</v>
      </c>
    </row>
    <row r="101" spans="1:13" x14ac:dyDescent="0.25">
      <c r="A101" s="15" t="str">
        <f t="shared" si="7"/>
        <v>Buga</v>
      </c>
      <c r="B101" s="33" t="s">
        <v>240</v>
      </c>
      <c r="C101" s="2">
        <v>6</v>
      </c>
      <c r="D101" s="2">
        <v>113</v>
      </c>
      <c r="E101" s="2">
        <v>18.833333333333332</v>
      </c>
      <c r="F101" s="2">
        <v>106</v>
      </c>
      <c r="G101" s="2">
        <v>17.666666666666668</v>
      </c>
      <c r="H101" s="3">
        <v>144</v>
      </c>
      <c r="I101" s="4">
        <v>15.666666666666666</v>
      </c>
      <c r="J101" s="4">
        <v>3.1666666666666665</v>
      </c>
      <c r="K101" s="4">
        <v>15.166666666666666</v>
      </c>
      <c r="L101" s="4">
        <v>2.5</v>
      </c>
      <c r="M101" s="5">
        <f t="shared" si="5"/>
        <v>0.93805309734513276</v>
      </c>
    </row>
    <row r="102" spans="1:13" x14ac:dyDescent="0.25">
      <c r="A102" s="15" t="str">
        <f t="shared" si="7"/>
        <v>Buga</v>
      </c>
      <c r="B102" s="33" t="s">
        <v>241</v>
      </c>
      <c r="C102" s="2">
        <v>6</v>
      </c>
      <c r="D102" s="2">
        <v>207</v>
      </c>
      <c r="E102" s="2">
        <v>34.5</v>
      </c>
      <c r="F102" s="2">
        <v>121</v>
      </c>
      <c r="G102" s="2">
        <v>20.166666666666668</v>
      </c>
      <c r="H102" s="3">
        <v>662</v>
      </c>
      <c r="I102" s="4">
        <v>26.166666666666668</v>
      </c>
      <c r="J102" s="4">
        <v>8.3333333333333321</v>
      </c>
      <c r="K102" s="4">
        <v>12.666666666666666</v>
      </c>
      <c r="L102" s="4">
        <v>7.5000000000000009</v>
      </c>
      <c r="M102" s="5">
        <f t="shared" si="5"/>
        <v>0.58454106280193241</v>
      </c>
    </row>
    <row r="103" spans="1:13" x14ac:dyDescent="0.25">
      <c r="A103" s="15" t="str">
        <f t="shared" si="7"/>
        <v>Buga</v>
      </c>
      <c r="B103" s="33" t="s">
        <v>242</v>
      </c>
      <c r="C103" s="2">
        <v>6</v>
      </c>
      <c r="D103" s="2">
        <v>175</v>
      </c>
      <c r="E103" s="2">
        <v>29.166666666666668</v>
      </c>
      <c r="F103" s="2">
        <v>99</v>
      </c>
      <c r="G103" s="2">
        <v>16.5</v>
      </c>
      <c r="H103" s="3">
        <v>281</v>
      </c>
      <c r="I103" s="4">
        <v>24.666666666666668</v>
      </c>
      <c r="J103" s="4">
        <v>4.5</v>
      </c>
      <c r="K103" s="4">
        <v>13.333333333333334</v>
      </c>
      <c r="L103" s="4">
        <v>3.1666666666666665</v>
      </c>
      <c r="M103" s="5">
        <f t="shared" si="5"/>
        <v>0.56571428571428573</v>
      </c>
    </row>
    <row r="104" spans="1:13" x14ac:dyDescent="0.25">
      <c r="A104" s="15" t="str">
        <f t="shared" si="7"/>
        <v>Buga</v>
      </c>
      <c r="B104" s="33" t="s">
        <v>243</v>
      </c>
      <c r="C104" s="2">
        <v>6</v>
      </c>
      <c r="D104" s="2">
        <v>225</v>
      </c>
      <c r="E104" s="2">
        <v>37.5</v>
      </c>
      <c r="F104" s="2">
        <v>147</v>
      </c>
      <c r="G104" s="2">
        <v>24.5</v>
      </c>
      <c r="H104" s="3">
        <v>343</v>
      </c>
      <c r="I104" s="4">
        <v>29.333333333333332</v>
      </c>
      <c r="J104" s="4">
        <v>8.1666666666666661</v>
      </c>
      <c r="K104" s="4">
        <v>17.5</v>
      </c>
      <c r="L104" s="4">
        <v>7</v>
      </c>
      <c r="M104" s="5">
        <f t="shared" si="5"/>
        <v>0.65333333333333332</v>
      </c>
    </row>
    <row r="105" spans="1:13" x14ac:dyDescent="0.25">
      <c r="A105" s="15" t="str">
        <f t="shared" si="7"/>
        <v>Buga</v>
      </c>
      <c r="B105" s="33" t="s">
        <v>244</v>
      </c>
      <c r="C105" s="2">
        <v>6</v>
      </c>
      <c r="D105" s="2">
        <v>197</v>
      </c>
      <c r="E105" s="2">
        <v>32.833333333333336</v>
      </c>
      <c r="F105" s="2">
        <v>129</v>
      </c>
      <c r="G105" s="2">
        <v>21.5</v>
      </c>
      <c r="H105" s="3">
        <v>379</v>
      </c>
      <c r="I105" s="4">
        <v>26.333333333333332</v>
      </c>
      <c r="J105" s="4">
        <v>6.4999999999999991</v>
      </c>
      <c r="K105" s="4">
        <v>15.166666666666668</v>
      </c>
      <c r="L105" s="4">
        <v>6.333333333333333</v>
      </c>
      <c r="M105" s="5">
        <f t="shared" si="5"/>
        <v>0.65482233502538068</v>
      </c>
    </row>
    <row r="106" spans="1:13" x14ac:dyDescent="0.25">
      <c r="A106" s="15" t="str">
        <f t="shared" si="7"/>
        <v>Buga</v>
      </c>
      <c r="B106" s="33" t="s">
        <v>245</v>
      </c>
      <c r="C106" s="2">
        <v>6</v>
      </c>
      <c r="D106" s="2">
        <v>303</v>
      </c>
      <c r="E106" s="2">
        <v>50.5</v>
      </c>
      <c r="F106" s="2">
        <v>206</v>
      </c>
      <c r="G106" s="2">
        <v>34.333333333333336</v>
      </c>
      <c r="H106" s="3">
        <v>321</v>
      </c>
      <c r="I106" s="4">
        <v>40.5</v>
      </c>
      <c r="J106" s="4">
        <v>10.000000000000002</v>
      </c>
      <c r="K106" s="4">
        <v>25.5</v>
      </c>
      <c r="L106" s="4">
        <v>8.8333333333333339</v>
      </c>
      <c r="M106" s="5">
        <f t="shared" si="5"/>
        <v>0.67986798679867988</v>
      </c>
    </row>
    <row r="107" spans="1:13" x14ac:dyDescent="0.25">
      <c r="A107" s="15" t="str">
        <f t="shared" si="7"/>
        <v>Buga</v>
      </c>
      <c r="B107" s="33" t="s">
        <v>246</v>
      </c>
      <c r="C107" s="2">
        <v>6</v>
      </c>
      <c r="D107" s="2">
        <v>111</v>
      </c>
      <c r="E107" s="2">
        <v>18.5</v>
      </c>
      <c r="F107" s="2">
        <v>117</v>
      </c>
      <c r="G107" s="2">
        <v>19.5</v>
      </c>
      <c r="H107" s="3">
        <v>176</v>
      </c>
      <c r="I107" s="4">
        <v>9</v>
      </c>
      <c r="J107" s="4">
        <v>9.5</v>
      </c>
      <c r="K107" s="4">
        <v>10.333333333333334</v>
      </c>
      <c r="L107" s="4">
        <v>9.1666666666666661</v>
      </c>
      <c r="M107" s="5">
        <f t="shared" si="5"/>
        <v>1.0540540540540539</v>
      </c>
    </row>
    <row r="108" spans="1:13" x14ac:dyDescent="0.25">
      <c r="A108" s="15" t="str">
        <f t="shared" si="7"/>
        <v>Buga</v>
      </c>
      <c r="B108" s="33" t="s">
        <v>247</v>
      </c>
      <c r="C108" s="2">
        <v>6</v>
      </c>
      <c r="D108" s="2">
        <v>63</v>
      </c>
      <c r="E108" s="2">
        <v>10.5</v>
      </c>
      <c r="F108" s="2">
        <v>45</v>
      </c>
      <c r="G108" s="2">
        <v>7.5</v>
      </c>
      <c r="H108" s="3">
        <v>26</v>
      </c>
      <c r="I108" s="4">
        <v>6</v>
      </c>
      <c r="J108" s="4">
        <v>4.5</v>
      </c>
      <c r="K108" s="4">
        <v>4</v>
      </c>
      <c r="L108" s="4">
        <v>3.4999999999999991</v>
      </c>
      <c r="M108" s="5">
        <f t="shared" si="5"/>
        <v>0.7142857142857143</v>
      </c>
    </row>
    <row r="109" spans="1:13" x14ac:dyDescent="0.25">
      <c r="A109" s="15" t="str">
        <f t="shared" si="7"/>
        <v>Buga</v>
      </c>
      <c r="B109" s="33" t="s">
        <v>248</v>
      </c>
      <c r="C109" s="2">
        <v>3</v>
      </c>
      <c r="D109" s="2">
        <v>172</v>
      </c>
      <c r="E109" s="2">
        <v>57.333333333333336</v>
      </c>
      <c r="F109" s="2">
        <v>116</v>
      </c>
      <c r="G109" s="2">
        <v>38.666666666666664</v>
      </c>
      <c r="H109" s="3">
        <v>996</v>
      </c>
      <c r="I109" s="4">
        <v>49.666666666666664</v>
      </c>
      <c r="J109" s="4">
        <v>7.666666666666667</v>
      </c>
      <c r="K109" s="4">
        <v>31.666666666666664</v>
      </c>
      <c r="L109" s="4">
        <v>7</v>
      </c>
      <c r="M109" s="5">
        <f t="shared" si="5"/>
        <v>0.67441860465116277</v>
      </c>
    </row>
    <row r="110" spans="1:13" x14ac:dyDescent="0.25">
      <c r="A110" s="27" t="s">
        <v>486</v>
      </c>
      <c r="B110" s="34"/>
      <c r="C110" s="28"/>
      <c r="D110" s="28"/>
      <c r="E110" s="28">
        <v>30</v>
      </c>
      <c r="F110" s="28"/>
      <c r="G110" s="28">
        <v>21</v>
      </c>
      <c r="H110" s="29"/>
      <c r="I110" s="30">
        <v>24</v>
      </c>
      <c r="J110" s="30">
        <v>6</v>
      </c>
      <c r="K110" s="30">
        <v>16</v>
      </c>
      <c r="L110" s="30">
        <v>5</v>
      </c>
      <c r="M110" s="31"/>
    </row>
    <row r="111" spans="1:13" x14ac:dyDescent="0.25">
      <c r="A111" s="6" t="s">
        <v>52</v>
      </c>
      <c r="B111" s="35"/>
      <c r="C111" s="7"/>
      <c r="D111" s="7">
        <v>1815</v>
      </c>
      <c r="E111" s="7">
        <v>331.16666666666669</v>
      </c>
      <c r="F111" s="7">
        <v>1268</v>
      </c>
      <c r="G111" s="7">
        <v>230.66666666666669</v>
      </c>
      <c r="H111" s="8">
        <v>3731</v>
      </c>
      <c r="I111" s="9">
        <v>262</v>
      </c>
      <c r="J111" s="9">
        <v>69.166666666666671</v>
      </c>
      <c r="K111" s="9">
        <v>170.83333333333331</v>
      </c>
      <c r="L111" s="9">
        <v>59.833333333333336</v>
      </c>
      <c r="M111" s="10">
        <f t="shared" si="5"/>
        <v>0.69862258953168044</v>
      </c>
    </row>
    <row r="112" spans="1:13" x14ac:dyDescent="0.25">
      <c r="A112" s="1" t="s">
        <v>53</v>
      </c>
      <c r="B112" s="33" t="s">
        <v>249</v>
      </c>
      <c r="C112" s="2">
        <v>6</v>
      </c>
      <c r="D112" s="2">
        <v>364</v>
      </c>
      <c r="E112" s="2">
        <v>60.666666666666664</v>
      </c>
      <c r="F112" s="2">
        <v>274</v>
      </c>
      <c r="G112" s="2">
        <v>45.666666666666664</v>
      </c>
      <c r="H112" s="3">
        <v>336</v>
      </c>
      <c r="I112" s="4">
        <v>51.5</v>
      </c>
      <c r="J112" s="4">
        <v>9.1666666666666661</v>
      </c>
      <c r="K112" s="4">
        <v>37</v>
      </c>
      <c r="L112" s="4">
        <v>8.6666666666666679</v>
      </c>
      <c r="M112" s="5">
        <f t="shared" si="5"/>
        <v>0.75274725274725274</v>
      </c>
    </row>
    <row r="113" spans="1:13" x14ac:dyDescent="0.25">
      <c r="A113" s="15" t="str">
        <f t="shared" ref="A113:A127" si="8">A112</f>
        <v>Cali</v>
      </c>
      <c r="B113" s="33" t="s">
        <v>250</v>
      </c>
      <c r="C113" s="2">
        <v>6</v>
      </c>
      <c r="D113" s="2">
        <v>317</v>
      </c>
      <c r="E113" s="2">
        <v>52.833333333333336</v>
      </c>
      <c r="F113" s="2">
        <v>261</v>
      </c>
      <c r="G113" s="2">
        <v>43.5</v>
      </c>
      <c r="H113" s="3">
        <v>1245</v>
      </c>
      <c r="I113" s="4">
        <v>46</v>
      </c>
      <c r="J113" s="4">
        <v>6.8333333333333339</v>
      </c>
      <c r="K113" s="4">
        <v>37.666666666666671</v>
      </c>
      <c r="L113" s="4">
        <v>5.833333333333333</v>
      </c>
      <c r="M113" s="5">
        <f t="shared" si="5"/>
        <v>0.82334384858044163</v>
      </c>
    </row>
    <row r="114" spans="1:13" x14ac:dyDescent="0.25">
      <c r="A114" s="15" t="str">
        <f t="shared" si="8"/>
        <v>Cali</v>
      </c>
      <c r="B114" s="33" t="s">
        <v>251</v>
      </c>
      <c r="C114" s="2">
        <v>6</v>
      </c>
      <c r="D114" s="2">
        <v>388</v>
      </c>
      <c r="E114" s="2">
        <v>64.666666666666671</v>
      </c>
      <c r="F114" s="2">
        <v>246</v>
      </c>
      <c r="G114" s="2">
        <v>41</v>
      </c>
      <c r="H114" s="3">
        <v>211</v>
      </c>
      <c r="I114" s="4">
        <v>54</v>
      </c>
      <c r="J114" s="4">
        <v>10.666666666666666</v>
      </c>
      <c r="K114" s="4">
        <v>35</v>
      </c>
      <c r="L114" s="4">
        <v>6.0000000000000009</v>
      </c>
      <c r="M114" s="5">
        <f t="shared" si="5"/>
        <v>0.634020618556701</v>
      </c>
    </row>
    <row r="115" spans="1:13" x14ac:dyDescent="0.25">
      <c r="A115" s="15" t="str">
        <f t="shared" si="8"/>
        <v>Cali</v>
      </c>
      <c r="B115" s="33" t="s">
        <v>252</v>
      </c>
      <c r="C115" s="2">
        <v>6</v>
      </c>
      <c r="D115" s="2">
        <v>327</v>
      </c>
      <c r="E115" s="2">
        <v>54.5</v>
      </c>
      <c r="F115" s="2">
        <v>232</v>
      </c>
      <c r="G115" s="2">
        <v>38.666666666666664</v>
      </c>
      <c r="H115" s="3">
        <v>1488</v>
      </c>
      <c r="I115" s="4">
        <v>46.5</v>
      </c>
      <c r="J115" s="4">
        <v>8</v>
      </c>
      <c r="K115" s="4">
        <v>31.5</v>
      </c>
      <c r="L115" s="4">
        <v>7.1666666666666652</v>
      </c>
      <c r="M115" s="5">
        <f t="shared" si="5"/>
        <v>0.70948012232415902</v>
      </c>
    </row>
    <row r="116" spans="1:13" x14ac:dyDescent="0.25">
      <c r="A116" s="15" t="str">
        <f t="shared" si="8"/>
        <v>Cali</v>
      </c>
      <c r="B116" s="33" t="s">
        <v>253</v>
      </c>
      <c r="C116" s="2">
        <v>6</v>
      </c>
      <c r="D116" s="2">
        <v>315</v>
      </c>
      <c r="E116" s="2">
        <v>52.5</v>
      </c>
      <c r="F116" s="2">
        <v>189</v>
      </c>
      <c r="G116" s="2">
        <v>31.5</v>
      </c>
      <c r="H116" s="3">
        <v>1000</v>
      </c>
      <c r="I116" s="4">
        <v>44.5</v>
      </c>
      <c r="J116" s="4">
        <v>7.9999999999999982</v>
      </c>
      <c r="K116" s="4">
        <v>23.166666666666668</v>
      </c>
      <c r="L116" s="4">
        <v>8.3333333333333321</v>
      </c>
      <c r="M116" s="5">
        <f t="shared" si="5"/>
        <v>0.6</v>
      </c>
    </row>
    <row r="117" spans="1:13" x14ac:dyDescent="0.25">
      <c r="A117" s="15" t="str">
        <f t="shared" si="8"/>
        <v>Cali</v>
      </c>
      <c r="B117" s="33" t="s">
        <v>254</v>
      </c>
      <c r="C117" s="2">
        <v>6</v>
      </c>
      <c r="D117" s="2">
        <v>335</v>
      </c>
      <c r="E117" s="2">
        <v>55.833333333333336</v>
      </c>
      <c r="F117" s="2">
        <v>200</v>
      </c>
      <c r="G117" s="2">
        <v>33.333333333333336</v>
      </c>
      <c r="H117" s="3">
        <v>889</v>
      </c>
      <c r="I117" s="4">
        <v>47.333333333333336</v>
      </c>
      <c r="J117" s="4">
        <v>8.5</v>
      </c>
      <c r="K117" s="4">
        <v>26.333333333333336</v>
      </c>
      <c r="L117" s="4">
        <v>6.9999999999999982</v>
      </c>
      <c r="M117" s="5">
        <f t="shared" si="5"/>
        <v>0.59701492537313428</v>
      </c>
    </row>
    <row r="118" spans="1:13" x14ac:dyDescent="0.25">
      <c r="A118" s="15" t="str">
        <f t="shared" si="8"/>
        <v>Cali</v>
      </c>
      <c r="B118" s="33" t="s">
        <v>255</v>
      </c>
      <c r="C118" s="2">
        <v>6</v>
      </c>
      <c r="D118" s="2">
        <v>558</v>
      </c>
      <c r="E118" s="2">
        <v>93</v>
      </c>
      <c r="F118" s="2">
        <v>345</v>
      </c>
      <c r="G118" s="2">
        <v>57.5</v>
      </c>
      <c r="H118" s="3">
        <v>256</v>
      </c>
      <c r="I118" s="4">
        <v>79.500000000000014</v>
      </c>
      <c r="J118" s="4">
        <v>13.5</v>
      </c>
      <c r="K118" s="4">
        <v>45.333333333333336</v>
      </c>
      <c r="L118" s="4">
        <v>12.166666666666668</v>
      </c>
      <c r="M118" s="5">
        <f t="shared" si="5"/>
        <v>0.61827956989247312</v>
      </c>
    </row>
    <row r="119" spans="1:13" x14ac:dyDescent="0.25">
      <c r="A119" s="15" t="str">
        <f t="shared" si="8"/>
        <v>Cali</v>
      </c>
      <c r="B119" s="33" t="s">
        <v>256</v>
      </c>
      <c r="C119" s="2">
        <v>6</v>
      </c>
      <c r="D119" s="2">
        <v>378</v>
      </c>
      <c r="E119" s="2">
        <v>63</v>
      </c>
      <c r="F119" s="2">
        <v>340</v>
      </c>
      <c r="G119" s="2">
        <v>56.666666666666664</v>
      </c>
      <c r="H119" s="3">
        <v>393</v>
      </c>
      <c r="I119" s="4">
        <v>55.333333333333336</v>
      </c>
      <c r="J119" s="4">
        <v>7.6666666666666661</v>
      </c>
      <c r="K119" s="4">
        <v>52.333333333333336</v>
      </c>
      <c r="L119" s="4">
        <v>4.3333333333333339</v>
      </c>
      <c r="M119" s="5">
        <f t="shared" si="5"/>
        <v>0.89947089947089942</v>
      </c>
    </row>
    <row r="120" spans="1:13" x14ac:dyDescent="0.25">
      <c r="A120" s="15" t="str">
        <f t="shared" si="8"/>
        <v>Cali</v>
      </c>
      <c r="B120" s="33" t="s">
        <v>257</v>
      </c>
      <c r="C120" s="2">
        <v>6</v>
      </c>
      <c r="D120" s="2">
        <v>384</v>
      </c>
      <c r="E120" s="2">
        <v>64</v>
      </c>
      <c r="F120" s="2">
        <v>382</v>
      </c>
      <c r="G120" s="2">
        <v>63.666666666666664</v>
      </c>
      <c r="H120" s="3">
        <v>356</v>
      </c>
      <c r="I120" s="4">
        <v>55.333333333333343</v>
      </c>
      <c r="J120" s="4">
        <v>8.6666666666666679</v>
      </c>
      <c r="K120" s="4">
        <v>55.5</v>
      </c>
      <c r="L120" s="4">
        <v>8.1666666666666679</v>
      </c>
      <c r="M120" s="5">
        <f t="shared" si="5"/>
        <v>0.99479166666666663</v>
      </c>
    </row>
    <row r="121" spans="1:13" x14ac:dyDescent="0.25">
      <c r="A121" s="15" t="str">
        <f t="shared" si="8"/>
        <v>Cali</v>
      </c>
      <c r="B121" s="33" t="s">
        <v>258</v>
      </c>
      <c r="C121" s="2">
        <v>6</v>
      </c>
      <c r="D121" s="2">
        <v>433</v>
      </c>
      <c r="E121" s="2">
        <v>72.166666666666671</v>
      </c>
      <c r="F121" s="2">
        <v>436</v>
      </c>
      <c r="G121" s="2">
        <v>72.666666666666671</v>
      </c>
      <c r="H121" s="3">
        <v>1401</v>
      </c>
      <c r="I121" s="4">
        <v>72.166666666666671</v>
      </c>
      <c r="J121" s="4"/>
      <c r="K121" s="4">
        <v>72.666666666666657</v>
      </c>
      <c r="L121" s="4"/>
      <c r="M121" s="5">
        <f t="shared" si="5"/>
        <v>1.0069284064665127</v>
      </c>
    </row>
    <row r="122" spans="1:13" x14ac:dyDescent="0.25">
      <c r="A122" s="15" t="str">
        <f t="shared" si="8"/>
        <v>Cali</v>
      </c>
      <c r="B122" s="33" t="s">
        <v>259</v>
      </c>
      <c r="C122" s="2">
        <v>6</v>
      </c>
      <c r="D122" s="2">
        <v>334</v>
      </c>
      <c r="E122" s="2">
        <v>55.666666666666664</v>
      </c>
      <c r="F122" s="2">
        <v>133</v>
      </c>
      <c r="G122" s="2">
        <v>22.166666666666668</v>
      </c>
      <c r="H122" s="3">
        <v>531</v>
      </c>
      <c r="I122" s="4">
        <v>47</v>
      </c>
      <c r="J122" s="4">
        <v>8.6666666666666661</v>
      </c>
      <c r="K122" s="4">
        <v>15.833333333333334</v>
      </c>
      <c r="L122" s="4">
        <v>6.3333333333333339</v>
      </c>
      <c r="M122" s="5">
        <f t="shared" si="5"/>
        <v>0.39820359281437123</v>
      </c>
    </row>
    <row r="123" spans="1:13" x14ac:dyDescent="0.25">
      <c r="A123" s="15" t="str">
        <f t="shared" si="8"/>
        <v>Cali</v>
      </c>
      <c r="B123" s="33" t="s">
        <v>260</v>
      </c>
      <c r="C123" s="2">
        <v>5</v>
      </c>
      <c r="D123" s="2">
        <v>289</v>
      </c>
      <c r="E123" s="2">
        <v>57.8</v>
      </c>
      <c r="F123" s="2">
        <v>232</v>
      </c>
      <c r="G123" s="2">
        <v>46.4</v>
      </c>
      <c r="H123" s="3">
        <v>965</v>
      </c>
      <c r="I123" s="4">
        <v>51.4</v>
      </c>
      <c r="J123" s="4">
        <v>6.4000000000000012</v>
      </c>
      <c r="K123" s="4">
        <v>41</v>
      </c>
      <c r="L123" s="4">
        <v>5.4</v>
      </c>
      <c r="M123" s="5">
        <f t="shared" si="5"/>
        <v>0.80276816608996537</v>
      </c>
    </row>
    <row r="124" spans="1:13" x14ac:dyDescent="0.25">
      <c r="A124" s="15" t="str">
        <f t="shared" si="8"/>
        <v>Cali</v>
      </c>
      <c r="B124" s="33" t="s">
        <v>261</v>
      </c>
      <c r="C124" s="2">
        <v>6</v>
      </c>
      <c r="D124" s="2">
        <v>353</v>
      </c>
      <c r="E124" s="2">
        <v>58.833333333333336</v>
      </c>
      <c r="F124" s="2">
        <v>349</v>
      </c>
      <c r="G124" s="2">
        <v>58.166666666666664</v>
      </c>
      <c r="H124" s="3">
        <v>968</v>
      </c>
      <c r="I124" s="4">
        <v>51.333333333333336</v>
      </c>
      <c r="J124" s="4">
        <v>7.5</v>
      </c>
      <c r="K124" s="4">
        <v>50.333333333333329</v>
      </c>
      <c r="L124" s="4">
        <v>7.8333333333333339</v>
      </c>
      <c r="M124" s="5">
        <f t="shared" si="5"/>
        <v>0.98866855524079322</v>
      </c>
    </row>
    <row r="125" spans="1:13" x14ac:dyDescent="0.25">
      <c r="A125" s="15" t="s">
        <v>53</v>
      </c>
      <c r="B125" s="33" t="s">
        <v>415</v>
      </c>
      <c r="C125" s="23" t="s">
        <v>411</v>
      </c>
      <c r="D125" s="23" t="s">
        <v>411</v>
      </c>
      <c r="E125" s="23" t="s">
        <v>411</v>
      </c>
      <c r="F125" s="23" t="s">
        <v>411</v>
      </c>
      <c r="G125" s="23" t="s">
        <v>411</v>
      </c>
      <c r="H125" s="23" t="s">
        <v>411</v>
      </c>
      <c r="I125" s="23" t="s">
        <v>411</v>
      </c>
      <c r="J125" s="23" t="s">
        <v>411</v>
      </c>
      <c r="K125" s="23" t="s">
        <v>411</v>
      </c>
      <c r="L125" s="23" t="s">
        <v>411</v>
      </c>
      <c r="M125" s="23" t="s">
        <v>411</v>
      </c>
    </row>
    <row r="126" spans="1:13" x14ac:dyDescent="0.25">
      <c r="A126" s="15" t="str">
        <f>A124</f>
        <v>Cali</v>
      </c>
      <c r="B126" s="33" t="s">
        <v>262</v>
      </c>
      <c r="C126" s="2">
        <v>6</v>
      </c>
      <c r="D126" s="2">
        <v>364</v>
      </c>
      <c r="E126" s="2">
        <v>60.666666666666664</v>
      </c>
      <c r="F126" s="2">
        <v>285</v>
      </c>
      <c r="G126" s="2">
        <v>47.5</v>
      </c>
      <c r="H126" s="3">
        <v>624</v>
      </c>
      <c r="I126" s="4">
        <v>52.333333333333336</v>
      </c>
      <c r="J126" s="4">
        <v>8.3333333333333339</v>
      </c>
      <c r="K126" s="4">
        <v>39.166666666666671</v>
      </c>
      <c r="L126" s="4">
        <v>8.3333333333333339</v>
      </c>
      <c r="M126" s="5">
        <f t="shared" si="5"/>
        <v>0.78296703296703296</v>
      </c>
    </row>
    <row r="127" spans="1:13" x14ac:dyDescent="0.25">
      <c r="A127" s="15" t="str">
        <f t="shared" si="8"/>
        <v>Cali</v>
      </c>
      <c r="B127" s="33" t="s">
        <v>263</v>
      </c>
      <c r="C127" s="2">
        <v>3</v>
      </c>
      <c r="D127" s="2">
        <v>202</v>
      </c>
      <c r="E127" s="2">
        <v>67.333333333333329</v>
      </c>
      <c r="F127" s="2">
        <v>154</v>
      </c>
      <c r="G127" s="2">
        <v>51.333333333333336</v>
      </c>
      <c r="H127" s="3">
        <v>755</v>
      </c>
      <c r="I127" s="4">
        <v>56.000000000000007</v>
      </c>
      <c r="J127" s="4">
        <v>11.333333333333332</v>
      </c>
      <c r="K127" s="4">
        <v>40.333333333333336</v>
      </c>
      <c r="L127" s="4">
        <v>11</v>
      </c>
      <c r="M127" s="5">
        <f t="shared" si="5"/>
        <v>0.76237623762376239</v>
      </c>
    </row>
    <row r="128" spans="1:13" x14ac:dyDescent="0.25">
      <c r="A128" s="15" t="s">
        <v>53</v>
      </c>
      <c r="B128" s="33" t="s">
        <v>416</v>
      </c>
      <c r="C128" s="23" t="s">
        <v>411</v>
      </c>
      <c r="D128" s="23" t="s">
        <v>411</v>
      </c>
      <c r="E128" s="23" t="s">
        <v>411</v>
      </c>
      <c r="F128" s="23" t="s">
        <v>411</v>
      </c>
      <c r="G128" s="23" t="s">
        <v>411</v>
      </c>
      <c r="H128" s="23" t="s">
        <v>411</v>
      </c>
      <c r="I128" s="23" t="s">
        <v>411</v>
      </c>
      <c r="J128" s="23" t="s">
        <v>411</v>
      </c>
      <c r="K128" s="23" t="s">
        <v>411</v>
      </c>
      <c r="L128" s="23" t="s">
        <v>411</v>
      </c>
      <c r="M128" s="23" t="s">
        <v>411</v>
      </c>
    </row>
    <row r="129" spans="1:13" x14ac:dyDescent="0.25">
      <c r="A129" s="15" t="str">
        <f>A127</f>
        <v>Cali</v>
      </c>
      <c r="B129" s="33" t="s">
        <v>264</v>
      </c>
      <c r="C129" s="2">
        <v>6</v>
      </c>
      <c r="D129" s="2">
        <v>440</v>
      </c>
      <c r="E129" s="2">
        <v>73.333333333333329</v>
      </c>
      <c r="F129" s="2">
        <v>270</v>
      </c>
      <c r="G129" s="2">
        <v>45</v>
      </c>
      <c r="H129" s="3">
        <v>554</v>
      </c>
      <c r="I129" s="4">
        <v>61.166666666666664</v>
      </c>
      <c r="J129" s="4">
        <v>12.166666666666666</v>
      </c>
      <c r="K129" s="4">
        <v>35.166666666666671</v>
      </c>
      <c r="L129" s="4">
        <v>9.8333333333333339</v>
      </c>
      <c r="M129" s="5">
        <f t="shared" si="5"/>
        <v>0.61363636363636365</v>
      </c>
    </row>
    <row r="130" spans="1:13" x14ac:dyDescent="0.25">
      <c r="A130" s="27" t="s">
        <v>486</v>
      </c>
      <c r="B130" s="34"/>
      <c r="C130" s="28"/>
      <c r="D130" s="28"/>
      <c r="E130" s="28">
        <v>63</v>
      </c>
      <c r="F130" s="28"/>
      <c r="G130" s="28">
        <v>47</v>
      </c>
      <c r="H130" s="29"/>
      <c r="I130" s="30">
        <v>54</v>
      </c>
      <c r="J130" s="30">
        <v>9</v>
      </c>
      <c r="K130" s="30">
        <v>40</v>
      </c>
      <c r="L130" s="30">
        <v>8</v>
      </c>
      <c r="M130" s="31"/>
    </row>
    <row r="131" spans="1:13" x14ac:dyDescent="0.25">
      <c r="A131" s="6" t="s">
        <v>66</v>
      </c>
      <c r="B131" s="35"/>
      <c r="C131" s="7"/>
      <c r="D131" s="7">
        <v>5781</v>
      </c>
      <c r="E131" s="7">
        <v>1006.8</v>
      </c>
      <c r="F131" s="7">
        <v>4328</v>
      </c>
      <c r="G131" s="7">
        <v>754.73333333333335</v>
      </c>
      <c r="H131" s="8">
        <v>11972</v>
      </c>
      <c r="I131" s="9">
        <v>871.4</v>
      </c>
      <c r="J131" s="9">
        <v>135.4</v>
      </c>
      <c r="K131" s="9">
        <v>638.33333333333326</v>
      </c>
      <c r="L131" s="9">
        <v>116.39999999999999</v>
      </c>
      <c r="M131" s="10">
        <f t="shared" si="5"/>
        <v>0.74865940148763188</v>
      </c>
    </row>
    <row r="132" spans="1:13" x14ac:dyDescent="0.25">
      <c r="A132" s="1" t="s">
        <v>67</v>
      </c>
      <c r="B132" s="33" t="s">
        <v>265</v>
      </c>
      <c r="C132" s="2">
        <v>6</v>
      </c>
      <c r="D132" s="2">
        <v>314</v>
      </c>
      <c r="E132" s="2">
        <v>52.333333333333336</v>
      </c>
      <c r="F132" s="2">
        <v>215</v>
      </c>
      <c r="G132" s="2">
        <v>35.833333333333336</v>
      </c>
      <c r="H132" s="3">
        <v>562</v>
      </c>
      <c r="I132" s="4">
        <v>43</v>
      </c>
      <c r="J132" s="4">
        <v>9.3333333333333321</v>
      </c>
      <c r="K132" s="4">
        <v>29.833333333333336</v>
      </c>
      <c r="L132" s="4">
        <v>6</v>
      </c>
      <c r="M132" s="5">
        <f t="shared" si="5"/>
        <v>0.6847133757961783</v>
      </c>
    </row>
    <row r="133" spans="1:13" x14ac:dyDescent="0.25">
      <c r="A133" s="15" t="str">
        <f t="shared" ref="A133:A139" si="9">A132</f>
        <v>Cartagena</v>
      </c>
      <c r="B133" s="33" t="s">
        <v>266</v>
      </c>
      <c r="C133" s="2">
        <v>6</v>
      </c>
      <c r="D133" s="2">
        <v>322</v>
      </c>
      <c r="E133" s="2">
        <v>53.666666666666664</v>
      </c>
      <c r="F133" s="2">
        <v>266</v>
      </c>
      <c r="G133" s="2">
        <v>44.333333333333336</v>
      </c>
      <c r="H133" s="3">
        <v>445</v>
      </c>
      <c r="I133" s="4">
        <v>44.5</v>
      </c>
      <c r="J133" s="4">
        <v>9.1666666666666661</v>
      </c>
      <c r="K133" s="4">
        <v>36.5</v>
      </c>
      <c r="L133" s="4">
        <v>7.833333333333333</v>
      </c>
      <c r="M133" s="5">
        <f t="shared" si="5"/>
        <v>0.82608695652173914</v>
      </c>
    </row>
    <row r="134" spans="1:13" x14ac:dyDescent="0.25">
      <c r="A134" s="15" t="str">
        <f t="shared" si="9"/>
        <v>Cartagena</v>
      </c>
      <c r="B134" s="33" t="s">
        <v>267</v>
      </c>
      <c r="C134" s="2">
        <v>6</v>
      </c>
      <c r="D134" s="2">
        <v>398</v>
      </c>
      <c r="E134" s="2">
        <v>66.333333333333329</v>
      </c>
      <c r="F134" s="2">
        <v>206</v>
      </c>
      <c r="G134" s="2">
        <v>34.333333333333336</v>
      </c>
      <c r="H134" s="3">
        <v>651</v>
      </c>
      <c r="I134" s="4">
        <v>57.833333333333329</v>
      </c>
      <c r="J134" s="4">
        <v>8.5</v>
      </c>
      <c r="K134" s="4">
        <v>26.166666666666671</v>
      </c>
      <c r="L134" s="4">
        <v>8.1666666666666661</v>
      </c>
      <c r="M134" s="5">
        <f t="shared" si="5"/>
        <v>0.51758793969849248</v>
      </c>
    </row>
    <row r="135" spans="1:13" x14ac:dyDescent="0.25">
      <c r="A135" s="15" t="str">
        <f t="shared" si="9"/>
        <v>Cartagena</v>
      </c>
      <c r="B135" s="33" t="s">
        <v>268</v>
      </c>
      <c r="C135" s="2">
        <v>6</v>
      </c>
      <c r="D135" s="2">
        <v>367</v>
      </c>
      <c r="E135" s="2">
        <v>61.166666666666664</v>
      </c>
      <c r="F135" s="2">
        <v>301</v>
      </c>
      <c r="G135" s="2">
        <v>50.166666666666664</v>
      </c>
      <c r="H135" s="3">
        <v>578</v>
      </c>
      <c r="I135" s="4">
        <v>52.333333333333336</v>
      </c>
      <c r="J135" s="4">
        <v>8.8333333333333321</v>
      </c>
      <c r="K135" s="4">
        <v>42</v>
      </c>
      <c r="L135" s="4">
        <v>8.1666666666666679</v>
      </c>
      <c r="M135" s="5">
        <f t="shared" si="5"/>
        <v>0.82016348773841963</v>
      </c>
    </row>
    <row r="136" spans="1:13" x14ac:dyDescent="0.25">
      <c r="A136" s="15" t="str">
        <f t="shared" si="9"/>
        <v>Cartagena</v>
      </c>
      <c r="B136" s="33" t="s">
        <v>269</v>
      </c>
      <c r="C136" s="2">
        <v>6</v>
      </c>
      <c r="D136" s="2">
        <v>325</v>
      </c>
      <c r="E136" s="2">
        <v>54.166666666666664</v>
      </c>
      <c r="F136" s="2">
        <v>212</v>
      </c>
      <c r="G136" s="2">
        <v>35.333333333333336</v>
      </c>
      <c r="H136" s="3">
        <v>484</v>
      </c>
      <c r="I136" s="4">
        <v>45.333333333333336</v>
      </c>
      <c r="J136" s="4">
        <v>8.8333333333333339</v>
      </c>
      <c r="K136" s="4">
        <v>26.333333333333332</v>
      </c>
      <c r="L136" s="4">
        <v>9.0000000000000018</v>
      </c>
      <c r="M136" s="5">
        <f t="shared" si="5"/>
        <v>0.65230769230769226</v>
      </c>
    </row>
    <row r="137" spans="1:13" x14ac:dyDescent="0.25">
      <c r="A137" s="15" t="str">
        <f t="shared" si="9"/>
        <v>Cartagena</v>
      </c>
      <c r="B137" s="33" t="s">
        <v>270</v>
      </c>
      <c r="C137" s="2">
        <v>6</v>
      </c>
      <c r="D137" s="2">
        <v>375</v>
      </c>
      <c r="E137" s="2">
        <v>62.5</v>
      </c>
      <c r="F137" s="2">
        <v>318</v>
      </c>
      <c r="G137" s="2">
        <v>53</v>
      </c>
      <c r="H137" s="3">
        <v>834</v>
      </c>
      <c r="I137" s="4">
        <v>53.833333333333336</v>
      </c>
      <c r="J137" s="4">
        <v>8.6666666666666679</v>
      </c>
      <c r="K137" s="4">
        <v>45.666666666666664</v>
      </c>
      <c r="L137" s="4">
        <v>7.3333333333333339</v>
      </c>
      <c r="M137" s="5">
        <f t="shared" si="5"/>
        <v>0.84799999999999998</v>
      </c>
    </row>
    <row r="138" spans="1:13" x14ac:dyDescent="0.25">
      <c r="A138" s="15" t="str">
        <f t="shared" si="9"/>
        <v>Cartagena</v>
      </c>
      <c r="B138" s="33" t="s">
        <v>271</v>
      </c>
      <c r="C138" s="2">
        <v>6</v>
      </c>
      <c r="D138" s="2">
        <v>318</v>
      </c>
      <c r="E138" s="2">
        <v>53</v>
      </c>
      <c r="F138" s="2">
        <v>178</v>
      </c>
      <c r="G138" s="2">
        <v>29.666666666666668</v>
      </c>
      <c r="H138" s="3">
        <v>959</v>
      </c>
      <c r="I138" s="4">
        <v>44.333333333333329</v>
      </c>
      <c r="J138" s="4">
        <v>8.6666666666666679</v>
      </c>
      <c r="K138" s="4">
        <v>23</v>
      </c>
      <c r="L138" s="4">
        <v>6.6666666666666679</v>
      </c>
      <c r="M138" s="5">
        <f t="shared" si="5"/>
        <v>0.55974842767295596</v>
      </c>
    </row>
    <row r="139" spans="1:13" x14ac:dyDescent="0.25">
      <c r="A139" s="15" t="str">
        <f t="shared" si="9"/>
        <v>Cartagena</v>
      </c>
      <c r="B139" s="33" t="s">
        <v>272</v>
      </c>
      <c r="C139" s="2">
        <v>6</v>
      </c>
      <c r="D139" s="2">
        <v>310</v>
      </c>
      <c r="E139" s="2">
        <v>51.666666666666664</v>
      </c>
      <c r="F139" s="2">
        <v>255</v>
      </c>
      <c r="G139" s="2">
        <v>42.5</v>
      </c>
      <c r="H139" s="3">
        <v>680</v>
      </c>
      <c r="I139" s="4">
        <v>44.333333333333343</v>
      </c>
      <c r="J139" s="4">
        <v>7.333333333333333</v>
      </c>
      <c r="K139" s="4">
        <v>35.333333333333336</v>
      </c>
      <c r="L139" s="4">
        <v>7.1666666666666679</v>
      </c>
      <c r="M139" s="5">
        <f t="shared" si="5"/>
        <v>0.82258064516129037</v>
      </c>
    </row>
    <row r="140" spans="1:13" x14ac:dyDescent="0.25">
      <c r="A140" s="27" t="s">
        <v>486</v>
      </c>
      <c r="B140" s="34"/>
      <c r="C140" s="28"/>
      <c r="D140" s="28"/>
      <c r="E140" s="28">
        <v>57</v>
      </c>
      <c r="F140" s="28"/>
      <c r="G140" s="28">
        <v>41</v>
      </c>
      <c r="H140" s="29"/>
      <c r="I140" s="30">
        <v>48</v>
      </c>
      <c r="J140" s="30">
        <v>9</v>
      </c>
      <c r="K140" s="30">
        <v>33</v>
      </c>
      <c r="L140" s="30">
        <v>8</v>
      </c>
      <c r="M140" s="31"/>
    </row>
    <row r="141" spans="1:13" x14ac:dyDescent="0.25">
      <c r="A141" s="6" t="s">
        <v>73</v>
      </c>
      <c r="B141" s="35"/>
      <c r="C141" s="7"/>
      <c r="D141" s="7">
        <v>2729</v>
      </c>
      <c r="E141" s="7">
        <v>454.83333333333331</v>
      </c>
      <c r="F141" s="7">
        <v>1951</v>
      </c>
      <c r="G141" s="7">
        <v>325.16666666666669</v>
      </c>
      <c r="H141" s="8">
        <v>5193</v>
      </c>
      <c r="I141" s="9">
        <v>385.5</v>
      </c>
      <c r="J141" s="9">
        <v>69.333333333333329</v>
      </c>
      <c r="K141" s="9">
        <v>264.83333333333331</v>
      </c>
      <c r="L141" s="9">
        <v>60.333333333333343</v>
      </c>
      <c r="M141" s="10">
        <f t="shared" si="5"/>
        <v>0.71491388787101506</v>
      </c>
    </row>
    <row r="142" spans="1:13" x14ac:dyDescent="0.25">
      <c r="A142" s="1" t="s">
        <v>74</v>
      </c>
      <c r="B142" s="33" t="s">
        <v>273</v>
      </c>
      <c r="C142" s="2">
        <v>6</v>
      </c>
      <c r="D142" s="2">
        <v>294</v>
      </c>
      <c r="E142" s="2">
        <v>49</v>
      </c>
      <c r="F142" s="2">
        <v>205</v>
      </c>
      <c r="G142" s="2">
        <v>34.166666666666664</v>
      </c>
      <c r="H142" s="3">
        <v>285</v>
      </c>
      <c r="I142" s="4">
        <v>30.666666666666664</v>
      </c>
      <c r="J142" s="4">
        <v>18.333333333333336</v>
      </c>
      <c r="K142" s="4">
        <v>16.666666666666671</v>
      </c>
      <c r="L142" s="4">
        <v>17.5</v>
      </c>
      <c r="M142" s="5">
        <f t="shared" si="5"/>
        <v>0.69727891156462585</v>
      </c>
    </row>
    <row r="143" spans="1:13" x14ac:dyDescent="0.25">
      <c r="A143" s="15" t="str">
        <f t="shared" ref="A143:A146" si="10">A142</f>
        <v>Cúcuta</v>
      </c>
      <c r="B143" s="33" t="s">
        <v>274</v>
      </c>
      <c r="C143" s="2">
        <v>6</v>
      </c>
      <c r="D143" s="2">
        <v>269</v>
      </c>
      <c r="E143" s="2">
        <v>44.833333333333336</v>
      </c>
      <c r="F143" s="2">
        <v>185</v>
      </c>
      <c r="G143" s="2">
        <v>30.833333333333332</v>
      </c>
      <c r="H143" s="3">
        <v>312</v>
      </c>
      <c r="I143" s="4">
        <v>29</v>
      </c>
      <c r="J143" s="4">
        <v>15.833333333333332</v>
      </c>
      <c r="K143" s="4">
        <v>15.666666666666668</v>
      </c>
      <c r="L143" s="4">
        <v>15.166666666666666</v>
      </c>
      <c r="M143" s="5">
        <f t="shared" si="5"/>
        <v>0.68773234200743494</v>
      </c>
    </row>
    <row r="144" spans="1:13" x14ac:dyDescent="0.25">
      <c r="A144" s="15" t="str">
        <f t="shared" si="10"/>
        <v>Cúcuta</v>
      </c>
      <c r="B144" s="33" t="s">
        <v>275</v>
      </c>
      <c r="C144" s="2">
        <v>3</v>
      </c>
      <c r="D144" s="2">
        <v>143</v>
      </c>
      <c r="E144" s="2">
        <v>47.666666666666664</v>
      </c>
      <c r="F144" s="2">
        <v>113</v>
      </c>
      <c r="G144" s="2">
        <v>37.666666666666664</v>
      </c>
      <c r="H144" s="3">
        <v>200</v>
      </c>
      <c r="I144" s="4">
        <v>27.666666666666664</v>
      </c>
      <c r="J144" s="4">
        <v>20</v>
      </c>
      <c r="K144" s="4">
        <v>21</v>
      </c>
      <c r="L144" s="4">
        <v>16.666666666666664</v>
      </c>
      <c r="M144" s="5">
        <f t="shared" si="5"/>
        <v>0.79020979020979021</v>
      </c>
    </row>
    <row r="145" spans="1:13" x14ac:dyDescent="0.25">
      <c r="A145" s="15" t="str">
        <f t="shared" si="10"/>
        <v>Cúcuta</v>
      </c>
      <c r="B145" s="33" t="s">
        <v>276</v>
      </c>
      <c r="C145" s="2">
        <v>6</v>
      </c>
      <c r="D145" s="2">
        <v>242</v>
      </c>
      <c r="E145" s="2">
        <v>40.333333333333336</v>
      </c>
      <c r="F145" s="2">
        <v>156</v>
      </c>
      <c r="G145" s="2">
        <v>26</v>
      </c>
      <c r="H145" s="3">
        <v>218</v>
      </c>
      <c r="I145" s="4">
        <v>30.333333333333336</v>
      </c>
      <c r="J145" s="4">
        <v>10.000000000000002</v>
      </c>
      <c r="K145" s="4">
        <v>16.5</v>
      </c>
      <c r="L145" s="4">
        <v>9.5</v>
      </c>
      <c r="M145" s="5">
        <f t="shared" si="5"/>
        <v>0.64462809917355368</v>
      </c>
    </row>
    <row r="146" spans="1:13" x14ac:dyDescent="0.25">
      <c r="A146" s="15" t="str">
        <f t="shared" si="10"/>
        <v>Cúcuta</v>
      </c>
      <c r="B146" s="33" t="s">
        <v>277</v>
      </c>
      <c r="C146" s="2">
        <v>6</v>
      </c>
      <c r="D146" s="2">
        <v>152</v>
      </c>
      <c r="E146" s="2">
        <v>25.333333333333332</v>
      </c>
      <c r="F146" s="2">
        <v>291</v>
      </c>
      <c r="G146" s="2">
        <v>48.5</v>
      </c>
      <c r="H146" s="3">
        <v>86</v>
      </c>
      <c r="I146" s="4">
        <v>20.000000000000004</v>
      </c>
      <c r="J146" s="4">
        <v>5.333333333333333</v>
      </c>
      <c r="K146" s="4">
        <v>44.333333333333336</v>
      </c>
      <c r="L146" s="4">
        <v>4.166666666666667</v>
      </c>
      <c r="M146" s="5">
        <f t="shared" si="5"/>
        <v>1.9144736842105263</v>
      </c>
    </row>
    <row r="147" spans="1:13" x14ac:dyDescent="0.25">
      <c r="A147" s="27" t="s">
        <v>486</v>
      </c>
      <c r="B147" s="34"/>
      <c r="C147" s="28"/>
      <c r="D147" s="28"/>
      <c r="E147" s="28">
        <v>41</v>
      </c>
      <c r="F147" s="28"/>
      <c r="G147" s="28">
        <v>35</v>
      </c>
      <c r="H147" s="29"/>
      <c r="I147" s="30">
        <v>28</v>
      </c>
      <c r="J147" s="30">
        <v>14</v>
      </c>
      <c r="K147" s="30">
        <v>23</v>
      </c>
      <c r="L147" s="30">
        <v>13</v>
      </c>
      <c r="M147" s="31"/>
    </row>
    <row r="148" spans="1:13" x14ac:dyDescent="0.25">
      <c r="A148" s="6" t="s">
        <v>78</v>
      </c>
      <c r="B148" s="35"/>
      <c r="C148" s="7"/>
      <c r="D148" s="7">
        <v>1100</v>
      </c>
      <c r="E148" s="7">
        <v>207.16666666666669</v>
      </c>
      <c r="F148" s="7">
        <v>950</v>
      </c>
      <c r="G148" s="7">
        <v>177.16666666666666</v>
      </c>
      <c r="H148" s="8">
        <v>1101</v>
      </c>
      <c r="I148" s="9">
        <v>137.66666666666666</v>
      </c>
      <c r="J148" s="9">
        <v>69.5</v>
      </c>
      <c r="K148" s="9">
        <v>114.16666666666669</v>
      </c>
      <c r="L148" s="9">
        <v>62.999999999999993</v>
      </c>
      <c r="M148" s="10">
        <f t="shared" si="5"/>
        <v>0.86363636363636365</v>
      </c>
    </row>
    <row r="149" spans="1:13" x14ac:dyDescent="0.25">
      <c r="A149" s="1" t="s">
        <v>79</v>
      </c>
      <c r="B149" s="33" t="s">
        <v>278</v>
      </c>
      <c r="C149" s="2">
        <v>6</v>
      </c>
      <c r="D149" s="2">
        <v>203</v>
      </c>
      <c r="E149" s="2">
        <v>33.833333333333336</v>
      </c>
      <c r="F149" s="2">
        <v>209</v>
      </c>
      <c r="G149" s="2">
        <v>34.833333333333336</v>
      </c>
      <c r="H149" s="3">
        <v>584</v>
      </c>
      <c r="I149" s="4">
        <v>24.5</v>
      </c>
      <c r="J149" s="4">
        <v>9.3333333333333321</v>
      </c>
      <c r="K149" s="4">
        <v>25.5</v>
      </c>
      <c r="L149" s="4">
        <v>9.3333333333333321</v>
      </c>
      <c r="M149" s="5">
        <f t="shared" si="5"/>
        <v>1.0295566502463054</v>
      </c>
    </row>
    <row r="150" spans="1:13" x14ac:dyDescent="0.25">
      <c r="A150" s="15" t="str">
        <f>A149</f>
        <v>Cundinamarca</v>
      </c>
      <c r="B150" s="33" t="s">
        <v>279</v>
      </c>
      <c r="C150" s="2">
        <v>6</v>
      </c>
      <c r="D150" s="2">
        <v>327</v>
      </c>
      <c r="E150" s="2">
        <v>54.5</v>
      </c>
      <c r="F150" s="2">
        <v>185</v>
      </c>
      <c r="G150" s="2">
        <v>30.833333333333332</v>
      </c>
      <c r="H150" s="3">
        <v>725</v>
      </c>
      <c r="I150" s="4">
        <v>46.333333333333336</v>
      </c>
      <c r="J150" s="4">
        <v>8.1666666666666661</v>
      </c>
      <c r="K150" s="4">
        <v>23.666666666666668</v>
      </c>
      <c r="L150" s="4">
        <v>7.1666666666666661</v>
      </c>
      <c r="M150" s="5">
        <f t="shared" si="5"/>
        <v>0.56574923547400613</v>
      </c>
    </row>
    <row r="151" spans="1:13" x14ac:dyDescent="0.25">
      <c r="A151" s="27" t="s">
        <v>486</v>
      </c>
      <c r="B151" s="34"/>
      <c r="C151" s="28"/>
      <c r="D151" s="28"/>
      <c r="E151" s="28">
        <v>44</v>
      </c>
      <c r="F151" s="28"/>
      <c r="G151" s="28">
        <v>33</v>
      </c>
      <c r="H151" s="29"/>
      <c r="I151" s="30">
        <v>35</v>
      </c>
      <c r="J151" s="30">
        <v>9</v>
      </c>
      <c r="K151" s="30">
        <v>25</v>
      </c>
      <c r="L151" s="30">
        <v>8</v>
      </c>
      <c r="M151" s="31"/>
    </row>
    <row r="152" spans="1:13" x14ac:dyDescent="0.25">
      <c r="A152" s="6" t="s">
        <v>83</v>
      </c>
      <c r="B152" s="35"/>
      <c r="C152" s="7"/>
      <c r="D152" s="7">
        <v>530</v>
      </c>
      <c r="E152" s="7">
        <v>88.333333333333343</v>
      </c>
      <c r="F152" s="7">
        <v>394</v>
      </c>
      <c r="G152" s="7">
        <v>65.666666666666671</v>
      </c>
      <c r="H152" s="8">
        <v>1309</v>
      </c>
      <c r="I152" s="9">
        <v>70.833333333333343</v>
      </c>
      <c r="J152" s="9">
        <v>17.5</v>
      </c>
      <c r="K152" s="9">
        <v>49.166666666666671</v>
      </c>
      <c r="L152" s="9">
        <v>16.5</v>
      </c>
      <c r="M152" s="10">
        <f t="shared" si="5"/>
        <v>0.74339622641509429</v>
      </c>
    </row>
    <row r="153" spans="1:13" x14ac:dyDescent="0.25">
      <c r="A153" s="1" t="s">
        <v>280</v>
      </c>
      <c r="B153" s="33" t="s">
        <v>281</v>
      </c>
      <c r="C153" s="2">
        <v>6</v>
      </c>
      <c r="D153" s="2">
        <v>426</v>
      </c>
      <c r="E153" s="2">
        <v>71</v>
      </c>
      <c r="F153" s="2">
        <v>350</v>
      </c>
      <c r="G153" s="2">
        <v>58.333333333333336</v>
      </c>
      <c r="H153" s="3">
        <v>357</v>
      </c>
      <c r="I153" s="4">
        <v>9.3333333333333339</v>
      </c>
      <c r="J153" s="4">
        <v>61.666666666666657</v>
      </c>
      <c r="K153" s="4">
        <v>8</v>
      </c>
      <c r="L153" s="4">
        <v>50.333333333333336</v>
      </c>
      <c r="M153" s="5">
        <f t="shared" si="5"/>
        <v>0.82159624413145538</v>
      </c>
    </row>
    <row r="154" spans="1:13" x14ac:dyDescent="0.25">
      <c r="A154" s="15" t="str">
        <f>A153</f>
        <v>Florencia</v>
      </c>
      <c r="B154" s="33" t="s">
        <v>282</v>
      </c>
      <c r="C154" s="2">
        <v>6</v>
      </c>
      <c r="D154" s="2">
        <v>386</v>
      </c>
      <c r="E154" s="2">
        <v>64.333333333333329</v>
      </c>
      <c r="F154" s="2">
        <v>377</v>
      </c>
      <c r="G154" s="2">
        <v>62.833333333333336</v>
      </c>
      <c r="H154" s="3">
        <v>248</v>
      </c>
      <c r="I154" s="4">
        <v>14.333333333333334</v>
      </c>
      <c r="J154" s="4">
        <v>50</v>
      </c>
      <c r="K154" s="4">
        <v>16.166666666666668</v>
      </c>
      <c r="L154" s="4">
        <v>46.666666666666657</v>
      </c>
      <c r="M154" s="5">
        <f t="shared" si="5"/>
        <v>0.97668393782383423</v>
      </c>
    </row>
    <row r="155" spans="1:13" x14ac:dyDescent="0.25">
      <c r="A155" s="27" t="s">
        <v>486</v>
      </c>
      <c r="B155" s="34"/>
      <c r="C155" s="28"/>
      <c r="D155" s="28"/>
      <c r="E155" s="28">
        <v>68</v>
      </c>
      <c r="F155" s="28"/>
      <c r="G155" s="28">
        <v>61</v>
      </c>
      <c r="H155" s="29"/>
      <c r="I155" s="30">
        <v>12</v>
      </c>
      <c r="J155" s="30">
        <v>56</v>
      </c>
      <c r="K155" s="30">
        <v>12</v>
      </c>
      <c r="L155" s="30">
        <v>49</v>
      </c>
      <c r="M155" s="31"/>
    </row>
    <row r="156" spans="1:13" x14ac:dyDescent="0.25">
      <c r="A156" s="6" t="s">
        <v>283</v>
      </c>
      <c r="B156" s="35"/>
      <c r="C156" s="7"/>
      <c r="D156" s="7">
        <v>812</v>
      </c>
      <c r="E156" s="7">
        <v>135.33333333333331</v>
      </c>
      <c r="F156" s="7">
        <v>727</v>
      </c>
      <c r="G156" s="7">
        <v>121.16666666666667</v>
      </c>
      <c r="H156" s="8">
        <v>605</v>
      </c>
      <c r="I156" s="9">
        <v>23.666666666666668</v>
      </c>
      <c r="J156" s="9">
        <v>111.66666666666666</v>
      </c>
      <c r="K156" s="9">
        <v>24.166666666666668</v>
      </c>
      <c r="L156" s="9">
        <v>97</v>
      </c>
      <c r="M156" s="10">
        <f t="shared" si="5"/>
        <v>0.89532019704433496</v>
      </c>
    </row>
    <row r="157" spans="1:13" x14ac:dyDescent="0.25">
      <c r="A157" s="1" t="s">
        <v>84</v>
      </c>
      <c r="B157" s="33" t="s">
        <v>284</v>
      </c>
      <c r="C157" s="2">
        <v>6</v>
      </c>
      <c r="D157" s="2">
        <v>234</v>
      </c>
      <c r="E157" s="2">
        <v>39</v>
      </c>
      <c r="F157" s="2">
        <v>193</v>
      </c>
      <c r="G157" s="2">
        <v>32.166666666666664</v>
      </c>
      <c r="H157" s="3">
        <v>442</v>
      </c>
      <c r="I157" s="4">
        <v>25.166666666666668</v>
      </c>
      <c r="J157" s="4">
        <v>13.833333333333332</v>
      </c>
      <c r="K157" s="4">
        <v>19</v>
      </c>
      <c r="L157" s="4">
        <v>13.166666666666664</v>
      </c>
      <c r="M157" s="5">
        <f t="shared" si="5"/>
        <v>0.82478632478632474</v>
      </c>
    </row>
    <row r="158" spans="1:13" x14ac:dyDescent="0.25">
      <c r="A158" s="15" t="str">
        <f t="shared" ref="A158:A164" si="11">A157</f>
        <v>Ibagué</v>
      </c>
      <c r="B158" s="33" t="s">
        <v>285</v>
      </c>
      <c r="C158" s="2">
        <v>6</v>
      </c>
      <c r="D158" s="2">
        <v>239</v>
      </c>
      <c r="E158" s="2">
        <v>39.833333333333336</v>
      </c>
      <c r="F158" s="2">
        <v>353</v>
      </c>
      <c r="G158" s="2">
        <v>58.833333333333336</v>
      </c>
      <c r="H158" s="3">
        <v>328</v>
      </c>
      <c r="I158" s="4">
        <v>25.5</v>
      </c>
      <c r="J158" s="4">
        <v>14.333333333333334</v>
      </c>
      <c r="K158" s="4">
        <v>44.333333333333336</v>
      </c>
      <c r="L158" s="4">
        <v>14.500000000000002</v>
      </c>
      <c r="M158" s="5">
        <f t="shared" si="5"/>
        <v>1.4769874476987448</v>
      </c>
    </row>
    <row r="159" spans="1:13" x14ac:dyDescent="0.25">
      <c r="A159" s="15" t="str">
        <f t="shared" si="11"/>
        <v>Ibagué</v>
      </c>
      <c r="B159" s="33" t="s">
        <v>286</v>
      </c>
      <c r="C159" s="2">
        <v>6</v>
      </c>
      <c r="D159" s="2">
        <v>252</v>
      </c>
      <c r="E159" s="2">
        <v>42</v>
      </c>
      <c r="F159" s="2">
        <v>205</v>
      </c>
      <c r="G159" s="2">
        <v>34.166666666666664</v>
      </c>
      <c r="H159" s="3">
        <v>260</v>
      </c>
      <c r="I159" s="4">
        <v>28.999999999999996</v>
      </c>
      <c r="J159" s="4">
        <v>13</v>
      </c>
      <c r="K159" s="4">
        <v>25.666666666666668</v>
      </c>
      <c r="L159" s="4">
        <v>8.5</v>
      </c>
      <c r="M159" s="5">
        <f t="shared" si="5"/>
        <v>0.81349206349206349</v>
      </c>
    </row>
    <row r="160" spans="1:13" x14ac:dyDescent="0.25">
      <c r="A160" s="15" t="str">
        <f t="shared" si="11"/>
        <v>Ibagué</v>
      </c>
      <c r="B160" s="33" t="s">
        <v>287</v>
      </c>
      <c r="C160" s="2">
        <v>6</v>
      </c>
      <c r="D160" s="2">
        <v>213</v>
      </c>
      <c r="E160" s="2">
        <v>35.5</v>
      </c>
      <c r="F160" s="2">
        <v>204</v>
      </c>
      <c r="G160" s="2">
        <v>34</v>
      </c>
      <c r="H160" s="3">
        <v>661</v>
      </c>
      <c r="I160" s="4">
        <v>22.333333333333332</v>
      </c>
      <c r="J160" s="4">
        <v>13.166666666666666</v>
      </c>
      <c r="K160" s="4">
        <v>22.333333333333336</v>
      </c>
      <c r="L160" s="4">
        <v>11.666666666666666</v>
      </c>
      <c r="M160" s="5">
        <f t="shared" si="5"/>
        <v>0.95774647887323938</v>
      </c>
    </row>
    <row r="161" spans="1:13" x14ac:dyDescent="0.25">
      <c r="A161" s="15" t="str">
        <f t="shared" si="11"/>
        <v>Ibagué</v>
      </c>
      <c r="B161" s="33" t="s">
        <v>288</v>
      </c>
      <c r="C161" s="2">
        <v>6</v>
      </c>
      <c r="D161" s="2">
        <v>258</v>
      </c>
      <c r="E161" s="2">
        <v>43</v>
      </c>
      <c r="F161" s="2">
        <v>181</v>
      </c>
      <c r="G161" s="2">
        <v>30.166666666666668</v>
      </c>
      <c r="H161" s="3">
        <v>263</v>
      </c>
      <c r="I161" s="4">
        <v>29.333333333333336</v>
      </c>
      <c r="J161" s="4">
        <v>13.666666666666666</v>
      </c>
      <c r="K161" s="4">
        <v>17.833333333333332</v>
      </c>
      <c r="L161" s="4">
        <v>12.333333333333332</v>
      </c>
      <c r="M161" s="5">
        <f t="shared" si="5"/>
        <v>0.70155038759689925</v>
      </c>
    </row>
    <row r="162" spans="1:13" x14ac:dyDescent="0.25">
      <c r="A162" s="15" t="str">
        <f t="shared" si="11"/>
        <v>Ibagué</v>
      </c>
      <c r="B162" s="33" t="s">
        <v>289</v>
      </c>
      <c r="C162" s="2">
        <v>3</v>
      </c>
      <c r="D162" s="2">
        <v>70</v>
      </c>
      <c r="E162" s="2">
        <v>23.333333333333332</v>
      </c>
      <c r="F162" s="2">
        <v>61</v>
      </c>
      <c r="G162" s="2">
        <v>20.333333333333332</v>
      </c>
      <c r="H162" s="3">
        <v>233</v>
      </c>
      <c r="I162" s="4">
        <v>23.333333333333332</v>
      </c>
      <c r="J162" s="4"/>
      <c r="K162" s="4">
        <v>20.333333333333332</v>
      </c>
      <c r="L162" s="4"/>
      <c r="M162" s="5">
        <f t="shared" si="5"/>
        <v>0.87142857142857144</v>
      </c>
    </row>
    <row r="163" spans="1:13" x14ac:dyDescent="0.25">
      <c r="A163" s="15" t="str">
        <f t="shared" si="11"/>
        <v>Ibagué</v>
      </c>
      <c r="B163" s="33" t="s">
        <v>290</v>
      </c>
      <c r="C163" s="2">
        <v>6</v>
      </c>
      <c r="D163" s="2">
        <v>77</v>
      </c>
      <c r="E163" s="2">
        <v>12.833333333333334</v>
      </c>
      <c r="F163" s="2">
        <v>61</v>
      </c>
      <c r="G163" s="2">
        <v>10.166666666666666</v>
      </c>
      <c r="H163" s="3">
        <v>223</v>
      </c>
      <c r="I163" s="4">
        <v>10.833333333333332</v>
      </c>
      <c r="J163" s="4">
        <v>2</v>
      </c>
      <c r="K163" s="4">
        <v>8.6666666666666679</v>
      </c>
      <c r="L163" s="4">
        <v>1.5</v>
      </c>
      <c r="M163" s="5">
        <f t="shared" ref="M163:M235" si="12">+F163/D163</f>
        <v>0.79220779220779225</v>
      </c>
    </row>
    <row r="164" spans="1:13" x14ac:dyDescent="0.25">
      <c r="A164" s="15" t="str">
        <f t="shared" si="11"/>
        <v>Ibagué</v>
      </c>
      <c r="B164" s="33" t="s">
        <v>291</v>
      </c>
      <c r="C164" s="2">
        <v>6</v>
      </c>
      <c r="D164" s="2">
        <v>146</v>
      </c>
      <c r="E164" s="2">
        <v>24.333333333333332</v>
      </c>
      <c r="F164" s="2">
        <v>242</v>
      </c>
      <c r="G164" s="2">
        <v>40.333333333333336</v>
      </c>
      <c r="H164" s="3">
        <v>126</v>
      </c>
      <c r="I164" s="4">
        <v>18.833333333333329</v>
      </c>
      <c r="J164" s="4">
        <v>5.5</v>
      </c>
      <c r="K164" s="4">
        <v>36.666666666666671</v>
      </c>
      <c r="L164" s="4">
        <v>3.6666666666666665</v>
      </c>
      <c r="M164" s="5">
        <f t="shared" si="12"/>
        <v>1.6575342465753424</v>
      </c>
    </row>
    <row r="165" spans="1:13" x14ac:dyDescent="0.25">
      <c r="A165" s="27" t="s">
        <v>486</v>
      </c>
      <c r="B165" s="34"/>
      <c r="C165" s="28"/>
      <c r="D165" s="28"/>
      <c r="E165" s="28">
        <v>32</v>
      </c>
      <c r="F165" s="28"/>
      <c r="G165" s="28">
        <v>33</v>
      </c>
      <c r="H165" s="29"/>
      <c r="I165" s="30">
        <v>8</v>
      </c>
      <c r="J165" s="30">
        <v>11</v>
      </c>
      <c r="K165" s="30">
        <v>24</v>
      </c>
      <c r="L165" s="30">
        <v>9</v>
      </c>
      <c r="M165" s="31"/>
    </row>
    <row r="166" spans="1:13" x14ac:dyDescent="0.25">
      <c r="A166" s="6" t="s">
        <v>90</v>
      </c>
      <c r="B166" s="35"/>
      <c r="C166" s="7"/>
      <c r="D166" s="7">
        <v>1489</v>
      </c>
      <c r="E166" s="7">
        <v>259.83333333333337</v>
      </c>
      <c r="F166" s="7">
        <v>1500</v>
      </c>
      <c r="G166" s="7">
        <v>260.16666666666663</v>
      </c>
      <c r="H166" s="8">
        <v>2536</v>
      </c>
      <c r="I166" s="9">
        <v>184.33333333333337</v>
      </c>
      <c r="J166" s="9">
        <v>75.5</v>
      </c>
      <c r="K166" s="9">
        <v>194.83333333333337</v>
      </c>
      <c r="L166" s="9">
        <v>65.333333333333329</v>
      </c>
      <c r="M166" s="10">
        <f t="shared" si="12"/>
        <v>1.007387508394896</v>
      </c>
    </row>
    <row r="167" spans="1:13" x14ac:dyDescent="0.25">
      <c r="A167" s="1" t="s">
        <v>91</v>
      </c>
      <c r="B167" s="33" t="s">
        <v>292</v>
      </c>
      <c r="C167" s="2">
        <v>6</v>
      </c>
      <c r="D167" s="2">
        <v>305</v>
      </c>
      <c r="E167" s="2">
        <v>50.833333333333336</v>
      </c>
      <c r="F167" s="2">
        <v>235</v>
      </c>
      <c r="G167" s="2">
        <v>39.166666666666664</v>
      </c>
      <c r="H167" s="3">
        <v>408</v>
      </c>
      <c r="I167" s="4">
        <v>38.5</v>
      </c>
      <c r="J167" s="4">
        <v>12.333333333333334</v>
      </c>
      <c r="K167" s="4">
        <v>28.5</v>
      </c>
      <c r="L167" s="4">
        <v>10.666666666666668</v>
      </c>
      <c r="M167" s="5">
        <f t="shared" si="12"/>
        <v>0.77049180327868849</v>
      </c>
    </row>
    <row r="168" spans="1:13" x14ac:dyDescent="0.25">
      <c r="A168" s="15" t="str">
        <f t="shared" ref="A168:A169" si="13">A167</f>
        <v>Manizales</v>
      </c>
      <c r="B168" s="33" t="s">
        <v>293</v>
      </c>
      <c r="C168" s="2">
        <v>6</v>
      </c>
      <c r="D168" s="2">
        <v>353</v>
      </c>
      <c r="E168" s="2">
        <v>58.833333333333336</v>
      </c>
      <c r="F168" s="2">
        <v>228</v>
      </c>
      <c r="G168" s="2">
        <v>38</v>
      </c>
      <c r="H168" s="3">
        <v>385</v>
      </c>
      <c r="I168" s="4">
        <v>46.666666666666671</v>
      </c>
      <c r="J168" s="4">
        <v>12.166666666666666</v>
      </c>
      <c r="K168" s="4">
        <v>29.5</v>
      </c>
      <c r="L168" s="4">
        <v>8.5</v>
      </c>
      <c r="M168" s="5">
        <f t="shared" si="12"/>
        <v>0.6458923512747875</v>
      </c>
    </row>
    <row r="169" spans="1:13" x14ac:dyDescent="0.25">
      <c r="A169" s="15" t="str">
        <f t="shared" si="13"/>
        <v>Manizales</v>
      </c>
      <c r="B169" s="33" t="s">
        <v>294</v>
      </c>
      <c r="C169" s="2">
        <v>6</v>
      </c>
      <c r="D169" s="2">
        <v>310</v>
      </c>
      <c r="E169" s="2">
        <v>51.666666666666664</v>
      </c>
      <c r="F169" s="2">
        <v>252</v>
      </c>
      <c r="G169" s="2">
        <v>42</v>
      </c>
      <c r="H169" s="3">
        <v>411</v>
      </c>
      <c r="I169" s="4">
        <v>39.166666666666664</v>
      </c>
      <c r="J169" s="4">
        <v>12.500000000000002</v>
      </c>
      <c r="K169" s="4">
        <v>31.333333333333336</v>
      </c>
      <c r="L169" s="4">
        <v>10.666666666666666</v>
      </c>
      <c r="M169" s="5">
        <f t="shared" si="12"/>
        <v>0.81290322580645158</v>
      </c>
    </row>
    <row r="170" spans="1:13" x14ac:dyDescent="0.25">
      <c r="A170" s="27" t="s">
        <v>486</v>
      </c>
      <c r="B170" s="34"/>
      <c r="C170" s="28"/>
      <c r="D170" s="28"/>
      <c r="E170" s="28">
        <v>54</v>
      </c>
      <c r="F170" s="28"/>
      <c r="G170" s="28">
        <v>40</v>
      </c>
      <c r="H170" s="29"/>
      <c r="I170" s="30">
        <v>41</v>
      </c>
      <c r="J170" s="30">
        <v>12</v>
      </c>
      <c r="K170" s="30">
        <v>30</v>
      </c>
      <c r="L170" s="30">
        <v>10</v>
      </c>
      <c r="M170" s="31"/>
    </row>
    <row r="171" spans="1:13" x14ac:dyDescent="0.25">
      <c r="A171" s="6" t="s">
        <v>95</v>
      </c>
      <c r="B171" s="35"/>
      <c r="C171" s="7"/>
      <c r="D171" s="7">
        <v>968</v>
      </c>
      <c r="E171" s="7">
        <v>161.33333333333334</v>
      </c>
      <c r="F171" s="7">
        <v>715</v>
      </c>
      <c r="G171" s="7">
        <v>119.16666666666666</v>
      </c>
      <c r="H171" s="8">
        <v>1204</v>
      </c>
      <c r="I171" s="9">
        <v>124.33333333333334</v>
      </c>
      <c r="J171" s="9">
        <v>37</v>
      </c>
      <c r="K171" s="9">
        <v>89.333333333333343</v>
      </c>
      <c r="L171" s="9">
        <v>29.833333333333336</v>
      </c>
      <c r="M171" s="10">
        <f t="shared" si="12"/>
        <v>0.73863636363636365</v>
      </c>
    </row>
    <row r="172" spans="1:13" x14ac:dyDescent="0.25">
      <c r="A172" s="1" t="s">
        <v>96</v>
      </c>
      <c r="B172" s="33" t="s">
        <v>295</v>
      </c>
      <c r="C172" s="2">
        <v>6</v>
      </c>
      <c r="D172" s="2">
        <v>552</v>
      </c>
      <c r="E172" s="2">
        <v>92</v>
      </c>
      <c r="F172" s="2">
        <v>451</v>
      </c>
      <c r="G172" s="2">
        <v>75.166666666666671</v>
      </c>
      <c r="H172" s="3">
        <v>960</v>
      </c>
      <c r="I172" s="4">
        <v>55</v>
      </c>
      <c r="J172" s="4">
        <v>37</v>
      </c>
      <c r="K172" s="4">
        <v>36.666666666666671</v>
      </c>
      <c r="L172" s="4">
        <v>38.5</v>
      </c>
      <c r="M172" s="5">
        <f t="shared" si="12"/>
        <v>0.81702898550724634</v>
      </c>
    </row>
    <row r="173" spans="1:13" x14ac:dyDescent="0.25">
      <c r="A173" s="15" t="str">
        <f t="shared" ref="A173:A197" si="14">A172</f>
        <v>Medellín</v>
      </c>
      <c r="B173" s="33" t="s">
        <v>296</v>
      </c>
      <c r="C173" s="2">
        <v>6</v>
      </c>
      <c r="D173" s="2">
        <v>631</v>
      </c>
      <c r="E173" s="2">
        <v>105.16666666666667</v>
      </c>
      <c r="F173" s="2">
        <v>441</v>
      </c>
      <c r="G173" s="2">
        <v>73.5</v>
      </c>
      <c r="H173" s="3">
        <v>848</v>
      </c>
      <c r="I173" s="4">
        <v>67.166666666666671</v>
      </c>
      <c r="J173" s="4">
        <v>38</v>
      </c>
      <c r="K173" s="4">
        <v>34.833333333333336</v>
      </c>
      <c r="L173" s="4">
        <v>38.666666666666657</v>
      </c>
      <c r="M173" s="5">
        <f t="shared" si="12"/>
        <v>0.6988906497622821</v>
      </c>
    </row>
    <row r="174" spans="1:13" x14ac:dyDescent="0.25">
      <c r="A174" s="15" t="str">
        <f t="shared" si="14"/>
        <v>Medellín</v>
      </c>
      <c r="B174" s="33" t="s">
        <v>297</v>
      </c>
      <c r="C174" s="2">
        <v>6</v>
      </c>
      <c r="D174" s="2">
        <v>433</v>
      </c>
      <c r="E174" s="2">
        <v>72.166666666666671</v>
      </c>
      <c r="F174" s="2">
        <v>461</v>
      </c>
      <c r="G174" s="2">
        <v>76.833333333333329</v>
      </c>
      <c r="H174" s="3">
        <v>1427</v>
      </c>
      <c r="I174" s="4">
        <v>37.5</v>
      </c>
      <c r="J174" s="4">
        <v>34.666666666666671</v>
      </c>
      <c r="K174" s="4">
        <v>41.833333333333329</v>
      </c>
      <c r="L174" s="4">
        <v>35.000000000000007</v>
      </c>
      <c r="M174" s="5">
        <f t="shared" si="12"/>
        <v>1.0646651270207852</v>
      </c>
    </row>
    <row r="175" spans="1:13" x14ac:dyDescent="0.25">
      <c r="A175" s="15" t="s">
        <v>96</v>
      </c>
      <c r="B175" s="33" t="s">
        <v>417</v>
      </c>
      <c r="C175" s="24" t="s">
        <v>411</v>
      </c>
      <c r="D175" s="24" t="s">
        <v>411</v>
      </c>
      <c r="E175" s="24" t="s">
        <v>411</v>
      </c>
      <c r="F175" s="24" t="s">
        <v>411</v>
      </c>
      <c r="G175" s="24" t="s">
        <v>411</v>
      </c>
      <c r="H175" s="24" t="s">
        <v>411</v>
      </c>
      <c r="I175" s="24" t="s">
        <v>411</v>
      </c>
      <c r="J175" s="24" t="s">
        <v>411</v>
      </c>
      <c r="K175" s="24" t="s">
        <v>411</v>
      </c>
      <c r="L175" s="24" t="s">
        <v>411</v>
      </c>
      <c r="M175" s="24" t="s">
        <v>411</v>
      </c>
    </row>
    <row r="176" spans="1:13" x14ac:dyDescent="0.25">
      <c r="A176" s="15" t="str">
        <f>A174</f>
        <v>Medellín</v>
      </c>
      <c r="B176" s="33" t="s">
        <v>298</v>
      </c>
      <c r="C176" s="2">
        <v>6</v>
      </c>
      <c r="D176" s="2">
        <v>580</v>
      </c>
      <c r="E176" s="2">
        <v>96.666666666666671</v>
      </c>
      <c r="F176" s="2">
        <v>496</v>
      </c>
      <c r="G176" s="2">
        <v>82.666666666666671</v>
      </c>
      <c r="H176" s="3">
        <v>448</v>
      </c>
      <c r="I176" s="4">
        <v>63.166666666666657</v>
      </c>
      <c r="J176" s="4">
        <v>33.499999999999993</v>
      </c>
      <c r="K176" s="4">
        <v>50</v>
      </c>
      <c r="L176" s="4">
        <v>32.666666666666664</v>
      </c>
      <c r="M176" s="5">
        <f t="shared" si="12"/>
        <v>0.85517241379310349</v>
      </c>
    </row>
    <row r="177" spans="1:13" x14ac:dyDescent="0.25">
      <c r="A177" s="15" t="str">
        <f t="shared" si="14"/>
        <v>Medellín</v>
      </c>
      <c r="B177" s="33" t="s">
        <v>299</v>
      </c>
      <c r="C177" s="2">
        <v>6</v>
      </c>
      <c r="D177" s="2">
        <v>576</v>
      </c>
      <c r="E177" s="2">
        <v>96</v>
      </c>
      <c r="F177" s="2">
        <v>364</v>
      </c>
      <c r="G177" s="2">
        <v>60.666666666666664</v>
      </c>
      <c r="H177" s="3">
        <v>719</v>
      </c>
      <c r="I177" s="4">
        <v>59.666666666666657</v>
      </c>
      <c r="J177" s="4">
        <v>36.333333333333336</v>
      </c>
      <c r="K177" s="4">
        <v>29.333333333333336</v>
      </c>
      <c r="L177" s="4">
        <v>31.333333333333336</v>
      </c>
      <c r="M177" s="5">
        <f t="shared" si="12"/>
        <v>0.63194444444444442</v>
      </c>
    </row>
    <row r="178" spans="1:13" x14ac:dyDescent="0.25">
      <c r="A178" s="15" t="str">
        <f t="shared" si="14"/>
        <v>Medellín</v>
      </c>
      <c r="B178" s="33" t="s">
        <v>300</v>
      </c>
      <c r="C178" s="2">
        <v>6</v>
      </c>
      <c r="D178" s="2">
        <v>683</v>
      </c>
      <c r="E178" s="2">
        <v>113.83333333333333</v>
      </c>
      <c r="F178" s="2">
        <v>591</v>
      </c>
      <c r="G178" s="2">
        <v>98.5</v>
      </c>
      <c r="H178" s="3">
        <v>257</v>
      </c>
      <c r="I178" s="4">
        <v>73.333333333333329</v>
      </c>
      <c r="J178" s="4">
        <v>40.499999999999986</v>
      </c>
      <c r="K178" s="4">
        <v>57</v>
      </c>
      <c r="L178" s="4">
        <v>41.499999999999986</v>
      </c>
      <c r="M178" s="5">
        <f t="shared" si="12"/>
        <v>0.86530014641288433</v>
      </c>
    </row>
    <row r="179" spans="1:13" x14ac:dyDescent="0.25">
      <c r="A179" s="15" t="str">
        <f t="shared" si="14"/>
        <v>Medellín</v>
      </c>
      <c r="B179" s="33" t="s">
        <v>301</v>
      </c>
      <c r="C179" s="2">
        <v>6</v>
      </c>
      <c r="D179" s="2">
        <v>645</v>
      </c>
      <c r="E179" s="2">
        <v>107.5</v>
      </c>
      <c r="F179" s="2">
        <v>594</v>
      </c>
      <c r="G179" s="2">
        <v>99</v>
      </c>
      <c r="H179" s="3">
        <v>491</v>
      </c>
      <c r="I179" s="4">
        <v>62.833333333333329</v>
      </c>
      <c r="J179" s="4">
        <v>44.666666666666664</v>
      </c>
      <c r="K179" s="4">
        <v>54.5</v>
      </c>
      <c r="L179" s="4">
        <v>44.5</v>
      </c>
      <c r="M179" s="5">
        <f t="shared" si="12"/>
        <v>0.92093023255813955</v>
      </c>
    </row>
    <row r="180" spans="1:13" x14ac:dyDescent="0.25">
      <c r="A180" s="15" t="str">
        <f t="shared" si="14"/>
        <v>Medellín</v>
      </c>
      <c r="B180" s="33" t="s">
        <v>302</v>
      </c>
      <c r="C180" s="2">
        <v>6</v>
      </c>
      <c r="D180" s="2">
        <v>542</v>
      </c>
      <c r="E180" s="2">
        <v>90.333333333333329</v>
      </c>
      <c r="F180" s="2">
        <v>669</v>
      </c>
      <c r="G180" s="2">
        <v>111.5</v>
      </c>
      <c r="H180" s="3">
        <v>700</v>
      </c>
      <c r="I180" s="4">
        <v>54.833333333333329</v>
      </c>
      <c r="J180" s="4">
        <v>35.5</v>
      </c>
      <c r="K180" s="4">
        <v>78</v>
      </c>
      <c r="L180" s="4">
        <v>33.5</v>
      </c>
      <c r="M180" s="5">
        <f t="shared" si="12"/>
        <v>1.2343173431734318</v>
      </c>
    </row>
    <row r="181" spans="1:13" x14ac:dyDescent="0.25">
      <c r="A181" s="15" t="str">
        <f t="shared" si="14"/>
        <v>Medellín</v>
      </c>
      <c r="B181" s="33" t="s">
        <v>303</v>
      </c>
      <c r="C181" s="2">
        <v>6</v>
      </c>
      <c r="D181" s="2">
        <v>765</v>
      </c>
      <c r="E181" s="2">
        <v>127.5</v>
      </c>
      <c r="F181" s="2">
        <v>649</v>
      </c>
      <c r="G181" s="2">
        <v>108.16666666666667</v>
      </c>
      <c r="H181" s="3">
        <v>868</v>
      </c>
      <c r="I181" s="4">
        <v>60.166666666666664</v>
      </c>
      <c r="J181" s="4">
        <v>67.333333333333343</v>
      </c>
      <c r="K181" s="4">
        <v>56</v>
      </c>
      <c r="L181" s="4">
        <v>52.166666666666664</v>
      </c>
      <c r="M181" s="5">
        <f t="shared" si="12"/>
        <v>0.84836601307189541</v>
      </c>
    </row>
    <row r="182" spans="1:13" x14ac:dyDescent="0.25">
      <c r="A182" s="15" t="str">
        <f t="shared" si="14"/>
        <v>Medellín</v>
      </c>
      <c r="B182" s="33" t="s">
        <v>304</v>
      </c>
      <c r="C182" s="2">
        <v>3</v>
      </c>
      <c r="D182" s="2">
        <v>346</v>
      </c>
      <c r="E182" s="2">
        <v>115.33333333333333</v>
      </c>
      <c r="F182" s="2">
        <v>230</v>
      </c>
      <c r="G182" s="2">
        <v>76.666666666666671</v>
      </c>
      <c r="H182" s="3">
        <v>1589</v>
      </c>
      <c r="I182" s="4">
        <v>53.666666666666664</v>
      </c>
      <c r="J182" s="4">
        <v>61.666666666666671</v>
      </c>
      <c r="K182" s="4">
        <v>41.666666666666671</v>
      </c>
      <c r="L182" s="4">
        <v>35</v>
      </c>
      <c r="M182" s="5">
        <f t="shared" si="12"/>
        <v>0.66473988439306353</v>
      </c>
    </row>
    <row r="183" spans="1:13" x14ac:dyDescent="0.25">
      <c r="A183" s="15" t="str">
        <f t="shared" si="14"/>
        <v>Medellín</v>
      </c>
      <c r="B183" s="33" t="s">
        <v>305</v>
      </c>
      <c r="C183" s="2">
        <v>5.4</v>
      </c>
      <c r="D183" s="2">
        <v>609</v>
      </c>
      <c r="E183" s="2">
        <v>112.77777777777777</v>
      </c>
      <c r="F183" s="2">
        <v>532</v>
      </c>
      <c r="G183" s="2">
        <v>98.518518518518519</v>
      </c>
      <c r="H183" s="3">
        <v>998</v>
      </c>
      <c r="I183" s="4">
        <v>76.851851851851848</v>
      </c>
      <c r="J183" s="4">
        <v>35.925925925925924</v>
      </c>
      <c r="K183" s="4">
        <v>64.259259259259267</v>
      </c>
      <c r="L183" s="4">
        <v>34.259259259259252</v>
      </c>
      <c r="M183" s="5">
        <f t="shared" si="12"/>
        <v>0.87356321839080464</v>
      </c>
    </row>
    <row r="184" spans="1:13" x14ac:dyDescent="0.25">
      <c r="A184" s="15" t="str">
        <f t="shared" si="14"/>
        <v>Medellín</v>
      </c>
      <c r="B184" s="33" t="s">
        <v>306</v>
      </c>
      <c r="C184" s="2">
        <v>6</v>
      </c>
      <c r="D184" s="2">
        <v>584</v>
      </c>
      <c r="E184" s="2">
        <v>97.333333333333329</v>
      </c>
      <c r="F184" s="2">
        <v>575</v>
      </c>
      <c r="G184" s="2">
        <v>95.833333333333329</v>
      </c>
      <c r="H184" s="3">
        <v>1023</v>
      </c>
      <c r="I184" s="4">
        <v>61.666666666666671</v>
      </c>
      <c r="J184" s="4">
        <v>35.666666666666664</v>
      </c>
      <c r="K184" s="4">
        <v>64.166666666666671</v>
      </c>
      <c r="L184" s="4">
        <v>31.666666666666664</v>
      </c>
      <c r="M184" s="5">
        <f t="shared" si="12"/>
        <v>0.9845890410958904</v>
      </c>
    </row>
    <row r="185" spans="1:13" x14ac:dyDescent="0.25">
      <c r="A185" s="15" t="str">
        <f t="shared" si="14"/>
        <v>Medellín</v>
      </c>
      <c r="B185" s="33" t="s">
        <v>307</v>
      </c>
      <c r="C185" s="2">
        <v>6</v>
      </c>
      <c r="D185" s="2">
        <v>521</v>
      </c>
      <c r="E185" s="2">
        <v>86.833333333333329</v>
      </c>
      <c r="F185" s="2">
        <v>389</v>
      </c>
      <c r="G185" s="2">
        <v>64.833333333333329</v>
      </c>
      <c r="H185" s="3">
        <v>877</v>
      </c>
      <c r="I185" s="4">
        <v>49.333333333333336</v>
      </c>
      <c r="J185" s="4">
        <v>37.5</v>
      </c>
      <c r="K185" s="4">
        <v>29</v>
      </c>
      <c r="L185" s="4">
        <v>35.833333333333336</v>
      </c>
      <c r="M185" s="5">
        <f t="shared" si="12"/>
        <v>0.74664107485604603</v>
      </c>
    </row>
    <row r="186" spans="1:13" x14ac:dyDescent="0.25">
      <c r="A186" s="15" t="str">
        <f t="shared" si="14"/>
        <v>Medellín</v>
      </c>
      <c r="B186" s="33" t="s">
        <v>308</v>
      </c>
      <c r="C186" s="2">
        <v>6</v>
      </c>
      <c r="D186" s="2">
        <v>571</v>
      </c>
      <c r="E186" s="2">
        <v>95.166666666666671</v>
      </c>
      <c r="F186" s="2">
        <v>533</v>
      </c>
      <c r="G186" s="2">
        <v>88.833333333333329</v>
      </c>
      <c r="H186" s="3">
        <v>864</v>
      </c>
      <c r="I186" s="4">
        <v>56.5</v>
      </c>
      <c r="J186" s="4">
        <v>38.666666666666671</v>
      </c>
      <c r="K186" s="4">
        <v>51.166666666666664</v>
      </c>
      <c r="L186" s="4">
        <v>37.666666666666671</v>
      </c>
      <c r="M186" s="5">
        <f t="shared" si="12"/>
        <v>0.93345008756567427</v>
      </c>
    </row>
    <row r="187" spans="1:13" x14ac:dyDescent="0.25">
      <c r="A187" s="15" t="str">
        <f t="shared" si="14"/>
        <v>Medellín</v>
      </c>
      <c r="B187" s="33" t="s">
        <v>309</v>
      </c>
      <c r="C187" s="2">
        <v>6</v>
      </c>
      <c r="D187" s="2">
        <v>607</v>
      </c>
      <c r="E187" s="2">
        <v>101.16666666666667</v>
      </c>
      <c r="F187" s="2">
        <v>506</v>
      </c>
      <c r="G187" s="2">
        <v>84.333333333333329</v>
      </c>
      <c r="H187" s="3">
        <v>848</v>
      </c>
      <c r="I187" s="4">
        <v>64.833333333333343</v>
      </c>
      <c r="J187" s="4">
        <v>36.333333333333336</v>
      </c>
      <c r="K187" s="4">
        <v>47.999999999999993</v>
      </c>
      <c r="L187" s="4">
        <v>36.333333333333336</v>
      </c>
      <c r="M187" s="5">
        <f t="shared" si="12"/>
        <v>0.83360790774299831</v>
      </c>
    </row>
    <row r="188" spans="1:13" x14ac:dyDescent="0.25">
      <c r="A188" s="15" t="str">
        <f t="shared" si="14"/>
        <v>Medellín</v>
      </c>
      <c r="B188" s="33" t="s">
        <v>310</v>
      </c>
      <c r="C188" s="2">
        <v>6</v>
      </c>
      <c r="D188" s="2">
        <v>621</v>
      </c>
      <c r="E188" s="2">
        <v>103.5</v>
      </c>
      <c r="F188" s="2">
        <v>471</v>
      </c>
      <c r="G188" s="2">
        <v>78.5</v>
      </c>
      <c r="H188" s="3">
        <v>366</v>
      </c>
      <c r="I188" s="4">
        <v>67.5</v>
      </c>
      <c r="J188" s="4">
        <v>36</v>
      </c>
      <c r="K188" s="4">
        <v>46.5</v>
      </c>
      <c r="L188" s="4">
        <v>32</v>
      </c>
      <c r="M188" s="5">
        <f t="shared" si="12"/>
        <v>0.75845410628019327</v>
      </c>
    </row>
    <row r="189" spans="1:13" x14ac:dyDescent="0.25">
      <c r="A189" s="15" t="str">
        <f t="shared" si="14"/>
        <v>Medellín</v>
      </c>
      <c r="B189" s="33" t="s">
        <v>311</v>
      </c>
      <c r="C189" s="2">
        <v>6</v>
      </c>
      <c r="D189" s="2">
        <v>563</v>
      </c>
      <c r="E189" s="2">
        <v>93.833333333333329</v>
      </c>
      <c r="F189" s="2">
        <v>562</v>
      </c>
      <c r="G189" s="2">
        <v>93.666666666666671</v>
      </c>
      <c r="H189" s="3">
        <v>1040</v>
      </c>
      <c r="I189" s="4">
        <v>55</v>
      </c>
      <c r="J189" s="4">
        <v>38.833333333333329</v>
      </c>
      <c r="K189" s="4">
        <v>54.333333333333329</v>
      </c>
      <c r="L189" s="4">
        <v>39.333333333333329</v>
      </c>
      <c r="M189" s="5">
        <f t="shared" si="12"/>
        <v>0.9982238010657194</v>
      </c>
    </row>
    <row r="190" spans="1:13" x14ac:dyDescent="0.25">
      <c r="A190" s="15" t="str">
        <f t="shared" si="14"/>
        <v>Medellín</v>
      </c>
      <c r="B190" s="33" t="s">
        <v>312</v>
      </c>
      <c r="C190" s="2">
        <v>6</v>
      </c>
      <c r="D190" s="2">
        <v>444</v>
      </c>
      <c r="E190" s="2">
        <v>74</v>
      </c>
      <c r="F190" s="2">
        <v>324</v>
      </c>
      <c r="G190" s="2">
        <v>54</v>
      </c>
      <c r="H190" s="3">
        <v>1246</v>
      </c>
      <c r="I190" s="4">
        <v>54.666666666666664</v>
      </c>
      <c r="J190" s="4">
        <v>19.333333333333336</v>
      </c>
      <c r="K190" s="4">
        <v>36.333333333333336</v>
      </c>
      <c r="L190" s="4">
        <v>17.666666666666668</v>
      </c>
      <c r="M190" s="5">
        <f t="shared" si="12"/>
        <v>0.72972972972972971</v>
      </c>
    </row>
    <row r="191" spans="1:13" x14ac:dyDescent="0.25">
      <c r="A191" s="15" t="str">
        <f t="shared" si="14"/>
        <v>Medellín</v>
      </c>
      <c r="B191" s="33" t="s">
        <v>313</v>
      </c>
      <c r="C191" s="2">
        <v>6</v>
      </c>
      <c r="D191" s="2">
        <v>519</v>
      </c>
      <c r="E191" s="2">
        <v>86.5</v>
      </c>
      <c r="F191" s="2">
        <v>473</v>
      </c>
      <c r="G191" s="2">
        <v>78.833333333333329</v>
      </c>
      <c r="H191" s="3">
        <v>1580</v>
      </c>
      <c r="I191" s="4">
        <v>49.833333333333329</v>
      </c>
      <c r="J191" s="4">
        <v>36.666666666666664</v>
      </c>
      <c r="K191" s="4">
        <v>44</v>
      </c>
      <c r="L191" s="4">
        <v>34.833333333333336</v>
      </c>
      <c r="M191" s="5">
        <f t="shared" si="12"/>
        <v>0.91136801541425816</v>
      </c>
    </row>
    <row r="192" spans="1:13" x14ac:dyDescent="0.25">
      <c r="A192" s="15" t="str">
        <f t="shared" si="14"/>
        <v>Medellín</v>
      </c>
      <c r="B192" s="33" t="s">
        <v>314</v>
      </c>
      <c r="C192" s="2">
        <v>6</v>
      </c>
      <c r="D192" s="2">
        <v>538</v>
      </c>
      <c r="E192" s="2">
        <v>89.666666666666671</v>
      </c>
      <c r="F192" s="2">
        <v>478</v>
      </c>
      <c r="G192" s="2">
        <v>79.666666666666671</v>
      </c>
      <c r="H192" s="3">
        <v>947</v>
      </c>
      <c r="I192" s="4">
        <v>51.166666666666664</v>
      </c>
      <c r="J192" s="4">
        <v>38.499999999999993</v>
      </c>
      <c r="K192" s="4">
        <v>37.666666666666664</v>
      </c>
      <c r="L192" s="4">
        <v>42.000000000000007</v>
      </c>
      <c r="M192" s="5">
        <f t="shared" si="12"/>
        <v>0.88847583643122674</v>
      </c>
    </row>
    <row r="193" spans="1:13" x14ac:dyDescent="0.25">
      <c r="A193" s="15" t="str">
        <f t="shared" si="14"/>
        <v>Medellín</v>
      </c>
      <c r="B193" s="33" t="s">
        <v>315</v>
      </c>
      <c r="C193" s="2">
        <v>6</v>
      </c>
      <c r="D193" s="2">
        <v>431</v>
      </c>
      <c r="E193" s="2">
        <v>71.833333333333329</v>
      </c>
      <c r="F193" s="2">
        <v>266</v>
      </c>
      <c r="G193" s="2">
        <v>44.333333333333336</v>
      </c>
      <c r="H193" s="3">
        <v>489</v>
      </c>
      <c r="I193" s="4">
        <v>35.333333333333336</v>
      </c>
      <c r="J193" s="4">
        <v>36.499999999999993</v>
      </c>
      <c r="K193" s="4">
        <v>10.999999999999998</v>
      </c>
      <c r="L193" s="4">
        <v>33.333333333333329</v>
      </c>
      <c r="M193" s="5">
        <f t="shared" si="12"/>
        <v>0.61716937354988399</v>
      </c>
    </row>
    <row r="194" spans="1:13" x14ac:dyDescent="0.25">
      <c r="A194" s="15" t="str">
        <f t="shared" si="14"/>
        <v>Medellín</v>
      </c>
      <c r="B194" s="33" t="s">
        <v>316</v>
      </c>
      <c r="C194" s="2">
        <v>6</v>
      </c>
      <c r="D194" s="2">
        <v>468</v>
      </c>
      <c r="E194" s="2">
        <v>78</v>
      </c>
      <c r="F194" s="2">
        <v>244</v>
      </c>
      <c r="G194" s="2">
        <v>40.666666666666664</v>
      </c>
      <c r="H194" s="3">
        <v>547</v>
      </c>
      <c r="I194" s="4">
        <v>40.999999999999993</v>
      </c>
      <c r="J194" s="4">
        <v>36.999999999999993</v>
      </c>
      <c r="K194" s="4">
        <v>6.8333333333333339</v>
      </c>
      <c r="L194" s="4">
        <v>33.833333333333336</v>
      </c>
      <c r="M194" s="5">
        <f t="shared" si="12"/>
        <v>0.5213675213675214</v>
      </c>
    </row>
    <row r="195" spans="1:13" x14ac:dyDescent="0.25">
      <c r="A195" s="15" t="str">
        <f t="shared" si="14"/>
        <v>Medellín</v>
      </c>
      <c r="B195" s="33" t="s">
        <v>317</v>
      </c>
      <c r="C195" s="2">
        <v>6</v>
      </c>
      <c r="D195" s="2">
        <v>658</v>
      </c>
      <c r="E195" s="2">
        <v>109.66666666666667</v>
      </c>
      <c r="F195" s="2">
        <v>413</v>
      </c>
      <c r="G195" s="2">
        <v>68.833333333333329</v>
      </c>
      <c r="H195" s="3">
        <v>1057</v>
      </c>
      <c r="I195" s="4">
        <v>71.166666666666657</v>
      </c>
      <c r="J195" s="4">
        <v>38.5</v>
      </c>
      <c r="K195" s="4">
        <v>28.666666666666668</v>
      </c>
      <c r="L195" s="4">
        <v>40.166666666666671</v>
      </c>
      <c r="M195" s="5">
        <f t="shared" si="12"/>
        <v>0.62765957446808507</v>
      </c>
    </row>
    <row r="196" spans="1:13" x14ac:dyDescent="0.25">
      <c r="A196" s="15" t="str">
        <f t="shared" si="14"/>
        <v>Medellín</v>
      </c>
      <c r="B196" s="33" t="s">
        <v>318</v>
      </c>
      <c r="C196" s="2">
        <v>6</v>
      </c>
      <c r="D196" s="2">
        <v>291</v>
      </c>
      <c r="E196" s="2">
        <v>48.5</v>
      </c>
      <c r="F196" s="2">
        <v>203</v>
      </c>
      <c r="G196" s="2">
        <v>33.833333333333336</v>
      </c>
      <c r="H196" s="3">
        <v>543</v>
      </c>
      <c r="I196" s="4">
        <v>29.666666666666668</v>
      </c>
      <c r="J196" s="4">
        <v>18.833333333333336</v>
      </c>
      <c r="K196" s="4">
        <v>15.333333333333332</v>
      </c>
      <c r="L196" s="4">
        <v>18.5</v>
      </c>
      <c r="M196" s="5">
        <f t="shared" si="12"/>
        <v>0.69759450171821302</v>
      </c>
    </row>
    <row r="197" spans="1:13" x14ac:dyDescent="0.25">
      <c r="A197" s="15" t="str">
        <f t="shared" si="14"/>
        <v>Medellín</v>
      </c>
      <c r="B197" s="33" t="s">
        <v>319</v>
      </c>
      <c r="C197" s="2">
        <v>6</v>
      </c>
      <c r="D197" s="2">
        <v>95</v>
      </c>
      <c r="E197" s="2">
        <v>15.833333333333334</v>
      </c>
      <c r="F197" s="2">
        <v>81</v>
      </c>
      <c r="G197" s="2">
        <v>13.5</v>
      </c>
      <c r="H197" s="3">
        <v>131</v>
      </c>
      <c r="I197" s="4">
        <v>15.833333333333334</v>
      </c>
      <c r="J197" s="4"/>
      <c r="K197" s="4">
        <v>13.5</v>
      </c>
      <c r="L197" s="4"/>
      <c r="M197" s="5">
        <f t="shared" si="12"/>
        <v>0.85263157894736841</v>
      </c>
    </row>
    <row r="198" spans="1:13" x14ac:dyDescent="0.25">
      <c r="A198" s="27" t="s">
        <v>486</v>
      </c>
      <c r="B198" s="34"/>
      <c r="C198" s="28"/>
      <c r="D198" s="28"/>
      <c r="E198" s="28">
        <v>91</v>
      </c>
      <c r="F198" s="28"/>
      <c r="G198" s="28">
        <v>75</v>
      </c>
      <c r="H198" s="29"/>
      <c r="I198" s="30">
        <v>55</v>
      </c>
      <c r="J198" s="30">
        <v>38</v>
      </c>
      <c r="K198" s="30">
        <v>41</v>
      </c>
      <c r="L198" s="30">
        <v>35</v>
      </c>
      <c r="M198" s="31"/>
    </row>
    <row r="199" spans="1:13" x14ac:dyDescent="0.25">
      <c r="A199" s="6" t="s">
        <v>115</v>
      </c>
      <c r="B199" s="35"/>
      <c r="C199" s="7"/>
      <c r="D199" s="7">
        <v>13273</v>
      </c>
      <c r="E199" s="7">
        <v>2281.1111111111113</v>
      </c>
      <c r="F199" s="7">
        <v>10996</v>
      </c>
      <c r="G199" s="7">
        <v>1880.8518518518515</v>
      </c>
      <c r="H199" s="8">
        <v>20863</v>
      </c>
      <c r="I199" s="9">
        <v>1367.6851851851852</v>
      </c>
      <c r="J199" s="9">
        <v>913.42592592592609</v>
      </c>
      <c r="K199" s="9">
        <v>1030.5925925925926</v>
      </c>
      <c r="L199" s="9">
        <v>850.25925925925935</v>
      </c>
      <c r="M199" s="10">
        <f t="shared" si="12"/>
        <v>0.82844873050553758</v>
      </c>
    </row>
    <row r="200" spans="1:13" x14ac:dyDescent="0.25">
      <c r="A200" s="1" t="s">
        <v>320</v>
      </c>
      <c r="B200" s="33" t="s">
        <v>321</v>
      </c>
      <c r="C200" s="2">
        <v>6</v>
      </c>
      <c r="D200" s="2">
        <v>183</v>
      </c>
      <c r="E200" s="2">
        <v>30.5</v>
      </c>
      <c r="F200" s="2">
        <v>154</v>
      </c>
      <c r="G200" s="2">
        <v>25.666666666666668</v>
      </c>
      <c r="H200" s="3">
        <v>122</v>
      </c>
      <c r="I200" s="4">
        <v>8.1666666666666679</v>
      </c>
      <c r="J200" s="4">
        <v>22.333333333333332</v>
      </c>
      <c r="K200" s="4">
        <v>6.5</v>
      </c>
      <c r="L200" s="4">
        <v>19.166666666666664</v>
      </c>
      <c r="M200" s="5">
        <f t="shared" si="12"/>
        <v>0.84153005464480879</v>
      </c>
    </row>
    <row r="201" spans="1:13" x14ac:dyDescent="0.25">
      <c r="A201" s="27" t="s">
        <v>486</v>
      </c>
      <c r="B201" s="34"/>
      <c r="C201" s="28"/>
      <c r="D201" s="28"/>
      <c r="E201" s="28"/>
      <c r="F201" s="28"/>
      <c r="G201" s="28"/>
      <c r="H201" s="29"/>
      <c r="I201" s="29">
        <v>8.1666666666666679</v>
      </c>
      <c r="J201" s="29">
        <v>22.333333333333332</v>
      </c>
      <c r="K201" s="29">
        <v>6.5</v>
      </c>
      <c r="L201" s="29">
        <v>19.166666666666664</v>
      </c>
      <c r="M201" s="31"/>
    </row>
    <row r="202" spans="1:13" x14ac:dyDescent="0.25">
      <c r="A202" s="6" t="s">
        <v>322</v>
      </c>
      <c r="B202" s="35"/>
      <c r="C202" s="7"/>
      <c r="D202" s="7">
        <v>183</v>
      </c>
      <c r="E202" s="7">
        <v>30.5</v>
      </c>
      <c r="F202" s="7">
        <v>154</v>
      </c>
      <c r="G202" s="7">
        <v>25.666666666666668</v>
      </c>
      <c r="H202" s="8">
        <v>122</v>
      </c>
      <c r="I202" s="9">
        <v>8.1666666666666679</v>
      </c>
      <c r="J202" s="9">
        <v>22.333333333333332</v>
      </c>
      <c r="K202" s="9">
        <v>6.5</v>
      </c>
      <c r="L202" s="9">
        <v>19.166666666666664</v>
      </c>
      <c r="M202" s="10">
        <f t="shared" si="12"/>
        <v>0.84153005464480879</v>
      </c>
    </row>
    <row r="203" spans="1:13" x14ac:dyDescent="0.25">
      <c r="A203" s="1" t="s">
        <v>323</v>
      </c>
      <c r="B203" s="33" t="s">
        <v>324</v>
      </c>
      <c r="C203" s="2">
        <v>6</v>
      </c>
      <c r="D203" s="2">
        <v>193</v>
      </c>
      <c r="E203" s="2">
        <v>32.166666666666664</v>
      </c>
      <c r="F203" s="2">
        <v>158</v>
      </c>
      <c r="G203" s="2">
        <v>26.333333333333332</v>
      </c>
      <c r="H203" s="3">
        <v>223</v>
      </c>
      <c r="I203" s="4">
        <v>23.666666666666664</v>
      </c>
      <c r="J203" s="4">
        <v>8.5000000000000018</v>
      </c>
      <c r="K203" s="4">
        <v>19</v>
      </c>
      <c r="L203" s="4">
        <v>7.3333333333333339</v>
      </c>
      <c r="M203" s="5">
        <f t="shared" si="12"/>
        <v>0.81865284974093266</v>
      </c>
    </row>
    <row r="204" spans="1:13" x14ac:dyDescent="0.25">
      <c r="A204" s="15" t="str">
        <f t="shared" ref="A204:A207" si="15">A203</f>
        <v>Montería</v>
      </c>
      <c r="B204" s="33" t="s">
        <v>325</v>
      </c>
      <c r="C204" s="2">
        <v>6</v>
      </c>
      <c r="D204" s="2">
        <v>218</v>
      </c>
      <c r="E204" s="2">
        <v>36.333333333333336</v>
      </c>
      <c r="F204" s="2">
        <v>173</v>
      </c>
      <c r="G204" s="2">
        <v>28.833333333333332</v>
      </c>
      <c r="H204" s="3">
        <v>221</v>
      </c>
      <c r="I204" s="4">
        <v>26.833333333333332</v>
      </c>
      <c r="J204" s="4">
        <v>9.5</v>
      </c>
      <c r="K204" s="4">
        <v>21.666666666666668</v>
      </c>
      <c r="L204" s="4">
        <v>7.166666666666667</v>
      </c>
      <c r="M204" s="5">
        <f t="shared" si="12"/>
        <v>0.79357798165137616</v>
      </c>
    </row>
    <row r="205" spans="1:13" x14ac:dyDescent="0.25">
      <c r="A205" s="15" t="str">
        <f t="shared" si="15"/>
        <v>Montería</v>
      </c>
      <c r="B205" s="33" t="s">
        <v>326</v>
      </c>
      <c r="C205" s="2">
        <v>6</v>
      </c>
      <c r="D205" s="2">
        <v>204</v>
      </c>
      <c r="E205" s="2">
        <v>34</v>
      </c>
      <c r="F205" s="2">
        <v>135</v>
      </c>
      <c r="G205" s="2">
        <v>22.5</v>
      </c>
      <c r="H205" s="3">
        <v>258</v>
      </c>
      <c r="I205" s="4">
        <v>25</v>
      </c>
      <c r="J205" s="4">
        <v>9</v>
      </c>
      <c r="K205" s="4">
        <v>14.999999999999998</v>
      </c>
      <c r="L205" s="4">
        <v>7.5</v>
      </c>
      <c r="M205" s="5">
        <f t="shared" si="12"/>
        <v>0.66176470588235292</v>
      </c>
    </row>
    <row r="206" spans="1:13" x14ac:dyDescent="0.25">
      <c r="A206" s="15" t="str">
        <f t="shared" si="15"/>
        <v>Montería</v>
      </c>
      <c r="B206" s="33" t="s">
        <v>327</v>
      </c>
      <c r="C206" s="2">
        <v>6</v>
      </c>
      <c r="D206" s="2">
        <v>185</v>
      </c>
      <c r="E206" s="2">
        <v>30.833333333333332</v>
      </c>
      <c r="F206" s="2">
        <v>133</v>
      </c>
      <c r="G206" s="2">
        <v>22.166666666666668</v>
      </c>
      <c r="H206" s="3">
        <v>309</v>
      </c>
      <c r="I206" s="4">
        <v>22.833333333333336</v>
      </c>
      <c r="J206" s="4">
        <v>8</v>
      </c>
      <c r="K206" s="4">
        <v>15.5</v>
      </c>
      <c r="L206" s="4">
        <v>6.666666666666667</v>
      </c>
      <c r="M206" s="5">
        <f t="shared" si="12"/>
        <v>0.7189189189189189</v>
      </c>
    </row>
    <row r="207" spans="1:13" x14ac:dyDescent="0.25">
      <c r="A207" s="15" t="str">
        <f t="shared" si="15"/>
        <v>Montería</v>
      </c>
      <c r="B207" s="33" t="s">
        <v>328</v>
      </c>
      <c r="C207" s="2">
        <v>6</v>
      </c>
      <c r="D207" s="2">
        <v>178</v>
      </c>
      <c r="E207" s="2">
        <v>29.666666666666668</v>
      </c>
      <c r="F207" s="2">
        <v>115</v>
      </c>
      <c r="G207" s="2">
        <v>19.166666666666668</v>
      </c>
      <c r="H207" s="3">
        <v>159</v>
      </c>
      <c r="I207" s="4">
        <v>21.833333333333336</v>
      </c>
      <c r="J207" s="4">
        <v>7.833333333333333</v>
      </c>
      <c r="K207" s="4">
        <v>14</v>
      </c>
      <c r="L207" s="4">
        <v>5.1666666666666661</v>
      </c>
      <c r="M207" s="5">
        <f t="shared" si="12"/>
        <v>0.6460674157303371</v>
      </c>
    </row>
    <row r="208" spans="1:13" x14ac:dyDescent="0.25">
      <c r="A208" s="27" t="s">
        <v>486</v>
      </c>
      <c r="B208" s="34"/>
      <c r="C208" s="28"/>
      <c r="D208" s="28"/>
      <c r="E208" s="28">
        <v>33</v>
      </c>
      <c r="F208" s="28"/>
      <c r="G208" s="28">
        <v>24</v>
      </c>
      <c r="H208" s="29"/>
      <c r="I208" s="30">
        <v>24</v>
      </c>
      <c r="J208" s="30">
        <v>9</v>
      </c>
      <c r="K208" s="30">
        <v>17</v>
      </c>
      <c r="L208" s="30">
        <v>7</v>
      </c>
      <c r="M208" s="31"/>
    </row>
    <row r="209" spans="1:13" x14ac:dyDescent="0.25">
      <c r="A209" s="6" t="s">
        <v>329</v>
      </c>
      <c r="B209" s="35"/>
      <c r="C209" s="7"/>
      <c r="D209" s="7">
        <v>978</v>
      </c>
      <c r="E209" s="7">
        <v>163</v>
      </c>
      <c r="F209" s="7">
        <v>714</v>
      </c>
      <c r="G209" s="7">
        <v>119</v>
      </c>
      <c r="H209" s="8">
        <v>1170</v>
      </c>
      <c r="I209" s="9">
        <v>120.16666666666669</v>
      </c>
      <c r="J209" s="9">
        <v>42.833333333333336</v>
      </c>
      <c r="K209" s="9">
        <v>85.166666666666671</v>
      </c>
      <c r="L209" s="9">
        <v>33.833333333333336</v>
      </c>
      <c r="M209" s="10">
        <f t="shared" si="12"/>
        <v>0.73006134969325154</v>
      </c>
    </row>
    <row r="210" spans="1:13" x14ac:dyDescent="0.25">
      <c r="A210" s="1" t="s">
        <v>330</v>
      </c>
      <c r="B210" s="33" t="s">
        <v>331</v>
      </c>
      <c r="C210" s="2">
        <v>6</v>
      </c>
      <c r="D210" s="2">
        <v>382</v>
      </c>
      <c r="E210" s="2">
        <v>63.666666666666664</v>
      </c>
      <c r="F210" s="2">
        <v>377</v>
      </c>
      <c r="G210" s="2">
        <v>62.833333333333336</v>
      </c>
      <c r="H210" s="3">
        <v>332</v>
      </c>
      <c r="I210" s="4">
        <v>47.833333333333336</v>
      </c>
      <c r="J210" s="4">
        <v>15.833333333333329</v>
      </c>
      <c r="K210" s="4">
        <v>47.333333333333336</v>
      </c>
      <c r="L210" s="4">
        <v>15.499999999999995</v>
      </c>
      <c r="M210" s="5">
        <f t="shared" si="12"/>
        <v>0.98691099476439792</v>
      </c>
    </row>
    <row r="211" spans="1:13" x14ac:dyDescent="0.25">
      <c r="A211" s="15" t="str">
        <f t="shared" ref="A211:A214" si="16">A210</f>
        <v>Neiva</v>
      </c>
      <c r="B211" s="33" t="s">
        <v>332</v>
      </c>
      <c r="C211" s="2">
        <v>6</v>
      </c>
      <c r="D211" s="2">
        <v>306</v>
      </c>
      <c r="E211" s="2">
        <v>51</v>
      </c>
      <c r="F211" s="2">
        <v>296</v>
      </c>
      <c r="G211" s="2">
        <v>49.333333333333336</v>
      </c>
      <c r="H211" s="3">
        <v>342</v>
      </c>
      <c r="I211" s="4">
        <v>35.666666666666664</v>
      </c>
      <c r="J211" s="4">
        <v>15.333333333333332</v>
      </c>
      <c r="K211" s="4">
        <v>34.999999999999986</v>
      </c>
      <c r="L211" s="4">
        <v>14.333333333333334</v>
      </c>
      <c r="M211" s="5">
        <f t="shared" si="12"/>
        <v>0.9673202614379085</v>
      </c>
    </row>
    <row r="212" spans="1:13" x14ac:dyDescent="0.25">
      <c r="A212" s="15" t="str">
        <f t="shared" si="16"/>
        <v>Neiva</v>
      </c>
      <c r="B212" s="33" t="s">
        <v>333</v>
      </c>
      <c r="C212" s="2">
        <v>6</v>
      </c>
      <c r="D212" s="2">
        <v>313</v>
      </c>
      <c r="E212" s="2">
        <v>52.166666666666664</v>
      </c>
      <c r="F212" s="2">
        <v>261</v>
      </c>
      <c r="G212" s="2">
        <v>43.5</v>
      </c>
      <c r="H212" s="3">
        <v>456</v>
      </c>
      <c r="I212" s="4">
        <v>38.333333333333336</v>
      </c>
      <c r="J212" s="4">
        <v>13.833333333333332</v>
      </c>
      <c r="K212" s="4">
        <v>34</v>
      </c>
      <c r="L212" s="4">
        <v>9.4999999999999982</v>
      </c>
      <c r="M212" s="5">
        <f t="shared" si="12"/>
        <v>0.83386581469648557</v>
      </c>
    </row>
    <row r="213" spans="1:13" x14ac:dyDescent="0.25">
      <c r="A213" s="15" t="str">
        <f t="shared" si="16"/>
        <v>Neiva</v>
      </c>
      <c r="B213" s="33" t="s">
        <v>334</v>
      </c>
      <c r="C213" s="2">
        <v>6</v>
      </c>
      <c r="D213" s="2">
        <v>77</v>
      </c>
      <c r="E213" s="2">
        <v>12.833333333333334</v>
      </c>
      <c r="F213" s="2">
        <v>74</v>
      </c>
      <c r="G213" s="2">
        <v>12.333333333333334</v>
      </c>
      <c r="H213" s="3">
        <v>87</v>
      </c>
      <c r="I213" s="4">
        <v>9.3333333333333339</v>
      </c>
      <c r="J213" s="4">
        <v>3.4999999999999996</v>
      </c>
      <c r="K213" s="4">
        <v>9</v>
      </c>
      <c r="L213" s="4">
        <v>3.333333333333333</v>
      </c>
      <c r="M213" s="5">
        <f t="shared" si="12"/>
        <v>0.96103896103896103</v>
      </c>
    </row>
    <row r="214" spans="1:13" x14ac:dyDescent="0.25">
      <c r="A214" s="15" t="str">
        <f t="shared" si="16"/>
        <v>Neiva</v>
      </c>
      <c r="B214" s="33" t="s">
        <v>335</v>
      </c>
      <c r="C214" s="2">
        <v>6</v>
      </c>
      <c r="D214" s="2">
        <v>123</v>
      </c>
      <c r="E214" s="2">
        <v>20.5</v>
      </c>
      <c r="F214" s="2">
        <v>166</v>
      </c>
      <c r="G214" s="2">
        <v>27.666666666666668</v>
      </c>
      <c r="H214" s="3">
        <v>78</v>
      </c>
      <c r="I214" s="4">
        <v>15.666666666666666</v>
      </c>
      <c r="J214" s="4">
        <v>4.833333333333333</v>
      </c>
      <c r="K214" s="4">
        <v>23</v>
      </c>
      <c r="L214" s="4">
        <v>4.6666666666666661</v>
      </c>
      <c r="M214" s="5">
        <f t="shared" si="12"/>
        <v>1.3495934959349594</v>
      </c>
    </row>
    <row r="215" spans="1:13" x14ac:dyDescent="0.25">
      <c r="A215" s="27" t="s">
        <v>486</v>
      </c>
      <c r="B215" s="34"/>
      <c r="C215" s="28"/>
      <c r="D215" s="28"/>
      <c r="E215" s="28">
        <v>40</v>
      </c>
      <c r="F215" s="28"/>
      <c r="G215" s="28">
        <v>39</v>
      </c>
      <c r="H215" s="29"/>
      <c r="I215" s="30">
        <v>29</v>
      </c>
      <c r="J215" s="30">
        <v>11</v>
      </c>
      <c r="K215" s="30">
        <v>30</v>
      </c>
      <c r="L215" s="30">
        <v>9</v>
      </c>
      <c r="M215" s="31"/>
    </row>
    <row r="216" spans="1:13" x14ac:dyDescent="0.25">
      <c r="A216" s="6" t="s">
        <v>336</v>
      </c>
      <c r="B216" s="35"/>
      <c r="C216" s="7"/>
      <c r="D216" s="7">
        <v>1201</v>
      </c>
      <c r="E216" s="7">
        <v>200.16666666666666</v>
      </c>
      <c r="F216" s="7">
        <v>1174</v>
      </c>
      <c r="G216" s="7">
        <v>195.66666666666669</v>
      </c>
      <c r="H216" s="8">
        <v>1295</v>
      </c>
      <c r="I216" s="9">
        <v>146.83333333333334</v>
      </c>
      <c r="J216" s="9">
        <v>53.333333333333329</v>
      </c>
      <c r="K216" s="9">
        <v>148.33333333333331</v>
      </c>
      <c r="L216" s="9">
        <v>47.333333333333329</v>
      </c>
      <c r="M216" s="10">
        <f t="shared" si="12"/>
        <v>0.97751873438800996</v>
      </c>
    </row>
    <row r="217" spans="1:13" x14ac:dyDescent="0.25">
      <c r="A217" s="1" t="s">
        <v>116</v>
      </c>
      <c r="B217" s="33" t="s">
        <v>337</v>
      </c>
      <c r="C217" s="2">
        <v>6</v>
      </c>
      <c r="D217" s="2">
        <v>147</v>
      </c>
      <c r="E217" s="2">
        <v>24.5</v>
      </c>
      <c r="F217" s="2">
        <v>105</v>
      </c>
      <c r="G217" s="2">
        <v>17.5</v>
      </c>
      <c r="H217" s="3">
        <v>440</v>
      </c>
      <c r="I217" s="4">
        <v>24.499999999999996</v>
      </c>
      <c r="J217" s="4"/>
      <c r="K217" s="4">
        <v>17.5</v>
      </c>
      <c r="L217" s="4"/>
      <c r="M217" s="5">
        <f t="shared" si="12"/>
        <v>0.7142857142857143</v>
      </c>
    </row>
    <row r="218" spans="1:13" x14ac:dyDescent="0.25">
      <c r="A218" s="15" t="str">
        <f t="shared" ref="A218:A221" si="17">A217</f>
        <v>Pasto</v>
      </c>
      <c r="B218" s="33" t="s">
        <v>338</v>
      </c>
      <c r="C218" s="2">
        <v>6</v>
      </c>
      <c r="D218" s="2">
        <v>201</v>
      </c>
      <c r="E218" s="2">
        <v>33.5</v>
      </c>
      <c r="F218" s="2">
        <v>157</v>
      </c>
      <c r="G218" s="2">
        <v>26.166666666666668</v>
      </c>
      <c r="H218" s="3">
        <v>247</v>
      </c>
      <c r="I218" s="4">
        <v>24.333333333333336</v>
      </c>
      <c r="J218" s="4">
        <v>9.1666666666666679</v>
      </c>
      <c r="K218" s="4">
        <v>20.833333333333332</v>
      </c>
      <c r="L218" s="4">
        <v>5.333333333333333</v>
      </c>
      <c r="M218" s="5">
        <f t="shared" si="12"/>
        <v>0.78109452736318408</v>
      </c>
    </row>
    <row r="219" spans="1:13" x14ac:dyDescent="0.25">
      <c r="A219" s="15" t="str">
        <f t="shared" si="17"/>
        <v>Pasto</v>
      </c>
      <c r="B219" s="33" t="s">
        <v>339</v>
      </c>
      <c r="C219" s="2">
        <v>6</v>
      </c>
      <c r="D219" s="2">
        <v>202</v>
      </c>
      <c r="E219" s="2">
        <v>33.666666666666664</v>
      </c>
      <c r="F219" s="2">
        <v>173</v>
      </c>
      <c r="G219" s="2">
        <v>28.833333333333332</v>
      </c>
      <c r="H219" s="3">
        <v>321</v>
      </c>
      <c r="I219" s="4">
        <v>23.5</v>
      </c>
      <c r="J219" s="4">
        <v>10.166666666666666</v>
      </c>
      <c r="K219" s="4">
        <v>20.666666666666668</v>
      </c>
      <c r="L219" s="4">
        <v>8.1666666666666679</v>
      </c>
      <c r="M219" s="5">
        <f t="shared" si="12"/>
        <v>0.85643564356435642</v>
      </c>
    </row>
    <row r="220" spans="1:13" x14ac:dyDescent="0.25">
      <c r="A220" s="15" t="str">
        <f t="shared" si="17"/>
        <v>Pasto</v>
      </c>
      <c r="B220" s="33" t="s">
        <v>340</v>
      </c>
      <c r="C220" s="2">
        <v>6</v>
      </c>
      <c r="D220" s="2">
        <v>137</v>
      </c>
      <c r="E220" s="2">
        <v>22.833333333333332</v>
      </c>
      <c r="F220" s="2">
        <v>85</v>
      </c>
      <c r="G220" s="2">
        <v>14.166666666666666</v>
      </c>
      <c r="H220" s="3">
        <v>171</v>
      </c>
      <c r="I220" s="4">
        <v>17.833333333333336</v>
      </c>
      <c r="J220" s="4">
        <v>5</v>
      </c>
      <c r="K220" s="4">
        <v>10</v>
      </c>
      <c r="L220" s="4">
        <v>4.1666666666666661</v>
      </c>
      <c r="M220" s="5">
        <f t="shared" si="12"/>
        <v>0.62043795620437958</v>
      </c>
    </row>
    <row r="221" spans="1:13" x14ac:dyDescent="0.25">
      <c r="A221" s="15" t="str">
        <f t="shared" si="17"/>
        <v>Pasto</v>
      </c>
      <c r="B221" s="33" t="s">
        <v>341</v>
      </c>
      <c r="C221" s="2">
        <v>6</v>
      </c>
      <c r="D221" s="2">
        <v>88</v>
      </c>
      <c r="E221" s="2">
        <v>14.666666666666666</v>
      </c>
      <c r="F221" s="2">
        <v>76</v>
      </c>
      <c r="G221" s="2">
        <v>12.666666666666666</v>
      </c>
      <c r="H221" s="3">
        <v>55</v>
      </c>
      <c r="I221" s="4">
        <v>14.666666666666668</v>
      </c>
      <c r="J221" s="4"/>
      <c r="K221" s="4">
        <v>12.666666666666666</v>
      </c>
      <c r="L221" s="4"/>
      <c r="M221" s="5">
        <f t="shared" si="12"/>
        <v>0.86363636363636365</v>
      </c>
    </row>
    <row r="222" spans="1:13" x14ac:dyDescent="0.25">
      <c r="A222" s="27" t="s">
        <v>486</v>
      </c>
      <c r="B222" s="34"/>
      <c r="C222" s="28"/>
      <c r="D222" s="28"/>
      <c r="E222" s="28">
        <v>26</v>
      </c>
      <c r="F222" s="28"/>
      <c r="G222" s="28">
        <v>20</v>
      </c>
      <c r="H222" s="29"/>
      <c r="I222" s="30">
        <v>21</v>
      </c>
      <c r="J222" s="30">
        <v>8</v>
      </c>
      <c r="K222" s="30">
        <v>16</v>
      </c>
      <c r="L222" s="30">
        <v>6</v>
      </c>
      <c r="M222" s="31"/>
    </row>
    <row r="223" spans="1:13" x14ac:dyDescent="0.25">
      <c r="A223" s="6" t="s">
        <v>120</v>
      </c>
      <c r="B223" s="35"/>
      <c r="C223" s="7"/>
      <c r="D223" s="7">
        <v>775</v>
      </c>
      <c r="E223" s="7">
        <v>129.16666666666666</v>
      </c>
      <c r="F223" s="7">
        <v>596</v>
      </c>
      <c r="G223" s="7">
        <v>99.333333333333343</v>
      </c>
      <c r="H223" s="8">
        <v>1234</v>
      </c>
      <c r="I223" s="9">
        <v>104.83333333333333</v>
      </c>
      <c r="J223" s="9">
        <v>24.333333333333336</v>
      </c>
      <c r="K223" s="9">
        <v>81.666666666666671</v>
      </c>
      <c r="L223" s="9">
        <v>17.666666666666664</v>
      </c>
      <c r="M223" s="10">
        <f t="shared" si="12"/>
        <v>0.76903225806451614</v>
      </c>
    </row>
    <row r="224" spans="1:13" x14ac:dyDescent="0.25">
      <c r="A224" s="1" t="s">
        <v>121</v>
      </c>
      <c r="B224" s="33" t="s">
        <v>342</v>
      </c>
      <c r="C224" s="2">
        <v>6</v>
      </c>
      <c r="D224" s="2">
        <v>233</v>
      </c>
      <c r="E224" s="2">
        <v>38.833333333333336</v>
      </c>
      <c r="F224" s="2">
        <v>163</v>
      </c>
      <c r="G224" s="2">
        <v>27.166666666666668</v>
      </c>
      <c r="H224" s="3">
        <v>385</v>
      </c>
      <c r="I224" s="4">
        <v>29.333333333333332</v>
      </c>
      <c r="J224" s="4">
        <v>9.5</v>
      </c>
      <c r="K224" s="4">
        <v>19.166666666666664</v>
      </c>
      <c r="L224" s="4">
        <v>8</v>
      </c>
      <c r="M224" s="5">
        <f t="shared" si="12"/>
        <v>0.69957081545064381</v>
      </c>
    </row>
    <row r="225" spans="1:13" x14ac:dyDescent="0.25">
      <c r="A225" s="15" t="str">
        <f t="shared" ref="A225:A229" si="18">A224</f>
        <v>Pereira</v>
      </c>
      <c r="B225" s="33" t="s">
        <v>343</v>
      </c>
      <c r="C225" s="2">
        <v>6</v>
      </c>
      <c r="D225" s="2">
        <v>261</v>
      </c>
      <c r="E225" s="2">
        <v>43.5</v>
      </c>
      <c r="F225" s="2">
        <v>138</v>
      </c>
      <c r="G225" s="2">
        <v>23</v>
      </c>
      <c r="H225" s="3">
        <v>314</v>
      </c>
      <c r="I225" s="4">
        <v>31.833333333333336</v>
      </c>
      <c r="J225" s="4">
        <v>11.666666666666664</v>
      </c>
      <c r="K225" s="4">
        <v>14</v>
      </c>
      <c r="L225" s="4">
        <v>9</v>
      </c>
      <c r="M225" s="5">
        <f t="shared" si="12"/>
        <v>0.52873563218390807</v>
      </c>
    </row>
    <row r="226" spans="1:13" x14ac:dyDescent="0.25">
      <c r="A226" s="15" t="str">
        <f t="shared" si="18"/>
        <v>Pereira</v>
      </c>
      <c r="B226" s="33" t="s">
        <v>344</v>
      </c>
      <c r="C226" s="2">
        <v>6</v>
      </c>
      <c r="D226" s="2">
        <v>239</v>
      </c>
      <c r="E226" s="2">
        <v>39.833333333333336</v>
      </c>
      <c r="F226" s="2">
        <v>184</v>
      </c>
      <c r="G226" s="2">
        <v>30.666666666666668</v>
      </c>
      <c r="H226" s="3">
        <v>205</v>
      </c>
      <c r="I226" s="4">
        <v>30.5</v>
      </c>
      <c r="J226" s="4">
        <v>9.3333333333333321</v>
      </c>
      <c r="K226" s="4">
        <v>23.166666666666668</v>
      </c>
      <c r="L226" s="4">
        <v>7.5</v>
      </c>
      <c r="M226" s="5">
        <f t="shared" si="12"/>
        <v>0.76987447698744771</v>
      </c>
    </row>
    <row r="227" spans="1:13" x14ac:dyDescent="0.25">
      <c r="A227" s="15" t="str">
        <f t="shared" si="18"/>
        <v>Pereira</v>
      </c>
      <c r="B227" s="33" t="s">
        <v>345</v>
      </c>
      <c r="C227" s="2">
        <v>6</v>
      </c>
      <c r="D227" s="2">
        <v>251</v>
      </c>
      <c r="E227" s="2">
        <v>41.833333333333336</v>
      </c>
      <c r="F227" s="2">
        <v>128</v>
      </c>
      <c r="G227" s="2">
        <v>21.333333333333332</v>
      </c>
      <c r="H227" s="3">
        <v>222</v>
      </c>
      <c r="I227" s="4">
        <v>32.666666666666671</v>
      </c>
      <c r="J227" s="4">
        <v>9.1666666666666661</v>
      </c>
      <c r="K227" s="4">
        <v>15</v>
      </c>
      <c r="L227" s="4">
        <v>6.3333333333333339</v>
      </c>
      <c r="M227" s="5">
        <f t="shared" si="12"/>
        <v>0.50996015936254979</v>
      </c>
    </row>
    <row r="228" spans="1:13" x14ac:dyDescent="0.25">
      <c r="A228" s="15" t="str">
        <f t="shared" si="18"/>
        <v>Pereira</v>
      </c>
      <c r="B228" s="33" t="s">
        <v>346</v>
      </c>
      <c r="C228" s="2">
        <v>6</v>
      </c>
      <c r="D228" s="2">
        <v>255</v>
      </c>
      <c r="E228" s="2">
        <v>42.5</v>
      </c>
      <c r="F228" s="2">
        <v>193</v>
      </c>
      <c r="G228" s="2">
        <v>32.166666666666664</v>
      </c>
      <c r="H228" s="3">
        <v>481</v>
      </c>
      <c r="I228" s="4">
        <v>29.666666666666668</v>
      </c>
      <c r="J228" s="4">
        <v>12.833333333333332</v>
      </c>
      <c r="K228" s="4">
        <v>22.666666666666668</v>
      </c>
      <c r="L228" s="4">
        <v>9.4999999999999982</v>
      </c>
      <c r="M228" s="5">
        <f t="shared" si="12"/>
        <v>0.75686274509803919</v>
      </c>
    </row>
    <row r="229" spans="1:13" x14ac:dyDescent="0.25">
      <c r="A229" s="15" t="str">
        <f t="shared" si="18"/>
        <v>Pereira</v>
      </c>
      <c r="B229" s="33" t="s">
        <v>347</v>
      </c>
      <c r="C229" s="2">
        <v>6</v>
      </c>
      <c r="D229" s="2">
        <v>209</v>
      </c>
      <c r="E229" s="2">
        <v>34.833333333333336</v>
      </c>
      <c r="F229" s="2">
        <v>128</v>
      </c>
      <c r="G229" s="2">
        <v>21.333333333333332</v>
      </c>
      <c r="H229" s="3">
        <v>169</v>
      </c>
      <c r="I229" s="4">
        <v>24.5</v>
      </c>
      <c r="J229" s="4">
        <v>10.333333333333332</v>
      </c>
      <c r="K229" s="4">
        <v>12.666666666666666</v>
      </c>
      <c r="L229" s="4">
        <v>8.6666666666666661</v>
      </c>
      <c r="M229" s="5">
        <f t="shared" si="12"/>
        <v>0.61244019138755978</v>
      </c>
    </row>
    <row r="230" spans="1:13" x14ac:dyDescent="0.25">
      <c r="A230" s="27" t="s">
        <v>486</v>
      </c>
      <c r="B230" s="34"/>
      <c r="C230" s="28"/>
      <c r="D230" s="28"/>
      <c r="E230" s="28">
        <v>40</v>
      </c>
      <c r="F230" s="28"/>
      <c r="G230" s="28">
        <v>26</v>
      </c>
      <c r="H230" s="29"/>
      <c r="I230" s="30">
        <v>30</v>
      </c>
      <c r="J230" s="30">
        <v>10</v>
      </c>
      <c r="K230" s="30">
        <v>18</v>
      </c>
      <c r="L230" s="30">
        <v>8</v>
      </c>
      <c r="M230" s="31"/>
    </row>
    <row r="231" spans="1:13" x14ac:dyDescent="0.25">
      <c r="A231" s="6" t="s">
        <v>126</v>
      </c>
      <c r="B231" s="35"/>
      <c r="C231" s="7"/>
      <c r="D231" s="7">
        <v>1448</v>
      </c>
      <c r="E231" s="7">
        <v>241.33333333333337</v>
      </c>
      <c r="F231" s="7">
        <v>934</v>
      </c>
      <c r="G231" s="7">
        <v>155.66666666666669</v>
      </c>
      <c r="H231" s="8">
        <v>1776</v>
      </c>
      <c r="I231" s="9">
        <v>178.5</v>
      </c>
      <c r="J231" s="9">
        <v>62.833333333333329</v>
      </c>
      <c r="K231" s="9">
        <v>106.66666666666667</v>
      </c>
      <c r="L231" s="9">
        <v>49</v>
      </c>
      <c r="M231" s="10">
        <f t="shared" si="12"/>
        <v>0.64502762430939231</v>
      </c>
    </row>
    <row r="232" spans="1:13" x14ac:dyDescent="0.25">
      <c r="A232" s="1" t="s">
        <v>127</v>
      </c>
      <c r="B232" s="33" t="s">
        <v>348</v>
      </c>
      <c r="C232" s="2">
        <v>6</v>
      </c>
      <c r="D232" s="2">
        <v>122</v>
      </c>
      <c r="E232" s="2">
        <v>20.333333333333332</v>
      </c>
      <c r="F232" s="2">
        <v>92</v>
      </c>
      <c r="G232" s="2">
        <v>15.333333333333334</v>
      </c>
      <c r="H232" s="3">
        <v>216</v>
      </c>
      <c r="I232" s="4">
        <v>20.333333333333332</v>
      </c>
      <c r="J232" s="4"/>
      <c r="K232" s="4">
        <v>15.333333333333332</v>
      </c>
      <c r="L232" s="4"/>
      <c r="M232" s="5">
        <f t="shared" si="12"/>
        <v>0.75409836065573765</v>
      </c>
    </row>
    <row r="233" spans="1:13" x14ac:dyDescent="0.25">
      <c r="A233" s="15" t="str">
        <f t="shared" ref="A233:A235" si="19">A232</f>
        <v>Popayán</v>
      </c>
      <c r="B233" s="33" t="s">
        <v>349</v>
      </c>
      <c r="C233" s="2">
        <v>6</v>
      </c>
      <c r="D233" s="2">
        <v>174</v>
      </c>
      <c r="E233" s="2">
        <v>29</v>
      </c>
      <c r="F233" s="2">
        <v>120</v>
      </c>
      <c r="G233" s="2">
        <v>20</v>
      </c>
      <c r="H233" s="3">
        <v>224</v>
      </c>
      <c r="I233" s="4">
        <v>16.333333333333332</v>
      </c>
      <c r="J233" s="4">
        <v>12.666666666666666</v>
      </c>
      <c r="K233" s="4">
        <v>9.8333333333333321</v>
      </c>
      <c r="L233" s="4">
        <v>10.166666666666666</v>
      </c>
      <c r="M233" s="5">
        <f t="shared" si="12"/>
        <v>0.68965517241379315</v>
      </c>
    </row>
    <row r="234" spans="1:13" x14ac:dyDescent="0.25">
      <c r="A234" s="15" t="str">
        <f t="shared" si="19"/>
        <v>Popayán</v>
      </c>
      <c r="B234" s="33" t="s">
        <v>350</v>
      </c>
      <c r="C234" s="2">
        <v>6</v>
      </c>
      <c r="D234" s="2">
        <v>194</v>
      </c>
      <c r="E234" s="2">
        <v>32.333333333333336</v>
      </c>
      <c r="F234" s="2">
        <v>160</v>
      </c>
      <c r="G234" s="2">
        <v>26.666666666666668</v>
      </c>
      <c r="H234" s="3">
        <v>152</v>
      </c>
      <c r="I234" s="4">
        <v>16.666666666666664</v>
      </c>
      <c r="J234" s="4">
        <v>15.666666666666666</v>
      </c>
      <c r="K234" s="4">
        <v>12.333333333333334</v>
      </c>
      <c r="L234" s="4">
        <v>14.333333333333336</v>
      </c>
      <c r="M234" s="5">
        <f t="shared" si="12"/>
        <v>0.82474226804123707</v>
      </c>
    </row>
    <row r="235" spans="1:13" x14ac:dyDescent="0.25">
      <c r="A235" s="15" t="str">
        <f t="shared" si="19"/>
        <v>Popayán</v>
      </c>
      <c r="B235" s="33" t="s">
        <v>351</v>
      </c>
      <c r="C235" s="2">
        <v>6</v>
      </c>
      <c r="D235" s="2">
        <v>31</v>
      </c>
      <c r="E235" s="2">
        <v>5.166666666666667</v>
      </c>
      <c r="F235" s="2">
        <v>17</v>
      </c>
      <c r="G235" s="2">
        <v>2.8333333333333335</v>
      </c>
      <c r="H235" s="3">
        <v>71</v>
      </c>
      <c r="I235" s="4">
        <v>5.166666666666667</v>
      </c>
      <c r="J235" s="4"/>
      <c r="K235" s="4">
        <v>2.8333333333333335</v>
      </c>
      <c r="L235" s="4"/>
      <c r="M235" s="5">
        <f t="shared" si="12"/>
        <v>0.54838709677419351</v>
      </c>
    </row>
    <row r="236" spans="1:13" x14ac:dyDescent="0.25">
      <c r="A236" s="27" t="s">
        <v>486</v>
      </c>
      <c r="B236" s="34"/>
      <c r="C236" s="28"/>
      <c r="D236" s="28"/>
      <c r="E236" s="28">
        <v>22</v>
      </c>
      <c r="F236" s="28"/>
      <c r="G236" s="28">
        <v>16</v>
      </c>
      <c r="H236" s="29"/>
      <c r="I236" s="30">
        <v>15</v>
      </c>
      <c r="J236" s="30">
        <v>14</v>
      </c>
      <c r="K236" s="30">
        <v>10</v>
      </c>
      <c r="L236" s="30">
        <v>12</v>
      </c>
      <c r="M236" s="31"/>
    </row>
    <row r="237" spans="1:13" x14ac:dyDescent="0.25">
      <c r="A237" s="6" t="s">
        <v>131</v>
      </c>
      <c r="B237" s="35"/>
      <c r="C237" s="7"/>
      <c r="D237" s="7">
        <v>521</v>
      </c>
      <c r="E237" s="7">
        <v>86.833333333333329</v>
      </c>
      <c r="F237" s="7">
        <v>389</v>
      </c>
      <c r="G237" s="7">
        <v>64.833333333333329</v>
      </c>
      <c r="H237" s="8">
        <v>663</v>
      </c>
      <c r="I237" s="9">
        <v>58.499999999999993</v>
      </c>
      <c r="J237" s="9">
        <v>28.333333333333332</v>
      </c>
      <c r="K237" s="9">
        <v>40.333333333333336</v>
      </c>
      <c r="L237" s="9">
        <v>24.5</v>
      </c>
      <c r="M237" s="10">
        <f t="shared" ref="M237:M296" si="20">+F237/D237</f>
        <v>0.74664107485604603</v>
      </c>
    </row>
    <row r="238" spans="1:13" x14ac:dyDescent="0.25">
      <c r="A238" s="1" t="s">
        <v>352</v>
      </c>
      <c r="B238" s="33" t="s">
        <v>353</v>
      </c>
      <c r="C238" s="2">
        <v>6</v>
      </c>
      <c r="D238" s="2">
        <v>188</v>
      </c>
      <c r="E238" s="2">
        <v>31.333333333333332</v>
      </c>
      <c r="F238" s="2">
        <v>271</v>
      </c>
      <c r="G238" s="2">
        <v>45.166666666666664</v>
      </c>
      <c r="H238" s="3">
        <v>333</v>
      </c>
      <c r="I238" s="4">
        <v>14.999999999999998</v>
      </c>
      <c r="J238" s="4">
        <v>16.333333333333336</v>
      </c>
      <c r="K238" s="4">
        <v>30.000000000000004</v>
      </c>
      <c r="L238" s="4">
        <v>15.166666666666666</v>
      </c>
      <c r="M238" s="5">
        <f t="shared" si="20"/>
        <v>1.4414893617021276</v>
      </c>
    </row>
    <row r="239" spans="1:13" x14ac:dyDescent="0.25">
      <c r="A239" s="15" t="str">
        <f>A238</f>
        <v>Quibdó</v>
      </c>
      <c r="B239" s="33" t="s">
        <v>354</v>
      </c>
      <c r="C239" s="2">
        <v>6</v>
      </c>
      <c r="D239" s="2">
        <v>163</v>
      </c>
      <c r="E239" s="2">
        <v>27.166666666666668</v>
      </c>
      <c r="F239" s="2">
        <v>122</v>
      </c>
      <c r="G239" s="2">
        <v>20.333333333333332</v>
      </c>
      <c r="H239" s="3">
        <v>377</v>
      </c>
      <c r="I239" s="4">
        <v>22.333333333333332</v>
      </c>
      <c r="J239" s="4">
        <v>4.833333333333333</v>
      </c>
      <c r="K239" s="4">
        <v>15.833333333333332</v>
      </c>
      <c r="L239" s="4">
        <v>4.5</v>
      </c>
      <c r="M239" s="5">
        <f t="shared" si="20"/>
        <v>0.74846625766871167</v>
      </c>
    </row>
    <row r="240" spans="1:13" x14ac:dyDescent="0.25">
      <c r="A240" s="27" t="s">
        <v>486</v>
      </c>
      <c r="B240" s="34"/>
      <c r="C240" s="28"/>
      <c r="D240" s="28"/>
      <c r="E240" s="28">
        <v>29</v>
      </c>
      <c r="F240" s="28"/>
      <c r="G240" s="28">
        <v>33</v>
      </c>
      <c r="H240" s="29"/>
      <c r="I240" s="30">
        <v>19</v>
      </c>
      <c r="J240" s="30">
        <v>11</v>
      </c>
      <c r="K240" s="30">
        <v>23</v>
      </c>
      <c r="L240" s="30">
        <v>10</v>
      </c>
      <c r="M240" s="31"/>
    </row>
    <row r="241" spans="1:13" x14ac:dyDescent="0.25">
      <c r="A241" s="6" t="s">
        <v>355</v>
      </c>
      <c r="B241" s="35"/>
      <c r="C241" s="7"/>
      <c r="D241" s="7">
        <v>351</v>
      </c>
      <c r="E241" s="7">
        <v>58.5</v>
      </c>
      <c r="F241" s="7">
        <v>393</v>
      </c>
      <c r="G241" s="7">
        <v>65.5</v>
      </c>
      <c r="H241" s="8">
        <v>710</v>
      </c>
      <c r="I241" s="9">
        <v>37.333333333333329</v>
      </c>
      <c r="J241" s="9">
        <v>21.166666666666668</v>
      </c>
      <c r="K241" s="9">
        <v>45.833333333333336</v>
      </c>
      <c r="L241" s="9">
        <v>19.666666666666664</v>
      </c>
      <c r="M241" s="10">
        <f t="shared" si="20"/>
        <v>1.1196581196581197</v>
      </c>
    </row>
    <row r="242" spans="1:13" x14ac:dyDescent="0.25">
      <c r="A242" s="1" t="s">
        <v>356</v>
      </c>
      <c r="B242" s="33" t="s">
        <v>357</v>
      </c>
      <c r="C242" s="2">
        <v>3</v>
      </c>
      <c r="D242" s="2">
        <v>66</v>
      </c>
      <c r="E242" s="2">
        <v>22</v>
      </c>
      <c r="F242" s="2">
        <v>62</v>
      </c>
      <c r="G242" s="2">
        <v>20.666666666666668</v>
      </c>
      <c r="H242" s="3">
        <v>148</v>
      </c>
      <c r="I242" s="4">
        <v>14</v>
      </c>
      <c r="J242" s="4">
        <v>8</v>
      </c>
      <c r="K242" s="4">
        <v>13</v>
      </c>
      <c r="L242" s="4">
        <v>7.666666666666667</v>
      </c>
      <c r="M242" s="5">
        <f t="shared" si="20"/>
        <v>0.93939393939393945</v>
      </c>
    </row>
    <row r="243" spans="1:13" x14ac:dyDescent="0.25">
      <c r="A243" s="15" t="str">
        <f t="shared" ref="A243:A244" si="21">A242</f>
        <v>Riohacha</v>
      </c>
      <c r="B243" s="33" t="s">
        <v>358</v>
      </c>
      <c r="C243" s="2">
        <v>6</v>
      </c>
      <c r="D243" s="2">
        <v>81</v>
      </c>
      <c r="E243" s="2">
        <v>13.5</v>
      </c>
      <c r="F243" s="2">
        <v>49</v>
      </c>
      <c r="G243" s="2">
        <v>8.1666666666666661</v>
      </c>
      <c r="H243" s="3">
        <v>153</v>
      </c>
      <c r="I243" s="4">
        <v>13.499999999999998</v>
      </c>
      <c r="J243" s="4"/>
      <c r="K243" s="4">
        <v>8.1666666666666661</v>
      </c>
      <c r="L243" s="4"/>
      <c r="M243" s="5">
        <f t="shared" si="20"/>
        <v>0.60493827160493829</v>
      </c>
    </row>
    <row r="244" spans="1:13" x14ac:dyDescent="0.25">
      <c r="A244" s="15" t="str">
        <f t="shared" si="21"/>
        <v>Riohacha</v>
      </c>
      <c r="B244" s="33" t="s">
        <v>359</v>
      </c>
      <c r="C244" s="2">
        <v>6</v>
      </c>
      <c r="D244" s="2">
        <v>139</v>
      </c>
      <c r="E244" s="2">
        <v>23.166666666666668</v>
      </c>
      <c r="F244" s="2">
        <v>142</v>
      </c>
      <c r="G244" s="2">
        <v>23.666666666666668</v>
      </c>
      <c r="H244" s="3">
        <v>915</v>
      </c>
      <c r="I244" s="4">
        <v>23.166666666666668</v>
      </c>
      <c r="J244" s="4"/>
      <c r="K244" s="4">
        <v>23.666666666666668</v>
      </c>
      <c r="L244" s="4"/>
      <c r="M244" s="5">
        <f t="shared" si="20"/>
        <v>1.0215827338129497</v>
      </c>
    </row>
    <row r="245" spans="1:13" x14ac:dyDescent="0.25">
      <c r="A245" s="27" t="s">
        <v>486</v>
      </c>
      <c r="B245" s="34"/>
      <c r="C245" s="28"/>
      <c r="D245" s="28"/>
      <c r="E245" s="28">
        <v>20</v>
      </c>
      <c r="F245" s="28"/>
      <c r="G245" s="28">
        <v>18</v>
      </c>
      <c r="H245" s="29"/>
      <c r="I245" s="30">
        <v>17</v>
      </c>
      <c r="J245" s="30"/>
      <c r="K245" s="30">
        <v>15</v>
      </c>
      <c r="L245" s="30"/>
      <c r="M245" s="31"/>
    </row>
    <row r="246" spans="1:13" x14ac:dyDescent="0.25">
      <c r="A246" s="6" t="s">
        <v>360</v>
      </c>
      <c r="B246" s="35"/>
      <c r="C246" s="7"/>
      <c r="D246" s="7">
        <v>286</v>
      </c>
      <c r="E246" s="7">
        <v>58.666666666666671</v>
      </c>
      <c r="F246" s="7">
        <v>253</v>
      </c>
      <c r="G246" s="7">
        <v>52.5</v>
      </c>
      <c r="H246" s="8">
        <v>1216</v>
      </c>
      <c r="I246" s="9">
        <v>50.666666666666671</v>
      </c>
      <c r="J246" s="9">
        <v>8</v>
      </c>
      <c r="K246" s="9">
        <v>44.833333333333329</v>
      </c>
      <c r="L246" s="9">
        <v>7.666666666666667</v>
      </c>
      <c r="M246" s="10">
        <f t="shared" si="20"/>
        <v>0.88461538461538458</v>
      </c>
    </row>
    <row r="247" spans="1:13" x14ac:dyDescent="0.25">
      <c r="A247" s="1" t="s">
        <v>361</v>
      </c>
      <c r="B247" s="33" t="s">
        <v>362</v>
      </c>
      <c r="C247" s="2">
        <v>6</v>
      </c>
      <c r="D247" s="2">
        <v>96</v>
      </c>
      <c r="E247" s="2">
        <v>16</v>
      </c>
      <c r="F247" s="2">
        <v>100</v>
      </c>
      <c r="G247" s="2">
        <v>16.666666666666668</v>
      </c>
      <c r="H247" s="3">
        <v>366</v>
      </c>
      <c r="I247" s="4">
        <v>9.3333333333333339</v>
      </c>
      <c r="J247" s="4">
        <v>6.6666666666666661</v>
      </c>
      <c r="K247" s="4">
        <v>11.166666666666666</v>
      </c>
      <c r="L247" s="4">
        <v>5.5</v>
      </c>
      <c r="M247" s="5">
        <f t="shared" si="20"/>
        <v>1.0416666666666667</v>
      </c>
    </row>
    <row r="248" spans="1:13" x14ac:dyDescent="0.25">
      <c r="A248" s="27" t="s">
        <v>486</v>
      </c>
      <c r="B248" s="34"/>
      <c r="C248" s="28"/>
      <c r="D248" s="28"/>
      <c r="E248" s="28"/>
      <c r="F248" s="28"/>
      <c r="G248" s="28"/>
      <c r="H248" s="29"/>
      <c r="I248" s="29">
        <v>9.3333333333333339</v>
      </c>
      <c r="J248" s="29">
        <v>6.6666666666666661</v>
      </c>
      <c r="K248" s="29">
        <v>11.166666666666666</v>
      </c>
      <c r="L248" s="29">
        <v>5.5</v>
      </c>
      <c r="M248" s="31"/>
    </row>
    <row r="249" spans="1:13" x14ac:dyDescent="0.25">
      <c r="A249" s="6" t="s">
        <v>363</v>
      </c>
      <c r="B249" s="35"/>
      <c r="C249" s="7"/>
      <c r="D249" s="7">
        <v>96</v>
      </c>
      <c r="E249" s="7">
        <v>16</v>
      </c>
      <c r="F249" s="7">
        <v>100</v>
      </c>
      <c r="G249" s="7">
        <v>16.666666666666668</v>
      </c>
      <c r="H249" s="8">
        <v>366</v>
      </c>
      <c r="I249" s="9">
        <v>9.3333333333333339</v>
      </c>
      <c r="J249" s="9">
        <v>6.6666666666666661</v>
      </c>
      <c r="K249" s="9">
        <v>11.166666666666666</v>
      </c>
      <c r="L249" s="9">
        <v>5.5</v>
      </c>
      <c r="M249" s="10">
        <f t="shared" si="20"/>
        <v>1.0416666666666667</v>
      </c>
    </row>
    <row r="250" spans="1:13" x14ac:dyDescent="0.25">
      <c r="A250" s="1" t="s">
        <v>364</v>
      </c>
      <c r="B250" s="33" t="s">
        <v>365</v>
      </c>
      <c r="C250" s="2">
        <v>6</v>
      </c>
      <c r="D250" s="2">
        <v>106</v>
      </c>
      <c r="E250" s="2">
        <v>17.666666666666668</v>
      </c>
      <c r="F250" s="2">
        <v>36</v>
      </c>
      <c r="G250" s="2">
        <v>6</v>
      </c>
      <c r="H250" s="3">
        <v>105</v>
      </c>
      <c r="I250" s="4">
        <v>15.833333333333332</v>
      </c>
      <c r="J250" s="4">
        <v>1.8333333333333335</v>
      </c>
      <c r="K250" s="4">
        <v>4.666666666666667</v>
      </c>
      <c r="L250" s="4">
        <v>1.3333333333333333</v>
      </c>
      <c r="M250" s="5">
        <f t="shared" si="20"/>
        <v>0.33962264150943394</v>
      </c>
    </row>
    <row r="251" spans="1:13" x14ac:dyDescent="0.25">
      <c r="A251" s="27" t="s">
        <v>486</v>
      </c>
      <c r="B251" s="34"/>
      <c r="C251" s="28"/>
      <c r="D251" s="28"/>
      <c r="E251" s="28"/>
      <c r="F251" s="28"/>
      <c r="G251" s="28"/>
      <c r="H251" s="29"/>
      <c r="I251" s="29">
        <v>15.833333333333332</v>
      </c>
      <c r="J251" s="29">
        <v>1.8333333333333335</v>
      </c>
      <c r="K251" s="29">
        <v>4.666666666666667</v>
      </c>
      <c r="L251" s="29">
        <v>1.3333333333333333</v>
      </c>
      <c r="M251" s="31"/>
    </row>
    <row r="252" spans="1:13" x14ac:dyDescent="0.25">
      <c r="A252" s="6" t="s">
        <v>366</v>
      </c>
      <c r="B252" s="35"/>
      <c r="C252" s="7"/>
      <c r="D252" s="7">
        <v>106</v>
      </c>
      <c r="E252" s="7">
        <v>17.666666666666668</v>
      </c>
      <c r="F252" s="7">
        <v>36</v>
      </c>
      <c r="G252" s="7">
        <v>6</v>
      </c>
      <c r="H252" s="8">
        <v>105</v>
      </c>
      <c r="I252" s="9">
        <v>15.833333333333332</v>
      </c>
      <c r="J252" s="9">
        <v>1.8333333333333335</v>
      </c>
      <c r="K252" s="9">
        <v>4.666666666666667</v>
      </c>
      <c r="L252" s="9">
        <v>1.3333333333333333</v>
      </c>
      <c r="M252" s="10">
        <f t="shared" si="20"/>
        <v>0.33962264150943394</v>
      </c>
    </row>
    <row r="253" spans="1:13" x14ac:dyDescent="0.25">
      <c r="A253" s="1" t="s">
        <v>132</v>
      </c>
      <c r="B253" s="33" t="s">
        <v>367</v>
      </c>
      <c r="C253" s="2">
        <v>6</v>
      </c>
      <c r="D253" s="2">
        <v>226</v>
      </c>
      <c r="E253" s="2">
        <v>37.666666666666664</v>
      </c>
      <c r="F253" s="2">
        <v>161</v>
      </c>
      <c r="G253" s="2">
        <v>26.833333333333332</v>
      </c>
      <c r="H253" s="3">
        <v>156</v>
      </c>
      <c r="I253" s="4">
        <v>31.166666666666668</v>
      </c>
      <c r="J253" s="4">
        <v>6.5000000000000009</v>
      </c>
      <c r="K253" s="4">
        <v>20.833333333333336</v>
      </c>
      <c r="L253" s="4">
        <v>6</v>
      </c>
      <c r="M253" s="5">
        <f t="shared" si="20"/>
        <v>0.71238938053097345</v>
      </c>
    </row>
    <row r="254" spans="1:13" x14ac:dyDescent="0.25">
      <c r="A254" s="15" t="str">
        <f t="shared" ref="A254:A260" si="22">A253</f>
        <v>Santa Marta</v>
      </c>
      <c r="B254" s="33" t="s">
        <v>368</v>
      </c>
      <c r="C254" s="2">
        <v>6</v>
      </c>
      <c r="D254" s="2">
        <v>246</v>
      </c>
      <c r="E254" s="2">
        <v>41</v>
      </c>
      <c r="F254" s="2">
        <v>147</v>
      </c>
      <c r="G254" s="2">
        <v>24.5</v>
      </c>
      <c r="H254" s="3">
        <v>231</v>
      </c>
      <c r="I254" s="4">
        <v>34</v>
      </c>
      <c r="J254" s="4">
        <v>7.0000000000000009</v>
      </c>
      <c r="K254" s="4">
        <v>18.166666666666668</v>
      </c>
      <c r="L254" s="4">
        <v>6.333333333333333</v>
      </c>
      <c r="M254" s="5">
        <f t="shared" si="20"/>
        <v>0.59756097560975607</v>
      </c>
    </row>
    <row r="255" spans="1:13" x14ac:dyDescent="0.25">
      <c r="A255" s="15" t="str">
        <f t="shared" si="22"/>
        <v>Santa Marta</v>
      </c>
      <c r="B255" s="33" t="s">
        <v>369</v>
      </c>
      <c r="C255" s="2">
        <v>6</v>
      </c>
      <c r="D255" s="2">
        <v>288</v>
      </c>
      <c r="E255" s="2">
        <v>48</v>
      </c>
      <c r="F255" s="2">
        <v>139</v>
      </c>
      <c r="G255" s="2">
        <v>23.166666666666668</v>
      </c>
      <c r="H255" s="3">
        <v>492</v>
      </c>
      <c r="I255" s="4">
        <v>38.833333333333329</v>
      </c>
      <c r="J255" s="4">
        <v>9.1666666666666661</v>
      </c>
      <c r="K255" s="4">
        <v>17.166666666666668</v>
      </c>
      <c r="L255" s="4">
        <v>6.0000000000000009</v>
      </c>
      <c r="M255" s="5">
        <f t="shared" si="20"/>
        <v>0.4826388888888889</v>
      </c>
    </row>
    <row r="256" spans="1:13" x14ac:dyDescent="0.25">
      <c r="A256" s="15" t="str">
        <f t="shared" si="22"/>
        <v>Santa Marta</v>
      </c>
      <c r="B256" s="33" t="s">
        <v>370</v>
      </c>
      <c r="C256" s="2">
        <v>6</v>
      </c>
      <c r="D256" s="2">
        <v>217</v>
      </c>
      <c r="E256" s="2">
        <v>36.166666666666664</v>
      </c>
      <c r="F256" s="2">
        <v>197</v>
      </c>
      <c r="G256" s="2">
        <v>32.833333333333336</v>
      </c>
      <c r="H256" s="3">
        <v>392</v>
      </c>
      <c r="I256" s="4">
        <v>29.499999999999996</v>
      </c>
      <c r="J256" s="4">
        <v>6.6666666666666661</v>
      </c>
      <c r="K256" s="4">
        <v>26.5</v>
      </c>
      <c r="L256" s="4">
        <v>6.333333333333333</v>
      </c>
      <c r="M256" s="5">
        <f t="shared" si="20"/>
        <v>0.90783410138248843</v>
      </c>
    </row>
    <row r="257" spans="1:13" x14ac:dyDescent="0.25">
      <c r="A257" s="15" t="str">
        <f t="shared" si="22"/>
        <v>Santa Marta</v>
      </c>
      <c r="B257" s="33" t="s">
        <v>371</v>
      </c>
      <c r="C257" s="2">
        <v>6</v>
      </c>
      <c r="D257" s="2">
        <v>223</v>
      </c>
      <c r="E257" s="2">
        <v>37.166666666666664</v>
      </c>
      <c r="F257" s="2">
        <v>139</v>
      </c>
      <c r="G257" s="2">
        <v>23.166666666666668</v>
      </c>
      <c r="H257" s="3">
        <v>195</v>
      </c>
      <c r="I257" s="4">
        <v>28.666666666666664</v>
      </c>
      <c r="J257" s="4">
        <v>8.5</v>
      </c>
      <c r="K257" s="4">
        <v>14.833333333333332</v>
      </c>
      <c r="L257" s="4">
        <v>8.3333333333333321</v>
      </c>
      <c r="M257" s="5">
        <f t="shared" si="20"/>
        <v>0.62331838565022424</v>
      </c>
    </row>
    <row r="258" spans="1:13" x14ac:dyDescent="0.25">
      <c r="A258" s="15" t="str">
        <f t="shared" si="22"/>
        <v>Santa Marta</v>
      </c>
      <c r="B258" s="33" t="s">
        <v>372</v>
      </c>
      <c r="C258" s="2">
        <v>6</v>
      </c>
      <c r="D258" s="2">
        <v>113</v>
      </c>
      <c r="E258" s="2">
        <v>18.833333333333332</v>
      </c>
      <c r="F258" s="2">
        <v>69</v>
      </c>
      <c r="G258" s="2">
        <v>11.5</v>
      </c>
      <c r="H258" s="3">
        <v>100</v>
      </c>
      <c r="I258" s="4">
        <v>18.833333333333339</v>
      </c>
      <c r="J258" s="4"/>
      <c r="K258" s="4">
        <v>11.5</v>
      </c>
      <c r="L258" s="4"/>
      <c r="M258" s="5">
        <f t="shared" si="20"/>
        <v>0.61061946902654862</v>
      </c>
    </row>
    <row r="259" spans="1:13" x14ac:dyDescent="0.25">
      <c r="A259" s="15" t="str">
        <f t="shared" si="22"/>
        <v>Santa Marta</v>
      </c>
      <c r="B259" s="33" t="s">
        <v>373</v>
      </c>
      <c r="C259" s="2">
        <v>3</v>
      </c>
      <c r="D259" s="2">
        <v>29</v>
      </c>
      <c r="E259" s="2">
        <v>9.6666666666666661</v>
      </c>
      <c r="F259" s="2">
        <v>35</v>
      </c>
      <c r="G259" s="2">
        <v>11.666666666666666</v>
      </c>
      <c r="H259" s="3">
        <v>65</v>
      </c>
      <c r="I259" s="4">
        <v>9.6666666666666661</v>
      </c>
      <c r="J259" s="4"/>
      <c r="K259" s="4">
        <v>11.666666666666666</v>
      </c>
      <c r="L259" s="4"/>
      <c r="M259" s="5">
        <f t="shared" si="20"/>
        <v>1.2068965517241379</v>
      </c>
    </row>
    <row r="260" spans="1:13" x14ac:dyDescent="0.25">
      <c r="A260" s="15" t="str">
        <f t="shared" si="22"/>
        <v>Santa Marta</v>
      </c>
      <c r="B260" s="33" t="s">
        <v>374</v>
      </c>
      <c r="C260" s="2">
        <v>6</v>
      </c>
      <c r="D260" s="2">
        <v>149</v>
      </c>
      <c r="E260" s="2">
        <v>24.833333333333332</v>
      </c>
      <c r="F260" s="2">
        <v>210</v>
      </c>
      <c r="G260" s="2">
        <v>35</v>
      </c>
      <c r="H260" s="3">
        <v>430</v>
      </c>
      <c r="I260" s="4">
        <v>24.833333333333336</v>
      </c>
      <c r="J260" s="4"/>
      <c r="K260" s="4">
        <v>35</v>
      </c>
      <c r="L260" s="4"/>
      <c r="M260" s="5">
        <f t="shared" si="20"/>
        <v>1.4093959731543624</v>
      </c>
    </row>
    <row r="261" spans="1:13" x14ac:dyDescent="0.25">
      <c r="A261" s="27" t="s">
        <v>486</v>
      </c>
      <c r="B261" s="34"/>
      <c r="C261" s="28"/>
      <c r="D261" s="28"/>
      <c r="E261" s="28">
        <v>32</v>
      </c>
      <c r="F261" s="28"/>
      <c r="G261" s="28">
        <v>24</v>
      </c>
      <c r="H261" s="29"/>
      <c r="I261" s="30">
        <v>27</v>
      </c>
      <c r="J261" s="30">
        <v>8</v>
      </c>
      <c r="K261" s="30">
        <v>19</v>
      </c>
      <c r="L261" s="30">
        <v>7</v>
      </c>
      <c r="M261" s="31"/>
    </row>
    <row r="262" spans="1:13" x14ac:dyDescent="0.25">
      <c r="A262" s="6" t="s">
        <v>137</v>
      </c>
      <c r="B262" s="35"/>
      <c r="C262" s="7"/>
      <c r="D262" s="7">
        <v>1491</v>
      </c>
      <c r="E262" s="7">
        <v>253.33333333333331</v>
      </c>
      <c r="F262" s="7">
        <v>1097</v>
      </c>
      <c r="G262" s="7">
        <v>188.66666666666666</v>
      </c>
      <c r="H262" s="8">
        <v>2061</v>
      </c>
      <c r="I262" s="9">
        <v>215.5</v>
      </c>
      <c r="J262" s="9">
        <v>37.833333333333336</v>
      </c>
      <c r="K262" s="9">
        <v>155.66666666666669</v>
      </c>
      <c r="L262" s="9">
        <v>33</v>
      </c>
      <c r="M262" s="10">
        <f t="shared" si="20"/>
        <v>0.73574782025486252</v>
      </c>
    </row>
    <row r="263" spans="1:13" x14ac:dyDescent="0.25">
      <c r="A263" s="1" t="s">
        <v>375</v>
      </c>
      <c r="B263" s="33" t="s">
        <v>376</v>
      </c>
      <c r="C263" s="2">
        <v>6</v>
      </c>
      <c r="D263" s="2">
        <v>171</v>
      </c>
      <c r="E263" s="2">
        <v>28.5</v>
      </c>
      <c r="F263" s="2">
        <v>161</v>
      </c>
      <c r="G263" s="2">
        <v>26.833333333333332</v>
      </c>
      <c r="H263" s="3">
        <v>224</v>
      </c>
      <c r="I263" s="4">
        <v>22.666666666666668</v>
      </c>
      <c r="J263" s="4">
        <v>5.833333333333333</v>
      </c>
      <c r="K263" s="4">
        <v>22.166666666666664</v>
      </c>
      <c r="L263" s="4">
        <v>4.6666666666666661</v>
      </c>
      <c r="M263" s="5">
        <f t="shared" si="20"/>
        <v>0.94152046783625731</v>
      </c>
    </row>
    <row r="264" spans="1:13" x14ac:dyDescent="0.25">
      <c r="A264" s="15" t="str">
        <f t="shared" ref="A264:A265" si="23">A263</f>
        <v>Santa Rosa de Viterbo</v>
      </c>
      <c r="B264" s="33" t="s">
        <v>377</v>
      </c>
      <c r="C264" s="2">
        <v>6</v>
      </c>
      <c r="D264" s="2">
        <v>234</v>
      </c>
      <c r="E264" s="2">
        <v>39</v>
      </c>
      <c r="F264" s="2">
        <v>213</v>
      </c>
      <c r="G264" s="2">
        <v>35.5</v>
      </c>
      <c r="H264" s="3">
        <v>311</v>
      </c>
      <c r="I264" s="4">
        <v>33.666666666666671</v>
      </c>
      <c r="J264" s="4">
        <v>5.3333333333333321</v>
      </c>
      <c r="K264" s="4">
        <v>31</v>
      </c>
      <c r="L264" s="4">
        <v>4.5</v>
      </c>
      <c r="M264" s="5">
        <f t="shared" si="20"/>
        <v>0.91025641025641024</v>
      </c>
    </row>
    <row r="265" spans="1:13" x14ac:dyDescent="0.25">
      <c r="A265" s="15" t="str">
        <f t="shared" si="23"/>
        <v>Santa Rosa de Viterbo</v>
      </c>
      <c r="B265" s="33" t="s">
        <v>378</v>
      </c>
      <c r="C265" s="2">
        <v>6</v>
      </c>
      <c r="D265" s="2">
        <v>142</v>
      </c>
      <c r="E265" s="2">
        <v>23.666666666666668</v>
      </c>
      <c r="F265" s="2">
        <v>110</v>
      </c>
      <c r="G265" s="2">
        <v>18.333333333333332</v>
      </c>
      <c r="H265" s="3">
        <v>426</v>
      </c>
      <c r="I265" s="4">
        <v>19.333333333333336</v>
      </c>
      <c r="J265" s="4">
        <v>4.3333333333333339</v>
      </c>
      <c r="K265" s="4">
        <v>15.166666666666668</v>
      </c>
      <c r="L265" s="4">
        <v>3.1666666666666665</v>
      </c>
      <c r="M265" s="5">
        <f t="shared" si="20"/>
        <v>0.77464788732394363</v>
      </c>
    </row>
    <row r="266" spans="1:13" x14ac:dyDescent="0.25">
      <c r="A266" s="27" t="s">
        <v>486</v>
      </c>
      <c r="B266" s="34"/>
      <c r="C266" s="28"/>
      <c r="D266" s="28"/>
      <c r="E266" s="28">
        <v>30</v>
      </c>
      <c r="F266" s="28"/>
      <c r="G266" s="28">
        <v>27</v>
      </c>
      <c r="H266" s="29"/>
      <c r="I266" s="30">
        <v>25</v>
      </c>
      <c r="J266" s="30">
        <v>5</v>
      </c>
      <c r="K266" s="30">
        <v>23</v>
      </c>
      <c r="L266" s="30">
        <v>4</v>
      </c>
      <c r="M266" s="31"/>
    </row>
    <row r="267" spans="1:13" x14ac:dyDescent="0.25">
      <c r="A267" s="6" t="s">
        <v>379</v>
      </c>
      <c r="B267" s="35"/>
      <c r="C267" s="7"/>
      <c r="D267" s="7">
        <v>547</v>
      </c>
      <c r="E267" s="7">
        <v>91.166666666666671</v>
      </c>
      <c r="F267" s="7">
        <v>484</v>
      </c>
      <c r="G267" s="7">
        <v>80.666666666666657</v>
      </c>
      <c r="H267" s="8">
        <v>961</v>
      </c>
      <c r="I267" s="9">
        <v>75.666666666666686</v>
      </c>
      <c r="J267" s="9">
        <v>15.499999999999998</v>
      </c>
      <c r="K267" s="9">
        <v>68.333333333333329</v>
      </c>
      <c r="L267" s="9">
        <v>12.333333333333332</v>
      </c>
      <c r="M267" s="10">
        <f t="shared" si="20"/>
        <v>0.88482632541133455</v>
      </c>
    </row>
    <row r="268" spans="1:13" x14ac:dyDescent="0.25">
      <c r="A268" s="1" t="s">
        <v>380</v>
      </c>
      <c r="B268" s="33" t="s">
        <v>381</v>
      </c>
      <c r="C268" s="2">
        <v>6</v>
      </c>
      <c r="D268" s="2">
        <v>316</v>
      </c>
      <c r="E268" s="2">
        <v>52.666666666666664</v>
      </c>
      <c r="F268" s="2">
        <v>158</v>
      </c>
      <c r="G268" s="2">
        <v>26.333333333333332</v>
      </c>
      <c r="H268" s="3">
        <v>427</v>
      </c>
      <c r="I268" s="4">
        <v>47.666666666666664</v>
      </c>
      <c r="J268" s="4">
        <v>4.9999999999999991</v>
      </c>
      <c r="K268" s="4">
        <v>23.666666666666664</v>
      </c>
      <c r="L268" s="4">
        <v>2.6666666666666665</v>
      </c>
      <c r="M268" s="5">
        <f t="shared" si="20"/>
        <v>0.5</v>
      </c>
    </row>
    <row r="269" spans="1:13" x14ac:dyDescent="0.25">
      <c r="A269" s="15" t="str">
        <f t="shared" ref="A269:A270" si="24">A268</f>
        <v>Sincelejo</v>
      </c>
      <c r="B269" s="33" t="s">
        <v>382</v>
      </c>
      <c r="C269" s="2">
        <v>6</v>
      </c>
      <c r="D269" s="2">
        <v>341</v>
      </c>
      <c r="E269" s="2">
        <v>56.833333333333336</v>
      </c>
      <c r="F269" s="2">
        <v>174</v>
      </c>
      <c r="G269" s="2">
        <v>29</v>
      </c>
      <c r="H269" s="3">
        <v>1006</v>
      </c>
      <c r="I269" s="4">
        <v>51.500000000000007</v>
      </c>
      <c r="J269" s="4">
        <v>5.3333333333333339</v>
      </c>
      <c r="K269" s="4">
        <v>25.5</v>
      </c>
      <c r="L269" s="4">
        <v>3.4999999999999991</v>
      </c>
      <c r="M269" s="5">
        <f t="shared" si="20"/>
        <v>0.51026392961876832</v>
      </c>
    </row>
    <row r="270" spans="1:13" x14ac:dyDescent="0.25">
      <c r="A270" s="15" t="str">
        <f t="shared" si="24"/>
        <v>Sincelejo</v>
      </c>
      <c r="B270" s="33" t="s">
        <v>383</v>
      </c>
      <c r="C270" s="2">
        <v>6</v>
      </c>
      <c r="D270" s="2">
        <v>306</v>
      </c>
      <c r="E270" s="2">
        <v>51</v>
      </c>
      <c r="F270" s="2">
        <v>146</v>
      </c>
      <c r="G270" s="2">
        <v>24.333333333333332</v>
      </c>
      <c r="H270" s="3">
        <v>989</v>
      </c>
      <c r="I270" s="4">
        <v>44.833333333333336</v>
      </c>
      <c r="J270" s="4">
        <v>6.166666666666667</v>
      </c>
      <c r="K270" s="4">
        <v>19.166666666666668</v>
      </c>
      <c r="L270" s="4">
        <v>5.166666666666667</v>
      </c>
      <c r="M270" s="5">
        <f t="shared" si="20"/>
        <v>0.47712418300653597</v>
      </c>
    </row>
    <row r="271" spans="1:13" x14ac:dyDescent="0.25">
      <c r="A271" s="27" t="s">
        <v>486</v>
      </c>
      <c r="B271" s="34"/>
      <c r="C271" s="28"/>
      <c r="D271" s="28"/>
      <c r="E271" s="28">
        <v>54</v>
      </c>
      <c r="F271" s="28"/>
      <c r="G271" s="28">
        <v>27</v>
      </c>
      <c r="H271" s="29"/>
      <c r="I271" s="30">
        <v>48</v>
      </c>
      <c r="J271" s="30">
        <v>6</v>
      </c>
      <c r="K271" s="30">
        <v>23</v>
      </c>
      <c r="L271" s="30">
        <v>4</v>
      </c>
      <c r="M271" s="31"/>
    </row>
    <row r="272" spans="1:13" x14ac:dyDescent="0.25">
      <c r="A272" s="6" t="s">
        <v>384</v>
      </c>
      <c r="B272" s="35"/>
      <c r="C272" s="7"/>
      <c r="D272" s="7">
        <v>963</v>
      </c>
      <c r="E272" s="7">
        <v>160.5</v>
      </c>
      <c r="F272" s="7">
        <v>478</v>
      </c>
      <c r="G272" s="7">
        <v>79.666666666666657</v>
      </c>
      <c r="H272" s="8">
        <v>2422</v>
      </c>
      <c r="I272" s="9">
        <v>144</v>
      </c>
      <c r="J272" s="9">
        <v>16.5</v>
      </c>
      <c r="K272" s="9">
        <v>68.333333333333329</v>
      </c>
      <c r="L272" s="9">
        <v>11.333333333333332</v>
      </c>
      <c r="M272" s="10">
        <f t="shared" si="20"/>
        <v>0.4963655244029076</v>
      </c>
    </row>
    <row r="273" spans="1:13" x14ac:dyDescent="0.25">
      <c r="A273" s="1" t="s">
        <v>138</v>
      </c>
      <c r="B273" s="33" t="s">
        <v>385</v>
      </c>
      <c r="C273" s="2">
        <v>6</v>
      </c>
      <c r="D273" s="2">
        <v>137</v>
      </c>
      <c r="E273" s="2">
        <v>22.833333333333332</v>
      </c>
      <c r="F273" s="2">
        <v>94</v>
      </c>
      <c r="G273" s="2">
        <v>15.666666666666666</v>
      </c>
      <c r="H273" s="3">
        <v>215</v>
      </c>
      <c r="I273" s="4">
        <v>22.833333333333336</v>
      </c>
      <c r="J273" s="4"/>
      <c r="K273" s="4">
        <v>15.666666666666666</v>
      </c>
      <c r="L273" s="4"/>
      <c r="M273" s="5">
        <f t="shared" si="20"/>
        <v>0.68613138686131392</v>
      </c>
    </row>
    <row r="274" spans="1:13" x14ac:dyDescent="0.25">
      <c r="A274" s="15" t="str">
        <f t="shared" ref="A274:A276" si="25">A273</f>
        <v>Tunja</v>
      </c>
      <c r="B274" s="33" t="s">
        <v>386</v>
      </c>
      <c r="C274" s="2">
        <v>6</v>
      </c>
      <c r="D274" s="2">
        <v>184</v>
      </c>
      <c r="E274" s="2">
        <v>30.666666666666668</v>
      </c>
      <c r="F274" s="2">
        <v>142</v>
      </c>
      <c r="G274" s="2">
        <v>23.666666666666668</v>
      </c>
      <c r="H274" s="3">
        <v>261</v>
      </c>
      <c r="I274" s="4">
        <v>23.166666666666668</v>
      </c>
      <c r="J274" s="4">
        <v>7.5</v>
      </c>
      <c r="K274" s="4">
        <v>17.166666666666668</v>
      </c>
      <c r="L274" s="4">
        <v>6.5</v>
      </c>
      <c r="M274" s="5">
        <f t="shared" si="20"/>
        <v>0.77173913043478259</v>
      </c>
    </row>
    <row r="275" spans="1:13" x14ac:dyDescent="0.25">
      <c r="A275" s="15" t="str">
        <f t="shared" si="25"/>
        <v>Tunja</v>
      </c>
      <c r="B275" s="33" t="s">
        <v>387</v>
      </c>
      <c r="C275" s="2">
        <v>6</v>
      </c>
      <c r="D275" s="2">
        <v>207</v>
      </c>
      <c r="E275" s="2">
        <v>34.5</v>
      </c>
      <c r="F275" s="2">
        <v>147</v>
      </c>
      <c r="G275" s="2">
        <v>24.5</v>
      </c>
      <c r="H275" s="3">
        <v>223</v>
      </c>
      <c r="I275" s="4">
        <v>27.5</v>
      </c>
      <c r="J275" s="4">
        <v>7.0000000000000009</v>
      </c>
      <c r="K275" s="4">
        <v>18.833333333333332</v>
      </c>
      <c r="L275" s="4">
        <v>5.666666666666667</v>
      </c>
      <c r="M275" s="5">
        <f t="shared" si="20"/>
        <v>0.71014492753623193</v>
      </c>
    </row>
    <row r="276" spans="1:13" x14ac:dyDescent="0.25">
      <c r="A276" s="15" t="str">
        <f t="shared" si="25"/>
        <v>Tunja</v>
      </c>
      <c r="B276" s="33" t="s">
        <v>388</v>
      </c>
      <c r="C276" s="2">
        <v>6</v>
      </c>
      <c r="D276" s="2">
        <v>208</v>
      </c>
      <c r="E276" s="2">
        <v>34.666666666666664</v>
      </c>
      <c r="F276" s="2">
        <v>158</v>
      </c>
      <c r="G276" s="2">
        <v>26.333333333333332</v>
      </c>
      <c r="H276" s="3">
        <v>168</v>
      </c>
      <c r="I276" s="4">
        <v>24.166666666666668</v>
      </c>
      <c r="J276" s="4">
        <v>10.5</v>
      </c>
      <c r="K276" s="4">
        <v>20.666666666666664</v>
      </c>
      <c r="L276" s="4">
        <v>5.6666666666666661</v>
      </c>
      <c r="M276" s="5">
        <f t="shared" si="20"/>
        <v>0.75961538461538458</v>
      </c>
    </row>
    <row r="277" spans="1:13" x14ac:dyDescent="0.25">
      <c r="A277" s="27" t="s">
        <v>486</v>
      </c>
      <c r="B277" s="34"/>
      <c r="C277" s="28"/>
      <c r="D277" s="28"/>
      <c r="E277" s="28">
        <v>31</v>
      </c>
      <c r="F277" s="28"/>
      <c r="G277" s="28">
        <v>23</v>
      </c>
      <c r="H277" s="29"/>
      <c r="I277" s="30">
        <v>24</v>
      </c>
      <c r="J277" s="30">
        <v>8</v>
      </c>
      <c r="K277" s="30">
        <v>18</v>
      </c>
      <c r="L277" s="30">
        <v>6</v>
      </c>
      <c r="M277" s="31"/>
    </row>
    <row r="278" spans="1:13" x14ac:dyDescent="0.25">
      <c r="A278" s="6" t="s">
        <v>142</v>
      </c>
      <c r="B278" s="35"/>
      <c r="C278" s="7"/>
      <c r="D278" s="7">
        <v>736</v>
      </c>
      <c r="E278" s="7">
        <v>122.66666666666666</v>
      </c>
      <c r="F278" s="7">
        <v>541</v>
      </c>
      <c r="G278" s="7">
        <v>90.166666666666671</v>
      </c>
      <c r="H278" s="8">
        <v>867</v>
      </c>
      <c r="I278" s="9">
        <v>97.666666666666671</v>
      </c>
      <c r="J278" s="9">
        <v>25</v>
      </c>
      <c r="K278" s="9">
        <v>72.333333333333343</v>
      </c>
      <c r="L278" s="9">
        <v>17.833333333333336</v>
      </c>
      <c r="M278" s="10">
        <f t="shared" si="20"/>
        <v>0.73505434782608692</v>
      </c>
    </row>
    <row r="279" spans="1:13" x14ac:dyDescent="0.25">
      <c r="A279" s="1" t="s">
        <v>389</v>
      </c>
      <c r="B279" s="33" t="s">
        <v>390</v>
      </c>
      <c r="C279" s="2">
        <v>6</v>
      </c>
      <c r="D279" s="2">
        <v>167</v>
      </c>
      <c r="E279" s="2">
        <v>27.833333333333332</v>
      </c>
      <c r="F279" s="2">
        <v>165</v>
      </c>
      <c r="G279" s="2">
        <v>27.5</v>
      </c>
      <c r="H279" s="3">
        <v>706</v>
      </c>
      <c r="I279" s="4">
        <v>18.333333333333332</v>
      </c>
      <c r="J279" s="4">
        <v>9.5</v>
      </c>
      <c r="K279" s="4">
        <v>20.833333333333336</v>
      </c>
      <c r="L279" s="4">
        <v>6.6666666666666661</v>
      </c>
      <c r="M279" s="5">
        <f t="shared" si="20"/>
        <v>0.9880239520958084</v>
      </c>
    </row>
    <row r="280" spans="1:13" x14ac:dyDescent="0.25">
      <c r="A280" s="15" t="str">
        <f t="shared" ref="A280:A284" si="26">A279</f>
        <v>Valledupar</v>
      </c>
      <c r="B280" s="33" t="s">
        <v>391</v>
      </c>
      <c r="C280" s="2">
        <v>6</v>
      </c>
      <c r="D280" s="2">
        <v>205</v>
      </c>
      <c r="E280" s="2">
        <v>34.166666666666664</v>
      </c>
      <c r="F280" s="2">
        <v>162</v>
      </c>
      <c r="G280" s="2">
        <v>27</v>
      </c>
      <c r="H280" s="3">
        <v>426</v>
      </c>
      <c r="I280" s="4">
        <v>23.333333333333336</v>
      </c>
      <c r="J280" s="4">
        <v>10.833333333333332</v>
      </c>
      <c r="K280" s="4">
        <v>19.833333333333336</v>
      </c>
      <c r="L280" s="4">
        <v>7.166666666666667</v>
      </c>
      <c r="M280" s="5">
        <f t="shared" si="20"/>
        <v>0.79024390243902443</v>
      </c>
    </row>
    <row r="281" spans="1:13" x14ac:dyDescent="0.25">
      <c r="A281" s="15" t="str">
        <f t="shared" si="26"/>
        <v>Valledupar</v>
      </c>
      <c r="B281" s="33" t="s">
        <v>392</v>
      </c>
      <c r="C281" s="2">
        <v>6</v>
      </c>
      <c r="D281" s="2">
        <v>189</v>
      </c>
      <c r="E281" s="2">
        <v>31.5</v>
      </c>
      <c r="F281" s="2">
        <v>210</v>
      </c>
      <c r="G281" s="2">
        <v>35</v>
      </c>
      <c r="H281" s="3">
        <v>518</v>
      </c>
      <c r="I281" s="4">
        <v>19.833333333333336</v>
      </c>
      <c r="J281" s="4">
        <v>11.666666666666666</v>
      </c>
      <c r="K281" s="4">
        <v>23.333333333333329</v>
      </c>
      <c r="L281" s="4">
        <v>11.666666666666666</v>
      </c>
      <c r="M281" s="5">
        <f t="shared" si="20"/>
        <v>1.1111111111111112</v>
      </c>
    </row>
    <row r="282" spans="1:13" x14ac:dyDescent="0.25">
      <c r="A282" s="15" t="str">
        <f t="shared" si="26"/>
        <v>Valledupar</v>
      </c>
      <c r="B282" s="33" t="s">
        <v>393</v>
      </c>
      <c r="C282" s="2">
        <v>6</v>
      </c>
      <c r="D282" s="2">
        <v>282</v>
      </c>
      <c r="E282" s="2">
        <v>47</v>
      </c>
      <c r="F282" s="2">
        <v>159</v>
      </c>
      <c r="G282" s="2">
        <v>26.5</v>
      </c>
      <c r="H282" s="3">
        <v>395</v>
      </c>
      <c r="I282" s="4">
        <v>36.5</v>
      </c>
      <c r="J282" s="4">
        <v>10.499999999999998</v>
      </c>
      <c r="K282" s="4">
        <v>17.333333333333332</v>
      </c>
      <c r="L282" s="4">
        <v>9.1666666666666661</v>
      </c>
      <c r="M282" s="5">
        <f t="shared" si="20"/>
        <v>0.56382978723404253</v>
      </c>
    </row>
    <row r="283" spans="1:13" x14ac:dyDescent="0.25">
      <c r="A283" s="15" t="str">
        <f t="shared" si="26"/>
        <v>Valledupar</v>
      </c>
      <c r="B283" s="33" t="s">
        <v>394</v>
      </c>
      <c r="C283" s="2">
        <v>6</v>
      </c>
      <c r="D283" s="2">
        <v>238</v>
      </c>
      <c r="E283" s="2">
        <v>39.666666666666664</v>
      </c>
      <c r="F283" s="2">
        <v>162</v>
      </c>
      <c r="G283" s="2">
        <v>27</v>
      </c>
      <c r="H283" s="3">
        <v>248</v>
      </c>
      <c r="I283" s="4">
        <v>22.833333333333336</v>
      </c>
      <c r="J283" s="4">
        <v>16.833333333333332</v>
      </c>
      <c r="K283" s="4">
        <v>14.333333333333334</v>
      </c>
      <c r="L283" s="4">
        <v>12.666666666666666</v>
      </c>
      <c r="M283" s="5">
        <f t="shared" si="20"/>
        <v>0.68067226890756305</v>
      </c>
    </row>
    <row r="284" spans="1:13" x14ac:dyDescent="0.25">
      <c r="A284" s="15" t="str">
        <f t="shared" si="26"/>
        <v>Valledupar</v>
      </c>
      <c r="B284" s="33" t="s">
        <v>395</v>
      </c>
      <c r="C284" s="2">
        <v>6</v>
      </c>
      <c r="D284" s="2">
        <v>89</v>
      </c>
      <c r="E284" s="2">
        <v>14.833333333333334</v>
      </c>
      <c r="F284" s="2">
        <v>63</v>
      </c>
      <c r="G284" s="2">
        <v>10.5</v>
      </c>
      <c r="H284" s="3">
        <v>476</v>
      </c>
      <c r="I284" s="4">
        <v>13.166666666666666</v>
      </c>
      <c r="J284" s="4">
        <v>1.6666666666666667</v>
      </c>
      <c r="K284" s="4">
        <v>8.8333333333333339</v>
      </c>
      <c r="L284" s="4">
        <v>1.6666666666666667</v>
      </c>
      <c r="M284" s="5">
        <f t="shared" si="20"/>
        <v>0.7078651685393258</v>
      </c>
    </row>
    <row r="285" spans="1:13" x14ac:dyDescent="0.25">
      <c r="A285" s="27" t="s">
        <v>486</v>
      </c>
      <c r="B285" s="34"/>
      <c r="C285" s="28"/>
      <c r="D285" s="28"/>
      <c r="E285" s="28">
        <v>33</v>
      </c>
      <c r="F285" s="28"/>
      <c r="G285" s="28">
        <v>26</v>
      </c>
      <c r="H285" s="29"/>
      <c r="I285" s="30">
        <v>22</v>
      </c>
      <c r="J285" s="30">
        <v>10</v>
      </c>
      <c r="K285" s="30">
        <v>17</v>
      </c>
      <c r="L285" s="30">
        <v>8</v>
      </c>
      <c r="M285" s="31"/>
    </row>
    <row r="286" spans="1:13" x14ac:dyDescent="0.25">
      <c r="A286" s="6" t="s">
        <v>396</v>
      </c>
      <c r="B286" s="35"/>
      <c r="C286" s="7"/>
      <c r="D286" s="7">
        <v>1170</v>
      </c>
      <c r="E286" s="7">
        <v>195</v>
      </c>
      <c r="F286" s="7">
        <v>921</v>
      </c>
      <c r="G286" s="7">
        <v>153.5</v>
      </c>
      <c r="H286" s="8">
        <v>2769</v>
      </c>
      <c r="I286" s="9">
        <v>134</v>
      </c>
      <c r="J286" s="9">
        <v>60.999999999999993</v>
      </c>
      <c r="K286" s="9">
        <v>104.49999999999999</v>
      </c>
      <c r="L286" s="9">
        <v>48.999999999999993</v>
      </c>
      <c r="M286" s="10">
        <f t="shared" si="20"/>
        <v>0.78717948717948716</v>
      </c>
    </row>
    <row r="287" spans="1:13" x14ac:dyDescent="0.25">
      <c r="A287" s="1" t="s">
        <v>143</v>
      </c>
      <c r="B287" s="33" t="s">
        <v>397</v>
      </c>
      <c r="C287" s="2">
        <v>6</v>
      </c>
      <c r="D287" s="2">
        <v>241</v>
      </c>
      <c r="E287" s="2">
        <v>40.166666666666664</v>
      </c>
      <c r="F287" s="2">
        <v>182</v>
      </c>
      <c r="G287" s="2">
        <v>30.333333333333332</v>
      </c>
      <c r="H287" s="3">
        <v>659</v>
      </c>
      <c r="I287" s="4">
        <v>27</v>
      </c>
      <c r="J287" s="4">
        <v>13.166666666666664</v>
      </c>
      <c r="K287" s="4">
        <v>17.333333333333332</v>
      </c>
      <c r="L287" s="4">
        <v>12.999999999999998</v>
      </c>
      <c r="M287" s="5">
        <f t="shared" si="20"/>
        <v>0.75518672199170123</v>
      </c>
    </row>
    <row r="288" spans="1:13" x14ac:dyDescent="0.25">
      <c r="A288" s="15" t="str">
        <f t="shared" ref="A288:A289" si="27">A287</f>
        <v>Villavicencio</v>
      </c>
      <c r="B288" s="33" t="s">
        <v>398</v>
      </c>
      <c r="C288" s="2">
        <v>6</v>
      </c>
      <c r="D288" s="2">
        <v>248</v>
      </c>
      <c r="E288" s="2">
        <v>41.333333333333336</v>
      </c>
      <c r="F288" s="2">
        <v>186</v>
      </c>
      <c r="G288" s="2">
        <v>31</v>
      </c>
      <c r="H288" s="3">
        <v>813</v>
      </c>
      <c r="I288" s="4">
        <v>26.166666666666668</v>
      </c>
      <c r="J288" s="4">
        <v>15.166666666666666</v>
      </c>
      <c r="K288" s="4">
        <v>17.166666666666668</v>
      </c>
      <c r="L288" s="4">
        <v>13.833333333333334</v>
      </c>
      <c r="M288" s="5">
        <f t="shared" si="20"/>
        <v>0.75</v>
      </c>
    </row>
    <row r="289" spans="1:13" x14ac:dyDescent="0.25">
      <c r="A289" s="15" t="str">
        <f t="shared" si="27"/>
        <v>Villavicencio</v>
      </c>
      <c r="B289" s="33" t="s">
        <v>399</v>
      </c>
      <c r="C289" s="2">
        <v>6</v>
      </c>
      <c r="D289" s="2">
        <v>258</v>
      </c>
      <c r="E289" s="2">
        <v>43</v>
      </c>
      <c r="F289" s="2">
        <v>148</v>
      </c>
      <c r="G289" s="2">
        <v>24.666666666666668</v>
      </c>
      <c r="H289" s="3">
        <v>660</v>
      </c>
      <c r="I289" s="4">
        <v>27.5</v>
      </c>
      <c r="J289" s="4">
        <v>15.500000000000002</v>
      </c>
      <c r="K289" s="4">
        <v>10.833333333333334</v>
      </c>
      <c r="L289" s="4">
        <v>13.833333333333334</v>
      </c>
      <c r="M289" s="5">
        <f t="shared" si="20"/>
        <v>0.5736434108527132</v>
      </c>
    </row>
    <row r="290" spans="1:13" x14ac:dyDescent="0.25">
      <c r="A290" s="27" t="s">
        <v>486</v>
      </c>
      <c r="B290" s="34"/>
      <c r="C290" s="28"/>
      <c r="D290" s="28"/>
      <c r="E290" s="28">
        <v>42</v>
      </c>
      <c r="F290" s="28"/>
      <c r="G290" s="28">
        <v>29</v>
      </c>
      <c r="H290" s="29"/>
      <c r="I290" s="30">
        <v>27</v>
      </c>
      <c r="J290" s="30">
        <v>15</v>
      </c>
      <c r="K290" s="30">
        <v>15</v>
      </c>
      <c r="L290" s="30">
        <v>14</v>
      </c>
      <c r="M290" s="31"/>
    </row>
    <row r="291" spans="1:13" x14ac:dyDescent="0.25">
      <c r="A291" s="6" t="s">
        <v>146</v>
      </c>
      <c r="B291" s="35"/>
      <c r="C291" s="7"/>
      <c r="D291" s="7">
        <v>747</v>
      </c>
      <c r="E291" s="7">
        <v>124.5</v>
      </c>
      <c r="F291" s="7">
        <v>516</v>
      </c>
      <c r="G291" s="7">
        <v>86</v>
      </c>
      <c r="H291" s="8">
        <v>2132</v>
      </c>
      <c r="I291" s="9">
        <v>80.666666666666671</v>
      </c>
      <c r="J291" s="9">
        <v>43.833333333333329</v>
      </c>
      <c r="K291" s="9">
        <v>45.333333333333336</v>
      </c>
      <c r="L291" s="9">
        <v>40.666666666666664</v>
      </c>
      <c r="M291" s="10">
        <f t="shared" si="20"/>
        <v>0.69076305220883538</v>
      </c>
    </row>
    <row r="292" spans="1:13" x14ac:dyDescent="0.25">
      <c r="A292" s="1" t="s">
        <v>400</v>
      </c>
      <c r="B292" s="33" t="s">
        <v>401</v>
      </c>
      <c r="C292" s="2">
        <v>6</v>
      </c>
      <c r="D292" s="2">
        <v>144</v>
      </c>
      <c r="E292" s="2">
        <v>24</v>
      </c>
      <c r="F292" s="2">
        <v>112</v>
      </c>
      <c r="G292" s="2">
        <v>18.666666666666668</v>
      </c>
      <c r="H292" s="3">
        <v>512</v>
      </c>
      <c r="I292" s="4">
        <v>17.666666666666668</v>
      </c>
      <c r="J292" s="4">
        <v>6.333333333333333</v>
      </c>
      <c r="K292" s="4">
        <v>14.166666666666668</v>
      </c>
      <c r="L292" s="4">
        <v>4.5</v>
      </c>
      <c r="M292" s="5">
        <f t="shared" si="20"/>
        <v>0.77777777777777779</v>
      </c>
    </row>
    <row r="293" spans="1:13" x14ac:dyDescent="0.25">
      <c r="A293" s="15" t="str">
        <f t="shared" ref="A293" si="28">A292</f>
        <v>Yopal</v>
      </c>
      <c r="B293" s="33" t="s">
        <v>402</v>
      </c>
      <c r="C293" s="2">
        <v>6</v>
      </c>
      <c r="D293" s="2">
        <v>199</v>
      </c>
      <c r="E293" s="2">
        <v>33.166666666666664</v>
      </c>
      <c r="F293" s="2">
        <v>108</v>
      </c>
      <c r="G293" s="2">
        <v>18</v>
      </c>
      <c r="H293" s="3">
        <v>295</v>
      </c>
      <c r="I293" s="4">
        <v>27.166666666666668</v>
      </c>
      <c r="J293" s="4">
        <v>5.9999999999999991</v>
      </c>
      <c r="K293" s="4">
        <v>12.333333333333334</v>
      </c>
      <c r="L293" s="4">
        <v>5.6666666666666661</v>
      </c>
      <c r="M293" s="5">
        <f t="shared" si="20"/>
        <v>0.542713567839196</v>
      </c>
    </row>
    <row r="294" spans="1:13" x14ac:dyDescent="0.25">
      <c r="A294" s="27" t="s">
        <v>486</v>
      </c>
      <c r="B294" s="34"/>
      <c r="C294" s="28"/>
      <c r="D294" s="28"/>
      <c r="E294" s="28">
        <v>29</v>
      </c>
      <c r="F294" s="28"/>
      <c r="G294" s="28">
        <v>18</v>
      </c>
      <c r="H294" s="29"/>
      <c r="I294" s="30">
        <v>22</v>
      </c>
      <c r="J294" s="30">
        <v>6</v>
      </c>
      <c r="K294" s="30">
        <v>13</v>
      </c>
      <c r="L294" s="30">
        <v>5</v>
      </c>
      <c r="M294" s="31"/>
    </row>
    <row r="295" spans="1:13" x14ac:dyDescent="0.25">
      <c r="A295" s="6" t="s">
        <v>403</v>
      </c>
      <c r="B295" s="37"/>
      <c r="C295" s="7"/>
      <c r="D295" s="7">
        <v>343</v>
      </c>
      <c r="E295" s="7">
        <v>57.166666666666664</v>
      </c>
      <c r="F295" s="7">
        <v>220</v>
      </c>
      <c r="G295" s="7">
        <v>36.666666666666671</v>
      </c>
      <c r="H295" s="8">
        <v>807</v>
      </c>
      <c r="I295" s="9">
        <v>44.833333333333336</v>
      </c>
      <c r="J295" s="9">
        <v>12.333333333333332</v>
      </c>
      <c r="K295" s="9">
        <v>26.5</v>
      </c>
      <c r="L295" s="9">
        <v>10.166666666666666</v>
      </c>
      <c r="M295" s="10">
        <f t="shared" si="20"/>
        <v>0.64139941690962099</v>
      </c>
    </row>
    <row r="296" spans="1:13" x14ac:dyDescent="0.25">
      <c r="A296" s="11" t="s">
        <v>147</v>
      </c>
      <c r="B296" s="36"/>
      <c r="C296" s="12"/>
      <c r="D296" s="12">
        <v>62135</v>
      </c>
      <c r="E296" s="12">
        <v>10898.497289569335</v>
      </c>
      <c r="F296" s="12">
        <v>47638</v>
      </c>
      <c r="G296" s="12">
        <v>8322.3057657406116</v>
      </c>
      <c r="H296" s="13">
        <v>112626</v>
      </c>
      <c r="I296" s="12">
        <v>7866.9136038593369</v>
      </c>
      <c r="J296" s="12">
        <v>3031.5836857100026</v>
      </c>
      <c r="K296" s="12">
        <v>5741.8491605524287</v>
      </c>
      <c r="L296" s="12">
        <v>2580.4566051881834</v>
      </c>
      <c r="M296" s="14">
        <f t="shared" si="20"/>
        <v>0.76668544298704433</v>
      </c>
    </row>
    <row r="297" spans="1:13" x14ac:dyDescent="0.25">
      <c r="A297" s="11" t="s">
        <v>489</v>
      </c>
      <c r="B297" s="36"/>
      <c r="C297" s="12"/>
      <c r="D297" s="12"/>
      <c r="E297" s="12"/>
      <c r="F297" s="12"/>
      <c r="G297" s="12"/>
      <c r="H297" s="13"/>
      <c r="I297" s="12">
        <f>+AVERAGE(I294,I290,I285,I277,I271,I266,I261,I251,I248,I245,I240,I236,I230,I222,I215,I208,I201,I198,I170,I165,I155,I151,I147,I140,I130,I110,I97,I88,I47,I30,I24,I21)</f>
        <v>27.4375</v>
      </c>
      <c r="J297" s="12">
        <f t="shared" ref="J297:L297" si="29">+AVERAGE(J294,J290,J285,J277,J271,J266,J261,J251,J248,J245,J240,J236,J230,J222,J215,J208,J201,J198,J170,J165,J155,J151,J147,J140,J130,J110,J97,J88,J47,J30,J24,J21)</f>
        <v>12.913978494623658</v>
      </c>
      <c r="K297" s="12">
        <f t="shared" si="29"/>
        <v>20.541666666666664</v>
      </c>
      <c r="L297" s="12">
        <f t="shared" si="29"/>
        <v>10.956989247311828</v>
      </c>
    </row>
  </sheetData>
  <mergeCells count="3">
    <mergeCell ref="K14:L14"/>
    <mergeCell ref="I14:J14"/>
    <mergeCell ref="A12:M12"/>
  </mergeCells>
  <pageMargins left="0.23622047244094491" right="0.23622047244094491" top="0.74803149606299213" bottom="0.74803149606299213" header="0.31496062992125984" footer="0.31496062992125984"/>
  <pageSetup paperSize="123" scale="76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8"/>
  <sheetViews>
    <sheetView showGridLines="0" workbookViewId="0">
      <pane xSplit="3" ySplit="15" topLeftCell="D131" activePane="bottomRight" state="frozen"/>
      <selection activeCell="B166" sqref="B166"/>
      <selection pane="topRight" activeCell="B166" sqref="B166"/>
      <selection pane="bottomLeft" activeCell="B166" sqref="B166"/>
      <selection pane="bottomRight" activeCell="B166" sqref="B166"/>
    </sheetView>
  </sheetViews>
  <sheetFormatPr baseColWidth="10" defaultRowHeight="15" x14ac:dyDescent="0.25"/>
  <cols>
    <col min="2" max="2" width="16.7109375" style="32" customWidth="1"/>
    <col min="3" max="3" width="42.7109375" style="32" customWidth="1"/>
    <col min="4" max="4" width="9" customWidth="1"/>
    <col min="5" max="5" width="9.85546875" customWidth="1"/>
    <col min="6" max="6" width="11.140625" customWidth="1"/>
    <col min="7" max="7" width="9.85546875" customWidth="1"/>
    <col min="8" max="8" width="11" customWidth="1"/>
    <col min="9" max="9" width="10.85546875" customWidth="1"/>
    <col min="10" max="10" width="9.28515625" customWidth="1"/>
    <col min="11" max="11" width="12.5703125" customWidth="1"/>
    <col min="12" max="12" width="8.85546875" customWidth="1"/>
    <col min="13" max="13" width="11.5703125" customWidth="1"/>
  </cols>
  <sheetData>
    <row r="1" spans="1:14" x14ac:dyDescent="0.25">
      <c r="A1" s="16"/>
      <c r="B1" s="17"/>
      <c r="C1" s="18"/>
    </row>
    <row r="2" spans="1:14" x14ac:dyDescent="0.25">
      <c r="C2" s="19"/>
      <c r="F2" s="25" t="s">
        <v>158</v>
      </c>
      <c r="G2" s="25"/>
      <c r="H2" s="25"/>
    </row>
    <row r="3" spans="1:14" x14ac:dyDescent="0.25">
      <c r="F3" s="26" t="s">
        <v>159</v>
      </c>
      <c r="G3" s="26"/>
      <c r="H3" s="26"/>
    </row>
    <row r="4" spans="1:14" x14ac:dyDescent="0.25">
      <c r="A4" s="20"/>
      <c r="B4" s="17"/>
    </row>
    <row r="5" spans="1:14" x14ac:dyDescent="0.25">
      <c r="A5" s="16"/>
      <c r="B5" s="17"/>
      <c r="C5" s="18"/>
    </row>
    <row r="6" spans="1:14" x14ac:dyDescent="0.25">
      <c r="A6" s="21" t="s">
        <v>165</v>
      </c>
      <c r="B6" s="17"/>
      <c r="C6" s="18"/>
    </row>
    <row r="7" spans="1:14" x14ac:dyDescent="0.25">
      <c r="A7" s="22" t="s">
        <v>160</v>
      </c>
      <c r="B7" s="17"/>
      <c r="C7" s="18"/>
    </row>
    <row r="8" spans="1:14" x14ac:dyDescent="0.25">
      <c r="A8" s="22" t="s">
        <v>161</v>
      </c>
      <c r="B8" s="17"/>
      <c r="C8" s="18"/>
    </row>
    <row r="9" spans="1:14" x14ac:dyDescent="0.25">
      <c r="A9" s="22" t="s">
        <v>418</v>
      </c>
      <c r="B9" s="17"/>
      <c r="C9" s="18"/>
    </row>
    <row r="10" spans="1:14" x14ac:dyDescent="0.25">
      <c r="A10" s="22" t="s">
        <v>163</v>
      </c>
      <c r="B10" s="17"/>
      <c r="C10" s="18"/>
    </row>
    <row r="11" spans="1:14" x14ac:dyDescent="0.25">
      <c r="A11" s="42" t="s">
        <v>488</v>
      </c>
      <c r="B11" s="17"/>
      <c r="C11" s="18"/>
    </row>
    <row r="12" spans="1:14" ht="14.25" customHeight="1" x14ac:dyDescent="0.25">
      <c r="A12" s="42"/>
      <c r="B12" s="17"/>
      <c r="C12" s="18"/>
    </row>
    <row r="13" spans="1:14" ht="64.5" customHeight="1" x14ac:dyDescent="0.25">
      <c r="A13" s="59" t="s">
        <v>164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33.75" customHeight="1" x14ac:dyDescent="0.25">
      <c r="A14" s="51"/>
      <c r="B14" s="52"/>
      <c r="C14" s="52"/>
      <c r="D14" s="51"/>
      <c r="E14" s="51"/>
      <c r="F14" s="51"/>
      <c r="G14" s="51"/>
      <c r="H14" s="51"/>
      <c r="I14" s="51"/>
      <c r="J14" s="57" t="s">
        <v>408</v>
      </c>
      <c r="K14" s="62"/>
      <c r="L14" s="61" t="s">
        <v>156</v>
      </c>
      <c r="M14" s="62"/>
      <c r="N14" s="43"/>
    </row>
    <row r="15" spans="1:14" ht="48" x14ac:dyDescent="0.25">
      <c r="A15" s="45" t="s">
        <v>0</v>
      </c>
      <c r="B15" s="45" t="s">
        <v>1</v>
      </c>
      <c r="C15" s="45" t="s">
        <v>2</v>
      </c>
      <c r="D15" s="46" t="s">
        <v>406</v>
      </c>
      <c r="E15" s="46" t="s">
        <v>407</v>
      </c>
      <c r="F15" s="46" t="s">
        <v>408</v>
      </c>
      <c r="G15" s="46" t="s">
        <v>483</v>
      </c>
      <c r="H15" s="46" t="s">
        <v>484</v>
      </c>
      <c r="I15" s="47" t="s">
        <v>485</v>
      </c>
      <c r="J15" s="48" t="s">
        <v>148</v>
      </c>
      <c r="K15" s="48" t="s">
        <v>149</v>
      </c>
      <c r="L15" s="48" t="s">
        <v>148</v>
      </c>
      <c r="M15" s="48" t="s">
        <v>149</v>
      </c>
      <c r="N15" s="53" t="s">
        <v>150</v>
      </c>
    </row>
    <row r="16" spans="1:14" ht="30" x14ac:dyDescent="0.25">
      <c r="A16" s="1" t="s">
        <v>172</v>
      </c>
      <c r="B16" s="41" t="s">
        <v>419</v>
      </c>
      <c r="C16" s="33" t="s">
        <v>420</v>
      </c>
      <c r="D16" s="2">
        <v>6</v>
      </c>
      <c r="E16" s="2">
        <v>105</v>
      </c>
      <c r="F16" s="2">
        <v>17.5</v>
      </c>
      <c r="G16" s="2">
        <v>109</v>
      </c>
      <c r="H16" s="2">
        <v>18.166666666666668</v>
      </c>
      <c r="I16" s="3">
        <v>116</v>
      </c>
      <c r="J16" s="4">
        <v>4.8333333333333339</v>
      </c>
      <c r="K16" s="4">
        <v>12.666666666666666</v>
      </c>
      <c r="L16" s="4">
        <v>6.166666666666667</v>
      </c>
      <c r="M16" s="4">
        <v>12</v>
      </c>
      <c r="N16" s="5">
        <f>+G16/E16</f>
        <v>1.0380952380952382</v>
      </c>
    </row>
    <row r="17" spans="1:14" x14ac:dyDescent="0.25">
      <c r="A17" s="27" t="s">
        <v>486</v>
      </c>
      <c r="B17" s="34"/>
      <c r="C17" s="34"/>
      <c r="D17" s="28"/>
      <c r="E17" s="28"/>
      <c r="F17" s="28">
        <v>18</v>
      </c>
      <c r="G17" s="28"/>
      <c r="H17" s="28">
        <v>18</v>
      </c>
      <c r="I17" s="29"/>
      <c r="J17" s="30">
        <v>5</v>
      </c>
      <c r="K17" s="30">
        <v>13</v>
      </c>
      <c r="L17" s="30">
        <v>6</v>
      </c>
      <c r="M17" s="30">
        <v>12</v>
      </c>
      <c r="N17" s="31"/>
    </row>
    <row r="18" spans="1:14" x14ac:dyDescent="0.25">
      <c r="A18" s="6" t="s">
        <v>174</v>
      </c>
      <c r="B18" s="35"/>
      <c r="C18" s="35"/>
      <c r="D18" s="7"/>
      <c r="E18" s="7">
        <v>105</v>
      </c>
      <c r="F18" s="7">
        <v>17.5</v>
      </c>
      <c r="G18" s="7">
        <v>109</v>
      </c>
      <c r="H18" s="7">
        <v>18.166666666666668</v>
      </c>
      <c r="I18" s="8">
        <v>116</v>
      </c>
      <c r="J18" s="9">
        <v>4.8333333333333339</v>
      </c>
      <c r="K18" s="9">
        <v>12.666666666666666</v>
      </c>
      <c r="L18" s="9">
        <v>6.166666666666667</v>
      </c>
      <c r="M18" s="9">
        <v>12</v>
      </c>
      <c r="N18" s="10">
        <f t="shared" ref="N18:N96" si="0">+G18/E18</f>
        <v>1.0380952380952382</v>
      </c>
    </row>
    <row r="19" spans="1:14" ht="30" x14ac:dyDescent="0.25">
      <c r="A19" s="1" t="s">
        <v>175</v>
      </c>
      <c r="B19" s="41" t="s">
        <v>419</v>
      </c>
      <c r="C19" s="33" t="s">
        <v>421</v>
      </c>
      <c r="D19" s="2">
        <v>6</v>
      </c>
      <c r="E19" s="2">
        <v>518</v>
      </c>
      <c r="F19" s="2">
        <v>86.333333333333329</v>
      </c>
      <c r="G19" s="2">
        <v>293</v>
      </c>
      <c r="H19" s="2">
        <v>48.833333333333336</v>
      </c>
      <c r="I19" s="3">
        <v>933</v>
      </c>
      <c r="J19" s="4">
        <v>64.833333333333329</v>
      </c>
      <c r="K19" s="4">
        <v>21.5</v>
      </c>
      <c r="L19" s="4">
        <v>31.166666666666664</v>
      </c>
      <c r="M19" s="4">
        <v>17.666666666666668</v>
      </c>
      <c r="N19" s="5">
        <f t="shared" si="0"/>
        <v>0.56563706563706562</v>
      </c>
    </row>
    <row r="20" spans="1:14" x14ac:dyDescent="0.25">
      <c r="A20" s="27" t="s">
        <v>486</v>
      </c>
      <c r="B20" s="34"/>
      <c r="C20" s="34"/>
      <c r="D20" s="28"/>
      <c r="E20" s="28"/>
      <c r="F20" s="28">
        <v>86</v>
      </c>
      <c r="G20" s="28"/>
      <c r="H20" s="28">
        <v>49</v>
      </c>
      <c r="I20" s="29"/>
      <c r="J20" s="30">
        <v>65</v>
      </c>
      <c r="K20" s="30">
        <v>22</v>
      </c>
      <c r="L20" s="30">
        <v>31</v>
      </c>
      <c r="M20" s="30">
        <v>18</v>
      </c>
      <c r="N20" s="31"/>
    </row>
    <row r="21" spans="1:14" x14ac:dyDescent="0.25">
      <c r="A21" s="6" t="s">
        <v>180</v>
      </c>
      <c r="B21" s="35"/>
      <c r="C21" s="35"/>
      <c r="D21" s="7"/>
      <c r="E21" s="7">
        <v>518</v>
      </c>
      <c r="F21" s="7">
        <v>86.333333333333329</v>
      </c>
      <c r="G21" s="7">
        <v>293</v>
      </c>
      <c r="H21" s="7">
        <v>48.833333333333336</v>
      </c>
      <c r="I21" s="8">
        <v>933</v>
      </c>
      <c r="J21" s="9">
        <v>64.833333333333329</v>
      </c>
      <c r="K21" s="9">
        <v>21.5</v>
      </c>
      <c r="L21" s="9">
        <v>31.166666666666664</v>
      </c>
      <c r="M21" s="9">
        <v>17.666666666666668</v>
      </c>
      <c r="N21" s="10">
        <f t="shared" si="0"/>
        <v>0.56563706563706562</v>
      </c>
    </row>
    <row r="22" spans="1:14" ht="30" x14ac:dyDescent="0.25">
      <c r="A22" s="1" t="s">
        <v>8</v>
      </c>
      <c r="B22" s="41" t="s">
        <v>419</v>
      </c>
      <c r="C22" s="33" t="s">
        <v>422</v>
      </c>
      <c r="D22" s="2">
        <v>6</v>
      </c>
      <c r="E22" s="2">
        <v>368</v>
      </c>
      <c r="F22" s="2">
        <v>61.333333333333336</v>
      </c>
      <c r="G22" s="2">
        <v>559</v>
      </c>
      <c r="H22" s="2">
        <v>93.166666666666671</v>
      </c>
      <c r="I22" s="3">
        <v>317</v>
      </c>
      <c r="J22" s="4">
        <v>61.333333333333336</v>
      </c>
      <c r="K22" s="4"/>
      <c r="L22" s="4">
        <v>93.166666666666671</v>
      </c>
      <c r="M22" s="4"/>
      <c r="N22" s="5">
        <f t="shared" si="0"/>
        <v>1.5190217391304348</v>
      </c>
    </row>
    <row r="23" spans="1:14" ht="30" x14ac:dyDescent="0.25">
      <c r="A23" s="15" t="str">
        <f t="shared" ref="A23:A26" si="1">A22</f>
        <v>Barranquilla</v>
      </c>
      <c r="B23" s="33" t="str">
        <f t="shared" ref="B23:B26" si="2">B22</f>
        <v>Laboral Pequeñas Causas</v>
      </c>
      <c r="C23" s="33" t="s">
        <v>423</v>
      </c>
      <c r="D23" s="2">
        <v>6</v>
      </c>
      <c r="E23" s="2">
        <v>578</v>
      </c>
      <c r="F23" s="2">
        <v>96.333333333333329</v>
      </c>
      <c r="G23" s="2">
        <v>210</v>
      </c>
      <c r="H23" s="2">
        <v>35</v>
      </c>
      <c r="I23" s="3">
        <v>1127</v>
      </c>
      <c r="J23" s="4">
        <v>83.333333333333329</v>
      </c>
      <c r="K23" s="4">
        <v>13</v>
      </c>
      <c r="L23" s="4">
        <v>31.166666666666668</v>
      </c>
      <c r="M23" s="4">
        <v>3.8333333333333335</v>
      </c>
      <c r="N23" s="5">
        <f t="shared" si="0"/>
        <v>0.36332179930795849</v>
      </c>
    </row>
    <row r="24" spans="1:14" ht="30" x14ac:dyDescent="0.25">
      <c r="A24" s="15" t="str">
        <f t="shared" si="1"/>
        <v>Barranquilla</v>
      </c>
      <c r="B24" s="33" t="str">
        <f t="shared" si="2"/>
        <v>Laboral Pequeñas Causas</v>
      </c>
      <c r="C24" s="33" t="s">
        <v>424</v>
      </c>
      <c r="D24" s="2">
        <v>5.7</v>
      </c>
      <c r="E24" s="2">
        <v>219</v>
      </c>
      <c r="F24" s="2">
        <v>38.421052631578945</v>
      </c>
      <c r="G24" s="2">
        <v>339</v>
      </c>
      <c r="H24" s="2">
        <v>59.473684210526315</v>
      </c>
      <c r="I24" s="3">
        <v>639</v>
      </c>
      <c r="J24" s="4">
        <v>38.421052631578952</v>
      </c>
      <c r="K24" s="4"/>
      <c r="L24" s="4">
        <v>59.473684210526315</v>
      </c>
      <c r="M24" s="4"/>
      <c r="N24" s="5">
        <f t="shared" si="0"/>
        <v>1.547945205479452</v>
      </c>
    </row>
    <row r="25" spans="1:14" ht="30" x14ac:dyDescent="0.25">
      <c r="A25" s="15" t="str">
        <f t="shared" si="1"/>
        <v>Barranquilla</v>
      </c>
      <c r="B25" s="33" t="str">
        <f t="shared" si="2"/>
        <v>Laboral Pequeñas Causas</v>
      </c>
      <c r="C25" s="33" t="s">
        <v>425</v>
      </c>
      <c r="D25" s="2">
        <v>5.6</v>
      </c>
      <c r="E25" s="2">
        <v>430</v>
      </c>
      <c r="F25" s="2">
        <v>76.785714285714292</v>
      </c>
      <c r="G25" s="2">
        <v>359</v>
      </c>
      <c r="H25" s="2">
        <v>64.107142857142861</v>
      </c>
      <c r="I25" s="3">
        <v>783</v>
      </c>
      <c r="J25" s="4">
        <v>58.214285714285715</v>
      </c>
      <c r="K25" s="4">
        <v>18.571428571428569</v>
      </c>
      <c r="L25" s="4">
        <v>50.357142857142861</v>
      </c>
      <c r="M25" s="4">
        <v>13.750000000000002</v>
      </c>
      <c r="N25" s="5">
        <f t="shared" si="0"/>
        <v>0.83488372093023255</v>
      </c>
    </row>
    <row r="26" spans="1:14" ht="30" x14ac:dyDescent="0.25">
      <c r="A26" s="15" t="str">
        <f t="shared" si="1"/>
        <v>Barranquilla</v>
      </c>
      <c r="B26" s="33" t="str">
        <f t="shared" si="2"/>
        <v>Laboral Pequeñas Causas</v>
      </c>
      <c r="C26" s="33" t="s">
        <v>426</v>
      </c>
      <c r="D26" s="2">
        <v>6</v>
      </c>
      <c r="E26" s="2">
        <v>397</v>
      </c>
      <c r="F26" s="2">
        <v>66.166666666666671</v>
      </c>
      <c r="G26" s="2">
        <v>238</v>
      </c>
      <c r="H26" s="2">
        <v>39.666666666666664</v>
      </c>
      <c r="I26" s="3">
        <v>183</v>
      </c>
      <c r="J26" s="4">
        <v>66.166666666666671</v>
      </c>
      <c r="K26" s="4"/>
      <c r="L26" s="4">
        <v>39.666666666666671</v>
      </c>
      <c r="M26" s="4"/>
      <c r="N26" s="5">
        <f t="shared" si="0"/>
        <v>0.59949622166246852</v>
      </c>
    </row>
    <row r="27" spans="1:14" x14ac:dyDescent="0.25">
      <c r="A27" s="27" t="s">
        <v>486</v>
      </c>
      <c r="B27" s="34"/>
      <c r="C27" s="34"/>
      <c r="D27" s="28"/>
      <c r="E27" s="28"/>
      <c r="F27" s="28">
        <v>68</v>
      </c>
      <c r="G27" s="28"/>
      <c r="H27" s="28">
        <v>58</v>
      </c>
      <c r="I27" s="29"/>
      <c r="J27" s="30">
        <v>61</v>
      </c>
      <c r="K27" s="30">
        <v>16</v>
      </c>
      <c r="L27" s="30">
        <v>55</v>
      </c>
      <c r="M27" s="30">
        <v>9</v>
      </c>
      <c r="N27" s="31"/>
    </row>
    <row r="28" spans="1:14" x14ac:dyDescent="0.25">
      <c r="A28" s="6" t="s">
        <v>18</v>
      </c>
      <c r="B28" s="35"/>
      <c r="C28" s="35"/>
      <c r="D28" s="7"/>
      <c r="E28" s="7">
        <v>1992</v>
      </c>
      <c r="F28" s="7">
        <v>339.04010025062655</v>
      </c>
      <c r="G28" s="7">
        <v>1705</v>
      </c>
      <c r="H28" s="7">
        <v>291.4141604010025</v>
      </c>
      <c r="I28" s="8">
        <v>3049</v>
      </c>
      <c r="J28" s="9">
        <v>307.468671679198</v>
      </c>
      <c r="K28" s="9">
        <v>31.571428571428569</v>
      </c>
      <c r="L28" s="9">
        <v>273.83082706766919</v>
      </c>
      <c r="M28" s="9">
        <v>17.583333333333336</v>
      </c>
      <c r="N28" s="10">
        <f t="shared" si="0"/>
        <v>0.85592369477911645</v>
      </c>
    </row>
    <row r="29" spans="1:14" ht="30" x14ac:dyDescent="0.25">
      <c r="A29" s="1" t="s">
        <v>19</v>
      </c>
      <c r="B29" s="41" t="s">
        <v>419</v>
      </c>
      <c r="C29" s="33" t="s">
        <v>427</v>
      </c>
      <c r="D29" s="2">
        <v>6</v>
      </c>
      <c r="E29" s="2">
        <v>110</v>
      </c>
      <c r="F29" s="2">
        <v>18.333333333333332</v>
      </c>
      <c r="G29" s="2">
        <v>230</v>
      </c>
      <c r="H29" s="2">
        <v>38.333333333333336</v>
      </c>
      <c r="I29" s="3">
        <v>166</v>
      </c>
      <c r="J29" s="4">
        <v>6</v>
      </c>
      <c r="K29" s="4">
        <v>12.333333333333332</v>
      </c>
      <c r="L29" s="4">
        <v>30.333333333333336</v>
      </c>
      <c r="M29" s="4">
        <v>8</v>
      </c>
      <c r="N29" s="5">
        <f t="shared" si="0"/>
        <v>2.0909090909090908</v>
      </c>
    </row>
    <row r="30" spans="1:14" ht="30" x14ac:dyDescent="0.25">
      <c r="A30" s="15" t="str">
        <f t="shared" ref="A30:A40" si="3">A29</f>
        <v>Bogotá</v>
      </c>
      <c r="B30" s="33" t="str">
        <f t="shared" ref="B30:B40" si="4">B29</f>
        <v>Laboral Pequeñas Causas</v>
      </c>
      <c r="C30" s="33" t="s">
        <v>428</v>
      </c>
      <c r="D30" s="2">
        <v>6</v>
      </c>
      <c r="E30" s="2">
        <v>141</v>
      </c>
      <c r="F30" s="2">
        <v>23.5</v>
      </c>
      <c r="G30" s="2">
        <v>417</v>
      </c>
      <c r="H30" s="2">
        <v>69.5</v>
      </c>
      <c r="I30" s="3">
        <v>163</v>
      </c>
      <c r="J30" s="4">
        <v>11</v>
      </c>
      <c r="K30" s="4">
        <v>12.5</v>
      </c>
      <c r="L30" s="4">
        <v>60.166666666666671</v>
      </c>
      <c r="M30" s="4">
        <v>9.3333333333333321</v>
      </c>
      <c r="N30" s="5">
        <f t="shared" si="0"/>
        <v>2.9574468085106385</v>
      </c>
    </row>
    <row r="31" spans="1:14" ht="30" x14ac:dyDescent="0.25">
      <c r="A31" s="15" t="str">
        <f t="shared" si="3"/>
        <v>Bogotá</v>
      </c>
      <c r="B31" s="33" t="str">
        <f t="shared" si="4"/>
        <v>Laboral Pequeñas Causas</v>
      </c>
      <c r="C31" s="33" t="s">
        <v>429</v>
      </c>
      <c r="D31" s="2">
        <v>6</v>
      </c>
      <c r="E31" s="2">
        <v>110</v>
      </c>
      <c r="F31" s="2">
        <v>18.333333333333332</v>
      </c>
      <c r="G31" s="2">
        <v>212</v>
      </c>
      <c r="H31" s="2">
        <v>35.333333333333336</v>
      </c>
      <c r="I31" s="3">
        <v>289</v>
      </c>
      <c r="J31" s="4">
        <v>6.333333333333333</v>
      </c>
      <c r="K31" s="4">
        <v>12</v>
      </c>
      <c r="L31" s="4">
        <v>30.166666666666668</v>
      </c>
      <c r="M31" s="4">
        <v>5.166666666666667</v>
      </c>
      <c r="N31" s="5">
        <f t="shared" si="0"/>
        <v>1.9272727272727272</v>
      </c>
    </row>
    <row r="32" spans="1:14" ht="30" x14ac:dyDescent="0.25">
      <c r="A32" s="15" t="str">
        <f t="shared" si="3"/>
        <v>Bogotá</v>
      </c>
      <c r="B32" s="33" t="str">
        <f t="shared" si="4"/>
        <v>Laboral Pequeñas Causas</v>
      </c>
      <c r="C32" s="33" t="s">
        <v>430</v>
      </c>
      <c r="D32" s="2">
        <v>6</v>
      </c>
      <c r="E32" s="2">
        <v>154</v>
      </c>
      <c r="F32" s="2">
        <v>25.666666666666668</v>
      </c>
      <c r="G32" s="2">
        <v>272</v>
      </c>
      <c r="H32" s="2">
        <v>45.333333333333336</v>
      </c>
      <c r="I32" s="3">
        <v>276</v>
      </c>
      <c r="J32" s="4">
        <v>12.833333333333334</v>
      </c>
      <c r="K32" s="4">
        <v>12.833333333333332</v>
      </c>
      <c r="L32" s="4">
        <v>36</v>
      </c>
      <c r="M32" s="4">
        <v>9.3333333333333339</v>
      </c>
      <c r="N32" s="5">
        <f t="shared" si="0"/>
        <v>1.7662337662337662</v>
      </c>
    </row>
    <row r="33" spans="1:14" ht="30" x14ac:dyDescent="0.25">
      <c r="A33" s="15" t="str">
        <f t="shared" si="3"/>
        <v>Bogotá</v>
      </c>
      <c r="B33" s="33" t="str">
        <f t="shared" si="4"/>
        <v>Laboral Pequeñas Causas</v>
      </c>
      <c r="C33" s="33" t="s">
        <v>431</v>
      </c>
      <c r="D33" s="2">
        <v>6</v>
      </c>
      <c r="E33" s="2">
        <v>95</v>
      </c>
      <c r="F33" s="2">
        <v>15.833333333333334</v>
      </c>
      <c r="G33" s="2">
        <v>231</v>
      </c>
      <c r="H33" s="2">
        <v>38.5</v>
      </c>
      <c r="I33" s="3">
        <v>380</v>
      </c>
      <c r="J33" s="4">
        <v>3.5</v>
      </c>
      <c r="K33" s="4">
        <v>12.333333333333334</v>
      </c>
      <c r="L33" s="4">
        <v>27.833333333333332</v>
      </c>
      <c r="M33" s="4">
        <v>10.666666666666668</v>
      </c>
      <c r="N33" s="5">
        <f t="shared" si="0"/>
        <v>2.4315789473684211</v>
      </c>
    </row>
    <row r="34" spans="1:14" ht="30" x14ac:dyDescent="0.25">
      <c r="A34" s="15" t="str">
        <f t="shared" si="3"/>
        <v>Bogotá</v>
      </c>
      <c r="B34" s="33" t="str">
        <f t="shared" si="4"/>
        <v>Laboral Pequeñas Causas</v>
      </c>
      <c r="C34" s="33" t="s">
        <v>432</v>
      </c>
      <c r="D34" s="2">
        <v>6</v>
      </c>
      <c r="E34" s="2">
        <v>96</v>
      </c>
      <c r="F34" s="2">
        <v>16</v>
      </c>
      <c r="G34" s="2">
        <v>247</v>
      </c>
      <c r="H34" s="2">
        <v>41.166666666666664</v>
      </c>
      <c r="I34" s="3">
        <v>269</v>
      </c>
      <c r="J34" s="4">
        <v>4.166666666666667</v>
      </c>
      <c r="K34" s="4">
        <v>11.833333333333334</v>
      </c>
      <c r="L34" s="4">
        <v>31.166666666666668</v>
      </c>
      <c r="M34" s="4">
        <v>9.9999999999999982</v>
      </c>
      <c r="N34" s="5">
        <f t="shared" si="0"/>
        <v>2.5729166666666665</v>
      </c>
    </row>
    <row r="35" spans="1:14" ht="30" x14ac:dyDescent="0.25">
      <c r="A35" s="15" t="str">
        <f t="shared" si="3"/>
        <v>Bogotá</v>
      </c>
      <c r="B35" s="33" t="str">
        <f t="shared" si="4"/>
        <v>Laboral Pequeñas Causas</v>
      </c>
      <c r="C35" s="33" t="s">
        <v>433</v>
      </c>
      <c r="D35" s="2">
        <v>6</v>
      </c>
      <c r="E35" s="2">
        <v>410</v>
      </c>
      <c r="F35" s="2">
        <v>68.333333333333329</v>
      </c>
      <c r="G35" s="2">
        <v>212</v>
      </c>
      <c r="H35" s="2">
        <v>35.333333333333336</v>
      </c>
      <c r="I35" s="3">
        <v>203</v>
      </c>
      <c r="J35" s="4">
        <v>56</v>
      </c>
      <c r="K35" s="4">
        <v>12.333333333333334</v>
      </c>
      <c r="L35" s="4">
        <v>25.333333333333332</v>
      </c>
      <c r="M35" s="4">
        <v>10</v>
      </c>
      <c r="N35" s="5">
        <f t="shared" si="0"/>
        <v>0.51707317073170733</v>
      </c>
    </row>
    <row r="36" spans="1:14" ht="30" x14ac:dyDescent="0.25">
      <c r="A36" s="15" t="str">
        <f t="shared" si="3"/>
        <v>Bogotá</v>
      </c>
      <c r="B36" s="33" t="str">
        <f t="shared" si="4"/>
        <v>Laboral Pequeñas Causas</v>
      </c>
      <c r="C36" s="33" t="s">
        <v>434</v>
      </c>
      <c r="D36" s="2">
        <v>6</v>
      </c>
      <c r="E36" s="2">
        <v>445</v>
      </c>
      <c r="F36" s="2">
        <v>74.166666666666671</v>
      </c>
      <c r="G36" s="2">
        <v>174</v>
      </c>
      <c r="H36" s="2">
        <v>29</v>
      </c>
      <c r="I36" s="3">
        <v>234</v>
      </c>
      <c r="J36" s="4">
        <v>61.166666666666664</v>
      </c>
      <c r="K36" s="4">
        <v>13</v>
      </c>
      <c r="L36" s="4">
        <v>17.333333333333332</v>
      </c>
      <c r="M36" s="4">
        <v>11.666666666666666</v>
      </c>
      <c r="N36" s="5">
        <f t="shared" si="0"/>
        <v>0.39101123595505616</v>
      </c>
    </row>
    <row r="37" spans="1:14" ht="30" x14ac:dyDescent="0.25">
      <c r="A37" s="15" t="str">
        <f t="shared" si="3"/>
        <v>Bogotá</v>
      </c>
      <c r="B37" s="33" t="str">
        <f t="shared" si="4"/>
        <v>Laboral Pequeñas Causas</v>
      </c>
      <c r="C37" s="33" t="s">
        <v>435</v>
      </c>
      <c r="D37" s="2">
        <v>6</v>
      </c>
      <c r="E37" s="2">
        <v>420</v>
      </c>
      <c r="F37" s="2">
        <v>70</v>
      </c>
      <c r="G37" s="2">
        <v>234</v>
      </c>
      <c r="H37" s="2">
        <v>39</v>
      </c>
      <c r="I37" s="3">
        <v>137</v>
      </c>
      <c r="J37" s="4">
        <v>55.166666666666664</v>
      </c>
      <c r="K37" s="4">
        <v>14.833333333333332</v>
      </c>
      <c r="L37" s="4">
        <v>26.333333333333332</v>
      </c>
      <c r="M37" s="4">
        <v>12.666666666666666</v>
      </c>
      <c r="N37" s="5">
        <f t="shared" si="0"/>
        <v>0.55714285714285716</v>
      </c>
    </row>
    <row r="38" spans="1:14" ht="30" x14ac:dyDescent="0.25">
      <c r="A38" s="15" t="str">
        <f t="shared" si="3"/>
        <v>Bogotá</v>
      </c>
      <c r="B38" s="33" t="str">
        <f t="shared" si="4"/>
        <v>Laboral Pequeñas Causas</v>
      </c>
      <c r="C38" s="33" t="s">
        <v>436</v>
      </c>
      <c r="D38" s="2">
        <v>6</v>
      </c>
      <c r="E38" s="2">
        <v>381</v>
      </c>
      <c r="F38" s="2">
        <v>63.5</v>
      </c>
      <c r="G38" s="2">
        <v>176</v>
      </c>
      <c r="H38" s="2">
        <v>29.333333333333332</v>
      </c>
      <c r="I38" s="3">
        <v>193</v>
      </c>
      <c r="J38" s="4">
        <v>51.500000000000007</v>
      </c>
      <c r="K38" s="4">
        <v>12</v>
      </c>
      <c r="L38" s="4">
        <v>20.166666666666668</v>
      </c>
      <c r="M38" s="4">
        <v>9.1666666666666661</v>
      </c>
      <c r="N38" s="5">
        <f t="shared" si="0"/>
        <v>0.46194225721784776</v>
      </c>
    </row>
    <row r="39" spans="1:14" ht="30" x14ac:dyDescent="0.25">
      <c r="A39" s="15" t="str">
        <f t="shared" si="3"/>
        <v>Bogotá</v>
      </c>
      <c r="B39" s="33" t="str">
        <f t="shared" si="4"/>
        <v>Laboral Pequeñas Causas</v>
      </c>
      <c r="C39" s="33" t="s">
        <v>437</v>
      </c>
      <c r="D39" s="2">
        <v>6</v>
      </c>
      <c r="E39" s="2">
        <v>546</v>
      </c>
      <c r="F39" s="2">
        <v>91</v>
      </c>
      <c r="G39" s="2">
        <v>164</v>
      </c>
      <c r="H39" s="2">
        <v>27.333333333333332</v>
      </c>
      <c r="I39" s="3">
        <v>344</v>
      </c>
      <c r="J39" s="4">
        <v>78.166666666666657</v>
      </c>
      <c r="K39" s="4">
        <v>12.833333333333334</v>
      </c>
      <c r="L39" s="4">
        <v>16.833333333333332</v>
      </c>
      <c r="M39" s="4">
        <v>10.5</v>
      </c>
      <c r="N39" s="5">
        <f t="shared" si="0"/>
        <v>0.30036630036630035</v>
      </c>
    </row>
    <row r="40" spans="1:14" ht="30" x14ac:dyDescent="0.25">
      <c r="A40" s="15" t="str">
        <f t="shared" si="3"/>
        <v>Bogotá</v>
      </c>
      <c r="B40" s="33" t="str">
        <f t="shared" si="4"/>
        <v>Laboral Pequeñas Causas</v>
      </c>
      <c r="C40" s="33" t="s">
        <v>438</v>
      </c>
      <c r="D40" s="2">
        <v>6</v>
      </c>
      <c r="E40" s="2">
        <v>430</v>
      </c>
      <c r="F40" s="2">
        <v>71.666666666666671</v>
      </c>
      <c r="G40" s="2">
        <v>122</v>
      </c>
      <c r="H40" s="2">
        <v>20.333333333333332</v>
      </c>
      <c r="I40" s="3">
        <v>304</v>
      </c>
      <c r="J40" s="4">
        <v>59</v>
      </c>
      <c r="K40" s="4">
        <v>12.666666666666668</v>
      </c>
      <c r="L40" s="4">
        <v>8.5</v>
      </c>
      <c r="M40" s="4">
        <v>11.833333333333334</v>
      </c>
      <c r="N40" s="5">
        <f t="shared" si="0"/>
        <v>0.28372093023255812</v>
      </c>
    </row>
    <row r="41" spans="1:14" x14ac:dyDescent="0.25">
      <c r="A41" s="27" t="s">
        <v>486</v>
      </c>
      <c r="B41" s="34"/>
      <c r="C41" s="34"/>
      <c r="D41" s="28"/>
      <c r="E41" s="28"/>
      <c r="F41" s="28">
        <v>46</v>
      </c>
      <c r="G41" s="28"/>
      <c r="H41" s="28">
        <v>37</v>
      </c>
      <c r="I41" s="29"/>
      <c r="J41" s="30">
        <v>34</v>
      </c>
      <c r="K41" s="30">
        <v>13</v>
      </c>
      <c r="L41" s="30">
        <v>28</v>
      </c>
      <c r="M41" s="30">
        <v>10</v>
      </c>
      <c r="N41" s="31"/>
    </row>
    <row r="42" spans="1:14" x14ac:dyDescent="0.25">
      <c r="A42" s="6" t="s">
        <v>40</v>
      </c>
      <c r="B42" s="35"/>
      <c r="C42" s="35"/>
      <c r="D42" s="7"/>
      <c r="E42" s="7">
        <v>3338</v>
      </c>
      <c r="F42" s="7">
        <v>556.33333333333337</v>
      </c>
      <c r="G42" s="7">
        <v>2691</v>
      </c>
      <c r="H42" s="7">
        <v>448.49999999999994</v>
      </c>
      <c r="I42" s="8">
        <v>2958</v>
      </c>
      <c r="J42" s="9">
        <v>404.83333333333337</v>
      </c>
      <c r="K42" s="9">
        <v>151.49999999999997</v>
      </c>
      <c r="L42" s="9">
        <v>330.16666666666669</v>
      </c>
      <c r="M42" s="9">
        <v>118.33333333333334</v>
      </c>
      <c r="N42" s="10">
        <f t="shared" si="0"/>
        <v>0.80617136009586576</v>
      </c>
    </row>
    <row r="43" spans="1:14" ht="30" x14ac:dyDescent="0.25">
      <c r="A43" s="1" t="s">
        <v>41</v>
      </c>
      <c r="B43" s="41" t="s">
        <v>419</v>
      </c>
      <c r="C43" s="33" t="s">
        <v>439</v>
      </c>
      <c r="D43" s="2">
        <v>6</v>
      </c>
      <c r="E43" s="2">
        <v>638</v>
      </c>
      <c r="F43" s="2">
        <v>106.33333333333333</v>
      </c>
      <c r="G43" s="2">
        <v>445</v>
      </c>
      <c r="H43" s="2">
        <v>74.166666666666671</v>
      </c>
      <c r="I43" s="3">
        <v>769</v>
      </c>
      <c r="J43" s="4">
        <v>92.166666666666671</v>
      </c>
      <c r="K43" s="4">
        <v>14.166666666666668</v>
      </c>
      <c r="L43" s="4">
        <v>63.333333333333329</v>
      </c>
      <c r="M43" s="4">
        <v>10.833333333333334</v>
      </c>
      <c r="N43" s="5">
        <f t="shared" si="0"/>
        <v>0.69749216300940442</v>
      </c>
    </row>
    <row r="44" spans="1:14" ht="30" x14ac:dyDescent="0.25">
      <c r="A44" s="15" t="str">
        <f t="shared" ref="A44:A45" si="5">A43</f>
        <v>Bucaramanga</v>
      </c>
      <c r="B44" s="33" t="str">
        <f t="shared" ref="B44:B45" si="6">B43</f>
        <v>Laboral Pequeñas Causas</v>
      </c>
      <c r="C44" s="33" t="s">
        <v>440</v>
      </c>
      <c r="D44" s="2">
        <v>6</v>
      </c>
      <c r="E44" s="2">
        <v>526</v>
      </c>
      <c r="F44" s="2">
        <v>87.666666666666671</v>
      </c>
      <c r="G44" s="2">
        <v>189</v>
      </c>
      <c r="H44" s="2">
        <v>31.5</v>
      </c>
      <c r="I44" s="3">
        <v>507</v>
      </c>
      <c r="J44" s="4">
        <v>66.5</v>
      </c>
      <c r="K44" s="4">
        <v>21.166666666666664</v>
      </c>
      <c r="L44" s="4">
        <v>17.166666666666664</v>
      </c>
      <c r="M44" s="4">
        <v>14.333333333333332</v>
      </c>
      <c r="N44" s="5">
        <f t="shared" si="0"/>
        <v>0.35931558935361219</v>
      </c>
    </row>
    <row r="45" spans="1:14" ht="30" x14ac:dyDescent="0.25">
      <c r="A45" s="15" t="str">
        <f t="shared" si="5"/>
        <v>Bucaramanga</v>
      </c>
      <c r="B45" s="33" t="str">
        <f t="shared" si="6"/>
        <v>Laboral Pequeñas Causas</v>
      </c>
      <c r="C45" s="33" t="s">
        <v>441</v>
      </c>
      <c r="D45" s="2">
        <v>6</v>
      </c>
      <c r="E45" s="2">
        <v>491</v>
      </c>
      <c r="F45" s="2">
        <v>81.833333333333329</v>
      </c>
      <c r="G45" s="2">
        <v>277</v>
      </c>
      <c r="H45" s="2">
        <v>46.166666666666664</v>
      </c>
      <c r="I45" s="3">
        <v>513</v>
      </c>
      <c r="J45" s="4">
        <v>68.333333333333329</v>
      </c>
      <c r="K45" s="4">
        <v>13.5</v>
      </c>
      <c r="L45" s="4">
        <v>37.5</v>
      </c>
      <c r="M45" s="4">
        <v>8.6666666666666661</v>
      </c>
      <c r="N45" s="5">
        <f t="shared" si="0"/>
        <v>0.56415478615071279</v>
      </c>
    </row>
    <row r="46" spans="1:14" x14ac:dyDescent="0.25">
      <c r="A46" s="27" t="s">
        <v>486</v>
      </c>
      <c r="B46" s="34"/>
      <c r="C46" s="34"/>
      <c r="D46" s="28"/>
      <c r="E46" s="28"/>
      <c r="F46" s="28">
        <v>92</v>
      </c>
      <c r="G46" s="28"/>
      <c r="H46" s="28">
        <v>51</v>
      </c>
      <c r="I46" s="29"/>
      <c r="J46" s="30">
        <v>76</v>
      </c>
      <c r="K46" s="30">
        <v>16</v>
      </c>
      <c r="L46" s="30">
        <v>39</v>
      </c>
      <c r="M46" s="30">
        <v>11</v>
      </c>
      <c r="N46" s="31"/>
    </row>
    <row r="47" spans="1:14" x14ac:dyDescent="0.25">
      <c r="A47" s="6" t="s">
        <v>46</v>
      </c>
      <c r="B47" s="35"/>
      <c r="C47" s="35"/>
      <c r="D47" s="7"/>
      <c r="E47" s="7">
        <v>1655</v>
      </c>
      <c r="F47" s="7">
        <v>275.83333333333331</v>
      </c>
      <c r="G47" s="7">
        <v>911</v>
      </c>
      <c r="H47" s="7">
        <v>151.83333333333334</v>
      </c>
      <c r="I47" s="8">
        <v>1789</v>
      </c>
      <c r="J47" s="9">
        <v>227</v>
      </c>
      <c r="K47" s="9">
        <v>48.833333333333329</v>
      </c>
      <c r="L47" s="9">
        <v>118</v>
      </c>
      <c r="M47" s="9">
        <v>33.833333333333329</v>
      </c>
      <c r="N47" s="10">
        <f t="shared" si="0"/>
        <v>0.5504531722054381</v>
      </c>
    </row>
    <row r="48" spans="1:14" ht="30" x14ac:dyDescent="0.25">
      <c r="A48" s="1" t="s">
        <v>47</v>
      </c>
      <c r="B48" s="41" t="s">
        <v>419</v>
      </c>
      <c r="C48" s="33" t="s">
        <v>442</v>
      </c>
      <c r="D48" s="2">
        <v>6</v>
      </c>
      <c r="E48" s="2">
        <v>77</v>
      </c>
      <c r="F48" s="2">
        <v>12.833333333333334</v>
      </c>
      <c r="G48" s="2">
        <v>64</v>
      </c>
      <c r="H48" s="2">
        <v>10.666666666666666</v>
      </c>
      <c r="I48" s="3">
        <v>4</v>
      </c>
      <c r="J48" s="4"/>
      <c r="K48" s="4">
        <v>12.833333333333332</v>
      </c>
      <c r="L48" s="4"/>
      <c r="M48" s="4">
        <v>10.666666666666666</v>
      </c>
      <c r="N48" s="5">
        <f t="shared" si="0"/>
        <v>0.83116883116883122</v>
      </c>
    </row>
    <row r="49" spans="1:14" x14ac:dyDescent="0.25">
      <c r="A49" s="27" t="s">
        <v>486</v>
      </c>
      <c r="B49" s="34"/>
      <c r="C49" s="34"/>
      <c r="D49" s="28"/>
      <c r="E49" s="28"/>
      <c r="F49" s="28">
        <v>13</v>
      </c>
      <c r="G49" s="28"/>
      <c r="H49" s="28">
        <v>11</v>
      </c>
      <c r="I49" s="29"/>
      <c r="J49" s="30"/>
      <c r="K49" s="30">
        <v>13</v>
      </c>
      <c r="L49" s="30"/>
      <c r="M49" s="30">
        <v>11</v>
      </c>
      <c r="N49" s="31"/>
    </row>
    <row r="50" spans="1:14" x14ac:dyDescent="0.25">
      <c r="A50" s="6" t="s">
        <v>52</v>
      </c>
      <c r="B50" s="35"/>
      <c r="C50" s="35"/>
      <c r="D50" s="7"/>
      <c r="E50" s="7">
        <v>77</v>
      </c>
      <c r="F50" s="7">
        <v>12.833333333333334</v>
      </c>
      <c r="G50" s="7">
        <v>64</v>
      </c>
      <c r="H50" s="7">
        <v>10.666666666666666</v>
      </c>
      <c r="I50" s="8">
        <v>4</v>
      </c>
      <c r="J50" s="9"/>
      <c r="K50" s="9">
        <v>12.833333333333332</v>
      </c>
      <c r="L50" s="9"/>
      <c r="M50" s="9">
        <v>10.666666666666666</v>
      </c>
      <c r="N50" s="10">
        <f t="shared" si="0"/>
        <v>0.83116883116883122</v>
      </c>
    </row>
    <row r="51" spans="1:14" ht="30" x14ac:dyDescent="0.25">
      <c r="A51" s="1" t="s">
        <v>53</v>
      </c>
      <c r="B51" s="41" t="s">
        <v>419</v>
      </c>
      <c r="C51" s="33" t="s">
        <v>443</v>
      </c>
      <c r="D51" s="2">
        <v>6</v>
      </c>
      <c r="E51" s="2">
        <v>486</v>
      </c>
      <c r="F51" s="2">
        <v>81</v>
      </c>
      <c r="G51" s="2">
        <v>303</v>
      </c>
      <c r="H51" s="2">
        <v>50.5</v>
      </c>
      <c r="I51" s="3">
        <v>1321</v>
      </c>
      <c r="J51" s="4">
        <v>60.166666666666664</v>
      </c>
      <c r="K51" s="4">
        <v>20.833333333333332</v>
      </c>
      <c r="L51" s="4">
        <v>32.5</v>
      </c>
      <c r="M51" s="4">
        <v>18</v>
      </c>
      <c r="N51" s="5">
        <f t="shared" si="0"/>
        <v>0.62345679012345678</v>
      </c>
    </row>
    <row r="52" spans="1:14" ht="30" x14ac:dyDescent="0.25">
      <c r="A52" s="15" t="str">
        <f t="shared" ref="A52:A56" si="7">A51</f>
        <v>Cali</v>
      </c>
      <c r="B52" s="33" t="str">
        <f t="shared" ref="B52:B56" si="8">B51</f>
        <v>Laboral Pequeñas Causas</v>
      </c>
      <c r="C52" s="33" t="s">
        <v>444</v>
      </c>
      <c r="D52" s="2">
        <v>6</v>
      </c>
      <c r="E52" s="2">
        <v>510</v>
      </c>
      <c r="F52" s="2">
        <v>85</v>
      </c>
      <c r="G52" s="2">
        <v>233</v>
      </c>
      <c r="H52" s="2">
        <v>38.833333333333336</v>
      </c>
      <c r="I52" s="3">
        <v>1730</v>
      </c>
      <c r="J52" s="4">
        <v>70.333333333333343</v>
      </c>
      <c r="K52" s="4">
        <v>14.666666666666666</v>
      </c>
      <c r="L52" s="4">
        <v>30.833333333333336</v>
      </c>
      <c r="M52" s="4">
        <v>8</v>
      </c>
      <c r="N52" s="5">
        <f t="shared" si="0"/>
        <v>0.4568627450980392</v>
      </c>
    </row>
    <row r="53" spans="1:14" ht="30" x14ac:dyDescent="0.25">
      <c r="A53" s="15" t="str">
        <f t="shared" si="7"/>
        <v>Cali</v>
      </c>
      <c r="B53" s="33" t="str">
        <f t="shared" si="8"/>
        <v>Laboral Pequeñas Causas</v>
      </c>
      <c r="C53" s="33" t="s">
        <v>445</v>
      </c>
      <c r="D53" s="2">
        <v>6</v>
      </c>
      <c r="E53" s="2">
        <v>561</v>
      </c>
      <c r="F53" s="2">
        <v>93.5</v>
      </c>
      <c r="G53" s="2">
        <v>383</v>
      </c>
      <c r="H53" s="2">
        <v>63.833333333333336</v>
      </c>
      <c r="I53" s="3">
        <v>1703</v>
      </c>
      <c r="J53" s="4">
        <v>73.833333333333343</v>
      </c>
      <c r="K53" s="4">
        <v>19.666666666666664</v>
      </c>
      <c r="L53" s="4">
        <v>44.5</v>
      </c>
      <c r="M53" s="4">
        <v>19.333333333333332</v>
      </c>
      <c r="N53" s="5">
        <f t="shared" si="0"/>
        <v>0.6827094474153298</v>
      </c>
    </row>
    <row r="54" spans="1:14" ht="30" x14ac:dyDescent="0.25">
      <c r="A54" s="15" t="str">
        <f t="shared" si="7"/>
        <v>Cali</v>
      </c>
      <c r="B54" s="33" t="str">
        <f t="shared" si="8"/>
        <v>Laboral Pequeñas Causas</v>
      </c>
      <c r="C54" s="33" t="s">
        <v>446</v>
      </c>
      <c r="D54" s="2">
        <v>3</v>
      </c>
      <c r="E54" s="2">
        <v>267</v>
      </c>
      <c r="F54" s="2">
        <v>89</v>
      </c>
      <c r="G54" s="2">
        <v>157</v>
      </c>
      <c r="H54" s="2">
        <v>52.333333333333336</v>
      </c>
      <c r="I54" s="3">
        <v>1607</v>
      </c>
      <c r="J54" s="4">
        <v>71.333333333333329</v>
      </c>
      <c r="K54" s="4">
        <v>17.666666666666668</v>
      </c>
      <c r="L54" s="4">
        <v>37.666666666666664</v>
      </c>
      <c r="M54" s="4">
        <v>14.666666666666666</v>
      </c>
      <c r="N54" s="5">
        <f t="shared" si="0"/>
        <v>0.58801498127340823</v>
      </c>
    </row>
    <row r="55" spans="1:14" ht="30" x14ac:dyDescent="0.25">
      <c r="A55" s="15" t="str">
        <f t="shared" si="7"/>
        <v>Cali</v>
      </c>
      <c r="B55" s="33" t="str">
        <f t="shared" si="8"/>
        <v>Laboral Pequeñas Causas</v>
      </c>
      <c r="C55" s="33" t="s">
        <v>447</v>
      </c>
      <c r="D55" s="2">
        <v>6</v>
      </c>
      <c r="E55" s="2">
        <v>573</v>
      </c>
      <c r="F55" s="2">
        <v>95.5</v>
      </c>
      <c r="G55" s="2">
        <v>384</v>
      </c>
      <c r="H55" s="2">
        <v>64</v>
      </c>
      <c r="I55" s="3">
        <v>1617</v>
      </c>
      <c r="J55" s="4">
        <v>78.166666666666671</v>
      </c>
      <c r="K55" s="4">
        <v>17.333333333333332</v>
      </c>
      <c r="L55" s="4">
        <v>49.333333333333329</v>
      </c>
      <c r="M55" s="4">
        <v>14.666666666666666</v>
      </c>
      <c r="N55" s="5">
        <f t="shared" si="0"/>
        <v>0.67015706806282727</v>
      </c>
    </row>
    <row r="56" spans="1:14" ht="30" x14ac:dyDescent="0.25">
      <c r="A56" s="15" t="str">
        <f t="shared" si="7"/>
        <v>Cali</v>
      </c>
      <c r="B56" s="33" t="str">
        <f t="shared" si="8"/>
        <v>Laboral Pequeñas Causas</v>
      </c>
      <c r="C56" s="33" t="s">
        <v>448</v>
      </c>
      <c r="D56" s="2">
        <v>3</v>
      </c>
      <c r="E56" s="2">
        <v>274</v>
      </c>
      <c r="F56" s="2">
        <v>91.333333333333329</v>
      </c>
      <c r="G56" s="2">
        <v>150</v>
      </c>
      <c r="H56" s="2">
        <v>50</v>
      </c>
      <c r="I56" s="3">
        <v>2444</v>
      </c>
      <c r="J56" s="4">
        <v>73.666666666666671</v>
      </c>
      <c r="K56" s="4">
        <v>17.666666666666668</v>
      </c>
      <c r="L56" s="4">
        <v>35.333333333333336</v>
      </c>
      <c r="M56" s="4">
        <v>14.666666666666666</v>
      </c>
      <c r="N56" s="5">
        <f t="shared" si="0"/>
        <v>0.54744525547445255</v>
      </c>
    </row>
    <row r="57" spans="1:14" x14ac:dyDescent="0.25">
      <c r="A57" s="27" t="s">
        <v>486</v>
      </c>
      <c r="B57" s="34"/>
      <c r="C57" s="34"/>
      <c r="D57" s="28"/>
      <c r="E57" s="28"/>
      <c r="F57" s="28">
        <v>89</v>
      </c>
      <c r="G57" s="28"/>
      <c r="H57" s="28">
        <v>53</v>
      </c>
      <c r="I57" s="29"/>
      <c r="J57" s="30">
        <v>71</v>
      </c>
      <c r="K57" s="30">
        <v>18</v>
      </c>
      <c r="L57" s="30">
        <v>38</v>
      </c>
      <c r="M57" s="30">
        <v>15</v>
      </c>
      <c r="N57" s="31"/>
    </row>
    <row r="58" spans="1:14" x14ac:dyDescent="0.25">
      <c r="A58" s="6" t="s">
        <v>66</v>
      </c>
      <c r="B58" s="35"/>
      <c r="C58" s="35"/>
      <c r="D58" s="7"/>
      <c r="E58" s="7">
        <v>2671</v>
      </c>
      <c r="F58" s="7">
        <v>535.33333333333337</v>
      </c>
      <c r="G58" s="7">
        <v>1610</v>
      </c>
      <c r="H58" s="7">
        <v>319.5</v>
      </c>
      <c r="I58" s="8">
        <v>10422</v>
      </c>
      <c r="J58" s="9">
        <v>427.50000000000006</v>
      </c>
      <c r="K58" s="9">
        <v>107.83333333333333</v>
      </c>
      <c r="L58" s="9">
        <v>230.16666666666666</v>
      </c>
      <c r="M58" s="9">
        <v>89.333333333333329</v>
      </c>
      <c r="N58" s="10">
        <f t="shared" si="0"/>
        <v>0.60277049794084614</v>
      </c>
    </row>
    <row r="59" spans="1:14" ht="30" x14ac:dyDescent="0.25">
      <c r="A59" s="1" t="s">
        <v>67</v>
      </c>
      <c r="B59" s="41" t="s">
        <v>419</v>
      </c>
      <c r="C59" s="33" t="s">
        <v>449</v>
      </c>
      <c r="D59" s="2">
        <v>6</v>
      </c>
      <c r="E59" s="2">
        <v>396</v>
      </c>
      <c r="F59" s="2">
        <v>66</v>
      </c>
      <c r="G59" s="2">
        <v>120</v>
      </c>
      <c r="H59" s="2">
        <v>20</v>
      </c>
      <c r="I59" s="3">
        <v>252</v>
      </c>
      <c r="J59" s="4">
        <v>66</v>
      </c>
      <c r="K59" s="4"/>
      <c r="L59" s="4">
        <v>20</v>
      </c>
      <c r="M59" s="4"/>
      <c r="N59" s="5">
        <f t="shared" si="0"/>
        <v>0.30303030303030304</v>
      </c>
    </row>
    <row r="60" spans="1:14" ht="30" x14ac:dyDescent="0.25">
      <c r="A60" s="15" t="str">
        <f t="shared" ref="A60:A63" si="9">A59</f>
        <v>Cartagena</v>
      </c>
      <c r="B60" s="33" t="str">
        <f t="shared" ref="B60:B63" si="10">B59</f>
        <v>Laboral Pequeñas Causas</v>
      </c>
      <c r="C60" s="33" t="s">
        <v>450</v>
      </c>
      <c r="D60" s="2">
        <v>6</v>
      </c>
      <c r="E60" s="2">
        <v>277</v>
      </c>
      <c r="F60" s="2">
        <v>46.166666666666664</v>
      </c>
      <c r="G60" s="2">
        <v>184</v>
      </c>
      <c r="H60" s="2">
        <v>30.666666666666668</v>
      </c>
      <c r="I60" s="3">
        <v>422</v>
      </c>
      <c r="J60" s="4">
        <v>26.333333333333332</v>
      </c>
      <c r="K60" s="4">
        <v>19.833333333333336</v>
      </c>
      <c r="L60" s="4">
        <v>15.5</v>
      </c>
      <c r="M60" s="4">
        <v>15.166666666666668</v>
      </c>
      <c r="N60" s="5">
        <f t="shared" si="0"/>
        <v>0.66425992779783394</v>
      </c>
    </row>
    <row r="61" spans="1:14" ht="30" x14ac:dyDescent="0.25">
      <c r="A61" s="15" t="str">
        <f t="shared" si="9"/>
        <v>Cartagena</v>
      </c>
      <c r="B61" s="33" t="str">
        <f t="shared" si="10"/>
        <v>Laboral Pequeñas Causas</v>
      </c>
      <c r="C61" s="33" t="s">
        <v>451</v>
      </c>
      <c r="D61" s="2">
        <v>6</v>
      </c>
      <c r="E61" s="2">
        <v>320</v>
      </c>
      <c r="F61" s="2">
        <v>53.333333333333336</v>
      </c>
      <c r="G61" s="2">
        <v>245</v>
      </c>
      <c r="H61" s="2">
        <v>40.833333333333336</v>
      </c>
      <c r="I61" s="3">
        <v>173</v>
      </c>
      <c r="J61" s="4">
        <v>32.166666666666664</v>
      </c>
      <c r="K61" s="4">
        <v>21.166666666666664</v>
      </c>
      <c r="L61" s="4">
        <v>24</v>
      </c>
      <c r="M61" s="4">
        <v>16.833333333333336</v>
      </c>
      <c r="N61" s="5">
        <f t="shared" si="0"/>
        <v>0.765625</v>
      </c>
    </row>
    <row r="62" spans="1:14" ht="30" x14ac:dyDescent="0.25">
      <c r="A62" s="15" t="str">
        <f t="shared" si="9"/>
        <v>Cartagena</v>
      </c>
      <c r="B62" s="33" t="str">
        <f t="shared" si="10"/>
        <v>Laboral Pequeñas Causas</v>
      </c>
      <c r="C62" s="33" t="s">
        <v>452</v>
      </c>
      <c r="D62" s="2">
        <v>6</v>
      </c>
      <c r="E62" s="2">
        <v>310</v>
      </c>
      <c r="F62" s="2">
        <v>51.666666666666664</v>
      </c>
      <c r="G62" s="2">
        <v>268</v>
      </c>
      <c r="H62" s="2">
        <v>44.666666666666664</v>
      </c>
      <c r="I62" s="3">
        <v>127</v>
      </c>
      <c r="J62" s="4">
        <v>30.666666666666664</v>
      </c>
      <c r="K62" s="4">
        <v>21.000000000000004</v>
      </c>
      <c r="L62" s="4">
        <v>26.666666666666668</v>
      </c>
      <c r="M62" s="4">
        <v>18.000000000000004</v>
      </c>
      <c r="N62" s="5">
        <f t="shared" si="0"/>
        <v>0.86451612903225805</v>
      </c>
    </row>
    <row r="63" spans="1:14" ht="30" x14ac:dyDescent="0.25">
      <c r="A63" s="15" t="str">
        <f t="shared" si="9"/>
        <v>Cartagena</v>
      </c>
      <c r="B63" s="33" t="str">
        <f t="shared" si="10"/>
        <v>Laboral Pequeñas Causas</v>
      </c>
      <c r="C63" s="33" t="s">
        <v>453</v>
      </c>
      <c r="D63" s="2">
        <v>6</v>
      </c>
      <c r="E63" s="2">
        <v>318</v>
      </c>
      <c r="F63" s="2">
        <v>53</v>
      </c>
      <c r="G63" s="2">
        <v>243</v>
      </c>
      <c r="H63" s="2">
        <v>40.5</v>
      </c>
      <c r="I63" s="3">
        <v>300</v>
      </c>
      <c r="J63" s="4">
        <v>32.166666666666671</v>
      </c>
      <c r="K63" s="4">
        <v>20.833333333333332</v>
      </c>
      <c r="L63" s="4">
        <v>27.5</v>
      </c>
      <c r="M63" s="4">
        <v>13</v>
      </c>
      <c r="N63" s="5">
        <f t="shared" si="0"/>
        <v>0.76415094339622647</v>
      </c>
    </row>
    <row r="64" spans="1:14" x14ac:dyDescent="0.25">
      <c r="A64" s="27" t="s">
        <v>486</v>
      </c>
      <c r="B64" s="34"/>
      <c r="C64" s="34"/>
      <c r="D64" s="28"/>
      <c r="E64" s="28"/>
      <c r="F64" s="28">
        <v>54</v>
      </c>
      <c r="G64" s="28"/>
      <c r="H64" s="28">
        <v>35</v>
      </c>
      <c r="I64" s="29"/>
      <c r="J64" s="30">
        <v>37</v>
      </c>
      <c r="K64" s="30">
        <v>21</v>
      </c>
      <c r="L64" s="30">
        <v>23</v>
      </c>
      <c r="M64" s="30">
        <v>16</v>
      </c>
      <c r="N64" s="31"/>
    </row>
    <row r="65" spans="1:14" x14ac:dyDescent="0.25">
      <c r="A65" s="6" t="s">
        <v>73</v>
      </c>
      <c r="B65" s="35"/>
      <c r="C65" s="35"/>
      <c r="D65" s="7"/>
      <c r="E65" s="7">
        <v>1621</v>
      </c>
      <c r="F65" s="7">
        <v>270.16666666666663</v>
      </c>
      <c r="G65" s="7">
        <v>1060</v>
      </c>
      <c r="H65" s="7">
        <v>176.66666666666666</v>
      </c>
      <c r="I65" s="8">
        <v>1274</v>
      </c>
      <c r="J65" s="9">
        <v>187.33333333333331</v>
      </c>
      <c r="K65" s="9">
        <v>82.833333333333329</v>
      </c>
      <c r="L65" s="9">
        <v>113.66666666666667</v>
      </c>
      <c r="M65" s="9">
        <v>63</v>
      </c>
      <c r="N65" s="10">
        <f t="shared" si="0"/>
        <v>0.65391733497840843</v>
      </c>
    </row>
    <row r="66" spans="1:14" ht="30" x14ac:dyDescent="0.25">
      <c r="A66" s="1" t="s">
        <v>74</v>
      </c>
      <c r="B66" s="41" t="s">
        <v>419</v>
      </c>
      <c r="C66" s="33" t="s">
        <v>454</v>
      </c>
      <c r="D66" s="2">
        <v>5.2</v>
      </c>
      <c r="E66" s="2">
        <v>222</v>
      </c>
      <c r="F66" s="2">
        <v>42.692307692307693</v>
      </c>
      <c r="G66" s="2">
        <v>204</v>
      </c>
      <c r="H66" s="2">
        <v>39.230769230769226</v>
      </c>
      <c r="I66" s="3">
        <v>14</v>
      </c>
      <c r="J66" s="4"/>
      <c r="K66" s="4">
        <v>42.692307692307686</v>
      </c>
      <c r="L66" s="4"/>
      <c r="M66" s="4">
        <v>39.230769230769226</v>
      </c>
      <c r="N66" s="5">
        <f t="shared" si="0"/>
        <v>0.91891891891891897</v>
      </c>
    </row>
    <row r="67" spans="1:14" ht="30" x14ac:dyDescent="0.25">
      <c r="A67" s="15" t="str">
        <f>A66</f>
        <v>Cúcuta</v>
      </c>
      <c r="B67" s="33" t="str">
        <f t="shared" ref="B67" si="11">B66</f>
        <v>Laboral Pequeñas Causas</v>
      </c>
      <c r="C67" s="33" t="s">
        <v>455</v>
      </c>
      <c r="D67" s="2">
        <v>6</v>
      </c>
      <c r="E67" s="2">
        <v>404</v>
      </c>
      <c r="F67" s="2">
        <v>67.333333333333329</v>
      </c>
      <c r="G67" s="2">
        <v>635</v>
      </c>
      <c r="H67" s="2">
        <v>105.83333333333333</v>
      </c>
      <c r="I67" s="3">
        <v>222</v>
      </c>
      <c r="J67" s="4">
        <v>25.666666666666668</v>
      </c>
      <c r="K67" s="4">
        <v>41.666666666666671</v>
      </c>
      <c r="L67" s="4">
        <v>73.666666666666657</v>
      </c>
      <c r="M67" s="4">
        <v>32.166666666666671</v>
      </c>
      <c r="N67" s="5">
        <f t="shared" si="0"/>
        <v>1.5717821782178218</v>
      </c>
    </row>
    <row r="68" spans="1:14" x14ac:dyDescent="0.25">
      <c r="A68" s="27" t="s">
        <v>486</v>
      </c>
      <c r="B68" s="34"/>
      <c r="C68" s="34"/>
      <c r="D68" s="28"/>
      <c r="E68" s="28"/>
      <c r="F68" s="28">
        <v>55</v>
      </c>
      <c r="G68" s="28"/>
      <c r="H68" s="28">
        <v>73</v>
      </c>
      <c r="I68" s="29"/>
      <c r="J68" s="30"/>
      <c r="K68" s="30">
        <v>42</v>
      </c>
      <c r="L68" s="30"/>
      <c r="M68" s="30">
        <v>36</v>
      </c>
      <c r="N68" s="31"/>
    </row>
    <row r="69" spans="1:14" x14ac:dyDescent="0.25">
      <c r="A69" s="6" t="s">
        <v>78</v>
      </c>
      <c r="B69" s="35"/>
      <c r="C69" s="35"/>
      <c r="D69" s="7"/>
      <c r="E69" s="7">
        <v>626</v>
      </c>
      <c r="F69" s="7">
        <v>110.02564102564102</v>
      </c>
      <c r="G69" s="7">
        <v>839</v>
      </c>
      <c r="H69" s="7">
        <v>145.06410256410254</v>
      </c>
      <c r="I69" s="8">
        <v>236</v>
      </c>
      <c r="J69" s="9">
        <v>25.666666666666668</v>
      </c>
      <c r="K69" s="9">
        <v>84.358974358974365</v>
      </c>
      <c r="L69" s="9">
        <v>73.666666666666657</v>
      </c>
      <c r="M69" s="9">
        <v>71.397435897435898</v>
      </c>
      <c r="N69" s="10">
        <f t="shared" si="0"/>
        <v>1.340255591054313</v>
      </c>
    </row>
    <row r="70" spans="1:14" ht="30" x14ac:dyDescent="0.25">
      <c r="A70" s="1" t="s">
        <v>280</v>
      </c>
      <c r="B70" s="41" t="s">
        <v>419</v>
      </c>
      <c r="C70" s="33" t="s">
        <v>456</v>
      </c>
      <c r="D70" s="2">
        <v>6</v>
      </c>
      <c r="E70" s="2">
        <v>173</v>
      </c>
      <c r="F70" s="2">
        <v>28.833333333333332</v>
      </c>
      <c r="G70" s="2">
        <v>164</v>
      </c>
      <c r="H70" s="2">
        <v>27.333333333333332</v>
      </c>
      <c r="I70" s="3">
        <v>152</v>
      </c>
      <c r="J70" s="4">
        <v>13.333333333333334</v>
      </c>
      <c r="K70" s="4">
        <v>15.499999999999998</v>
      </c>
      <c r="L70" s="4">
        <v>13</v>
      </c>
      <c r="M70" s="4">
        <v>14.333333333333332</v>
      </c>
      <c r="N70" s="5">
        <f t="shared" si="0"/>
        <v>0.94797687861271673</v>
      </c>
    </row>
    <row r="71" spans="1:14" x14ac:dyDescent="0.25">
      <c r="A71" s="27" t="s">
        <v>486</v>
      </c>
      <c r="B71" s="34"/>
      <c r="C71" s="34"/>
      <c r="D71" s="28"/>
      <c r="E71" s="28"/>
      <c r="F71" s="28">
        <v>29</v>
      </c>
      <c r="G71" s="28"/>
      <c r="H71" s="28">
        <v>27</v>
      </c>
      <c r="I71" s="29"/>
      <c r="J71" s="30">
        <v>13</v>
      </c>
      <c r="K71" s="30">
        <v>16</v>
      </c>
      <c r="L71" s="30">
        <v>13</v>
      </c>
      <c r="M71" s="30">
        <v>14</v>
      </c>
      <c r="N71" s="31"/>
    </row>
    <row r="72" spans="1:14" x14ac:dyDescent="0.25">
      <c r="A72" s="6" t="s">
        <v>283</v>
      </c>
      <c r="B72" s="35"/>
      <c r="C72" s="35"/>
      <c r="D72" s="7"/>
      <c r="E72" s="7">
        <v>173</v>
      </c>
      <c r="F72" s="7">
        <v>28.833333333333332</v>
      </c>
      <c r="G72" s="7">
        <v>164</v>
      </c>
      <c r="H72" s="7">
        <v>27.333333333333332</v>
      </c>
      <c r="I72" s="8">
        <v>152</v>
      </c>
      <c r="J72" s="9">
        <v>13.333333333333334</v>
      </c>
      <c r="K72" s="9">
        <v>15.499999999999998</v>
      </c>
      <c r="L72" s="9">
        <v>13</v>
      </c>
      <c r="M72" s="9">
        <v>14.333333333333332</v>
      </c>
      <c r="N72" s="10">
        <f t="shared" si="0"/>
        <v>0.94797687861271673</v>
      </c>
    </row>
    <row r="73" spans="1:14" ht="30" x14ac:dyDescent="0.25">
      <c r="A73" s="1" t="s">
        <v>84</v>
      </c>
      <c r="B73" s="41" t="s">
        <v>419</v>
      </c>
      <c r="C73" s="33" t="s">
        <v>457</v>
      </c>
      <c r="D73" s="2">
        <v>6</v>
      </c>
      <c r="E73" s="2">
        <v>481</v>
      </c>
      <c r="F73" s="2">
        <v>80.166666666666671</v>
      </c>
      <c r="G73" s="2">
        <v>286</v>
      </c>
      <c r="H73" s="2">
        <v>47.666666666666664</v>
      </c>
      <c r="I73" s="3">
        <v>1378</v>
      </c>
      <c r="J73" s="4">
        <v>80.166666666666671</v>
      </c>
      <c r="K73" s="4"/>
      <c r="L73" s="4">
        <v>47.666666666666664</v>
      </c>
      <c r="M73" s="4"/>
      <c r="N73" s="5">
        <f t="shared" si="0"/>
        <v>0.59459459459459463</v>
      </c>
    </row>
    <row r="74" spans="1:14" ht="30" x14ac:dyDescent="0.25">
      <c r="A74" s="15" t="str">
        <f>A73</f>
        <v>Ibagué</v>
      </c>
      <c r="B74" s="33" t="str">
        <f t="shared" ref="B74" si="12">B73</f>
        <v>Laboral Pequeñas Causas</v>
      </c>
      <c r="C74" s="33" t="s">
        <v>458</v>
      </c>
      <c r="D74" s="2">
        <v>6</v>
      </c>
      <c r="E74" s="2">
        <v>470</v>
      </c>
      <c r="F74" s="2">
        <v>78.333333333333329</v>
      </c>
      <c r="G74" s="2">
        <v>326</v>
      </c>
      <c r="H74" s="2">
        <v>54.333333333333336</v>
      </c>
      <c r="I74" s="3">
        <v>1019</v>
      </c>
      <c r="J74" s="4">
        <v>78.333333333333329</v>
      </c>
      <c r="K74" s="4"/>
      <c r="L74" s="4">
        <v>54.333333333333329</v>
      </c>
      <c r="M74" s="4"/>
      <c r="N74" s="5">
        <f t="shared" si="0"/>
        <v>0.69361702127659575</v>
      </c>
    </row>
    <row r="75" spans="1:14" x14ac:dyDescent="0.25">
      <c r="A75" s="27" t="s">
        <v>486</v>
      </c>
      <c r="B75" s="34"/>
      <c r="C75" s="34"/>
      <c r="D75" s="28"/>
      <c r="E75" s="28"/>
      <c r="F75" s="28">
        <v>79</v>
      </c>
      <c r="G75" s="28"/>
      <c r="H75" s="28">
        <v>51</v>
      </c>
      <c r="I75" s="29"/>
      <c r="J75" s="30">
        <v>79</v>
      </c>
      <c r="K75" s="30"/>
      <c r="L75" s="30">
        <v>51</v>
      </c>
      <c r="M75" s="30"/>
      <c r="N75" s="31"/>
    </row>
    <row r="76" spans="1:14" x14ac:dyDescent="0.25">
      <c r="A76" s="6" t="s">
        <v>90</v>
      </c>
      <c r="B76" s="35"/>
      <c r="C76" s="35"/>
      <c r="D76" s="7"/>
      <c r="E76" s="7">
        <v>951</v>
      </c>
      <c r="F76" s="7">
        <v>158.5</v>
      </c>
      <c r="G76" s="7">
        <v>612</v>
      </c>
      <c r="H76" s="7">
        <v>102</v>
      </c>
      <c r="I76" s="8">
        <v>2397</v>
      </c>
      <c r="J76" s="9">
        <v>158.5</v>
      </c>
      <c r="K76" s="9"/>
      <c r="L76" s="9">
        <v>102</v>
      </c>
      <c r="M76" s="9"/>
      <c r="N76" s="10">
        <f t="shared" si="0"/>
        <v>0.64353312302839116</v>
      </c>
    </row>
    <row r="77" spans="1:14" ht="30" x14ac:dyDescent="0.25">
      <c r="A77" s="1" t="s">
        <v>91</v>
      </c>
      <c r="B77" s="41" t="s">
        <v>419</v>
      </c>
      <c r="C77" s="33" t="s">
        <v>459</v>
      </c>
      <c r="D77" s="2">
        <v>6</v>
      </c>
      <c r="E77" s="2">
        <v>484</v>
      </c>
      <c r="F77" s="2">
        <v>80.666666666666671</v>
      </c>
      <c r="G77" s="2">
        <v>456</v>
      </c>
      <c r="H77" s="2">
        <v>76</v>
      </c>
      <c r="I77" s="3">
        <v>395</v>
      </c>
      <c r="J77" s="4">
        <v>53.166666666666664</v>
      </c>
      <c r="K77" s="4">
        <v>27.499999999999996</v>
      </c>
      <c r="L77" s="4">
        <v>53.333333333333336</v>
      </c>
      <c r="M77" s="4">
        <v>22.666666666666668</v>
      </c>
      <c r="N77" s="5">
        <f t="shared" si="0"/>
        <v>0.94214876033057848</v>
      </c>
    </row>
    <row r="78" spans="1:14" x14ac:dyDescent="0.25">
      <c r="A78" s="27" t="s">
        <v>486</v>
      </c>
      <c r="B78" s="34"/>
      <c r="C78" s="34"/>
      <c r="D78" s="28"/>
      <c r="E78" s="28"/>
      <c r="F78" s="28">
        <v>81</v>
      </c>
      <c r="G78" s="28"/>
      <c r="H78" s="28">
        <v>76</v>
      </c>
      <c r="I78" s="29"/>
      <c r="J78" s="30">
        <v>53</v>
      </c>
      <c r="K78" s="30">
        <v>28</v>
      </c>
      <c r="L78" s="30">
        <v>53</v>
      </c>
      <c r="M78" s="30">
        <v>23</v>
      </c>
      <c r="N78" s="31"/>
    </row>
    <row r="79" spans="1:14" x14ac:dyDescent="0.25">
      <c r="A79" s="6" t="s">
        <v>95</v>
      </c>
      <c r="B79" s="35"/>
      <c r="C79" s="35"/>
      <c r="D79" s="7"/>
      <c r="E79" s="7">
        <v>484</v>
      </c>
      <c r="F79" s="7">
        <v>80.666666666666671</v>
      </c>
      <c r="G79" s="7">
        <v>456</v>
      </c>
      <c r="H79" s="7">
        <v>76</v>
      </c>
      <c r="I79" s="8">
        <v>395</v>
      </c>
      <c r="J79" s="9">
        <v>53.166666666666664</v>
      </c>
      <c r="K79" s="9">
        <v>27.499999999999996</v>
      </c>
      <c r="L79" s="9">
        <v>53.333333333333336</v>
      </c>
      <c r="M79" s="9">
        <v>22.666666666666668</v>
      </c>
      <c r="N79" s="10">
        <f t="shared" si="0"/>
        <v>0.94214876033057848</v>
      </c>
    </row>
    <row r="80" spans="1:14" ht="30" x14ac:dyDescent="0.25">
      <c r="A80" s="1" t="s">
        <v>96</v>
      </c>
      <c r="B80" s="41" t="s">
        <v>419</v>
      </c>
      <c r="C80" s="33" t="s">
        <v>460</v>
      </c>
      <c r="D80" s="2">
        <v>6</v>
      </c>
      <c r="E80" s="2">
        <v>751</v>
      </c>
      <c r="F80" s="2">
        <v>125.16666666666667</v>
      </c>
      <c r="G80" s="2">
        <v>278</v>
      </c>
      <c r="H80" s="2">
        <v>46.333333333333336</v>
      </c>
      <c r="I80" s="3">
        <v>2768</v>
      </c>
      <c r="J80" s="4">
        <v>111.66666666666666</v>
      </c>
      <c r="K80" s="4">
        <v>13.5</v>
      </c>
      <c r="L80" s="4">
        <v>37.166666666666664</v>
      </c>
      <c r="M80" s="4">
        <v>9.1666666666666661</v>
      </c>
      <c r="N80" s="5">
        <f t="shared" si="0"/>
        <v>0.37017310252996005</v>
      </c>
    </row>
    <row r="81" spans="1:14" ht="30" x14ac:dyDescent="0.25">
      <c r="A81" s="15" t="str">
        <f t="shared" ref="A81:A85" si="13">A80</f>
        <v>Medellín</v>
      </c>
      <c r="B81" s="33" t="str">
        <f t="shared" ref="B81:B85" si="14">B80</f>
        <v>Laboral Pequeñas Causas</v>
      </c>
      <c r="C81" s="33" t="s">
        <v>461</v>
      </c>
      <c r="D81" s="2">
        <v>6</v>
      </c>
      <c r="E81" s="2">
        <v>878</v>
      </c>
      <c r="F81" s="2">
        <v>146.33333333333334</v>
      </c>
      <c r="G81" s="2">
        <v>726</v>
      </c>
      <c r="H81" s="2">
        <v>121</v>
      </c>
      <c r="I81" s="3">
        <v>1959</v>
      </c>
      <c r="J81" s="4">
        <v>121.5</v>
      </c>
      <c r="K81" s="4">
        <v>24.833333333333336</v>
      </c>
      <c r="L81" s="4">
        <v>97.5</v>
      </c>
      <c r="M81" s="4">
        <v>23.499999999999996</v>
      </c>
      <c r="N81" s="5">
        <f t="shared" si="0"/>
        <v>0.82687927107061499</v>
      </c>
    </row>
    <row r="82" spans="1:14" ht="30" x14ac:dyDescent="0.25">
      <c r="A82" s="15" t="str">
        <f t="shared" si="13"/>
        <v>Medellín</v>
      </c>
      <c r="B82" s="33" t="str">
        <f t="shared" si="14"/>
        <v>Laboral Pequeñas Causas</v>
      </c>
      <c r="C82" s="33" t="s">
        <v>462</v>
      </c>
      <c r="D82" s="2">
        <v>6</v>
      </c>
      <c r="E82" s="2">
        <v>1073</v>
      </c>
      <c r="F82" s="2">
        <v>178.83333333333334</v>
      </c>
      <c r="G82" s="2">
        <v>794</v>
      </c>
      <c r="H82" s="2">
        <v>132.33333333333334</v>
      </c>
      <c r="I82" s="3">
        <v>2471</v>
      </c>
      <c r="J82" s="4">
        <v>153.16666666666669</v>
      </c>
      <c r="K82" s="4">
        <v>25.666666666666664</v>
      </c>
      <c r="L82" s="4">
        <v>108.16666666666666</v>
      </c>
      <c r="M82" s="4">
        <v>24.166666666666664</v>
      </c>
      <c r="N82" s="5">
        <f t="shared" si="0"/>
        <v>0.73998136067101583</v>
      </c>
    </row>
    <row r="83" spans="1:14" ht="30" x14ac:dyDescent="0.25">
      <c r="A83" s="15" t="str">
        <f t="shared" si="13"/>
        <v>Medellín</v>
      </c>
      <c r="B83" s="33" t="str">
        <f t="shared" si="14"/>
        <v>Laboral Pequeñas Causas</v>
      </c>
      <c r="C83" s="33" t="s">
        <v>463</v>
      </c>
      <c r="D83" s="2">
        <v>6</v>
      </c>
      <c r="E83" s="2">
        <v>892</v>
      </c>
      <c r="F83" s="2">
        <v>148.66666666666666</v>
      </c>
      <c r="G83" s="2">
        <v>924</v>
      </c>
      <c r="H83" s="2">
        <v>154</v>
      </c>
      <c r="I83" s="3">
        <v>2513</v>
      </c>
      <c r="J83" s="4">
        <v>123</v>
      </c>
      <c r="K83" s="4">
        <v>25.666666666666668</v>
      </c>
      <c r="L83" s="4">
        <v>130</v>
      </c>
      <c r="M83" s="4">
        <v>24</v>
      </c>
      <c r="N83" s="5">
        <f t="shared" si="0"/>
        <v>1.0358744394618835</v>
      </c>
    </row>
    <row r="84" spans="1:14" ht="30" x14ac:dyDescent="0.25">
      <c r="A84" s="15" t="str">
        <f t="shared" si="13"/>
        <v>Medellín</v>
      </c>
      <c r="B84" s="33" t="str">
        <f t="shared" si="14"/>
        <v>Laboral Pequeñas Causas</v>
      </c>
      <c r="C84" s="33" t="s">
        <v>464</v>
      </c>
      <c r="D84" s="2">
        <v>6</v>
      </c>
      <c r="E84" s="2">
        <v>1240</v>
      </c>
      <c r="F84" s="2">
        <v>206.66666666666666</v>
      </c>
      <c r="G84" s="2">
        <v>373</v>
      </c>
      <c r="H84" s="2">
        <v>62.166666666666664</v>
      </c>
      <c r="I84" s="3">
        <v>2887</v>
      </c>
      <c r="J84" s="4">
        <v>181.5</v>
      </c>
      <c r="K84" s="4">
        <v>25.166666666666664</v>
      </c>
      <c r="L84" s="4">
        <v>39.666666666666671</v>
      </c>
      <c r="M84" s="4">
        <v>22.5</v>
      </c>
      <c r="N84" s="5">
        <f t="shared" si="0"/>
        <v>0.3008064516129032</v>
      </c>
    </row>
    <row r="85" spans="1:14" ht="30" x14ac:dyDescent="0.25">
      <c r="A85" s="15" t="str">
        <f t="shared" si="13"/>
        <v>Medellín</v>
      </c>
      <c r="B85" s="33" t="str">
        <f t="shared" si="14"/>
        <v>Laboral Pequeñas Causas</v>
      </c>
      <c r="C85" s="33" t="s">
        <v>465</v>
      </c>
      <c r="D85" s="2">
        <v>6</v>
      </c>
      <c r="E85" s="2">
        <v>1038</v>
      </c>
      <c r="F85" s="2">
        <v>173</v>
      </c>
      <c r="G85" s="2">
        <v>523</v>
      </c>
      <c r="H85" s="2">
        <v>87.166666666666671</v>
      </c>
      <c r="I85" s="3">
        <v>2645</v>
      </c>
      <c r="J85" s="4">
        <v>149.66666666666669</v>
      </c>
      <c r="K85" s="4">
        <v>23.333333333333332</v>
      </c>
      <c r="L85" s="4">
        <v>64.5</v>
      </c>
      <c r="M85" s="4">
        <v>22.666666666666668</v>
      </c>
      <c r="N85" s="5">
        <f t="shared" si="0"/>
        <v>0.5038535645472062</v>
      </c>
    </row>
    <row r="86" spans="1:14" x14ac:dyDescent="0.25">
      <c r="A86" s="27" t="s">
        <v>486</v>
      </c>
      <c r="B86" s="34"/>
      <c r="C86" s="34"/>
      <c r="D86" s="28"/>
      <c r="E86" s="28"/>
      <c r="F86" s="28">
        <v>163</v>
      </c>
      <c r="G86" s="28"/>
      <c r="H86" s="28">
        <v>101</v>
      </c>
      <c r="I86" s="29"/>
      <c r="J86" s="30">
        <v>140</v>
      </c>
      <c r="K86" s="30">
        <v>23</v>
      </c>
      <c r="L86" s="30">
        <v>80</v>
      </c>
      <c r="M86" s="30">
        <v>21</v>
      </c>
      <c r="N86" s="31"/>
    </row>
    <row r="87" spans="1:14" x14ac:dyDescent="0.25">
      <c r="A87" s="6" t="s">
        <v>115</v>
      </c>
      <c r="B87" s="35"/>
      <c r="C87" s="35"/>
      <c r="D87" s="7"/>
      <c r="E87" s="7">
        <v>5872</v>
      </c>
      <c r="F87" s="7">
        <v>978.66666666666663</v>
      </c>
      <c r="G87" s="7">
        <v>3618</v>
      </c>
      <c r="H87" s="7">
        <v>603</v>
      </c>
      <c r="I87" s="8">
        <v>15243</v>
      </c>
      <c r="J87" s="9">
        <v>840.5</v>
      </c>
      <c r="K87" s="9">
        <v>138.16666666666669</v>
      </c>
      <c r="L87" s="9">
        <v>477</v>
      </c>
      <c r="M87" s="9">
        <v>126</v>
      </c>
      <c r="N87" s="10">
        <f t="shared" si="0"/>
        <v>0.61614441416893728</v>
      </c>
    </row>
    <row r="88" spans="1:14" ht="30" x14ac:dyDescent="0.25">
      <c r="A88" s="1" t="s">
        <v>320</v>
      </c>
      <c r="B88" s="41" t="s">
        <v>419</v>
      </c>
      <c r="C88" s="33" t="s">
        <v>466</v>
      </c>
      <c r="D88" s="2">
        <v>6</v>
      </c>
      <c r="E88" s="2">
        <v>67</v>
      </c>
      <c r="F88" s="2">
        <v>11.166666666666666</v>
      </c>
      <c r="G88" s="2">
        <v>37</v>
      </c>
      <c r="H88" s="2">
        <v>6.166666666666667</v>
      </c>
      <c r="I88" s="3">
        <v>148</v>
      </c>
      <c r="J88" s="4">
        <v>8</v>
      </c>
      <c r="K88" s="4">
        <v>3.1666666666666665</v>
      </c>
      <c r="L88" s="4">
        <v>3.333333333333333</v>
      </c>
      <c r="M88" s="4">
        <v>2.833333333333333</v>
      </c>
      <c r="N88" s="5">
        <f t="shared" si="0"/>
        <v>0.55223880597014929</v>
      </c>
    </row>
    <row r="89" spans="1:14" x14ac:dyDescent="0.25">
      <c r="A89" s="27" t="s">
        <v>486</v>
      </c>
      <c r="B89" s="34"/>
      <c r="C89" s="34"/>
      <c r="D89" s="28"/>
      <c r="E89" s="28"/>
      <c r="F89" s="28"/>
      <c r="G89" s="28"/>
      <c r="H89" s="28"/>
      <c r="I89" s="29"/>
      <c r="J89" s="30"/>
      <c r="K89" s="30"/>
      <c r="L89" s="30"/>
      <c r="M89" s="30"/>
      <c r="N89" s="31"/>
    </row>
    <row r="90" spans="1:14" x14ac:dyDescent="0.25">
      <c r="A90" s="6" t="s">
        <v>322</v>
      </c>
      <c r="B90" s="35"/>
      <c r="C90" s="35"/>
      <c r="D90" s="7"/>
      <c r="E90" s="7">
        <v>67</v>
      </c>
      <c r="F90" s="7">
        <v>11.166666666666666</v>
      </c>
      <c r="G90" s="7">
        <v>37</v>
      </c>
      <c r="H90" s="7">
        <v>6.166666666666667</v>
      </c>
      <c r="I90" s="8">
        <v>148</v>
      </c>
      <c r="J90" s="9">
        <v>8</v>
      </c>
      <c r="K90" s="9">
        <v>3.1666666666666665</v>
      </c>
      <c r="L90" s="9">
        <v>3.333333333333333</v>
      </c>
      <c r="M90" s="9">
        <v>2.833333333333333</v>
      </c>
      <c r="N90" s="10">
        <f t="shared" si="0"/>
        <v>0.55223880597014929</v>
      </c>
    </row>
    <row r="91" spans="1:14" ht="30" x14ac:dyDescent="0.25">
      <c r="A91" s="1" t="s">
        <v>323</v>
      </c>
      <c r="B91" s="41" t="s">
        <v>419</v>
      </c>
      <c r="C91" s="33" t="s">
        <v>467</v>
      </c>
      <c r="D91" s="2">
        <v>6</v>
      </c>
      <c r="E91" s="2">
        <v>477</v>
      </c>
      <c r="F91" s="2">
        <v>79.5</v>
      </c>
      <c r="G91" s="2">
        <v>147</v>
      </c>
      <c r="H91" s="2">
        <v>24.5</v>
      </c>
      <c r="I91" s="3">
        <v>575</v>
      </c>
      <c r="J91" s="4">
        <v>66</v>
      </c>
      <c r="K91" s="4">
        <v>13.5</v>
      </c>
      <c r="L91" s="4">
        <v>14.166666666666668</v>
      </c>
      <c r="M91" s="4">
        <v>10.333333333333334</v>
      </c>
      <c r="N91" s="5">
        <f t="shared" si="0"/>
        <v>0.3081761006289308</v>
      </c>
    </row>
    <row r="92" spans="1:14" x14ac:dyDescent="0.25">
      <c r="A92" s="27" t="s">
        <v>486</v>
      </c>
      <c r="B92" s="34"/>
      <c r="C92" s="34"/>
      <c r="D92" s="28"/>
      <c r="E92" s="28"/>
      <c r="F92" s="28">
        <v>80</v>
      </c>
      <c r="G92" s="28"/>
      <c r="H92" s="28">
        <v>25</v>
      </c>
      <c r="I92" s="29"/>
      <c r="J92" s="30">
        <v>66</v>
      </c>
      <c r="K92" s="30">
        <v>14</v>
      </c>
      <c r="L92" s="30">
        <v>14</v>
      </c>
      <c r="M92" s="30">
        <v>10</v>
      </c>
      <c r="N92" s="31"/>
    </row>
    <row r="93" spans="1:14" x14ac:dyDescent="0.25">
      <c r="A93" s="6" t="s">
        <v>329</v>
      </c>
      <c r="B93" s="35"/>
      <c r="C93" s="35"/>
      <c r="D93" s="7"/>
      <c r="E93" s="7">
        <v>477</v>
      </c>
      <c r="F93" s="7">
        <v>79.5</v>
      </c>
      <c r="G93" s="7">
        <v>147</v>
      </c>
      <c r="H93" s="7">
        <v>24.5</v>
      </c>
      <c r="I93" s="8">
        <v>575</v>
      </c>
      <c r="J93" s="9">
        <v>66</v>
      </c>
      <c r="K93" s="9">
        <v>13.5</v>
      </c>
      <c r="L93" s="9">
        <v>14.166666666666668</v>
      </c>
      <c r="M93" s="9">
        <v>10.333333333333334</v>
      </c>
      <c r="N93" s="10">
        <f t="shared" si="0"/>
        <v>0.3081761006289308</v>
      </c>
    </row>
    <row r="94" spans="1:14" ht="30" x14ac:dyDescent="0.25">
      <c r="A94" s="1" t="s">
        <v>330</v>
      </c>
      <c r="B94" s="41" t="s">
        <v>419</v>
      </c>
      <c r="C94" s="33" t="s">
        <v>468</v>
      </c>
      <c r="D94" s="2">
        <v>6</v>
      </c>
      <c r="E94" s="2">
        <v>460</v>
      </c>
      <c r="F94" s="2">
        <v>76.666666666666671</v>
      </c>
      <c r="G94" s="2">
        <v>294</v>
      </c>
      <c r="H94" s="2">
        <v>49</v>
      </c>
      <c r="I94" s="3">
        <v>507</v>
      </c>
      <c r="J94" s="4">
        <v>58.166666666666657</v>
      </c>
      <c r="K94" s="4">
        <v>18.499999999999996</v>
      </c>
      <c r="L94" s="4">
        <v>34.166666666666664</v>
      </c>
      <c r="M94" s="4">
        <v>14.833333333333334</v>
      </c>
      <c r="N94" s="5">
        <f t="shared" si="0"/>
        <v>0.63913043478260867</v>
      </c>
    </row>
    <row r="95" spans="1:14" x14ac:dyDescent="0.25">
      <c r="A95" s="27" t="s">
        <v>486</v>
      </c>
      <c r="B95" s="34"/>
      <c r="C95" s="34"/>
      <c r="D95" s="28"/>
      <c r="E95" s="28"/>
      <c r="F95" s="28">
        <v>77</v>
      </c>
      <c r="G95" s="28"/>
      <c r="H95" s="28">
        <v>49</v>
      </c>
      <c r="I95" s="29"/>
      <c r="J95" s="30">
        <v>58</v>
      </c>
      <c r="K95" s="30">
        <v>19</v>
      </c>
      <c r="L95" s="30">
        <v>34</v>
      </c>
      <c r="M95" s="30">
        <v>15</v>
      </c>
      <c r="N95" s="31"/>
    </row>
    <row r="96" spans="1:14" x14ac:dyDescent="0.25">
      <c r="A96" s="6" t="s">
        <v>336</v>
      </c>
      <c r="B96" s="35"/>
      <c r="C96" s="35"/>
      <c r="D96" s="7"/>
      <c r="E96" s="7">
        <v>460</v>
      </c>
      <c r="F96" s="7">
        <v>76.666666666666671</v>
      </c>
      <c r="G96" s="7">
        <v>294</v>
      </c>
      <c r="H96" s="7">
        <v>49</v>
      </c>
      <c r="I96" s="8">
        <v>507</v>
      </c>
      <c r="J96" s="9">
        <v>58.166666666666657</v>
      </c>
      <c r="K96" s="9">
        <v>18.499999999999996</v>
      </c>
      <c r="L96" s="9">
        <v>34.166666666666664</v>
      </c>
      <c r="M96" s="9">
        <v>14.833333333333334</v>
      </c>
      <c r="N96" s="10">
        <f t="shared" si="0"/>
        <v>0.63913043478260867</v>
      </c>
    </row>
    <row r="97" spans="1:14" ht="30" x14ac:dyDescent="0.25">
      <c r="A97" s="1" t="s">
        <v>116</v>
      </c>
      <c r="B97" s="41" t="s">
        <v>419</v>
      </c>
      <c r="C97" s="33" t="s">
        <v>469</v>
      </c>
      <c r="D97" s="2">
        <v>6</v>
      </c>
      <c r="E97" s="2">
        <v>285</v>
      </c>
      <c r="F97" s="2">
        <v>47.5</v>
      </c>
      <c r="G97" s="2">
        <v>196</v>
      </c>
      <c r="H97" s="2">
        <v>32.666666666666664</v>
      </c>
      <c r="I97" s="3">
        <v>326</v>
      </c>
      <c r="J97" s="4">
        <v>36.5</v>
      </c>
      <c r="K97" s="4">
        <v>11</v>
      </c>
      <c r="L97" s="4">
        <v>24.666666666666668</v>
      </c>
      <c r="M97" s="4">
        <v>8</v>
      </c>
      <c r="N97" s="5">
        <f t="shared" ref="N97:N137" si="15">+G97/E97</f>
        <v>0.68771929824561406</v>
      </c>
    </row>
    <row r="98" spans="1:14" x14ac:dyDescent="0.25">
      <c r="A98" s="27" t="s">
        <v>486</v>
      </c>
      <c r="B98" s="34"/>
      <c r="C98" s="34"/>
      <c r="D98" s="28"/>
      <c r="E98" s="28"/>
      <c r="F98" s="28">
        <v>48</v>
      </c>
      <c r="G98" s="28"/>
      <c r="H98" s="28">
        <v>33</v>
      </c>
      <c r="I98" s="29"/>
      <c r="J98" s="30">
        <v>37</v>
      </c>
      <c r="K98" s="30">
        <v>11</v>
      </c>
      <c r="L98" s="30">
        <v>25</v>
      </c>
      <c r="M98" s="30">
        <v>8</v>
      </c>
      <c r="N98" s="31"/>
    </row>
    <row r="99" spans="1:14" x14ac:dyDescent="0.25">
      <c r="A99" s="6" t="s">
        <v>120</v>
      </c>
      <c r="B99" s="35"/>
      <c r="C99" s="35"/>
      <c r="D99" s="7"/>
      <c r="E99" s="7">
        <v>285</v>
      </c>
      <c r="F99" s="7">
        <v>47.5</v>
      </c>
      <c r="G99" s="7">
        <v>196</v>
      </c>
      <c r="H99" s="7">
        <v>32.666666666666664</v>
      </c>
      <c r="I99" s="8">
        <v>326</v>
      </c>
      <c r="J99" s="9">
        <v>36.5</v>
      </c>
      <c r="K99" s="9">
        <v>11</v>
      </c>
      <c r="L99" s="9">
        <v>24.666666666666668</v>
      </c>
      <c r="M99" s="9">
        <v>8</v>
      </c>
      <c r="N99" s="10">
        <f t="shared" si="15"/>
        <v>0.68771929824561406</v>
      </c>
    </row>
    <row r="100" spans="1:14" ht="30" x14ac:dyDescent="0.25">
      <c r="A100" s="1" t="s">
        <v>121</v>
      </c>
      <c r="B100" s="41" t="s">
        <v>419</v>
      </c>
      <c r="C100" s="33" t="s">
        <v>470</v>
      </c>
      <c r="D100" s="2">
        <v>6</v>
      </c>
      <c r="E100" s="2">
        <v>524</v>
      </c>
      <c r="F100" s="2">
        <v>87.333333333333329</v>
      </c>
      <c r="G100" s="2">
        <v>315</v>
      </c>
      <c r="H100" s="2">
        <v>52.5</v>
      </c>
      <c r="I100" s="3">
        <v>1115</v>
      </c>
      <c r="J100" s="4">
        <v>87.333333333333329</v>
      </c>
      <c r="K100" s="4"/>
      <c r="L100" s="4">
        <v>52.5</v>
      </c>
      <c r="M100" s="4"/>
      <c r="N100" s="5">
        <f t="shared" si="15"/>
        <v>0.60114503816793896</v>
      </c>
    </row>
    <row r="101" spans="1:14" ht="30" x14ac:dyDescent="0.25">
      <c r="A101" s="15" t="str">
        <f>A100</f>
        <v>Pereira</v>
      </c>
      <c r="B101" s="33" t="str">
        <f t="shared" ref="B101" si="16">B100</f>
        <v>Laboral Pequeñas Causas</v>
      </c>
      <c r="C101" s="33" t="s">
        <v>471</v>
      </c>
      <c r="D101" s="2">
        <v>6</v>
      </c>
      <c r="E101" s="2">
        <v>523</v>
      </c>
      <c r="F101" s="2">
        <v>87.166666666666671</v>
      </c>
      <c r="G101" s="2">
        <v>297</v>
      </c>
      <c r="H101" s="2">
        <v>49.5</v>
      </c>
      <c r="I101" s="3">
        <v>1097</v>
      </c>
      <c r="J101" s="4">
        <v>87.166666666666657</v>
      </c>
      <c r="K101" s="4"/>
      <c r="L101" s="4">
        <v>49.5</v>
      </c>
      <c r="M101" s="4"/>
      <c r="N101" s="5">
        <f t="shared" si="15"/>
        <v>0.56787762906309747</v>
      </c>
    </row>
    <row r="102" spans="1:14" x14ac:dyDescent="0.25">
      <c r="A102" s="27" t="s">
        <v>486</v>
      </c>
      <c r="B102" s="34"/>
      <c r="C102" s="34"/>
      <c r="D102" s="28"/>
      <c r="E102" s="28"/>
      <c r="F102" s="28">
        <v>87</v>
      </c>
      <c r="G102" s="28"/>
      <c r="H102" s="28">
        <v>51</v>
      </c>
      <c r="I102" s="29"/>
      <c r="J102" s="30">
        <v>87</v>
      </c>
      <c r="K102" s="30"/>
      <c r="L102" s="30">
        <v>51</v>
      </c>
      <c r="M102" s="30"/>
      <c r="N102" s="31"/>
    </row>
    <row r="103" spans="1:14" x14ac:dyDescent="0.25">
      <c r="A103" s="6" t="s">
        <v>126</v>
      </c>
      <c r="B103" s="35"/>
      <c r="C103" s="35"/>
      <c r="D103" s="7"/>
      <c r="E103" s="7">
        <v>1047</v>
      </c>
      <c r="F103" s="7">
        <v>174.5</v>
      </c>
      <c r="G103" s="7">
        <v>612</v>
      </c>
      <c r="H103" s="7">
        <v>102</v>
      </c>
      <c r="I103" s="8">
        <v>2212</v>
      </c>
      <c r="J103" s="9">
        <v>174.5</v>
      </c>
      <c r="K103" s="9"/>
      <c r="L103" s="9">
        <v>102</v>
      </c>
      <c r="M103" s="9"/>
      <c r="N103" s="10">
        <f t="shared" si="15"/>
        <v>0.58452722063037255</v>
      </c>
    </row>
    <row r="104" spans="1:14" ht="30" x14ac:dyDescent="0.25">
      <c r="A104" s="1" t="s">
        <v>127</v>
      </c>
      <c r="B104" s="41" t="s">
        <v>419</v>
      </c>
      <c r="C104" s="33" t="s">
        <v>472</v>
      </c>
      <c r="D104" s="2">
        <v>6</v>
      </c>
      <c r="E104" s="2">
        <v>397</v>
      </c>
      <c r="F104" s="2">
        <v>66.166666666666671</v>
      </c>
      <c r="G104" s="2">
        <v>384</v>
      </c>
      <c r="H104" s="2">
        <v>64</v>
      </c>
      <c r="I104" s="3">
        <v>630</v>
      </c>
      <c r="J104" s="4">
        <v>48.833333333333329</v>
      </c>
      <c r="K104" s="4">
        <v>17.333333333333336</v>
      </c>
      <c r="L104" s="4">
        <v>49.166666666666664</v>
      </c>
      <c r="M104" s="4">
        <v>14.833333333333334</v>
      </c>
      <c r="N104" s="5">
        <f t="shared" si="15"/>
        <v>0.96725440806045337</v>
      </c>
    </row>
    <row r="105" spans="1:14" x14ac:dyDescent="0.25">
      <c r="A105" s="27" t="s">
        <v>486</v>
      </c>
      <c r="B105" s="34"/>
      <c r="C105" s="34"/>
      <c r="D105" s="28"/>
      <c r="E105" s="28"/>
      <c r="F105" s="28">
        <v>66</v>
      </c>
      <c r="G105" s="28"/>
      <c r="H105" s="28">
        <v>64</v>
      </c>
      <c r="I105" s="29"/>
      <c r="J105" s="30">
        <v>49</v>
      </c>
      <c r="K105" s="30">
        <v>17</v>
      </c>
      <c r="L105" s="30">
        <v>49</v>
      </c>
      <c r="M105" s="30">
        <v>15</v>
      </c>
      <c r="N105" s="31"/>
    </row>
    <row r="106" spans="1:14" x14ac:dyDescent="0.25">
      <c r="A106" s="6" t="s">
        <v>131</v>
      </c>
      <c r="B106" s="35"/>
      <c r="C106" s="35"/>
      <c r="D106" s="7"/>
      <c r="E106" s="7">
        <v>397</v>
      </c>
      <c r="F106" s="7">
        <v>66.166666666666671</v>
      </c>
      <c r="G106" s="7">
        <v>384</v>
      </c>
      <c r="H106" s="7">
        <v>64</v>
      </c>
      <c r="I106" s="8">
        <v>630</v>
      </c>
      <c r="J106" s="9">
        <v>48.833333333333329</v>
      </c>
      <c r="K106" s="9">
        <v>17.333333333333336</v>
      </c>
      <c r="L106" s="9">
        <v>49.166666666666664</v>
      </c>
      <c r="M106" s="9">
        <v>14.833333333333334</v>
      </c>
      <c r="N106" s="10">
        <f t="shared" si="15"/>
        <v>0.96725440806045337</v>
      </c>
    </row>
    <row r="107" spans="1:14" ht="30" x14ac:dyDescent="0.25">
      <c r="A107" s="1" t="s">
        <v>352</v>
      </c>
      <c r="B107" s="41" t="s">
        <v>419</v>
      </c>
      <c r="C107" s="33" t="s">
        <v>473</v>
      </c>
      <c r="D107" s="2">
        <v>6</v>
      </c>
      <c r="E107" s="2">
        <v>106</v>
      </c>
      <c r="F107" s="2">
        <v>17.666666666666668</v>
      </c>
      <c r="G107" s="2">
        <v>140</v>
      </c>
      <c r="H107" s="2">
        <v>23.333333333333332</v>
      </c>
      <c r="I107" s="3">
        <v>205</v>
      </c>
      <c r="J107" s="4">
        <v>17.666666666666664</v>
      </c>
      <c r="K107" s="4"/>
      <c r="L107" s="4">
        <v>23.333333333333336</v>
      </c>
      <c r="M107" s="4"/>
      <c r="N107" s="5">
        <f t="shared" si="15"/>
        <v>1.320754716981132</v>
      </c>
    </row>
    <row r="108" spans="1:14" x14ac:dyDescent="0.25">
      <c r="A108" s="27" t="s">
        <v>486</v>
      </c>
      <c r="B108" s="34"/>
      <c r="C108" s="34"/>
      <c r="D108" s="28"/>
      <c r="E108" s="28"/>
      <c r="F108" s="28">
        <v>18</v>
      </c>
      <c r="G108" s="28"/>
      <c r="H108" s="28">
        <v>23</v>
      </c>
      <c r="I108" s="29"/>
      <c r="J108" s="30">
        <v>18</v>
      </c>
      <c r="K108" s="30"/>
      <c r="L108" s="30">
        <v>23</v>
      </c>
      <c r="M108" s="30"/>
      <c r="N108" s="31"/>
    </row>
    <row r="109" spans="1:14" x14ac:dyDescent="0.25">
      <c r="A109" s="6" t="s">
        <v>355</v>
      </c>
      <c r="B109" s="35"/>
      <c r="C109" s="35"/>
      <c r="D109" s="7"/>
      <c r="E109" s="7">
        <v>106</v>
      </c>
      <c r="F109" s="7">
        <v>17.666666666666668</v>
      </c>
      <c r="G109" s="7">
        <v>140</v>
      </c>
      <c r="H109" s="7">
        <v>23.333333333333332</v>
      </c>
      <c r="I109" s="8">
        <v>205</v>
      </c>
      <c r="J109" s="9">
        <v>17.666666666666664</v>
      </c>
      <c r="K109" s="9"/>
      <c r="L109" s="9">
        <v>23.333333333333336</v>
      </c>
      <c r="M109" s="9"/>
      <c r="N109" s="10">
        <f t="shared" si="15"/>
        <v>1.320754716981132</v>
      </c>
    </row>
    <row r="110" spans="1:14" ht="30" x14ac:dyDescent="0.25">
      <c r="A110" s="1" t="s">
        <v>356</v>
      </c>
      <c r="B110" s="41" t="s">
        <v>419</v>
      </c>
      <c r="C110" s="33" t="s">
        <v>474</v>
      </c>
      <c r="D110" s="2">
        <v>6</v>
      </c>
      <c r="E110" s="2">
        <v>112</v>
      </c>
      <c r="F110" s="2">
        <v>18.666666666666668</v>
      </c>
      <c r="G110" s="2">
        <v>75</v>
      </c>
      <c r="H110" s="2">
        <v>12.5</v>
      </c>
      <c r="I110" s="3">
        <v>130</v>
      </c>
      <c r="J110" s="4">
        <v>12.5</v>
      </c>
      <c r="K110" s="4">
        <v>6.166666666666667</v>
      </c>
      <c r="L110" s="4">
        <v>7</v>
      </c>
      <c r="M110" s="4">
        <v>5.5</v>
      </c>
      <c r="N110" s="5">
        <f t="shared" si="15"/>
        <v>0.6696428571428571</v>
      </c>
    </row>
    <row r="111" spans="1:14" x14ac:dyDescent="0.25">
      <c r="A111" s="27" t="s">
        <v>486</v>
      </c>
      <c r="B111" s="34"/>
      <c r="C111" s="34"/>
      <c r="D111" s="28"/>
      <c r="E111" s="28"/>
      <c r="F111" s="28">
        <v>19</v>
      </c>
      <c r="G111" s="28"/>
      <c r="H111" s="28">
        <v>13</v>
      </c>
      <c r="I111" s="29"/>
      <c r="J111" s="30">
        <v>13</v>
      </c>
      <c r="K111" s="30">
        <v>6</v>
      </c>
      <c r="L111" s="30">
        <v>7</v>
      </c>
      <c r="M111" s="30">
        <v>6</v>
      </c>
      <c r="N111" s="31"/>
    </row>
    <row r="112" spans="1:14" x14ac:dyDescent="0.25">
      <c r="A112" s="6" t="s">
        <v>360</v>
      </c>
      <c r="B112" s="35"/>
      <c r="C112" s="35"/>
      <c r="D112" s="7"/>
      <c r="E112" s="7">
        <v>112</v>
      </c>
      <c r="F112" s="7">
        <v>18.666666666666668</v>
      </c>
      <c r="G112" s="7">
        <v>75</v>
      </c>
      <c r="H112" s="7">
        <v>12.5</v>
      </c>
      <c r="I112" s="8">
        <v>130</v>
      </c>
      <c r="J112" s="9">
        <v>12.5</v>
      </c>
      <c r="K112" s="9">
        <v>6.166666666666667</v>
      </c>
      <c r="L112" s="9">
        <v>7</v>
      </c>
      <c r="M112" s="9">
        <v>5.5</v>
      </c>
      <c r="N112" s="10">
        <f t="shared" si="15"/>
        <v>0.6696428571428571</v>
      </c>
    </row>
    <row r="113" spans="1:14" ht="30" x14ac:dyDescent="0.25">
      <c r="A113" s="1" t="s">
        <v>361</v>
      </c>
      <c r="B113" s="41" t="s">
        <v>419</v>
      </c>
      <c r="C113" s="33" t="s">
        <v>475</v>
      </c>
      <c r="D113" s="2">
        <v>6</v>
      </c>
      <c r="E113" s="2">
        <v>77</v>
      </c>
      <c r="F113" s="2">
        <v>12.833333333333334</v>
      </c>
      <c r="G113" s="2">
        <v>68</v>
      </c>
      <c r="H113" s="2">
        <v>11.333333333333334</v>
      </c>
      <c r="I113" s="3">
        <v>156</v>
      </c>
      <c r="J113" s="4">
        <v>11</v>
      </c>
      <c r="K113" s="4">
        <v>1.8333333333333333</v>
      </c>
      <c r="L113" s="4">
        <v>10</v>
      </c>
      <c r="M113" s="4">
        <v>1.3333333333333333</v>
      </c>
      <c r="N113" s="5">
        <f t="shared" si="15"/>
        <v>0.88311688311688308</v>
      </c>
    </row>
    <row r="114" spans="1:14" x14ac:dyDescent="0.25">
      <c r="A114" s="27" t="s">
        <v>486</v>
      </c>
      <c r="B114" s="34"/>
      <c r="C114" s="34"/>
      <c r="D114" s="28"/>
      <c r="E114" s="28"/>
      <c r="F114" s="28">
        <v>13</v>
      </c>
      <c r="G114" s="28"/>
      <c r="H114" s="28">
        <v>11</v>
      </c>
      <c r="I114" s="29"/>
      <c r="J114" s="30">
        <v>11</v>
      </c>
      <c r="K114" s="30">
        <v>2</v>
      </c>
      <c r="L114" s="30">
        <v>10</v>
      </c>
      <c r="M114" s="30">
        <v>1</v>
      </c>
      <c r="N114" s="31"/>
    </row>
    <row r="115" spans="1:14" x14ac:dyDescent="0.25">
      <c r="A115" s="6" t="s">
        <v>363</v>
      </c>
      <c r="B115" s="35"/>
      <c r="C115" s="35"/>
      <c r="D115" s="7"/>
      <c r="E115" s="7">
        <v>77</v>
      </c>
      <c r="F115" s="7">
        <v>12.833333333333334</v>
      </c>
      <c r="G115" s="7">
        <v>68</v>
      </c>
      <c r="H115" s="7">
        <v>11.333333333333334</v>
      </c>
      <c r="I115" s="8">
        <v>156</v>
      </c>
      <c r="J115" s="9">
        <v>11</v>
      </c>
      <c r="K115" s="9">
        <v>1.8333333333333333</v>
      </c>
      <c r="L115" s="9">
        <v>10</v>
      </c>
      <c r="M115" s="9">
        <v>1.3333333333333333</v>
      </c>
      <c r="N115" s="10">
        <f t="shared" si="15"/>
        <v>0.88311688311688308</v>
      </c>
    </row>
    <row r="116" spans="1:14" ht="30" x14ac:dyDescent="0.25">
      <c r="A116" s="1" t="s">
        <v>132</v>
      </c>
      <c r="B116" s="41" t="s">
        <v>419</v>
      </c>
      <c r="C116" s="33" t="s">
        <v>476</v>
      </c>
      <c r="D116" s="2">
        <v>6</v>
      </c>
      <c r="E116" s="2">
        <v>267</v>
      </c>
      <c r="F116" s="2">
        <v>44.5</v>
      </c>
      <c r="G116" s="2">
        <v>258</v>
      </c>
      <c r="H116" s="2">
        <v>43</v>
      </c>
      <c r="I116" s="3">
        <v>271</v>
      </c>
      <c r="J116" s="4">
        <v>25.166666666666668</v>
      </c>
      <c r="K116" s="4">
        <v>19.333333333333332</v>
      </c>
      <c r="L116" s="4">
        <v>29.666666666666668</v>
      </c>
      <c r="M116" s="4">
        <v>13.333333333333332</v>
      </c>
      <c r="N116" s="5">
        <f t="shared" si="15"/>
        <v>0.9662921348314607</v>
      </c>
    </row>
    <row r="117" spans="1:14" x14ac:dyDescent="0.25">
      <c r="A117" s="27" t="s">
        <v>486</v>
      </c>
      <c r="B117" s="34"/>
      <c r="C117" s="34"/>
      <c r="D117" s="28"/>
      <c r="E117" s="28"/>
      <c r="F117" s="28">
        <v>45</v>
      </c>
      <c r="G117" s="28"/>
      <c r="H117" s="28">
        <v>43</v>
      </c>
      <c r="I117" s="29"/>
      <c r="J117" s="30">
        <v>25</v>
      </c>
      <c r="K117" s="30">
        <v>19</v>
      </c>
      <c r="L117" s="30">
        <v>30</v>
      </c>
      <c r="M117" s="30">
        <v>13</v>
      </c>
      <c r="N117" s="31"/>
    </row>
    <row r="118" spans="1:14" x14ac:dyDescent="0.25">
      <c r="A118" s="6" t="s">
        <v>137</v>
      </c>
      <c r="B118" s="35"/>
      <c r="C118" s="35"/>
      <c r="D118" s="7"/>
      <c r="E118" s="7">
        <v>267</v>
      </c>
      <c r="F118" s="7">
        <v>44.5</v>
      </c>
      <c r="G118" s="7">
        <v>258</v>
      </c>
      <c r="H118" s="7">
        <v>43</v>
      </c>
      <c r="I118" s="8">
        <v>271</v>
      </c>
      <c r="J118" s="9">
        <v>25.166666666666668</v>
      </c>
      <c r="K118" s="9">
        <v>19.333333333333332</v>
      </c>
      <c r="L118" s="9">
        <v>29.666666666666668</v>
      </c>
      <c r="M118" s="9">
        <v>13.333333333333332</v>
      </c>
      <c r="N118" s="10">
        <f t="shared" si="15"/>
        <v>0.9662921348314607</v>
      </c>
    </row>
    <row r="119" spans="1:14" ht="30" x14ac:dyDescent="0.25">
      <c r="A119" s="1" t="s">
        <v>375</v>
      </c>
      <c r="B119" s="41" t="s">
        <v>419</v>
      </c>
      <c r="C119" s="33" t="s">
        <v>477</v>
      </c>
      <c r="D119" s="2">
        <v>6</v>
      </c>
      <c r="E119" s="2">
        <v>196</v>
      </c>
      <c r="F119" s="2">
        <v>32.666666666666664</v>
      </c>
      <c r="G119" s="2">
        <v>80</v>
      </c>
      <c r="H119" s="2">
        <v>13.333333333333334</v>
      </c>
      <c r="I119" s="3">
        <v>146</v>
      </c>
      <c r="J119" s="4">
        <v>24.666666666666668</v>
      </c>
      <c r="K119" s="4">
        <v>8</v>
      </c>
      <c r="L119" s="4">
        <v>6.5</v>
      </c>
      <c r="M119" s="4">
        <v>6.833333333333333</v>
      </c>
      <c r="N119" s="5">
        <f t="shared" si="15"/>
        <v>0.40816326530612246</v>
      </c>
    </row>
    <row r="120" spans="1:14" x14ac:dyDescent="0.25">
      <c r="A120" s="27" t="s">
        <v>486</v>
      </c>
      <c r="B120" s="34"/>
      <c r="C120" s="34"/>
      <c r="D120" s="28"/>
      <c r="E120" s="28"/>
      <c r="F120" s="28">
        <v>33</v>
      </c>
      <c r="G120" s="28"/>
      <c r="H120" s="28">
        <v>13</v>
      </c>
      <c r="I120" s="29"/>
      <c r="J120" s="30">
        <v>25</v>
      </c>
      <c r="K120" s="30">
        <v>8</v>
      </c>
      <c r="L120" s="30">
        <v>7</v>
      </c>
      <c r="M120" s="30">
        <v>7</v>
      </c>
      <c r="N120" s="31"/>
    </row>
    <row r="121" spans="1:14" x14ac:dyDescent="0.25">
      <c r="A121" s="6" t="s">
        <v>379</v>
      </c>
      <c r="B121" s="35"/>
      <c r="C121" s="35"/>
      <c r="D121" s="7"/>
      <c r="E121" s="7">
        <v>196</v>
      </c>
      <c r="F121" s="7">
        <v>32.666666666666664</v>
      </c>
      <c r="G121" s="7">
        <v>80</v>
      </c>
      <c r="H121" s="7">
        <v>13.333333333333334</v>
      </c>
      <c r="I121" s="8">
        <v>146</v>
      </c>
      <c r="J121" s="9">
        <v>24.666666666666668</v>
      </c>
      <c r="K121" s="9">
        <v>8</v>
      </c>
      <c r="L121" s="9">
        <v>6.5</v>
      </c>
      <c r="M121" s="9">
        <v>6.833333333333333</v>
      </c>
      <c r="N121" s="10">
        <f t="shared" si="15"/>
        <v>0.40816326530612246</v>
      </c>
    </row>
    <row r="122" spans="1:14" ht="30" x14ac:dyDescent="0.25">
      <c r="A122" s="1" t="s">
        <v>380</v>
      </c>
      <c r="B122" s="41" t="s">
        <v>419</v>
      </c>
      <c r="C122" s="33" t="s">
        <v>478</v>
      </c>
      <c r="D122" s="2">
        <v>6</v>
      </c>
      <c r="E122" s="2">
        <v>416</v>
      </c>
      <c r="F122" s="2">
        <v>69.333333333333329</v>
      </c>
      <c r="G122" s="2">
        <v>169</v>
      </c>
      <c r="H122" s="2">
        <v>28.166666666666668</v>
      </c>
      <c r="I122" s="3">
        <v>1230</v>
      </c>
      <c r="J122" s="4">
        <v>69.333333333333343</v>
      </c>
      <c r="K122" s="4"/>
      <c r="L122" s="4">
        <v>28.166666666666668</v>
      </c>
      <c r="M122" s="4"/>
      <c r="N122" s="5">
        <f t="shared" si="15"/>
        <v>0.40625</v>
      </c>
    </row>
    <row r="123" spans="1:14" x14ac:dyDescent="0.25">
      <c r="A123" s="27" t="s">
        <v>486</v>
      </c>
      <c r="B123" s="34"/>
      <c r="C123" s="34"/>
      <c r="D123" s="28"/>
      <c r="E123" s="28"/>
      <c r="F123" s="28">
        <v>69</v>
      </c>
      <c r="G123" s="28"/>
      <c r="H123" s="28">
        <v>28</v>
      </c>
      <c r="I123" s="29"/>
      <c r="J123" s="30">
        <v>69</v>
      </c>
      <c r="K123" s="30"/>
      <c r="L123" s="30">
        <v>28</v>
      </c>
      <c r="M123" s="30"/>
      <c r="N123" s="31"/>
    </row>
    <row r="124" spans="1:14" x14ac:dyDescent="0.25">
      <c r="A124" s="6" t="s">
        <v>384</v>
      </c>
      <c r="B124" s="35"/>
      <c r="C124" s="35"/>
      <c r="D124" s="7"/>
      <c r="E124" s="7">
        <v>416</v>
      </c>
      <c r="F124" s="7">
        <v>69.333333333333329</v>
      </c>
      <c r="G124" s="7">
        <v>169</v>
      </c>
      <c r="H124" s="7">
        <v>28.166666666666668</v>
      </c>
      <c r="I124" s="8">
        <v>1230</v>
      </c>
      <c r="J124" s="9">
        <v>69.333333333333343</v>
      </c>
      <c r="K124" s="9"/>
      <c r="L124" s="9">
        <v>28.166666666666668</v>
      </c>
      <c r="M124" s="9"/>
      <c r="N124" s="10">
        <f t="shared" si="15"/>
        <v>0.40625</v>
      </c>
    </row>
    <row r="125" spans="1:14" ht="30" x14ac:dyDescent="0.25">
      <c r="A125" s="1" t="s">
        <v>138</v>
      </c>
      <c r="B125" s="41" t="s">
        <v>419</v>
      </c>
      <c r="C125" s="33" t="s">
        <v>479</v>
      </c>
      <c r="D125" s="2">
        <v>6</v>
      </c>
      <c r="E125" s="2">
        <v>297</v>
      </c>
      <c r="F125" s="2">
        <v>49.5</v>
      </c>
      <c r="G125" s="2">
        <v>268</v>
      </c>
      <c r="H125" s="2">
        <v>44.666666666666664</v>
      </c>
      <c r="I125" s="3">
        <v>383</v>
      </c>
      <c r="J125" s="4">
        <v>40.666666666666664</v>
      </c>
      <c r="K125" s="4">
        <v>8.8333333333333339</v>
      </c>
      <c r="L125" s="4">
        <v>36.5</v>
      </c>
      <c r="M125" s="4">
        <v>8.1666666666666661</v>
      </c>
      <c r="N125" s="5">
        <f t="shared" si="15"/>
        <v>0.90235690235690236</v>
      </c>
    </row>
    <row r="126" spans="1:14" x14ac:dyDescent="0.25">
      <c r="A126" s="27" t="s">
        <v>486</v>
      </c>
      <c r="B126" s="34"/>
      <c r="C126" s="34"/>
      <c r="D126" s="28"/>
      <c r="E126" s="28"/>
      <c r="F126" s="28">
        <v>50</v>
      </c>
      <c r="G126" s="28"/>
      <c r="H126" s="28">
        <v>45</v>
      </c>
      <c r="I126" s="29"/>
      <c r="J126" s="30">
        <v>41</v>
      </c>
      <c r="K126" s="30">
        <v>9</v>
      </c>
      <c r="L126" s="30">
        <v>37</v>
      </c>
      <c r="M126" s="30">
        <v>8</v>
      </c>
      <c r="N126" s="31"/>
    </row>
    <row r="127" spans="1:14" x14ac:dyDescent="0.25">
      <c r="A127" s="6" t="s">
        <v>142</v>
      </c>
      <c r="B127" s="35"/>
      <c r="C127" s="35"/>
      <c r="D127" s="7"/>
      <c r="E127" s="7">
        <v>297</v>
      </c>
      <c r="F127" s="7">
        <v>49.5</v>
      </c>
      <c r="G127" s="7">
        <v>268</v>
      </c>
      <c r="H127" s="7">
        <v>44.666666666666664</v>
      </c>
      <c r="I127" s="8">
        <v>383</v>
      </c>
      <c r="J127" s="9">
        <v>40.666666666666664</v>
      </c>
      <c r="K127" s="9">
        <v>8.8333333333333339</v>
      </c>
      <c r="L127" s="9">
        <v>36.5</v>
      </c>
      <c r="M127" s="9">
        <v>8.1666666666666661</v>
      </c>
      <c r="N127" s="10">
        <f t="shared" si="15"/>
        <v>0.90235690235690236</v>
      </c>
    </row>
    <row r="128" spans="1:14" ht="30" x14ac:dyDescent="0.25">
      <c r="A128" s="1" t="s">
        <v>389</v>
      </c>
      <c r="B128" s="41" t="s">
        <v>419</v>
      </c>
      <c r="C128" s="33" t="s">
        <v>480</v>
      </c>
      <c r="D128" s="2">
        <v>6</v>
      </c>
      <c r="E128" s="2">
        <v>428</v>
      </c>
      <c r="F128" s="2">
        <v>71.333333333333329</v>
      </c>
      <c r="G128" s="2">
        <v>246</v>
      </c>
      <c r="H128" s="2">
        <v>41</v>
      </c>
      <c r="I128" s="3">
        <v>1043</v>
      </c>
      <c r="J128" s="4">
        <v>41</v>
      </c>
      <c r="K128" s="4">
        <v>30.333333333333329</v>
      </c>
      <c r="L128" s="4">
        <v>17.166666666666668</v>
      </c>
      <c r="M128" s="4">
        <v>23.833333333333332</v>
      </c>
      <c r="N128" s="5">
        <f t="shared" si="15"/>
        <v>0.57476635514018692</v>
      </c>
    </row>
    <row r="129" spans="1:14" x14ac:dyDescent="0.25">
      <c r="A129" s="27" t="s">
        <v>486</v>
      </c>
      <c r="B129" s="34"/>
      <c r="C129" s="34"/>
      <c r="D129" s="28"/>
      <c r="E129" s="28"/>
      <c r="F129" s="28">
        <v>71</v>
      </c>
      <c r="G129" s="28"/>
      <c r="H129" s="28">
        <v>41</v>
      </c>
      <c r="I129" s="29"/>
      <c r="J129" s="30">
        <v>41</v>
      </c>
      <c r="K129" s="30">
        <v>30</v>
      </c>
      <c r="L129" s="30">
        <v>17</v>
      </c>
      <c r="M129" s="30">
        <v>24</v>
      </c>
      <c r="N129" s="31"/>
    </row>
    <row r="130" spans="1:14" x14ac:dyDescent="0.25">
      <c r="A130" s="6" t="s">
        <v>396</v>
      </c>
      <c r="B130" s="35"/>
      <c r="C130" s="35"/>
      <c r="D130" s="7"/>
      <c r="E130" s="7">
        <v>428</v>
      </c>
      <c r="F130" s="7">
        <v>71.333333333333329</v>
      </c>
      <c r="G130" s="7">
        <v>246</v>
      </c>
      <c r="H130" s="7">
        <v>41</v>
      </c>
      <c r="I130" s="8">
        <v>1043</v>
      </c>
      <c r="J130" s="9">
        <v>41</v>
      </c>
      <c r="K130" s="9">
        <v>30.333333333333329</v>
      </c>
      <c r="L130" s="9">
        <v>17.166666666666668</v>
      </c>
      <c r="M130" s="9">
        <v>23.833333333333332</v>
      </c>
      <c r="N130" s="10">
        <f t="shared" si="15"/>
        <v>0.57476635514018692</v>
      </c>
    </row>
    <row r="131" spans="1:14" ht="30" x14ac:dyDescent="0.25">
      <c r="A131" s="1" t="s">
        <v>143</v>
      </c>
      <c r="B131" s="41" t="s">
        <v>419</v>
      </c>
      <c r="C131" s="33" t="s">
        <v>481</v>
      </c>
      <c r="D131" s="2">
        <v>6</v>
      </c>
      <c r="E131" s="2">
        <v>332</v>
      </c>
      <c r="F131" s="2">
        <v>55.333333333333336</v>
      </c>
      <c r="G131" s="2">
        <v>194</v>
      </c>
      <c r="H131" s="2">
        <v>32.333333333333336</v>
      </c>
      <c r="I131" s="3">
        <v>400</v>
      </c>
      <c r="J131" s="4">
        <v>34.333333333333336</v>
      </c>
      <c r="K131" s="4">
        <v>21</v>
      </c>
      <c r="L131" s="4">
        <v>15.5</v>
      </c>
      <c r="M131" s="4">
        <v>16.833333333333336</v>
      </c>
      <c r="N131" s="5">
        <f t="shared" si="15"/>
        <v>0.58433734939759041</v>
      </c>
    </row>
    <row r="132" spans="1:14" x14ac:dyDescent="0.25">
      <c r="A132" s="27" t="s">
        <v>486</v>
      </c>
      <c r="B132" s="34"/>
      <c r="C132" s="34"/>
      <c r="D132" s="28"/>
      <c r="E132" s="28"/>
      <c r="F132" s="28">
        <v>55</v>
      </c>
      <c r="G132" s="28"/>
      <c r="H132" s="28">
        <v>32</v>
      </c>
      <c r="I132" s="29"/>
      <c r="J132" s="30">
        <v>34</v>
      </c>
      <c r="K132" s="30">
        <v>21</v>
      </c>
      <c r="L132" s="30">
        <v>16</v>
      </c>
      <c r="M132" s="30">
        <v>17</v>
      </c>
      <c r="N132" s="31"/>
    </row>
    <row r="133" spans="1:14" x14ac:dyDescent="0.25">
      <c r="A133" s="6" t="s">
        <v>146</v>
      </c>
      <c r="B133" s="35"/>
      <c r="C133" s="35"/>
      <c r="D133" s="7"/>
      <c r="E133" s="7">
        <v>332</v>
      </c>
      <c r="F133" s="7">
        <v>55.333333333333336</v>
      </c>
      <c r="G133" s="7">
        <v>194</v>
      </c>
      <c r="H133" s="7">
        <v>32.333333333333336</v>
      </c>
      <c r="I133" s="8">
        <v>400</v>
      </c>
      <c r="J133" s="9">
        <v>34.333333333333336</v>
      </c>
      <c r="K133" s="9">
        <v>21</v>
      </c>
      <c r="L133" s="9">
        <v>15.5</v>
      </c>
      <c r="M133" s="9">
        <v>16.833333333333336</v>
      </c>
      <c r="N133" s="10">
        <f t="shared" si="15"/>
        <v>0.58433734939759041</v>
      </c>
    </row>
    <row r="134" spans="1:14" ht="30" x14ac:dyDescent="0.25">
      <c r="A134" s="1" t="s">
        <v>400</v>
      </c>
      <c r="B134" s="41" t="s">
        <v>419</v>
      </c>
      <c r="C134" s="33" t="s">
        <v>482</v>
      </c>
      <c r="D134" s="2">
        <v>6</v>
      </c>
      <c r="E134" s="2">
        <v>302</v>
      </c>
      <c r="F134" s="2">
        <v>50.333333333333336</v>
      </c>
      <c r="G134" s="2">
        <v>354</v>
      </c>
      <c r="H134" s="2">
        <v>59</v>
      </c>
      <c r="I134" s="3">
        <v>244</v>
      </c>
      <c r="J134" s="4">
        <v>33.166666666666671</v>
      </c>
      <c r="K134" s="4">
        <v>17.166666666666664</v>
      </c>
      <c r="L134" s="4">
        <v>44</v>
      </c>
      <c r="M134" s="4">
        <v>15</v>
      </c>
      <c r="N134" s="5">
        <f t="shared" si="15"/>
        <v>1.1721854304635762</v>
      </c>
    </row>
    <row r="135" spans="1:14" x14ac:dyDescent="0.25">
      <c r="A135" s="27" t="s">
        <v>486</v>
      </c>
      <c r="B135" s="34"/>
      <c r="C135" s="34"/>
      <c r="D135" s="28"/>
      <c r="E135" s="28"/>
      <c r="F135" s="28">
        <v>50</v>
      </c>
      <c r="G135" s="28"/>
      <c r="H135" s="28">
        <v>59</v>
      </c>
      <c r="I135" s="29"/>
      <c r="J135" s="30">
        <v>33</v>
      </c>
      <c r="K135" s="30">
        <v>17</v>
      </c>
      <c r="L135" s="30">
        <v>44</v>
      </c>
      <c r="M135" s="30">
        <v>15</v>
      </c>
      <c r="N135" s="31"/>
    </row>
    <row r="136" spans="1:14" x14ac:dyDescent="0.25">
      <c r="A136" s="6" t="s">
        <v>403</v>
      </c>
      <c r="B136" s="37"/>
      <c r="C136" s="37"/>
      <c r="D136" s="7"/>
      <c r="E136" s="7">
        <v>302</v>
      </c>
      <c r="F136" s="7">
        <v>50.333333333333336</v>
      </c>
      <c r="G136" s="7">
        <v>354</v>
      </c>
      <c r="H136" s="7">
        <v>59</v>
      </c>
      <c r="I136" s="8">
        <v>244</v>
      </c>
      <c r="J136" s="9">
        <v>33.166666666666671</v>
      </c>
      <c r="K136" s="9">
        <v>17.166666666666664</v>
      </c>
      <c r="L136" s="9">
        <v>44</v>
      </c>
      <c r="M136" s="9">
        <v>15</v>
      </c>
      <c r="N136" s="10">
        <f t="shared" si="15"/>
        <v>1.1721854304635762</v>
      </c>
    </row>
    <row r="137" spans="1:14" x14ac:dyDescent="0.25">
      <c r="A137" s="11" t="s">
        <v>147</v>
      </c>
      <c r="B137" s="36"/>
      <c r="C137" s="36"/>
      <c r="D137" s="12"/>
      <c r="E137" s="12">
        <v>25349</v>
      </c>
      <c r="F137" s="12">
        <v>4327.7324079429327</v>
      </c>
      <c r="G137" s="12">
        <v>17654</v>
      </c>
      <c r="H137" s="12">
        <v>3005.9782629651045</v>
      </c>
      <c r="I137" s="13">
        <v>47574</v>
      </c>
      <c r="J137" s="12">
        <v>3416.4686716791971</v>
      </c>
      <c r="K137" s="12">
        <v>911.26373626373629</v>
      </c>
      <c r="L137" s="12">
        <v>2267.4974937343363</v>
      </c>
      <c r="M137" s="12">
        <v>738.48076923076962</v>
      </c>
      <c r="N137" s="14">
        <f t="shared" si="15"/>
        <v>0.69643772929898617</v>
      </c>
    </row>
    <row r="138" spans="1:14" x14ac:dyDescent="0.25">
      <c r="A138" s="11" t="s">
        <v>489</v>
      </c>
      <c r="B138" s="36"/>
      <c r="C138" s="36"/>
      <c r="D138" s="12"/>
      <c r="E138" s="12"/>
      <c r="F138" s="12"/>
      <c r="G138" s="12"/>
      <c r="H138" s="12"/>
      <c r="I138" s="13"/>
      <c r="J138" s="12">
        <f>+AVERAGE(J135,J132,J129,J126,J123,J120,J117,J114,J111,J108,J105,J102,J98,J95,J92,J89,J86,J78,J75,J71,J68,J64,J57,J49,J46,J41,J27,J20,J17)</f>
        <v>47.730769230769234</v>
      </c>
      <c r="K138" s="12">
        <f t="shared" ref="K138:M138" si="17">+AVERAGE(K135,K132,K129,K126,K123,K120,K117,K114,K111,K108,K105,K102,K98,K95,K92,K89,K86,K78,K75,K71,K68,K64,K57,K49,K46,K41,K27,K20,K17)</f>
        <v>17.25</v>
      </c>
      <c r="L138" s="12">
        <f t="shared" si="17"/>
        <v>31.115384615384617</v>
      </c>
      <c r="M138" s="12">
        <f t="shared" si="17"/>
        <v>13.958333333333334</v>
      </c>
    </row>
  </sheetData>
  <mergeCells count="3">
    <mergeCell ref="L14:M14"/>
    <mergeCell ref="J14:K14"/>
    <mergeCell ref="A13:N13"/>
  </mergeCells>
  <pageMargins left="0.23622047244094491" right="0.23622047244094491" top="0.74803149606299213" bottom="0.74803149606299213" header="0.31496062992125984" footer="0.31496062992125984"/>
  <pageSetup paperSize="123" scale="72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TRIB. SUPERIOR</vt:lpstr>
      <vt:lpstr>JUZ. CIRCUITO</vt:lpstr>
      <vt:lpstr>JUZ. MUN. PEQUEÑAS CAUSAS</vt:lpstr>
      <vt:lpstr>'JUZ. CIRCUITO'!Títulos_a_imprimir</vt:lpstr>
      <vt:lpstr>'JUZ. MUN. PEQUEÑAS CAUSAS'!Títulos_a_imprimir</vt:lpstr>
      <vt:lpstr>'TRIB. SUPERIOR'!Títulos_a_imprimir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2017-08-25T20:42:55Z</cp:lastPrinted>
  <dcterms:created xsi:type="dcterms:W3CDTF">2017-08-14T14:18:29Z</dcterms:created>
  <dcterms:modified xsi:type="dcterms:W3CDTF">2017-08-25T20:43:24Z</dcterms:modified>
</cp:coreProperties>
</file>