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80" windowWidth="17475" windowHeight="9435"/>
  </bookViews>
  <sheets>
    <sheet name="TRIB. SUPERIOR CIVIL" sheetId="1" r:id="rId1"/>
    <sheet name="TRIB.SUP. TIERRAS" sheetId="2" r:id="rId2"/>
    <sheet name="JUZ.CIRCUITO CIVIL" sheetId="3" r:id="rId3"/>
    <sheet name="JUZ. CIVIL TIERRAS" sheetId="4" r:id="rId4"/>
    <sheet name="JUZ. CIVIL MUNICIPAL" sheetId="5" r:id="rId5"/>
  </sheets>
  <definedNames>
    <definedName name="_xlnm.Print_Titles" localSheetId="4">'JUZ. CIVIL MUNICIPAL'!$14:$15</definedName>
    <definedName name="_xlnm.Print_Titles" localSheetId="3">'JUZ. CIVIL TIERRAS'!$14:$15</definedName>
    <definedName name="_xlnm.Print_Titles" localSheetId="2">'JUZ.CIRCUITO CIVIL'!$14:$15</definedName>
    <definedName name="_xlnm.Print_Titles" localSheetId="0">'TRIB. SUPERIOR CIVIL'!$14:$15</definedName>
    <definedName name="_xlnm.Print_Titles" localSheetId="1">'TRIB.SUP. TIERRAS'!$16:$17</definedName>
  </definedNames>
  <calcPr calcId="145621"/>
</workbook>
</file>

<file path=xl/calcChain.xml><?xml version="1.0" encoding="utf-8"?>
<calcChain xmlns="http://schemas.openxmlformats.org/spreadsheetml/2006/main">
  <c r="M494" i="5" l="1"/>
  <c r="M567" i="5" s="1"/>
  <c r="L494" i="5"/>
  <c r="L567" i="5" s="1"/>
  <c r="K494" i="5"/>
  <c r="K567" i="5" s="1"/>
  <c r="J494" i="5"/>
  <c r="J567" i="5" s="1"/>
  <c r="H494" i="5"/>
  <c r="F494" i="5"/>
  <c r="M427" i="3"/>
  <c r="L427" i="3"/>
  <c r="K427" i="3"/>
  <c r="J427" i="3"/>
  <c r="M44" i="2"/>
  <c r="L44" i="2"/>
  <c r="K44" i="2"/>
  <c r="J44" i="2"/>
  <c r="M65" i="1"/>
  <c r="L65" i="1"/>
  <c r="K65" i="1"/>
  <c r="J65" i="1"/>
  <c r="A17" i="5"/>
  <c r="B17" i="5"/>
  <c r="A21" i="5"/>
  <c r="A22" i="5" s="1"/>
  <c r="A23" i="5" s="1"/>
  <c r="A24" i="5" s="1"/>
  <c r="A25" i="5" s="1"/>
  <c r="A26" i="5" s="1"/>
  <c r="A27" i="5" s="1"/>
  <c r="A28" i="5" s="1"/>
  <c r="A29" i="5" s="1"/>
  <c r="A30" i="5" s="1"/>
  <c r="B21" i="5"/>
  <c r="B22" i="5" s="1"/>
  <c r="B23" i="5" s="1"/>
  <c r="B24" i="5" s="1"/>
  <c r="B25" i="5" s="1"/>
  <c r="B26" i="5" s="1"/>
  <c r="B27" i="5" s="1"/>
  <c r="B28" i="5" s="1"/>
  <c r="B29" i="5" s="1"/>
  <c r="B30" i="5" s="1"/>
  <c r="A34" i="5"/>
  <c r="A35" i="5" s="1"/>
  <c r="A37" i="5" s="1"/>
  <c r="A38" i="5" s="1"/>
  <c r="A39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2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6" i="5" s="1"/>
  <c r="A68" i="5" s="1"/>
  <c r="B34" i="5"/>
  <c r="B35" i="5" s="1"/>
  <c r="B37" i="5" s="1"/>
  <c r="B38" i="5" s="1"/>
  <c r="B39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2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6" i="5" s="1"/>
  <c r="B68" i="5" s="1"/>
  <c r="A72" i="5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B72" i="5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B155" i="5"/>
  <c r="B156" i="5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A197" i="5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7" i="5" s="1"/>
  <c r="A218" i="5" s="1"/>
  <c r="A219" i="5" s="1"/>
  <c r="A220" i="5" s="1"/>
  <c r="A221" i="5" s="1"/>
  <c r="A222" i="5" s="1"/>
  <c r="A223" i="5" s="1"/>
  <c r="A224" i="5" s="1"/>
  <c r="B197" i="5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7" i="5" s="1"/>
  <c r="B218" i="5" s="1"/>
  <c r="B219" i="5" s="1"/>
  <c r="B220" i="5" s="1"/>
  <c r="B221" i="5" s="1"/>
  <c r="B222" i="5" s="1"/>
  <c r="B223" i="5" s="1"/>
  <c r="B224" i="5" s="1"/>
  <c r="A228" i="5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B228" i="5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A266" i="5"/>
  <c r="A267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B266" i="5"/>
  <c r="B267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A285" i="5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B285" i="5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A301" i="5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B301" i="5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A329" i="5"/>
  <c r="A330" i="5" s="1"/>
  <c r="A331" i="5" s="1"/>
  <c r="B329" i="5"/>
  <c r="B330" i="5" s="1"/>
  <c r="B331" i="5" s="1"/>
  <c r="A335" i="5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B335" i="5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A358" i="5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B358" i="5"/>
  <c r="B359" i="5" s="1"/>
  <c r="B360" i="5" s="1"/>
  <c r="B361" i="5" s="1"/>
  <c r="B362" i="5" s="1"/>
  <c r="B363" i="5" s="1"/>
  <c r="B364" i="5" s="1"/>
  <c r="B365" i="5" s="1"/>
  <c r="B366" i="5" s="1"/>
  <c r="B367" i="5" s="1"/>
  <c r="B368" i="5" s="1"/>
  <c r="A372" i="5"/>
  <c r="A373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B372" i="5"/>
  <c r="B373" i="5" s="1"/>
  <c r="B375" i="5" s="1"/>
  <c r="B376" i="5" s="1"/>
  <c r="B377" i="5" s="1"/>
  <c r="B378" i="5" s="1"/>
  <c r="B379" i="5" s="1"/>
  <c r="B380" i="5" s="1"/>
  <c r="B381" i="5" s="1"/>
  <c r="B382" i="5" s="1"/>
  <c r="B383" i="5" s="1"/>
  <c r="B384" i="5" s="1"/>
  <c r="B385" i="5" s="1"/>
  <c r="B386" i="5" s="1"/>
  <c r="B387" i="5" s="1"/>
  <c r="B388" i="5" s="1"/>
  <c r="B389" i="5" s="1"/>
  <c r="B390" i="5" s="1"/>
  <c r="B391" i="5" s="1"/>
  <c r="B392" i="5" s="1"/>
  <c r="B393" i="5" s="1"/>
  <c r="B394" i="5" s="1"/>
  <c r="B395" i="5" s="1"/>
  <c r="B396" i="5" s="1"/>
  <c r="B397" i="5" s="1"/>
  <c r="B398" i="5" s="1"/>
  <c r="B399" i="5" s="1"/>
  <c r="B400" i="5" s="1"/>
  <c r="B401" i="5" s="1"/>
  <c r="B402" i="5" s="1"/>
  <c r="B403" i="5" s="1"/>
  <c r="B404" i="5" s="1"/>
  <c r="B405" i="5" s="1"/>
  <c r="B406" i="5" s="1"/>
  <c r="B407" i="5" s="1"/>
  <c r="B408" i="5" s="1"/>
  <c r="B409" i="5" s="1"/>
  <c r="A413" i="5"/>
  <c r="B413" i="5"/>
  <c r="A417" i="5"/>
  <c r="A418" i="5" s="1"/>
  <c r="A419" i="5" s="1"/>
  <c r="A420" i="5" s="1"/>
  <c r="B417" i="5"/>
  <c r="B418" i="5" s="1"/>
  <c r="B419" i="5" s="1"/>
  <c r="B420" i="5" s="1"/>
  <c r="A424" i="5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B424" i="5"/>
  <c r="B425" i="5" s="1"/>
  <c r="B426" i="5" s="1"/>
  <c r="B427" i="5" s="1"/>
  <c r="B428" i="5" s="1"/>
  <c r="B429" i="5" s="1"/>
  <c r="B430" i="5" s="1"/>
  <c r="B431" i="5" s="1"/>
  <c r="B432" i="5" s="1"/>
  <c r="B433" i="5" s="1"/>
  <c r="B434" i="5" s="1"/>
  <c r="B435" i="5" s="1"/>
  <c r="B436" i="5" s="1"/>
  <c r="B437" i="5" s="1"/>
  <c r="B438" i="5" s="1"/>
  <c r="A442" i="5"/>
  <c r="B442" i="5"/>
  <c r="A446" i="5"/>
  <c r="A447" i="5" s="1"/>
  <c r="A448" i="5" s="1"/>
  <c r="A449" i="5" s="1"/>
  <c r="A450" i="5" s="1"/>
  <c r="A451" i="5" s="1"/>
  <c r="B446" i="5"/>
  <c r="B447" i="5" s="1"/>
  <c r="B448" i="5" s="1"/>
  <c r="B449" i="5" s="1"/>
  <c r="B450" i="5" s="1"/>
  <c r="B451" i="5" s="1"/>
  <c r="B453" i="5" s="1"/>
  <c r="B454" i="5" s="1"/>
  <c r="B455" i="5" s="1"/>
  <c r="B456" i="5" s="1"/>
  <c r="B457" i="5" s="1"/>
  <c r="B458" i="5" s="1"/>
  <c r="A462" i="5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B462" i="5"/>
  <c r="B463" i="5" s="1"/>
  <c r="B464" i="5" s="1"/>
  <c r="B465" i="5" s="1"/>
  <c r="B466" i="5" s="1"/>
  <c r="B467" i="5" s="1"/>
  <c r="B468" i="5" s="1"/>
  <c r="B469" i="5" s="1"/>
  <c r="B470" i="5" s="1"/>
  <c r="B471" i="5" s="1"/>
  <c r="B472" i="5" s="1"/>
  <c r="B473" i="5" s="1"/>
  <c r="A477" i="5"/>
  <c r="A478" i="5" s="1"/>
  <c r="A479" i="5" s="1"/>
  <c r="A480" i="5" s="1"/>
  <c r="A481" i="5" s="1"/>
  <c r="A482" i="5" s="1"/>
  <c r="A483" i="5" s="1"/>
  <c r="A484" i="5" s="1"/>
  <c r="B477" i="5"/>
  <c r="B478" i="5" s="1"/>
  <c r="B479" i="5" s="1"/>
  <c r="B480" i="5" s="1"/>
  <c r="B481" i="5" s="1"/>
  <c r="B482" i="5" s="1"/>
  <c r="B483" i="5" s="1"/>
  <c r="B484" i="5" s="1"/>
  <c r="A488" i="5"/>
  <c r="B488" i="5"/>
  <c r="A492" i="5"/>
  <c r="A493" i="5" s="1"/>
  <c r="B492" i="5"/>
  <c r="B493" i="5" s="1"/>
  <c r="A497" i="5"/>
  <c r="A498" i="5" s="1"/>
  <c r="B497" i="5"/>
  <c r="B498" i="5" s="1"/>
  <c r="A502" i="5"/>
  <c r="A503" i="5" s="1"/>
  <c r="A504" i="5" s="1"/>
  <c r="A505" i="5" s="1"/>
  <c r="A506" i="5" s="1"/>
  <c r="A507" i="5" s="1"/>
  <c r="A508" i="5" s="1"/>
  <c r="A509" i="5" s="1"/>
  <c r="A510" i="5" s="1"/>
  <c r="B502" i="5"/>
  <c r="B503" i="5" s="1"/>
  <c r="B504" i="5" s="1"/>
  <c r="B505" i="5" s="1"/>
  <c r="B506" i="5" s="1"/>
  <c r="B507" i="5" s="1"/>
  <c r="B508" i="5" s="1"/>
  <c r="B509" i="5" s="1"/>
  <c r="B510" i="5" s="1"/>
  <c r="A514" i="5"/>
  <c r="A515" i="5" s="1"/>
  <c r="A516" i="5" s="1"/>
  <c r="A517" i="5" s="1"/>
  <c r="A518" i="5" s="1"/>
  <c r="A519" i="5" s="1"/>
  <c r="A520" i="5" s="1"/>
  <c r="B514" i="5"/>
  <c r="B515" i="5" s="1"/>
  <c r="B516" i="5" s="1"/>
  <c r="B517" i="5" s="1"/>
  <c r="B518" i="5" s="1"/>
  <c r="B519" i="5" s="1"/>
  <c r="B520" i="5" s="1"/>
  <c r="A524" i="5"/>
  <c r="A525" i="5" s="1"/>
  <c r="A526" i="5" s="1"/>
  <c r="A527" i="5" s="1"/>
  <c r="A528" i="5" s="1"/>
  <c r="B524" i="5"/>
  <c r="B525" i="5" s="1"/>
  <c r="B526" i="5" s="1"/>
  <c r="B527" i="5" s="1"/>
  <c r="B528" i="5" s="1"/>
  <c r="A532" i="5"/>
  <c r="A533" i="5" s="1"/>
  <c r="A534" i="5" s="1"/>
  <c r="A535" i="5" s="1"/>
  <c r="A536" i="5" s="1"/>
  <c r="A537" i="5" s="1"/>
  <c r="A538" i="5" s="1"/>
  <c r="A539" i="5" s="1"/>
  <c r="B532" i="5"/>
  <c r="B533" i="5" s="1"/>
  <c r="B534" i="5" s="1"/>
  <c r="B535" i="5" s="1"/>
  <c r="B536" i="5" s="1"/>
  <c r="B537" i="5" s="1"/>
  <c r="B538" i="5" s="1"/>
  <c r="B539" i="5" s="1"/>
  <c r="A543" i="5"/>
  <c r="A544" i="5" s="1"/>
  <c r="A545" i="5" s="1"/>
  <c r="A546" i="5" s="1"/>
  <c r="A547" i="5" s="1"/>
  <c r="A548" i="5" s="1"/>
  <c r="A549" i="5" s="1"/>
  <c r="B543" i="5"/>
  <c r="B544" i="5" s="1"/>
  <c r="B545" i="5" s="1"/>
  <c r="B546" i="5" s="1"/>
  <c r="B547" i="5" s="1"/>
  <c r="B548" i="5" s="1"/>
  <c r="B549" i="5" s="1"/>
  <c r="A553" i="5"/>
  <c r="A554" i="5" s="1"/>
  <c r="A555" i="5" s="1"/>
  <c r="A556" i="5" s="1"/>
  <c r="A557" i="5" s="1"/>
  <c r="A558" i="5" s="1"/>
  <c r="A559" i="5" s="1"/>
  <c r="B553" i="5"/>
  <c r="B554" i="5" s="1"/>
  <c r="B555" i="5" s="1"/>
  <c r="B556" i="5" s="1"/>
  <c r="B557" i="5" s="1"/>
  <c r="B558" i="5" s="1"/>
  <c r="B559" i="5" s="1"/>
  <c r="A563" i="5"/>
  <c r="B563" i="5"/>
  <c r="N566" i="5"/>
  <c r="N565" i="5"/>
  <c r="N563" i="5"/>
  <c r="N562" i="5"/>
  <c r="N561" i="5"/>
  <c r="N559" i="5"/>
  <c r="N558" i="5"/>
  <c r="N557" i="5"/>
  <c r="N556" i="5"/>
  <c r="N555" i="5"/>
  <c r="N554" i="5"/>
  <c r="N553" i="5"/>
  <c r="N552" i="5"/>
  <c r="N551" i="5"/>
  <c r="N549" i="5"/>
  <c r="N548" i="5"/>
  <c r="N547" i="5"/>
  <c r="N546" i="5"/>
  <c r="N545" i="5"/>
  <c r="N544" i="5"/>
  <c r="N543" i="5"/>
  <c r="N542" i="5"/>
  <c r="N541" i="5"/>
  <c r="N539" i="5"/>
  <c r="N538" i="5"/>
  <c r="N537" i="5"/>
  <c r="N536" i="5"/>
  <c r="N535" i="5"/>
  <c r="N534" i="5"/>
  <c r="N533" i="5"/>
  <c r="N532" i="5"/>
  <c r="N531" i="5"/>
  <c r="N530" i="5"/>
  <c r="N528" i="5"/>
  <c r="N527" i="5"/>
  <c r="N526" i="5"/>
  <c r="N525" i="5"/>
  <c r="N524" i="5"/>
  <c r="N523" i="5"/>
  <c r="N522" i="5"/>
  <c r="N520" i="5"/>
  <c r="N519" i="5"/>
  <c r="N518" i="5"/>
  <c r="N517" i="5"/>
  <c r="N516" i="5"/>
  <c r="N515" i="5"/>
  <c r="N514" i="5"/>
  <c r="N513" i="5"/>
  <c r="N512" i="5"/>
  <c r="N510" i="5"/>
  <c r="N509" i="5"/>
  <c r="N508" i="5"/>
  <c r="N507" i="5"/>
  <c r="N506" i="5"/>
  <c r="N505" i="5"/>
  <c r="N504" i="5"/>
  <c r="N503" i="5"/>
  <c r="N502" i="5"/>
  <c r="N501" i="5"/>
  <c r="N500" i="5"/>
  <c r="N498" i="5"/>
  <c r="N497" i="5"/>
  <c r="N496" i="5"/>
  <c r="N495" i="5"/>
  <c r="N493" i="5"/>
  <c r="N492" i="5"/>
  <c r="N491" i="5"/>
  <c r="N490" i="5"/>
  <c r="N488" i="5"/>
  <c r="N487" i="5"/>
  <c r="N486" i="5"/>
  <c r="N484" i="5"/>
  <c r="N483" i="5"/>
  <c r="N482" i="5"/>
  <c r="N481" i="5"/>
  <c r="N480" i="5"/>
  <c r="N479" i="5"/>
  <c r="N478" i="5"/>
  <c r="N477" i="5"/>
  <c r="N476" i="5"/>
  <c r="N475" i="5"/>
  <c r="N473" i="5"/>
  <c r="N472" i="5"/>
  <c r="N471" i="5"/>
  <c r="N470" i="5"/>
  <c r="N469" i="5"/>
  <c r="N468" i="5"/>
  <c r="N467" i="5"/>
  <c r="N466" i="5"/>
  <c r="N465" i="5"/>
  <c r="N464" i="5"/>
  <c r="N463" i="5"/>
  <c r="N462" i="5"/>
  <c r="N461" i="5"/>
  <c r="N460" i="5"/>
  <c r="N458" i="5"/>
  <c r="N457" i="5"/>
  <c r="N456" i="5"/>
  <c r="N455" i="5"/>
  <c r="N454" i="5"/>
  <c r="N453" i="5"/>
  <c r="N451" i="5"/>
  <c r="N450" i="5"/>
  <c r="N449" i="5"/>
  <c r="N448" i="5"/>
  <c r="N447" i="5"/>
  <c r="N446" i="5"/>
  <c r="N445" i="5"/>
  <c r="N444" i="5"/>
  <c r="N442" i="5"/>
  <c r="N441" i="5"/>
  <c r="N440" i="5"/>
  <c r="N438" i="5"/>
  <c r="N437" i="5"/>
  <c r="N436" i="5"/>
  <c r="N435" i="5"/>
  <c r="N434" i="5"/>
  <c r="N433" i="5"/>
  <c r="N432" i="5"/>
  <c r="N431" i="5"/>
  <c r="N430" i="5"/>
  <c r="N429" i="5"/>
  <c r="N428" i="5"/>
  <c r="N427" i="5"/>
  <c r="N426" i="5"/>
  <c r="N425" i="5"/>
  <c r="N424" i="5"/>
  <c r="N423" i="5"/>
  <c r="N422" i="5"/>
  <c r="N420" i="5"/>
  <c r="N419" i="5"/>
  <c r="N418" i="5"/>
  <c r="N417" i="5"/>
  <c r="N416" i="5"/>
  <c r="N415" i="5"/>
  <c r="N413" i="5"/>
  <c r="N412" i="5"/>
  <c r="N411" i="5"/>
  <c r="N409" i="5"/>
  <c r="N408" i="5"/>
  <c r="N407" i="5"/>
  <c r="N406" i="5"/>
  <c r="N405" i="5"/>
  <c r="N404" i="5"/>
  <c r="N403" i="5"/>
  <c r="N402" i="5"/>
  <c r="N401" i="5"/>
  <c r="N400" i="5"/>
  <c r="N399" i="5"/>
  <c r="N398" i="5"/>
  <c r="N397" i="5"/>
  <c r="N396" i="5"/>
  <c r="N395" i="5"/>
  <c r="N394" i="5"/>
  <c r="N393" i="5"/>
  <c r="N392" i="5"/>
  <c r="N391" i="5"/>
  <c r="N390" i="5"/>
  <c r="N389" i="5"/>
  <c r="N388" i="5"/>
  <c r="N387" i="5"/>
  <c r="N386" i="5"/>
  <c r="N385" i="5"/>
  <c r="N384" i="5"/>
  <c r="N383" i="5"/>
  <c r="N382" i="5"/>
  <c r="N381" i="5"/>
  <c r="N380" i="5"/>
  <c r="N379" i="5"/>
  <c r="N378" i="5"/>
  <c r="N377" i="5"/>
  <c r="N376" i="5"/>
  <c r="N375" i="5"/>
  <c r="N373" i="5"/>
  <c r="N372" i="5"/>
  <c r="N371" i="5"/>
  <c r="N370" i="5"/>
  <c r="N368" i="5"/>
  <c r="N367" i="5"/>
  <c r="N366" i="5"/>
  <c r="N365" i="5"/>
  <c r="N364" i="5"/>
  <c r="N363" i="5"/>
  <c r="N362" i="5"/>
  <c r="N361" i="5"/>
  <c r="N360" i="5"/>
  <c r="N359" i="5"/>
  <c r="N358" i="5"/>
  <c r="N357" i="5"/>
  <c r="N356" i="5"/>
  <c r="N354" i="5"/>
  <c r="N353" i="5"/>
  <c r="N352" i="5"/>
  <c r="N351" i="5"/>
  <c r="N350" i="5"/>
  <c r="N349" i="5"/>
  <c r="N348" i="5"/>
  <c r="N347" i="5"/>
  <c r="N346" i="5"/>
  <c r="N345" i="5"/>
  <c r="N344" i="5"/>
  <c r="N343" i="5"/>
  <c r="N342" i="5"/>
  <c r="N341" i="5"/>
  <c r="N340" i="5"/>
  <c r="N339" i="5"/>
  <c r="N338" i="5"/>
  <c r="N337" i="5"/>
  <c r="N336" i="5"/>
  <c r="N335" i="5"/>
  <c r="N334" i="5"/>
  <c r="N333" i="5"/>
  <c r="N331" i="5"/>
  <c r="N330" i="5"/>
  <c r="N329" i="5"/>
  <c r="N328" i="5"/>
  <c r="N327" i="5"/>
  <c r="N325" i="5"/>
  <c r="N324" i="5"/>
  <c r="N323" i="5"/>
  <c r="N322" i="5"/>
  <c r="N321" i="5"/>
  <c r="N320" i="5"/>
  <c r="N319" i="5"/>
  <c r="N318" i="5"/>
  <c r="N317" i="5"/>
  <c r="N316" i="5"/>
  <c r="N315" i="5"/>
  <c r="N314" i="5"/>
  <c r="N313" i="5"/>
  <c r="N312" i="5"/>
  <c r="N311" i="5"/>
  <c r="N310" i="5"/>
  <c r="N309" i="5"/>
  <c r="N308" i="5"/>
  <c r="N307" i="5"/>
  <c r="N306" i="5"/>
  <c r="N305" i="5"/>
  <c r="N304" i="5"/>
  <c r="N303" i="5"/>
  <c r="N302" i="5"/>
  <c r="N301" i="5"/>
  <c r="N300" i="5"/>
  <c r="N299" i="5"/>
  <c r="N297" i="5"/>
  <c r="N296" i="5"/>
  <c r="N295" i="5"/>
  <c r="N294" i="5"/>
  <c r="N293" i="5"/>
  <c r="N292" i="5"/>
  <c r="N291" i="5"/>
  <c r="N290" i="5"/>
  <c r="N289" i="5"/>
  <c r="N288" i="5"/>
  <c r="N287" i="5"/>
  <c r="N286" i="5"/>
  <c r="N285" i="5"/>
  <c r="N284" i="5"/>
  <c r="N283" i="5"/>
  <c r="N281" i="5"/>
  <c r="N280" i="5"/>
  <c r="N279" i="5"/>
  <c r="N277" i="5"/>
  <c r="N276" i="5"/>
  <c r="N275" i="5"/>
  <c r="N274" i="5"/>
  <c r="N273" i="5"/>
  <c r="N272" i="5"/>
  <c r="N271" i="5"/>
  <c r="N270" i="5"/>
  <c r="N269" i="5"/>
  <c r="N267" i="5"/>
  <c r="N266" i="5"/>
  <c r="N265" i="5"/>
  <c r="N264" i="5"/>
  <c r="N262" i="5"/>
  <c r="N261" i="5"/>
  <c r="N260" i="5"/>
  <c r="N259" i="5"/>
  <c r="N258" i="5"/>
  <c r="N257" i="5"/>
  <c r="N256" i="5"/>
  <c r="N255" i="5"/>
  <c r="N254" i="5"/>
  <c r="N253" i="5"/>
  <c r="N252" i="5"/>
  <c r="N251" i="5"/>
  <c r="N250" i="5"/>
  <c r="N249" i="5"/>
  <c r="N248" i="5"/>
  <c r="N247" i="5"/>
  <c r="N246" i="5"/>
  <c r="N245" i="5"/>
  <c r="N244" i="5"/>
  <c r="N243" i="5"/>
  <c r="N242" i="5"/>
  <c r="N241" i="5"/>
  <c r="N240" i="5"/>
  <c r="N239" i="5"/>
  <c r="N238" i="5"/>
  <c r="N237" i="5"/>
  <c r="N236" i="5"/>
  <c r="N235" i="5"/>
  <c r="N234" i="5"/>
  <c r="N233" i="5"/>
  <c r="N232" i="5"/>
  <c r="N231" i="5"/>
  <c r="N230" i="5"/>
  <c r="N229" i="5"/>
  <c r="N228" i="5"/>
  <c r="N227" i="5"/>
  <c r="N226" i="5"/>
  <c r="N224" i="5"/>
  <c r="N223" i="5"/>
  <c r="N222" i="5"/>
  <c r="N221" i="5"/>
  <c r="N220" i="5"/>
  <c r="N219" i="5"/>
  <c r="N218" i="5"/>
  <c r="N217" i="5"/>
  <c r="N215" i="5"/>
  <c r="N214" i="5"/>
  <c r="N213" i="5"/>
  <c r="N212" i="5"/>
  <c r="N211" i="5"/>
  <c r="N210" i="5"/>
  <c r="N209" i="5"/>
  <c r="N208" i="5"/>
  <c r="N207" i="5"/>
  <c r="N206" i="5"/>
  <c r="N205" i="5"/>
  <c r="N204" i="5"/>
  <c r="N203" i="5"/>
  <c r="N202" i="5"/>
  <c r="N201" i="5"/>
  <c r="N200" i="5"/>
  <c r="N199" i="5"/>
  <c r="N197" i="5"/>
  <c r="N196" i="5"/>
  <c r="N195" i="5"/>
  <c r="N193" i="5"/>
  <c r="N192" i="5"/>
  <c r="N191" i="5"/>
  <c r="N190" i="5"/>
  <c r="N189" i="5"/>
  <c r="N188" i="5"/>
  <c r="N187" i="5"/>
  <c r="N186" i="5"/>
  <c r="N185" i="5"/>
  <c r="N184" i="5"/>
  <c r="N183" i="5"/>
  <c r="N182" i="5"/>
  <c r="N181" i="5"/>
  <c r="N180" i="5"/>
  <c r="N179" i="5"/>
  <c r="N178" i="5"/>
  <c r="N177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8" i="5"/>
  <c r="N66" i="5"/>
  <c r="N64" i="5"/>
  <c r="N63" i="5"/>
  <c r="N62" i="5"/>
  <c r="N61" i="5"/>
  <c r="N60" i="5"/>
  <c r="N59" i="5"/>
  <c r="N58" i="5"/>
  <c r="N57" i="5"/>
  <c r="N56" i="5"/>
  <c r="N55" i="5"/>
  <c r="N54" i="5"/>
  <c r="N52" i="5"/>
  <c r="N50" i="5"/>
  <c r="N49" i="5"/>
  <c r="N48" i="5"/>
  <c r="N47" i="5"/>
  <c r="N46" i="5"/>
  <c r="N45" i="5"/>
  <c r="N44" i="5"/>
  <c r="N43" i="5"/>
  <c r="N42" i="5"/>
  <c r="N41" i="5"/>
  <c r="N39" i="5"/>
  <c r="N38" i="5"/>
  <c r="N37" i="5"/>
  <c r="N35" i="5"/>
  <c r="N34" i="5"/>
  <c r="N33" i="5"/>
  <c r="N32" i="5"/>
  <c r="N30" i="5"/>
  <c r="N29" i="5"/>
  <c r="N28" i="5"/>
  <c r="N27" i="5"/>
  <c r="N26" i="5"/>
  <c r="N25" i="5"/>
  <c r="N24" i="5"/>
  <c r="N23" i="5"/>
  <c r="N22" i="5"/>
  <c r="N21" i="5"/>
  <c r="N20" i="5"/>
  <c r="N19" i="5"/>
  <c r="N17" i="5"/>
  <c r="N16" i="5"/>
  <c r="A20" i="4"/>
  <c r="B20" i="4"/>
  <c r="A24" i="4"/>
  <c r="B24" i="4"/>
  <c r="A33" i="4"/>
  <c r="B33" i="4"/>
  <c r="A37" i="4"/>
  <c r="A38" i="4" s="1"/>
  <c r="B37" i="4"/>
  <c r="B38" i="4" s="1"/>
  <c r="A42" i="4"/>
  <c r="B42" i="4"/>
  <c r="A48" i="4"/>
  <c r="B48" i="4"/>
  <c r="A52" i="4"/>
  <c r="A53" i="4" s="1"/>
  <c r="B52" i="4"/>
  <c r="B53" i="4" s="1"/>
  <c r="A59" i="4"/>
  <c r="A60" i="4" s="1"/>
  <c r="B59" i="4"/>
  <c r="B60" i="4" s="1"/>
  <c r="A64" i="4"/>
  <c r="A65" i="4" s="1"/>
  <c r="A66" i="4" s="1"/>
  <c r="B64" i="4"/>
  <c r="B65" i="4" s="1"/>
  <c r="B66" i="4" s="1"/>
  <c r="A76" i="4"/>
  <c r="B76" i="4"/>
  <c r="A80" i="4"/>
  <c r="A81" i="4" s="1"/>
  <c r="A82" i="4" s="1"/>
  <c r="B80" i="4"/>
  <c r="B81" i="4" s="1"/>
  <c r="B82" i="4" s="1"/>
  <c r="A86" i="4"/>
  <c r="A87" i="4" s="1"/>
  <c r="B86" i="4"/>
  <c r="B87" i="4" s="1"/>
  <c r="A91" i="4"/>
  <c r="B91" i="4"/>
  <c r="B29" i="4"/>
  <c r="A29" i="4"/>
  <c r="B17" i="4"/>
  <c r="B18" i="4" s="1"/>
  <c r="A17" i="4"/>
  <c r="A18" i="4" s="1"/>
  <c r="N94" i="4"/>
  <c r="N93" i="4"/>
  <c r="N91" i="4"/>
  <c r="N90" i="4"/>
  <c r="N89" i="4"/>
  <c r="N87" i="4"/>
  <c r="N86" i="4"/>
  <c r="N85" i="4"/>
  <c r="N84" i="4"/>
  <c r="N82" i="4"/>
  <c r="N81" i="4"/>
  <c r="N80" i="4"/>
  <c r="N79" i="4"/>
  <c r="N78" i="4"/>
  <c r="N76" i="4"/>
  <c r="N75" i="4"/>
  <c r="N74" i="4"/>
  <c r="N73" i="4"/>
  <c r="N72" i="4"/>
  <c r="N71" i="4"/>
  <c r="N70" i="4"/>
  <c r="N69" i="4"/>
  <c r="N68" i="4"/>
  <c r="N66" i="4"/>
  <c r="N65" i="4"/>
  <c r="N64" i="4"/>
  <c r="N63" i="4"/>
  <c r="N62" i="4"/>
  <c r="N60" i="4"/>
  <c r="N59" i="4"/>
  <c r="N58" i="4"/>
  <c r="N57" i="4"/>
  <c r="N56" i="4"/>
  <c r="N55" i="4"/>
  <c r="N53" i="4"/>
  <c r="N52" i="4"/>
  <c r="N51" i="4"/>
  <c r="N50" i="4"/>
  <c r="N48" i="4"/>
  <c r="N47" i="4"/>
  <c r="N46" i="4"/>
  <c r="N45" i="4"/>
  <c r="N44" i="4"/>
  <c r="N42" i="4"/>
  <c r="N41" i="4"/>
  <c r="N40" i="4"/>
  <c r="N38" i="4"/>
  <c r="N37" i="4"/>
  <c r="N36" i="4"/>
  <c r="N35" i="4"/>
  <c r="N33" i="4"/>
  <c r="N32" i="4"/>
  <c r="N31" i="4"/>
  <c r="N28" i="4"/>
  <c r="N26" i="4"/>
  <c r="N24" i="4"/>
  <c r="N23" i="4"/>
  <c r="N22" i="4"/>
  <c r="N20" i="4"/>
  <c r="N19" i="4"/>
  <c r="A453" i="5" l="1"/>
  <c r="A454" i="5" s="1"/>
  <c r="A455" i="5" s="1"/>
  <c r="A456" i="5" s="1"/>
  <c r="A457" i="5" s="1"/>
  <c r="A458" i="5" s="1"/>
  <c r="A452" i="5"/>
  <c r="B36" i="5"/>
  <c r="B51" i="5"/>
  <c r="B65" i="5"/>
  <c r="B216" i="5"/>
  <c r="B452" i="5"/>
  <c r="A36" i="5"/>
  <c r="A51" i="5"/>
  <c r="A65" i="5"/>
  <c r="A216" i="5"/>
  <c r="B40" i="5"/>
  <c r="B53" i="5"/>
  <c r="B67" i="5"/>
  <c r="A374" i="5"/>
  <c r="A40" i="5"/>
  <c r="A53" i="5"/>
  <c r="A67" i="5"/>
  <c r="A268" i="5"/>
  <c r="B374" i="5"/>
  <c r="B268" i="5"/>
  <c r="B198" i="5"/>
  <c r="A198" i="5"/>
  <c r="A17" i="3" l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B17" i="3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A36" i="3"/>
  <c r="A37" i="3" s="1"/>
  <c r="A38" i="3" s="1"/>
  <c r="B36" i="3"/>
  <c r="B37" i="3" s="1"/>
  <c r="B38" i="3" s="1"/>
  <c r="A42" i="3"/>
  <c r="A43" i="3" s="1"/>
  <c r="A44" i="3" s="1"/>
  <c r="A45" i="3" s="1"/>
  <c r="B42" i="3"/>
  <c r="B43" i="3" s="1"/>
  <c r="B44" i="3" s="1"/>
  <c r="B45" i="3" s="1"/>
  <c r="A62" i="3"/>
  <c r="A63" i="3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B62" i="3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A115" i="3"/>
  <c r="A116" i="3" s="1"/>
  <c r="A117" i="3" s="1"/>
  <c r="B115" i="3"/>
  <c r="B116" i="3" s="1"/>
  <c r="B117" i="3" s="1"/>
  <c r="A131" i="3"/>
  <c r="A132" i="3"/>
  <c r="A133" i="3" s="1"/>
  <c r="A134" i="3" s="1"/>
  <c r="A135" i="3" s="1"/>
  <c r="A136" i="3" s="1"/>
  <c r="A137" i="3" s="1"/>
  <c r="A138" i="3" s="1"/>
  <c r="A139" i="3" s="1"/>
  <c r="A140" i="3" s="1"/>
  <c r="A141" i="3" s="1"/>
  <c r="B131" i="3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A151" i="3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B151" i="3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A171" i="3"/>
  <c r="A172" i="3" s="1"/>
  <c r="A173" i="3" s="1"/>
  <c r="A174" i="3" s="1"/>
  <c r="A175" i="3" s="1"/>
  <c r="A176" i="3" s="1"/>
  <c r="A177" i="3" s="1"/>
  <c r="A178" i="3" s="1"/>
  <c r="A179" i="3" s="1"/>
  <c r="A180" i="3" s="1"/>
  <c r="B171" i="3"/>
  <c r="B172" i="3" s="1"/>
  <c r="B173" i="3" s="1"/>
  <c r="B174" i="3" s="1"/>
  <c r="B175" i="3" s="1"/>
  <c r="B176" i="3" s="1"/>
  <c r="B177" i="3" s="1"/>
  <c r="B178" i="3" s="1"/>
  <c r="B179" i="3" s="1"/>
  <c r="B180" i="3" s="1"/>
  <c r="A184" i="3"/>
  <c r="A185" i="3" s="1"/>
  <c r="A186" i="3" s="1"/>
  <c r="A187" i="3" s="1"/>
  <c r="A188" i="3" s="1"/>
  <c r="A189" i="3" s="1"/>
  <c r="A190" i="3" s="1"/>
  <c r="A191" i="3" s="1"/>
  <c r="B184" i="3"/>
  <c r="B185" i="3" s="1"/>
  <c r="B186" i="3" s="1"/>
  <c r="B187" i="3" s="1"/>
  <c r="B188" i="3" s="1"/>
  <c r="B189" i="3" s="1"/>
  <c r="B190" i="3" s="1"/>
  <c r="B191" i="3" s="1"/>
  <c r="B193" i="3" s="1"/>
  <c r="A195" i="3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B195" i="3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A214" i="3"/>
  <c r="B214" i="3"/>
  <c r="A218" i="3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B218" i="3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A239" i="3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B239" i="3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A254" i="3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B254" i="3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A288" i="3"/>
  <c r="A289" i="3" s="1"/>
  <c r="A290" i="3" s="1"/>
  <c r="A291" i="3" s="1"/>
  <c r="A292" i="3" s="1"/>
  <c r="A293" i="3" s="1"/>
  <c r="A294" i="3" s="1"/>
  <c r="B288" i="3"/>
  <c r="B289" i="3" s="1"/>
  <c r="B290" i="3" s="1"/>
  <c r="B291" i="3" s="1"/>
  <c r="B292" i="3" s="1"/>
  <c r="B293" i="3" s="1"/>
  <c r="B294" i="3" s="1"/>
  <c r="A298" i="3"/>
  <c r="A299" i="3" s="1"/>
  <c r="A300" i="3" s="1"/>
  <c r="A301" i="3" s="1"/>
  <c r="A302" i="3" s="1"/>
  <c r="A303" i="3" s="1"/>
  <c r="A304" i="3" s="1"/>
  <c r="B298" i="3"/>
  <c r="B299" i="3" s="1"/>
  <c r="B300" i="3" s="1"/>
  <c r="B301" i="3" s="1"/>
  <c r="B302" i="3" s="1"/>
  <c r="B303" i="3" s="1"/>
  <c r="B304" i="3" s="1"/>
  <c r="A308" i="3"/>
  <c r="B308" i="3"/>
  <c r="A312" i="3"/>
  <c r="A313" i="3" s="1"/>
  <c r="A314" i="3" s="1"/>
  <c r="A315" i="3" s="1"/>
  <c r="A316" i="3" s="1"/>
  <c r="B312" i="3"/>
  <c r="B313" i="3" s="1"/>
  <c r="B314" i="3" s="1"/>
  <c r="B315" i="3" s="1"/>
  <c r="B316" i="3" s="1"/>
  <c r="A324" i="3"/>
  <c r="A325" i="3" s="1"/>
  <c r="A326" i="3" s="1"/>
  <c r="A327" i="3" s="1"/>
  <c r="A328" i="3" s="1"/>
  <c r="A329" i="3" s="1"/>
  <c r="B324" i="3"/>
  <c r="B325" i="3" s="1"/>
  <c r="B326" i="3" s="1"/>
  <c r="B327" i="3" s="1"/>
  <c r="B328" i="3" s="1"/>
  <c r="B329" i="3" s="1"/>
  <c r="A333" i="3"/>
  <c r="A334" i="3" s="1"/>
  <c r="A335" i="3" s="1"/>
  <c r="A336" i="3" s="1"/>
  <c r="A337" i="3" s="1"/>
  <c r="A338" i="3" s="1"/>
  <c r="A339" i="3" s="1"/>
  <c r="A340" i="3" s="1"/>
  <c r="A341" i="3" s="1"/>
  <c r="B333" i="3"/>
  <c r="B334" i="3" s="1"/>
  <c r="B335" i="3" s="1"/>
  <c r="B336" i="3" s="1"/>
  <c r="B337" i="3" s="1"/>
  <c r="B338" i="3" s="1"/>
  <c r="B339" i="3" s="1"/>
  <c r="B340" i="3" s="1"/>
  <c r="B341" i="3" s="1"/>
  <c r="A345" i="3"/>
  <c r="A346" i="3" s="1"/>
  <c r="B345" i="3"/>
  <c r="B346" i="3" s="1"/>
  <c r="A353" i="3"/>
  <c r="B353" i="3"/>
  <c r="A357" i="3"/>
  <c r="A358" i="3" s="1"/>
  <c r="A359" i="3" s="1"/>
  <c r="A360" i="3" s="1"/>
  <c r="A361" i="3" s="1"/>
  <c r="A362" i="3" s="1"/>
  <c r="B357" i="3"/>
  <c r="B358" i="3" s="1"/>
  <c r="B359" i="3" s="1"/>
  <c r="B360" i="3" s="1"/>
  <c r="B361" i="3" s="1"/>
  <c r="B362" i="3" s="1"/>
  <c r="A366" i="3"/>
  <c r="A367" i="3" s="1"/>
  <c r="A368" i="3" s="1"/>
  <c r="B366" i="3"/>
  <c r="B367" i="3" s="1"/>
  <c r="B368" i="3" s="1"/>
  <c r="A377" i="3"/>
  <c r="A378" i="3" s="1"/>
  <c r="A379" i="3" s="1"/>
  <c r="A380" i="3" s="1"/>
  <c r="A381" i="3" s="1"/>
  <c r="B377" i="3"/>
  <c r="B378" i="3" s="1"/>
  <c r="B379" i="3" s="1"/>
  <c r="B380" i="3" s="1"/>
  <c r="B381" i="3" s="1"/>
  <c r="A385" i="3"/>
  <c r="A386" i="3" s="1"/>
  <c r="B385" i="3"/>
  <c r="A393" i="3"/>
  <c r="A394" i="3" s="1"/>
  <c r="A395" i="3" s="1"/>
  <c r="A396" i="3" s="1"/>
  <c r="A397" i="3" s="1"/>
  <c r="A398" i="3" s="1"/>
  <c r="A399" i="3" s="1"/>
  <c r="A400" i="3" s="1"/>
  <c r="A401" i="3" s="1"/>
  <c r="B393" i="3"/>
  <c r="B394" i="3" s="1"/>
  <c r="B395" i="3" s="1"/>
  <c r="B396" i="3" s="1"/>
  <c r="B397" i="3" s="1"/>
  <c r="B398" i="3" s="1"/>
  <c r="B399" i="3" s="1"/>
  <c r="B400" i="3" s="1"/>
  <c r="B401" i="3" s="1"/>
  <c r="A405" i="3"/>
  <c r="A406" i="3" s="1"/>
  <c r="A407" i="3" s="1"/>
  <c r="A408" i="3" s="1"/>
  <c r="A409" i="3" s="1"/>
  <c r="B405" i="3"/>
  <c r="B406" i="3" s="1"/>
  <c r="B407" i="3" s="1"/>
  <c r="B408" i="3" s="1"/>
  <c r="B409" i="3" s="1"/>
  <c r="A413" i="3"/>
  <c r="A414" i="3" s="1"/>
  <c r="A415" i="3" s="1"/>
  <c r="A416" i="3" s="1"/>
  <c r="A417" i="3" s="1"/>
  <c r="A418" i="3" s="1"/>
  <c r="B413" i="3"/>
  <c r="B414" i="3" s="1"/>
  <c r="B415" i="3" s="1"/>
  <c r="B416" i="3" s="1"/>
  <c r="B417" i="3" s="1"/>
  <c r="B418" i="3" s="1"/>
  <c r="A422" i="3"/>
  <c r="A423" i="3" s="1"/>
  <c r="B422" i="3"/>
  <c r="B423" i="3" s="1"/>
  <c r="N426" i="3"/>
  <c r="N425" i="3"/>
  <c r="N423" i="3"/>
  <c r="N422" i="3"/>
  <c r="N421" i="3"/>
  <c r="N420" i="3"/>
  <c r="N418" i="3"/>
  <c r="N417" i="3"/>
  <c r="N416" i="3"/>
  <c r="N415" i="3"/>
  <c r="N414" i="3"/>
  <c r="N413" i="3"/>
  <c r="N412" i="3"/>
  <c r="N411" i="3"/>
  <c r="N409" i="3"/>
  <c r="N408" i="3"/>
  <c r="N407" i="3"/>
  <c r="N406" i="3"/>
  <c r="N405" i="3"/>
  <c r="N404" i="3"/>
  <c r="N403" i="3"/>
  <c r="N401" i="3"/>
  <c r="N400" i="3"/>
  <c r="N399" i="3"/>
  <c r="N398" i="3"/>
  <c r="N397" i="3"/>
  <c r="N396" i="3"/>
  <c r="N395" i="3"/>
  <c r="N394" i="3"/>
  <c r="N393" i="3"/>
  <c r="N392" i="3"/>
  <c r="N391" i="3"/>
  <c r="N389" i="3"/>
  <c r="N388" i="3"/>
  <c r="N387" i="3"/>
  <c r="N385" i="3"/>
  <c r="N384" i="3"/>
  <c r="N383" i="3"/>
  <c r="N381" i="3"/>
  <c r="N380" i="3"/>
  <c r="N379" i="3"/>
  <c r="N378" i="3"/>
  <c r="N377" i="3"/>
  <c r="N376" i="3"/>
  <c r="N375" i="3"/>
  <c r="N373" i="3"/>
  <c r="N371" i="3"/>
  <c r="N370" i="3"/>
  <c r="N368" i="3"/>
  <c r="N367" i="3"/>
  <c r="N366" i="3"/>
  <c r="N365" i="3"/>
  <c r="N364" i="3"/>
  <c r="N362" i="3"/>
  <c r="N361" i="3"/>
  <c r="N360" i="3"/>
  <c r="N359" i="3"/>
  <c r="N358" i="3"/>
  <c r="N357" i="3"/>
  <c r="N356" i="3"/>
  <c r="N355" i="3"/>
  <c r="N353" i="3"/>
  <c r="N352" i="3"/>
  <c r="N351" i="3"/>
  <c r="N350" i="3"/>
  <c r="N348" i="3"/>
  <c r="N346" i="3"/>
  <c r="N345" i="3"/>
  <c r="N344" i="3"/>
  <c r="N343" i="3"/>
  <c r="N341" i="3"/>
  <c r="N340" i="3"/>
  <c r="N339" i="3"/>
  <c r="N338" i="3"/>
  <c r="N337" i="3"/>
  <c r="N336" i="3"/>
  <c r="N335" i="3"/>
  <c r="N334" i="3"/>
  <c r="N333" i="3"/>
  <c r="N332" i="3"/>
  <c r="N331" i="3"/>
  <c r="N329" i="3"/>
  <c r="N328" i="3"/>
  <c r="N327" i="3"/>
  <c r="N326" i="3"/>
  <c r="N325" i="3"/>
  <c r="N324" i="3"/>
  <c r="N323" i="3"/>
  <c r="N322" i="3"/>
  <c r="N320" i="3"/>
  <c r="N319" i="3"/>
  <c r="N318" i="3"/>
  <c r="N316" i="3"/>
  <c r="N315" i="3"/>
  <c r="N314" i="3"/>
  <c r="N313" i="3"/>
  <c r="N312" i="3"/>
  <c r="N311" i="3"/>
  <c r="N310" i="3"/>
  <c r="N308" i="3"/>
  <c r="N307" i="3"/>
  <c r="N306" i="3"/>
  <c r="N304" i="3"/>
  <c r="N303" i="3"/>
  <c r="N302" i="3"/>
  <c r="N301" i="3"/>
  <c r="N300" i="3"/>
  <c r="N299" i="3"/>
  <c r="N298" i="3"/>
  <c r="N297" i="3"/>
  <c r="N296" i="3"/>
  <c r="N294" i="3"/>
  <c r="N293" i="3"/>
  <c r="N292" i="3"/>
  <c r="N291" i="3"/>
  <c r="N290" i="3"/>
  <c r="N289" i="3"/>
  <c r="N288" i="3"/>
  <c r="N287" i="3"/>
  <c r="N286" i="3"/>
  <c r="N285" i="3"/>
  <c r="N284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4" i="3"/>
  <c r="N213" i="3"/>
  <c r="N212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1" i="3"/>
  <c r="N190" i="3"/>
  <c r="N189" i="3"/>
  <c r="N188" i="3"/>
  <c r="N187" i="3"/>
  <c r="N186" i="3"/>
  <c r="N185" i="3"/>
  <c r="N184" i="3"/>
  <c r="N183" i="3"/>
  <c r="N182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7" i="3"/>
  <c r="N146" i="3"/>
  <c r="N145" i="3"/>
  <c r="N144" i="3"/>
  <c r="N143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7" i="3"/>
  <c r="N126" i="3"/>
  <c r="N125" i="3"/>
  <c r="N124" i="3"/>
  <c r="N123" i="3"/>
  <c r="N122" i="3"/>
  <c r="N121" i="3"/>
  <c r="N120" i="3"/>
  <c r="N119" i="3"/>
  <c r="N117" i="3"/>
  <c r="N116" i="3"/>
  <c r="N115" i="3"/>
  <c r="N114" i="3"/>
  <c r="N113" i="3"/>
  <c r="N111" i="3"/>
  <c r="N110" i="3"/>
  <c r="N109" i="3"/>
  <c r="N108" i="3"/>
  <c r="N106" i="3"/>
  <c r="N105" i="3"/>
  <c r="N104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8" i="3"/>
  <c r="N57" i="3"/>
  <c r="N56" i="3"/>
  <c r="N55" i="3"/>
  <c r="N54" i="3"/>
  <c r="N53" i="3"/>
  <c r="N52" i="3"/>
  <c r="N51" i="3"/>
  <c r="N50" i="3"/>
  <c r="N47" i="3"/>
  <c r="N45" i="3"/>
  <c r="N44" i="3"/>
  <c r="N43" i="3"/>
  <c r="N42" i="3"/>
  <c r="N41" i="3"/>
  <c r="N40" i="3"/>
  <c r="N38" i="3"/>
  <c r="N37" i="3"/>
  <c r="N36" i="3"/>
  <c r="N35" i="3"/>
  <c r="N34" i="3"/>
  <c r="N33" i="3"/>
  <c r="N32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43" i="2"/>
  <c r="N42" i="2"/>
  <c r="N40" i="2"/>
  <c r="N39" i="2"/>
  <c r="N38" i="2"/>
  <c r="N37" i="2"/>
  <c r="N35" i="2"/>
  <c r="N34" i="2"/>
  <c r="N33" i="2"/>
  <c r="N32" i="2"/>
  <c r="N30" i="2"/>
  <c r="N29" i="2"/>
  <c r="N28" i="2"/>
  <c r="N27" i="2"/>
  <c r="N25" i="2"/>
  <c r="N24" i="2"/>
  <c r="N23" i="2"/>
  <c r="N22" i="2"/>
  <c r="N20" i="2"/>
  <c r="N19" i="2"/>
  <c r="N18" i="2"/>
  <c r="N64" i="1"/>
  <c r="N63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7" i="1"/>
  <c r="N46" i="1"/>
  <c r="N45" i="1"/>
  <c r="N44" i="1"/>
  <c r="N43" i="1"/>
  <c r="N42" i="1"/>
  <c r="N41" i="1"/>
  <c r="N40" i="1"/>
  <c r="N39" i="1"/>
  <c r="N38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A318" i="3" l="1"/>
  <c r="A319" i="3" s="1"/>
  <c r="A320" i="3" s="1"/>
  <c r="A317" i="3"/>
  <c r="A104" i="3"/>
  <c r="A105" i="3" s="1"/>
  <c r="A106" i="3" s="1"/>
  <c r="A107" i="3" s="1"/>
  <c r="A108" i="3" s="1"/>
  <c r="A109" i="3" s="1"/>
  <c r="A110" i="3" s="1"/>
  <c r="A111" i="3" s="1"/>
  <c r="A103" i="3"/>
  <c r="A370" i="3"/>
  <c r="A371" i="3" s="1"/>
  <c r="A369" i="3"/>
  <c r="A143" i="3"/>
  <c r="A144" i="3" s="1"/>
  <c r="A145" i="3" s="1"/>
  <c r="A146" i="3" s="1"/>
  <c r="A147" i="3" s="1"/>
  <c r="A142" i="3"/>
  <c r="A47" i="3"/>
  <c r="A46" i="3"/>
  <c r="A119" i="3"/>
  <c r="A120" i="3" s="1"/>
  <c r="A121" i="3" s="1"/>
  <c r="A122" i="3" s="1"/>
  <c r="A123" i="3" s="1"/>
  <c r="A124" i="3" s="1"/>
  <c r="A125" i="3" s="1"/>
  <c r="A126" i="3" s="1"/>
  <c r="A127" i="3" s="1"/>
  <c r="A118" i="3"/>
  <c r="A387" i="3"/>
  <c r="A388" i="3" s="1"/>
  <c r="A389" i="3" s="1"/>
  <c r="B387" i="3"/>
  <c r="B388" i="3" s="1"/>
  <c r="B389" i="3" s="1"/>
  <c r="B386" i="3"/>
  <c r="B370" i="3"/>
  <c r="B371" i="3" s="1"/>
  <c r="B369" i="3"/>
  <c r="B318" i="3"/>
  <c r="B319" i="3" s="1"/>
  <c r="B320" i="3" s="1"/>
  <c r="B317" i="3"/>
  <c r="B143" i="3"/>
  <c r="B144" i="3" s="1"/>
  <c r="B145" i="3" s="1"/>
  <c r="B146" i="3" s="1"/>
  <c r="B147" i="3" s="1"/>
  <c r="B142" i="3"/>
  <c r="B119" i="3"/>
  <c r="B120" i="3" s="1"/>
  <c r="B121" i="3" s="1"/>
  <c r="B122" i="3" s="1"/>
  <c r="B123" i="3" s="1"/>
  <c r="B124" i="3" s="1"/>
  <c r="B125" i="3" s="1"/>
  <c r="B126" i="3" s="1"/>
  <c r="B127" i="3" s="1"/>
  <c r="B118" i="3"/>
  <c r="B104" i="3"/>
  <c r="B105" i="3" s="1"/>
  <c r="B106" i="3" s="1"/>
  <c r="B107" i="3" s="1"/>
  <c r="B108" i="3" s="1"/>
  <c r="B109" i="3" s="1"/>
  <c r="B110" i="3" s="1"/>
  <c r="B111" i="3" s="1"/>
  <c r="B103" i="3"/>
  <c r="B47" i="3"/>
  <c r="B46" i="3"/>
  <c r="A50" i="3" l="1"/>
  <c r="A51" i="3" s="1"/>
  <c r="A52" i="3" s="1"/>
  <c r="A53" i="3" s="1"/>
  <c r="A54" i="3" s="1"/>
  <c r="A55" i="3" s="1"/>
  <c r="A56" i="3" s="1"/>
  <c r="A57" i="3" s="1"/>
  <c r="A58" i="3" s="1"/>
  <c r="A48" i="3"/>
  <c r="A49" i="3" s="1"/>
  <c r="A373" i="3"/>
  <c r="A372" i="3"/>
  <c r="B373" i="3"/>
  <c r="B372" i="3"/>
  <c r="B50" i="3"/>
  <c r="B51" i="3" s="1"/>
  <c r="B52" i="3" s="1"/>
  <c r="B53" i="3" s="1"/>
  <c r="B54" i="3" s="1"/>
  <c r="B55" i="3" s="1"/>
  <c r="B56" i="3" s="1"/>
  <c r="B57" i="3" s="1"/>
  <c r="B58" i="3" s="1"/>
  <c r="B48" i="3"/>
  <c r="B49" i="3" s="1"/>
</calcChain>
</file>

<file path=xl/sharedStrings.xml><?xml version="1.0" encoding="utf-8"?>
<sst xmlns="http://schemas.openxmlformats.org/spreadsheetml/2006/main" count="1831" uniqueCount="1044">
  <si>
    <t>DISTRITO</t>
  </si>
  <si>
    <t>SUBESPECIALIDAD</t>
  </si>
  <si>
    <t>NOMBRE DEL DESPACHO</t>
  </si>
  <si>
    <t>Bogotá</t>
  </si>
  <si>
    <t>Civil</t>
  </si>
  <si>
    <t>Despacho 001 de la Sala Civil del Tribunal Superior de Bogotá</t>
  </si>
  <si>
    <t>Despacho 002 de la Sala Civil del Tribunal Superior de Bogotá</t>
  </si>
  <si>
    <t>Despacho 003 de la Sala Civil del Tribunal Superior de Bogotá</t>
  </si>
  <si>
    <t>Despacho 004 de la Sala Civil del Tribunal Superior de Bogotá</t>
  </si>
  <si>
    <t>Despacho 005 de la Sala Civil del Tribunal Superior de Bogotá</t>
  </si>
  <si>
    <t>Despacho 006 de la Sala Civil del Tribunal Superior de Bogotá</t>
  </si>
  <si>
    <t>Despacho 007 de la Sala Civil del Tribunal Superior de Bogotá</t>
  </si>
  <si>
    <t>Despacho 008 de la Sala Civil del Tribunal Superior de Bogotá</t>
  </si>
  <si>
    <t>Despacho 009 de la Sala Civil del Tribunal Superior de Bogotá</t>
  </si>
  <si>
    <t>Despacho 010 de la Sala Civil del Tribunal Superior de Bogotá</t>
  </si>
  <si>
    <t>Despacho 011 de la Sala Civil del Tribunal Superior de Bogotá</t>
  </si>
  <si>
    <t>Despacho 012 de la Sala Civil del Tribunal Superior de Bogotá</t>
  </si>
  <si>
    <t>Despacho 013 de la Sala Civil del Tribunal Superior de Bogotá</t>
  </si>
  <si>
    <t>Despacho 014 de la Sala Civil del Tribunal Superior de Bogotá</t>
  </si>
  <si>
    <t>Despacho 015 de la Sala Civil del Tribunal Superior de Bogotá</t>
  </si>
  <si>
    <t>Despacho 016 de la Sala Civil del Tribunal Superior de Bogotá</t>
  </si>
  <si>
    <t>Despacho 017 de la Sala Civil del Tribunal Superior de Bogotá</t>
  </si>
  <si>
    <t>Despacho 018 de la Sala Civil del Tribunal Superior de Bogotá</t>
  </si>
  <si>
    <t>Despacho 019 de la Sala Civil del Tribunal Superior de Bogotá</t>
  </si>
  <si>
    <t>Despacho 020 de la Sala Civil del Tribunal Superior de Bogotá</t>
  </si>
  <si>
    <t>Despacho 021 de la Sala Civil del Tribunal Superior de Bogotá</t>
  </si>
  <si>
    <t>Total Bogotá</t>
  </si>
  <si>
    <t>Cali</t>
  </si>
  <si>
    <t>Despacho 001 de la Sala Civil del Tribunal Superior de Cali</t>
  </si>
  <si>
    <t>Despacho 002 de la Sala Civil del Tribunal Superior de Cali</t>
  </si>
  <si>
    <t>Despacho 003 de la Sala Civil del Tribunal Superior de Cali</t>
  </si>
  <si>
    <t>Despacho 004 de la Sala Civil del Tribunal Superior de Cali</t>
  </si>
  <si>
    <t>Despacho 005 de la Sala Civil del Tribunal Superior de Cali</t>
  </si>
  <si>
    <t>Despacho 006 de la Sala Civil del Tribunal Superior de Cali</t>
  </si>
  <si>
    <t>Despacho 007 de la Sala Civil del Tribunal Superior de Cali</t>
  </si>
  <si>
    <t>Despacho 008 de la Sala Civil del Tribunal Superior de Cali</t>
  </si>
  <si>
    <t>Despacho 009 de la Sala Civil del Tribunal Superior de Cali</t>
  </si>
  <si>
    <t>Total Cali</t>
  </si>
  <si>
    <t>Medellín</t>
  </si>
  <si>
    <t>Despacho 001 de la Sala Civil del Tribunal Superior de Medellín</t>
  </si>
  <si>
    <t>Despacho 002 de la Sala Civil del Tribunal Superior de Medellín</t>
  </si>
  <si>
    <t>Despacho 003 de la Sala Civil del Tribunal Superior de Medellín</t>
  </si>
  <si>
    <t>Despacho 004 de la Sala Civil del Tribunal Superior de Medellín</t>
  </si>
  <si>
    <t>Despacho 005 de la Sala Civil del Tribunal Superior de Medellín</t>
  </si>
  <si>
    <t>Despacho 006 de la Sala Civil del Tribunal Superior de Medellín</t>
  </si>
  <si>
    <t>Despacho 007 de la Sala Civil del Tribunal Superior de Medellín</t>
  </si>
  <si>
    <t>Despacho 008 de la Sala Civil del Tribunal Superior de Medellín</t>
  </si>
  <si>
    <t>Despacho 009 de la Sala Civil del Tribunal Superior de Medellín</t>
  </si>
  <si>
    <t>Despacho 010 de la Sala Civil del Tribunal Superior de Medellín</t>
  </si>
  <si>
    <t>Despacho 011 de la Sala Civil del Tribunal Superior de Medellín</t>
  </si>
  <si>
    <t>Despacho 012 de la Sala Civil del Tribunal Superior de Medellín</t>
  </si>
  <si>
    <t>Total Medellín</t>
  </si>
  <si>
    <t>Total general</t>
  </si>
  <si>
    <t>Procesos</t>
  </si>
  <si>
    <t>Tutelas e impugnaciones</t>
  </si>
  <si>
    <t>ÍNDICE DE EVACUACIÓN PARCIAL EFECTIVO</t>
  </si>
  <si>
    <t xml:space="preserve"> PROMEDIO MENSUAL DE INGRESOS EFECTIVOS </t>
  </si>
  <si>
    <t>PROMEDIO MENSUAL DE EGRESOS EFECTIVOS</t>
  </si>
  <si>
    <t>Meses reportados</t>
  </si>
  <si>
    <t xml:space="preserve">INGRESOS EFECTIVOS </t>
  </si>
  <si>
    <t xml:space="preserve">EGRESOS EFECTIVOS </t>
  </si>
  <si>
    <t xml:space="preserve">PROMEDIO MENSUAL DE EGRESOS EFECTIVOS </t>
  </si>
  <si>
    <t>TOTAL INVENTARIO FINAL</t>
  </si>
  <si>
    <t>Consejo Superior de la Judicatura</t>
  </si>
  <si>
    <t>Unidad de Desarrollo y Análisis Estadístico</t>
  </si>
  <si>
    <t>JURISDICCIÓN: ORDINARIA</t>
  </si>
  <si>
    <r>
      <t xml:space="preserve">ESPECIALIDAD: </t>
    </r>
    <r>
      <rPr>
        <b/>
        <sz val="14"/>
        <color indexed="8"/>
        <rFont val="Arial"/>
        <family val="2"/>
      </rPr>
      <t>CIVIL</t>
    </r>
  </si>
  <si>
    <r>
      <t xml:space="preserve">COMPETENCIA: </t>
    </r>
    <r>
      <rPr>
        <b/>
        <sz val="14"/>
        <color indexed="8"/>
        <rFont val="Arial"/>
        <family val="2"/>
      </rPr>
      <t>TRIBUNAL SUPERIOR</t>
    </r>
  </si>
  <si>
    <t>DESAGREGADO DESPACHO A DESPACHO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</si>
  <si>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</si>
  <si>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>ESTADÍSTICAS DE MOVIMIENTO DE PROCESOS AÑO 2017 - ENERO A JUNIO</t>
  </si>
  <si>
    <r>
      <t xml:space="preserve">ESPECIALIDAD: </t>
    </r>
    <r>
      <rPr>
        <b/>
        <sz val="14"/>
        <color indexed="8"/>
        <rFont val="Arial"/>
        <family val="2"/>
      </rPr>
      <t>CIVIL RESTITUCIÓN DE TIERRAS</t>
    </r>
  </si>
  <si>
    <t>Antioquia</t>
  </si>
  <si>
    <t>Civil Restitución de Tierras</t>
  </si>
  <si>
    <t>Despacho 001 de la Sala Civil Especializada en Restitución de Tierras del Tribunal Superior de Antioquia</t>
  </si>
  <si>
    <t>Despacho 002 de la Sala Civil Especializada en Restitución de Tierras del Tribunal Superior de Antioquia</t>
  </si>
  <si>
    <t>Despacho 003 de la Sala Civil Especializada en Restitución de Tierras del Tribunal Superior de Antioquia</t>
  </si>
  <si>
    <t>Total Antioquia</t>
  </si>
  <si>
    <t>Despacho 001 de la Sala Civil Especializada en Restitución de Tierras del Tribunal Superior de Bogotá</t>
  </si>
  <si>
    <t>Despacho 002 de la Sala Civil Especializada en Restitución de Tierras del Tribunal Superior de Bogotá</t>
  </si>
  <si>
    <t>Despacho 003 de la Sala Civil Especializada en Restitución de Tierras del Tribunal Superior de Bogotá</t>
  </si>
  <si>
    <t>Despacho 001 de la Sala Civil Especializada en Restitución de Tierras del Tribunal Superior de Cali</t>
  </si>
  <si>
    <t>Despacho 002 de la Sala Civil Especializada en Restitución de Tierras del Tribunal Superior de Cali</t>
  </si>
  <si>
    <t>Despacho 003 de la Sala Civil Especializada en Restitución de Tierras del Tribunal Superior de Cali</t>
  </si>
  <si>
    <t>Cartagena</t>
  </si>
  <si>
    <t>Despacho 001 de la Sala Civil Especializada en Restitución de Tierras del Tribunal Superior de Cartagena</t>
  </si>
  <si>
    <t>Despacho 002 de la Sala Civil Especializada en Restitución de Tierras del Tribunal Superior de Cartagena</t>
  </si>
  <si>
    <t>Despacho 003 de la Sala Civil Especializada en Restitución de Tierras del Tribunal Superior de Cartagena</t>
  </si>
  <si>
    <t>Total Cartagena</t>
  </si>
  <si>
    <t>Cúcuta</t>
  </si>
  <si>
    <t>Despacho 001 de la Sala Civil Especializada en Restitución de Tierras del Tribunal Superior de Cúcuta</t>
  </si>
  <si>
    <t>Despacho 002 de la Sala Civil Especializada en Restitución de Tierras del Tribunal Superior de Cúcuta</t>
  </si>
  <si>
    <t>Despacho 003 de la Sala Civil Especializada en Restitución de Tierras del Tribunal Superior de Cúcuta</t>
  </si>
  <si>
    <t>Total Cúcuta</t>
  </si>
  <si>
    <t>INGRESOS EFECTIVOS</t>
  </si>
  <si>
    <t xml:space="preserve">PROMEDIO MENSUAL DE INGRESOS EFECTIVOS </t>
  </si>
  <si>
    <t>EGRESOS EFECTIVOS</t>
  </si>
  <si>
    <t xml:space="preserve"> PROMEDIO MENSUAL DE EGRESOS EFECTIVOS </t>
  </si>
  <si>
    <r>
      <t>ESPECIALIDAD:</t>
    </r>
    <r>
      <rPr>
        <b/>
        <sz val="14"/>
        <color indexed="8"/>
        <rFont val="Arial"/>
        <family val="2"/>
      </rPr>
      <t xml:space="preserve"> CIVIL</t>
    </r>
  </si>
  <si>
    <r>
      <t xml:space="preserve">COMPETENCIA: </t>
    </r>
    <r>
      <rPr>
        <b/>
        <sz val="14"/>
        <color indexed="8"/>
        <rFont val="Arial"/>
        <family val="2"/>
      </rPr>
      <t>JUZGADOS CIRCUITO</t>
    </r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</si>
  <si>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
</t>
  </si>
  <si>
    <t>Juzgado 001 Civil del Circuito de Andes</t>
  </si>
  <si>
    <t>Juzgado 001 Civil del Circuito de Apartadó</t>
  </si>
  <si>
    <t>Juzgado 002 Civil del Circuito de Apartadó</t>
  </si>
  <si>
    <t>Juzgado 001 Civil del Circuito de Bolívar</t>
  </si>
  <si>
    <t>Juzgado 001 Civil del Circuito de Caucasia</t>
  </si>
  <si>
    <t>Juzgado 001 Civil del Circuito de Fredonia</t>
  </si>
  <si>
    <t>Juzgado 001 Civil del Circuito de La Ceja</t>
  </si>
  <si>
    <t>Juzgado 001 Civil del Circuito de Marinilla</t>
  </si>
  <si>
    <t>Juzgado 001 Civil del Circuito de Puerto Berrío</t>
  </si>
  <si>
    <t>Juzgado 001 Civil del Circuito de Rionegro</t>
  </si>
  <si>
    <t>Juzgado 002 Civil del Circuito de Rionegro</t>
  </si>
  <si>
    <t>Juzgado 001 Civil del Circuito de El Santuario</t>
  </si>
  <si>
    <t>Juzgado 001 Civil del Circuito de Sonsón</t>
  </si>
  <si>
    <t>Juzgado 001 Civil del Circuito de Turbo</t>
  </si>
  <si>
    <t>Juzgado 001 Civil del Circuito de Yarumal</t>
  </si>
  <si>
    <t>Arauca</t>
  </si>
  <si>
    <t>Juzgado 001 Civil del Circuito de Arauca</t>
  </si>
  <si>
    <t>Total Arauca</t>
  </si>
  <si>
    <t>Armenia</t>
  </si>
  <si>
    <t>Juzgado 001 Civil del Circuito de Armenia</t>
  </si>
  <si>
    <t>Juzgado 002 Civil del Circuito de Armenia</t>
  </si>
  <si>
    <t>Juzgado 003 Civil del Circuito de Armenia</t>
  </si>
  <si>
    <t>Juzgado 001 Civil del Circuito de Calarcá</t>
  </si>
  <si>
    <t>Total Armenia</t>
  </si>
  <si>
    <t>Barranquilla</t>
  </si>
  <si>
    <t>Juzgado 001 Civil del Circuito de Barranquilla</t>
  </si>
  <si>
    <t>Juzgado 002 Civil del Circuito de Barranquilla</t>
  </si>
  <si>
    <t>Juzgado 003 Civil del Circuito de Barranquilla</t>
  </si>
  <si>
    <t>Juzgado 004 Civil del Circuito de Barranquilla</t>
  </si>
  <si>
    <t>Juzgado 005 Civil del Circuito de Barranquilla</t>
  </si>
  <si>
    <t>Juzgado 007 Civil del Circuito de Barranquilla</t>
  </si>
  <si>
    <t>Juzgado 010 Civil del Circuito de Barranquilla</t>
  </si>
  <si>
    <t>Juzgado 011 Civil del Circuito de Barranquilla</t>
  </si>
  <si>
    <t>Juzgado 012 Civil del Circuito de Barranquilla</t>
  </si>
  <si>
    <t>Juzgado 013 Civil del Circuito de Barranquilla</t>
  </si>
  <si>
    <t>Juzgado 014 Civil del Circuito de Barranquilla</t>
  </si>
  <si>
    <t>Juzgado 015 Civil del Circuito de Barranquilla</t>
  </si>
  <si>
    <t>Juzgado 016 Civil del Circuito de Barranquilla</t>
  </si>
  <si>
    <t>Juzgado 001 Civil del Circuito de Soledad</t>
  </si>
  <si>
    <t>Juzgado 002 Civil del Circuito de Soledad</t>
  </si>
  <si>
    <t>Total Barranquilla</t>
  </si>
  <si>
    <t>Juzgado 001 Civil del Circuito de Bogotá</t>
  </si>
  <si>
    <t>Juzgado 002 Civil del Circuito de Bogotá</t>
  </si>
  <si>
    <t>Juzgado 003 Civil del Circuito de Bogotá</t>
  </si>
  <si>
    <t>Juzgado 004 Civil del Circuito de Bogotá</t>
  </si>
  <si>
    <t>Juzgado 005 Civil del Circuito de Bogotá</t>
  </si>
  <si>
    <t>Juzgado 006 Civil del Circuito de Bogotá</t>
  </si>
  <si>
    <t>Juzgado 007 Civil del Circuito de Bogotá</t>
  </si>
  <si>
    <t>Juzgado 008 Civil del Circuito de Bogotá</t>
  </si>
  <si>
    <t>Juzgado 009 Civil del Circuito de Bogotá</t>
  </si>
  <si>
    <t>Juzgado 010 Civil del Circuito de Bogotá</t>
  </si>
  <si>
    <t>Juzgado 011 Civil del Circuito de Bogotá</t>
  </si>
  <si>
    <t>Juzgado 012 Civil del Circuito de Bogotá</t>
  </si>
  <si>
    <t>Juzgado 013 Civil del Circuito de Bogotá</t>
  </si>
  <si>
    <t>Juzgado 014 Civil del Circuito de Bogotá</t>
  </si>
  <si>
    <t>Juzgado 015 Civil del Circuito de Bogotá</t>
  </si>
  <si>
    <t>Juzgado 016 Civil del Circuito de Bogotá</t>
  </si>
  <si>
    <t>Juzgado 017 Civil del Circuito de Bogotá</t>
  </si>
  <si>
    <t>Juzgado 018 Civil del Circuito de Bogotá</t>
  </si>
  <si>
    <t>Juzgado 019 Civil del Circuito de Bogotá</t>
  </si>
  <si>
    <t>Juzgado 020 Civil del Circuito de Bogotá</t>
  </si>
  <si>
    <t>Juzgado 021 Civil del Circuito de Bogotá</t>
  </si>
  <si>
    <t>Juzgado 022 Civil del Circuito de Bogotá</t>
  </si>
  <si>
    <t>Juzgado 023 Civil del Circuito de Bogotá</t>
  </si>
  <si>
    <t>Juzgado 024 Civil del Circuito de Bogotá</t>
  </si>
  <si>
    <t>Juzgado 025 Civil del Circuito de Bogotá</t>
  </si>
  <si>
    <t>Juzgado 026 Civil del Circuito de Bogotá</t>
  </si>
  <si>
    <t>Juzgado 027 Civil del Circuito de Bogotá</t>
  </si>
  <si>
    <t>Juzgado 028 Civil del Circuito de Bogotá</t>
  </si>
  <si>
    <t>Juzgado 029 Civil del Circuito de Bogotá</t>
  </si>
  <si>
    <t>Juzgado 030 Civil del Circuito de Bogotá</t>
  </si>
  <si>
    <t>Juzgado 031 Civil del Circuito de Bogotá</t>
  </si>
  <si>
    <t>Juzgado 032 Civil del Circuito de Bogotá</t>
  </si>
  <si>
    <t>Juzgado 033 Civil del Circuito de Bogotá</t>
  </si>
  <si>
    <t>Juzgado 034 Civil del Circuito de Bogotá</t>
  </si>
  <si>
    <t>Juzgado 035 Civil del Circuito de Bogotá</t>
  </si>
  <si>
    <t>Juzgado 036 Civil del Circuito de Bogotá</t>
  </si>
  <si>
    <t>Juzgado 037 Civil del Circuito de Bogotá</t>
  </si>
  <si>
    <t>Juzgado 038 Civil del Circuito de Bogotá</t>
  </si>
  <si>
    <t>Juzgado 039 Civil del Circuito de Bogotá</t>
  </si>
  <si>
    <t>Juzgado 040 Civil del Circuito de Bogotá</t>
  </si>
  <si>
    <t>Juzgado 041 Civil del Circuito de Bogotá</t>
  </si>
  <si>
    <t>Juzgado 042 Civil del Circuito de Bogotá</t>
  </si>
  <si>
    <t>Juzgado 044 Civil del Circuito de Bogotá</t>
  </si>
  <si>
    <t>Juzgado 045 Civil del Circuito de Bogotá</t>
  </si>
  <si>
    <t>Juzgado 046 Civil del Circuito de Bogotá</t>
  </si>
  <si>
    <t>Juzgado 047 Civil del Circuito de Bogotá</t>
  </si>
  <si>
    <t>Juzgado 048 Civil del Circuito de Bogotá</t>
  </si>
  <si>
    <t>Juzgado 049 Civil del Circuito de Bogotá</t>
  </si>
  <si>
    <t>Juzgado 050 Civil del Circuito de Bogotá</t>
  </si>
  <si>
    <t>Juzgado 051 Civil del Circuito de Bogotá</t>
  </si>
  <si>
    <t>Bucaramanga</t>
  </si>
  <si>
    <t>Juzgado 001 Civil del Circuito de Bucaramanga</t>
  </si>
  <si>
    <t>Juzgado 002 Civil del Circuito de Bucaramanga</t>
  </si>
  <si>
    <t>Juzgado 003 Civil del Circuito de Bucaramanga</t>
  </si>
  <si>
    <t>Juzgado 004 Civil del Circuito de Bucaramanga</t>
  </si>
  <si>
    <t>Juzgado 006 Civil del Circuito de Bucaramanga</t>
  </si>
  <si>
    <t>Juzgado 007 Civil del Circuito de Bucaramanga</t>
  </si>
  <si>
    <t>Juzgado 008 Civil del Circuito de Bucaramanga</t>
  </si>
  <si>
    <t>Juzgado 009 Civil del Circuito de Bucaramanga</t>
  </si>
  <si>
    <t>Juzgado 010 Civil del Circuito de Bucaramanga</t>
  </si>
  <si>
    <t>Juzgado 011 Civil del Circuito de Bucaramanga</t>
  </si>
  <si>
    <t>Juzgado 012 Civil del Circuito de Bucaramanga</t>
  </si>
  <si>
    <t>Juzgado 001 Civil del Circuito de Barrancabermeja</t>
  </si>
  <si>
    <t>Juzgado 002 Civil del Circuito de Barrancabermeja</t>
  </si>
  <si>
    <t>Total Bucaramanga</t>
  </si>
  <si>
    <t>Buga</t>
  </si>
  <si>
    <t>Juzgado 001 Civil del Circuito de Buenaventura</t>
  </si>
  <si>
    <t>Juzgado 002 Civil del Circuito de Buenaventura</t>
  </si>
  <si>
    <t>Juzgado 003 Civil del Circuito de Buenaventura</t>
  </si>
  <si>
    <t>Juzgado 001 Civil del Circuito de Buga</t>
  </si>
  <si>
    <t>Juzgado 002 Civil del Circuito de Buga</t>
  </si>
  <si>
    <t>Juzgado 003 Civil del Circuito de Buga</t>
  </si>
  <si>
    <t>Juzgado 001 Civil del Circuito de Cartago</t>
  </si>
  <si>
    <t>Juzgado 002 Civil del Circuito de Cartago</t>
  </si>
  <si>
    <t>Juzgado 001 Civil del Circuito de Palmira</t>
  </si>
  <si>
    <t>Juzgado 002 Civil del Circuito de Palmira</t>
  </si>
  <si>
    <t>Juzgado 003 Civil del Circuito de Palmira</t>
  </si>
  <si>
    <t>Juzgado 004 Civil del Circuito de Palmira</t>
  </si>
  <si>
    <t>Juzgado 001 Civil del Circuito de Roldanillo</t>
  </si>
  <si>
    <t>Juzgado 001 Civil del Circuito de Sevilla</t>
  </si>
  <si>
    <t>Juzgado 001 Civil del Circuito de Tuluá</t>
  </si>
  <si>
    <t>Juzgado 002 Civil del Circuito de Tuluá</t>
  </si>
  <si>
    <t>Juzgado 003 Civil del Circuito de Tuluá</t>
  </si>
  <si>
    <t>Total Buga</t>
  </si>
  <si>
    <t>Juzgado 002 Civil del Circuito de Cali</t>
  </si>
  <si>
    <t>Juzgado 003 Civil del Circuito de Cali</t>
  </si>
  <si>
    <t>Juzgado 004 Civil del Circuito de Cali</t>
  </si>
  <si>
    <t>Juzgado 005 Civil del Circuito de Cali</t>
  </si>
  <si>
    <t>Juzgado 006 Civil del Circuito de Cali</t>
  </si>
  <si>
    <t>Juzgado 007 Civil del Circuito de Cali</t>
  </si>
  <si>
    <t>Juzgado 008 Civil del Circuito de Cali</t>
  </si>
  <si>
    <t>Juzgado 009 Civil del Circuito de Cali</t>
  </si>
  <si>
    <t>Juzgado 010 Civil del Circuito de Cali</t>
  </si>
  <si>
    <t>Juzgado 011 Civil del Circuito de Cali</t>
  </si>
  <si>
    <t>Juzgado 012 Civil del Circuito de Cali</t>
  </si>
  <si>
    <t>Juzgado 013 Civil del Circuito de Cali</t>
  </si>
  <si>
    <t>Juzgado 014 Civil del Circuito de Cali</t>
  </si>
  <si>
    <t>Juzgado 015 Civil del Circuito de Cali</t>
  </si>
  <si>
    <t>Juzgado 016 Civil del Circuito de Cali</t>
  </si>
  <si>
    <t>Juzgado 017 Civil del Circuito de Cali</t>
  </si>
  <si>
    <t>Juzgado 018 Civil del Circuito de Cali</t>
  </si>
  <si>
    <t>Juzgado 019 Civil del Circuito de Cali</t>
  </si>
  <si>
    <t>Juzgado 001 Civil del Circuito de Cartagena</t>
  </si>
  <si>
    <t>Juzgado 002 Civil del Circuito de Cartagena</t>
  </si>
  <si>
    <t>Juzgado 003 Civil del Circuito de Cartagena</t>
  </si>
  <si>
    <t>Juzgado 004 Civil del Circuito de Cartagena</t>
  </si>
  <si>
    <t>Juzgado 005 Civil del Circuito de Cartagena</t>
  </si>
  <si>
    <t>Juzgado 006 Civil del Circuito de Cartagena</t>
  </si>
  <si>
    <t>Juzgado 007 Civil del Circuito de Cartagena</t>
  </si>
  <si>
    <t>Juzgado 008 Civil del Circuito de Cartagena</t>
  </si>
  <si>
    <t>Juzgado 009 Civil del Circuito de Cartagena</t>
  </si>
  <si>
    <t>Juzgado 001 Civil del Circuito de Magangué</t>
  </si>
  <si>
    <t>Juzgado 002 Civil del Circuito de Magangué</t>
  </si>
  <si>
    <t>Juzgado 001 Civil del Circuito de Cúcuta</t>
  </si>
  <si>
    <t>Juzgado 003 Civil del Circuito de Cúcuta</t>
  </si>
  <si>
    <t>Juzgado 004 Civil del Circuito de Cúcuta</t>
  </si>
  <si>
    <t>Juzgado 005 Civil del Circuito de Cúcuta</t>
  </si>
  <si>
    <t>Juzgado 006 Civil del Circuito de Cúcuta</t>
  </si>
  <si>
    <t>Juzgado 007 Civil del Circuito de Cúcuta</t>
  </si>
  <si>
    <t>Juzgado 001 Civil del Circuito de Los Patios</t>
  </si>
  <si>
    <t>Juzgado 001 Civil del Circuito de Ocaña</t>
  </si>
  <si>
    <t>Juzgado 002 Civil del Circuito de Ocaña</t>
  </si>
  <si>
    <t>Cundinamarca</t>
  </si>
  <si>
    <t>Juzgado 001 Civil del Circuito de Cáqueza</t>
  </si>
  <si>
    <t>Juzgado 001 Civil del Circuito de Chocontá</t>
  </si>
  <si>
    <t>Juzgado 001 Civil del Circuito de Facatativá</t>
  </si>
  <si>
    <t>Juzgado 002 Civil del Circuito de Facatativá</t>
  </si>
  <si>
    <t>Juzgado 001 Civil del Circuito de Funza</t>
  </si>
  <si>
    <t>Juzgado 001 Civil del Circuito de Fusagasugá</t>
  </si>
  <si>
    <t>Juzgado 002 Civil del Circuito de Fusagasugá</t>
  </si>
  <si>
    <t>Juzgado 001 Civil del Circuito de Gachetá</t>
  </si>
  <si>
    <t>Juzgado 001 Civil del Circuito de Girardot</t>
  </si>
  <si>
    <t>Juzgado 002 Civil del Circuito de Girardot</t>
  </si>
  <si>
    <t>Juzgado 001 Civil del Circuito de La Mesa</t>
  </si>
  <si>
    <t>Juzgado 001 Civil del Circuito de Soacha</t>
  </si>
  <si>
    <t>Juzgado 002 Civil del Circuito de Soacha</t>
  </si>
  <si>
    <t>Juzgado 001 Civil del Circuito de Ubaté</t>
  </si>
  <si>
    <t>Juzgado 001 Civil del Circuito de Villeta</t>
  </si>
  <si>
    <t>Juzgado 001 Civil del Circuito de Zipaquirá</t>
  </si>
  <si>
    <t>Juzgado 002 Civil del Circuito de Zipaquirá</t>
  </si>
  <si>
    <t>Total Cundinamarca</t>
  </si>
  <si>
    <t>Florencia</t>
  </si>
  <si>
    <t>Juzgado 001 Civil del Circuito de Florencia</t>
  </si>
  <si>
    <t>Juzgado 002 Civil del Circuito de Florencia</t>
  </si>
  <si>
    <t>Total Florencia</t>
  </si>
  <si>
    <t>Ibagué</t>
  </si>
  <si>
    <t>Juzgado 001 Civil del Circuito de Ibagué</t>
  </si>
  <si>
    <t>Juzgado 002 Civil del Circuito de Ibagué</t>
  </si>
  <si>
    <t>Juzgado 003 Civil del Circuito de Ibagué</t>
  </si>
  <si>
    <t>Juzgado 004 Civil del Circuito de Ibagué</t>
  </si>
  <si>
    <t>Juzgado 005 Civil del Circuito de Ibagué</t>
  </si>
  <si>
    <t>Juzgado 006 Civil del Circuito de Ibagué</t>
  </si>
  <si>
    <t>Juzgado 001 Civil del Circuito de Chaparral</t>
  </si>
  <si>
    <t>Juzgado 001 Civil del Circuito de Espinal</t>
  </si>
  <si>
    <t>Juzgado 002 Civil del Circuito de Espinal</t>
  </si>
  <si>
    <t>Juzgado 001 Civil del Circuito de Fresno</t>
  </si>
  <si>
    <t>Juzgado 001 Civil del Circuito de Guamo</t>
  </si>
  <si>
    <t>Juzgado 002 Civil del Circuito de Guamo</t>
  </si>
  <si>
    <t>Juzgado 001 Civil del Circuito de Honda</t>
  </si>
  <si>
    <t>Juzgado 002 Civil del Circuito de Honda</t>
  </si>
  <si>
    <t>Juzgado 001 Civil del Circuito de Lérida</t>
  </si>
  <si>
    <t>Juzgado 001 Civil del Circuito de Líbano</t>
  </si>
  <si>
    <t>Juzgado 001 Civil del Circuito de Melgar</t>
  </si>
  <si>
    <t>Juzgado 002 Civil del Circuito de Melgar</t>
  </si>
  <si>
    <t>Juzgado 001 Civil del Circuito de Purificación</t>
  </si>
  <si>
    <t>Total Ibagué</t>
  </si>
  <si>
    <t>Manizales</t>
  </si>
  <si>
    <t>Juzgado 001 Civil del Circuito de Manizales</t>
  </si>
  <si>
    <t>Juzgado 002 Civil del Circuito de Manizales</t>
  </si>
  <si>
    <t>Juzgado 003 Civil del Circuito de Manizales</t>
  </si>
  <si>
    <t>Juzgado 004 Civil del Circuito de Manizales</t>
  </si>
  <si>
    <t>Juzgado 005 Civil del Circuito de Manizales</t>
  </si>
  <si>
    <t>Juzgado 006 Civil del Circuito de Manizales</t>
  </si>
  <si>
    <t>Juzgado 001 Civil del Circuito de Aguadas</t>
  </si>
  <si>
    <t>Juzgado 001 Civil del Circuito de Anserma</t>
  </si>
  <si>
    <t>Juzgado 001 Civil del Circuito de Chinchiná</t>
  </si>
  <si>
    <t>Juzgado 001 Civil del Circuito de La Dorada</t>
  </si>
  <si>
    <t>Juzgado 002 Civil del Circuito de La Dorada</t>
  </si>
  <si>
    <t>Juzgado 001 Civil del Circuito de Riosucio</t>
  </si>
  <si>
    <t>Juzgado 001 Civil del Circuito de Salamina</t>
  </si>
  <si>
    <t>Total Manizales</t>
  </si>
  <si>
    <t>Juzgado 001 Civil del Circuito de Medellín</t>
  </si>
  <si>
    <t>Juzgado 002 Civil del Circuito de Medellín</t>
  </si>
  <si>
    <t>Juzgado 003 Civil del Circuito de Medellín</t>
  </si>
  <si>
    <t>Juzgado 004 Civil del Circuito de Medellín</t>
  </si>
  <si>
    <t>Juzgado 005 Civil del Circuito de Medellín</t>
  </si>
  <si>
    <t>Juzgado 006 Civil del Circuito de Medellín</t>
  </si>
  <si>
    <t>Juzgado 007 Civil del Circuito de Medellín</t>
  </si>
  <si>
    <t>Juzgado 008 Civil del Circuito de Medellín</t>
  </si>
  <si>
    <t>Juzgado 009 Civil del Circuito de Medellín</t>
  </si>
  <si>
    <t>Juzgado 010 Civil del Circuito de Medellín</t>
  </si>
  <si>
    <t>Juzgado 011 Civil del Circuito de Medellín</t>
  </si>
  <si>
    <t>Juzgado 012 Civil del Circuito de Medellín</t>
  </si>
  <si>
    <t>Juzgado 013 Civil del Circuito de Medellín</t>
  </si>
  <si>
    <t>Juzgado 014 Civil del Circuito de Medellín</t>
  </si>
  <si>
    <t>Juzgado 015 Civil del Circuito de Medellín</t>
  </si>
  <si>
    <t>Juzgado 016 Civil del Circuito de Medellín</t>
  </si>
  <si>
    <t>Juzgado 017 Civil del Circuito de Medellín</t>
  </si>
  <si>
    <t>Juzgado 018 Civil del Circuito de Medellín</t>
  </si>
  <si>
    <t>Juzgado 019 Civil del Circuito de Medellín</t>
  </si>
  <si>
    <t>Juzgado 020 Civil del Circuito de Medellín</t>
  </si>
  <si>
    <t>Juzgado 021 Civil del Circuito de Medellín</t>
  </si>
  <si>
    <t>Juzgado 022 Civil del Circuito de Medellín</t>
  </si>
  <si>
    <t>Juzgado 001 Civil del Circuito de Bello</t>
  </si>
  <si>
    <t>Juzgado 002 Civil del Circuito de Bello</t>
  </si>
  <si>
    <t>Juzgado 002 Civil del Circuito de Envigado</t>
  </si>
  <si>
    <t>Juzgado 003 Civil del Circuito de Envigado</t>
  </si>
  <si>
    <t>Juzgado 001 Civil del Circuito de Envigado</t>
  </si>
  <si>
    <t>Juzgado 001 Civil del Circuito de Girardota</t>
  </si>
  <si>
    <t>Juzgado 001 Civil del Circuito de Itagüí</t>
  </si>
  <si>
    <t>Juzgado 002 Civil del Circuito de Itagüí</t>
  </si>
  <si>
    <t>Mocoa</t>
  </si>
  <si>
    <t>Juzgado 001 Civil del Circuito de Mocoa</t>
  </si>
  <si>
    <t>Total Mocoa</t>
  </si>
  <si>
    <t>Montería</t>
  </si>
  <si>
    <t>Juzgado 001 Civil del Circuito de Montería</t>
  </si>
  <si>
    <t>Juzgado 002 Civil del Circuito de Montería</t>
  </si>
  <si>
    <t>Juzgado 003 Civil del Circuito de Montería</t>
  </si>
  <si>
    <t>Juzgado 004 Civil del Circuito de Montería</t>
  </si>
  <si>
    <t>Juzgado 001 Civil del Circuito de Cereté</t>
  </si>
  <si>
    <t>Juzgado 002 Civil del Circuito de Cereté</t>
  </si>
  <si>
    <t>Juzgado 001 Civil del Circuito de Lorica</t>
  </si>
  <si>
    <t>Juzgado 001 Civil del Circuito de Sahagún</t>
  </si>
  <si>
    <t>Total Montería</t>
  </si>
  <si>
    <t>Neiva</t>
  </si>
  <si>
    <t>Juzgado 001 Civil del Circuito de Neiva</t>
  </si>
  <si>
    <t>Juzgado 002 Civil del Circuito de Neiva</t>
  </si>
  <si>
    <t>Juzgado 004 Civil del Circuito de Neiva</t>
  </si>
  <si>
    <t>Juzgado 005 Civil del Circuito de Neiva</t>
  </si>
  <si>
    <t>Juzgado 001 Civil del Circuito de Garzón</t>
  </si>
  <si>
    <t>Juzgado 002 Civil del Circuito de Garzón</t>
  </si>
  <si>
    <t>Juzgado 001 Civil del Circuito de Pitalito</t>
  </si>
  <si>
    <t>Juzgado 002 Civil del Circuito de Pitalito</t>
  </si>
  <si>
    <t>Total Neiva</t>
  </si>
  <si>
    <t>Pamplona</t>
  </si>
  <si>
    <t>Juzgado 001 Civil del Circuito de Pamplona</t>
  </si>
  <si>
    <t>Juzgado 002 Civil del Circuito de Pamplona</t>
  </si>
  <si>
    <t>Total Pamplona</t>
  </si>
  <si>
    <t>Pasto</t>
  </si>
  <si>
    <t>Juzgado 001 Civil del Circuito de Pasto</t>
  </si>
  <si>
    <t>Juzgado 002 Civil del Circuito de Pasto</t>
  </si>
  <si>
    <t>Juzgado 003 Civil del Circuito de Pasto</t>
  </si>
  <si>
    <t>Juzgado 004 Civil del Circuito de Pasto</t>
  </si>
  <si>
    <t>Juzgado 001 Civil del Circuito de Ipiales</t>
  </si>
  <si>
    <t>Juzgado 002 Civil del Circuito de Ipiales</t>
  </si>
  <si>
    <t>Juzgado 001 Civil del Circuito de Tumaco</t>
  </si>
  <si>
    <t>Juzgado 002 Civil del Circuito de Tumaco</t>
  </si>
  <si>
    <t>Juzgado 001 Civil del Circuito de Túquerres</t>
  </si>
  <si>
    <t>Total Pasto</t>
  </si>
  <si>
    <t>Pereira</t>
  </si>
  <si>
    <t>Juzgado 001 Civil del Circuito de Pereira</t>
  </si>
  <si>
    <t>Juzgado 002 Civil del Circuito de Pereira</t>
  </si>
  <si>
    <t>Juzgado 003 Civil del Circuito de Pereira</t>
  </si>
  <si>
    <t>Juzgado 004 Civil del Circuito de Pereira</t>
  </si>
  <si>
    <t>Juzgado 005 Civil del Circuito de Pereira</t>
  </si>
  <si>
    <t>Juzgado 001 Civil del Circuito de Dosquebradas</t>
  </si>
  <si>
    <t>Juzgado 001 Civil del Circuito de Santa Rosa de Cabal</t>
  </si>
  <si>
    <t>Total Pereira</t>
  </si>
  <si>
    <t>Popayán</t>
  </si>
  <si>
    <t>Juzgado 001 Civil del Circuito de Popayán</t>
  </si>
  <si>
    <t>Juzgado 002 Civil del Circuito de Popayán</t>
  </si>
  <si>
    <t>Juzgado 003 Civil del Circuito de Popayán</t>
  </si>
  <si>
    <t>Juzgado 004 Civil del Circuito de Popayán</t>
  </si>
  <si>
    <t>Juzgado 005 Civil del Circuito de Popayán</t>
  </si>
  <si>
    <t>Juzgado 006 Civil del Circuito de Popayán</t>
  </si>
  <si>
    <t>Juzgado 001 Civil del Circuito de Patía</t>
  </si>
  <si>
    <t>Juzgado 001 Civil del Circuito de Puerto Tejada</t>
  </si>
  <si>
    <t>Juzgado 001 Civil del Circuito de Santander de Quilichao</t>
  </si>
  <si>
    <t>Juzgado 002 Civil del Circuito de Santander de Quilichao</t>
  </si>
  <si>
    <t>Total Popayán</t>
  </si>
  <si>
    <t>Quibdó</t>
  </si>
  <si>
    <t>Juzgado 001 Civil del Circuito de Quibdó</t>
  </si>
  <si>
    <t>Juzgado 001 Civil del Circuito de Istmina</t>
  </si>
  <si>
    <t>Juzgado 002 Civil del Circuito de Istmina</t>
  </si>
  <si>
    <t>Total Quibdó</t>
  </si>
  <si>
    <t>Riohacha</t>
  </si>
  <si>
    <t>Juzgado 002 Civil del Circuito de Riohacha</t>
  </si>
  <si>
    <t>Total Riohacha</t>
  </si>
  <si>
    <t>San Andrés</t>
  </si>
  <si>
    <t>Juzgado 001 Civil del Circuito de San Andrés</t>
  </si>
  <si>
    <t>Juzgado 002 Civil del Circuito de San Andrés</t>
  </si>
  <si>
    <t>Total San Andrés</t>
  </si>
  <si>
    <t>San Gil</t>
  </si>
  <si>
    <t>Juzgado 001 Civil del Circuito de Puente Nacional</t>
  </si>
  <si>
    <t>Juzgado 001 Civil del Circuito de San Gil</t>
  </si>
  <si>
    <t>Juzgado 002 Civil del Circuito de San Gil</t>
  </si>
  <si>
    <t>Juzgado 001 Civil del Circuito de Socorro</t>
  </si>
  <si>
    <t>Juzgado 002 Civil del Circuito de Socorro</t>
  </si>
  <si>
    <t>Juzgado 001 Civil del Circuito de Vélez</t>
  </si>
  <si>
    <t>Juzgado 002 Civil del Circuito de Vélez</t>
  </si>
  <si>
    <t>Total San Gil</t>
  </si>
  <si>
    <t>Santa Marta</t>
  </si>
  <si>
    <t>Juzgado 001 Civil del Circuito de Santa Marta</t>
  </si>
  <si>
    <t>Juzgado 002 Civil del Circuito de Santa Marta</t>
  </si>
  <si>
    <t>Juzgado 003 Civil del Circuito de Santa Marta</t>
  </si>
  <si>
    <t>Juzgado 004 Civil del Circuito de Santa Marta</t>
  </si>
  <si>
    <t>Juzgado 001 Civil del Circuito de Ciénaga</t>
  </si>
  <si>
    <t>Juzgado 002 Civil del Circuito de Ciénaga</t>
  </si>
  <si>
    <t>Juzgado 001 Civil del Circuito de El Banco</t>
  </si>
  <si>
    <t>Total Santa Marta</t>
  </si>
  <si>
    <t>Santa Rosa de Viterbo</t>
  </si>
  <si>
    <t>Juzgado 001 Civil del Circuito de Duitama</t>
  </si>
  <si>
    <t>Juzgado 002 Civil del Circuito de Duitama</t>
  </si>
  <si>
    <t>Juzgado 003 Civil del Circuito de Duitama</t>
  </si>
  <si>
    <t>Juzgado 001 Civil del Circuito de Sogamoso</t>
  </si>
  <si>
    <t>Juzgado 002 Civil del Circuito de Sogamoso</t>
  </si>
  <si>
    <t>Juzgado 003 Civil del Circuito de Sogamoso</t>
  </si>
  <si>
    <t>Total Santa Rosa de Viterbo</t>
  </si>
  <si>
    <t>Sincelejo</t>
  </si>
  <si>
    <t>Juzgado 001 Civil del Circuito de Sincelejo</t>
  </si>
  <si>
    <t>Juzgado 002 Civil del Circuito de Sincelejo</t>
  </si>
  <si>
    <t>Juzgado 004 Civil del Circuito de Sincelejo</t>
  </si>
  <si>
    <t>Juzgado 005 Civil del Circuito de Sincelejo</t>
  </si>
  <si>
    <t>Juzgado 006 Civil del Circuito de Sincelejo</t>
  </si>
  <si>
    <t>Total Sincelejo</t>
  </si>
  <si>
    <t>Tunja</t>
  </si>
  <si>
    <t>Juzgado 001 Civil del Circuito de Tunja</t>
  </si>
  <si>
    <t>Juzgado 002 Civil del Circuito de Tunja</t>
  </si>
  <si>
    <t>Juzgado 003 Civil del Circuito de Tunja</t>
  </si>
  <si>
    <t>Juzgado 004 Civil del Circuito de Tunja</t>
  </si>
  <si>
    <t>Juzgado 002 Civil del Circuito de Chiquinquirá</t>
  </si>
  <si>
    <t>Juzgado 001 Civil del Circuito de Chiquinquirá</t>
  </si>
  <si>
    <t>Juzgado 001 Civil del Circuito de Garagoa</t>
  </si>
  <si>
    <t>Juzgado 001 Civil del Circuito de Guateque</t>
  </si>
  <si>
    <t>Juzgado 001 Civil del Circuito de Moniquirá</t>
  </si>
  <si>
    <t>Juzgado 001 Civil del Circuito de Ramiriquí</t>
  </si>
  <si>
    <t>Total Tunja</t>
  </si>
  <si>
    <t>Valledupar</t>
  </si>
  <si>
    <t>Juzgado 001 Civil del Circuito de Valledupar</t>
  </si>
  <si>
    <t>Juzgado 002 Civil del Circuito de Valledupar</t>
  </si>
  <si>
    <t>Juzgado 003 Civil del Circuito de Valledupar</t>
  </si>
  <si>
    <t>Juzgado 004 Civil del Circuito de Valledupar</t>
  </si>
  <si>
    <t>Juzgado 005 Civil del Circuito de Valledupar</t>
  </si>
  <si>
    <t>Juzgado 001 Civil del Circuito de Chiriguaná</t>
  </si>
  <si>
    <t>Total Valledupar</t>
  </si>
  <si>
    <t>Villavicencio</t>
  </si>
  <si>
    <t>Juzgado 001 Civil del Circuito de Villavicencio</t>
  </si>
  <si>
    <t>Juzgado 002 Civil del Circuito de Villavicencio</t>
  </si>
  <si>
    <t>Juzgado 003 Civil del Circuito de Villavicencio</t>
  </si>
  <si>
    <t>Juzgado 004 Civil del Circuito de Villavicencio</t>
  </si>
  <si>
    <t>Juzgado 005 Civil del Circuito de Villavicencio</t>
  </si>
  <si>
    <t>Juzgado 001 Civil del Circuito de Acacías</t>
  </si>
  <si>
    <t>Juzgado 001 Civil del Circuito de Granada</t>
  </si>
  <si>
    <t>Total Villavicencio</t>
  </si>
  <si>
    <t>Yopal</t>
  </si>
  <si>
    <t>Juzgado 001 Civil del Circuito de Yopal</t>
  </si>
  <si>
    <t>Juzgado 002 Civil del Circuito de Yopal</t>
  </si>
  <si>
    <t>Juzgado 003 Civil del Circuito de Yopal</t>
  </si>
  <si>
    <t>Total Yopal</t>
  </si>
  <si>
    <t xml:space="preserve"> EGRESOS EFECTIVOS</t>
  </si>
  <si>
    <t xml:space="preserve"> PROMEDIO MENSUAL DE INGRESOS EFECTIVOS</t>
  </si>
  <si>
    <t xml:space="preserve"> PROMEDIO MENSUAL DE EGRESOS EFECTIVOS</t>
  </si>
  <si>
    <t>Juzgado 006 Civil del Circuito de Barranquilla</t>
  </si>
  <si>
    <t>N.R.</t>
  </si>
  <si>
    <t>Juzgado 008 Civil del Circuito de Barranquilla</t>
  </si>
  <si>
    <t>Juzgado 009 Civil del Circuito de Barranquilla</t>
  </si>
  <si>
    <t>Juzgado 043 Civil del Circuito de Bogotá</t>
  </si>
  <si>
    <t>Juzgado 005 Civil del Circuito de Bucaramanga</t>
  </si>
  <si>
    <t>Juzgado 005 Civil del Circuito de Palmira</t>
  </si>
  <si>
    <t>Juzgado 001 Civil del Circuito de La Unión</t>
  </si>
  <si>
    <t>Juzgado 001 Civil del Circuito de Riohacha</t>
  </si>
  <si>
    <t>Juzgado 005 Civil del Circuito de Santa Marta</t>
  </si>
  <si>
    <t>Juzgado 001 Civil del Circuito de Fundación</t>
  </si>
  <si>
    <t>Juzgado 003 Civil del Circuito de Sincelejo</t>
  </si>
  <si>
    <r>
      <t>ESPECIALIDAD:</t>
    </r>
    <r>
      <rPr>
        <b/>
        <sz val="14"/>
        <color indexed="8"/>
        <rFont val="Arial"/>
        <family val="2"/>
      </rPr>
      <t xml:space="preserve"> CIVIL RESTITUCIÓN DE TIERRAS</t>
    </r>
  </si>
  <si>
    <t>Juzgado 001 Civil Especializado en Restitución de Tierras de Apartadó</t>
  </si>
  <si>
    <t>Juzgado 002 Civil Especializado en Restitución de Tierras de Apartadó</t>
  </si>
  <si>
    <t>Juzgado 001 Civil Especializado en Restitución de Tierras de Bucaramanga</t>
  </si>
  <si>
    <t>Juzgado 001 Civil Especializado en Restitución de Tierras de Barrancabermeja</t>
  </si>
  <si>
    <t>Juzgado 002 Civil Especializado en Restitución de Tierras de Buga</t>
  </si>
  <si>
    <t>Juzgado 001 Civil Especializado en Restitución de Tierras de Cali</t>
  </si>
  <si>
    <t>Juzgado 003 Civil Especializado en Restitución de Tierras de Cali</t>
  </si>
  <si>
    <t>Juzgado 001 Civil Especializado en Restitución de Tierras de Carmen de Bolívar</t>
  </si>
  <si>
    <t>Juzgado 002 Civil Especializado en Restitución de Tierras de Carmen de Bolívar</t>
  </si>
  <si>
    <t>Juzgado 003 Civil Especializado en Restitución de Tierras de Carmen de Bolívar</t>
  </si>
  <si>
    <t>Juzgado 001 Civil Especializado en Restitución de Tierras de Cúcuta</t>
  </si>
  <si>
    <t>Juzgado 002 Civil Especializado en Restitución de Tierras de Cúcuta</t>
  </si>
  <si>
    <t>Juzgado 001 Civil Especializado en Restitución de Tierras de Cundinamarca</t>
  </si>
  <si>
    <t>Juzgado 001 Civil Especializado en Restitución de Tierras de Ibagué</t>
  </si>
  <si>
    <t>Juzgado 002 Civil Especializado en Restitución de Tierras de Ibagué</t>
  </si>
  <si>
    <t>Juzgado 001 Civil Especializado en Restitución de Tierras de Antioquia</t>
  </si>
  <si>
    <t>Juzgado 002 Civil Especializado en Restitución de Tierras de Antioquia</t>
  </si>
  <si>
    <t>Juzgado 101 Itinerante Civil Especializado en Restitución de Tierras de Antioquia</t>
  </si>
  <si>
    <t>Juzgado 001 Civil Especializado en Restitución de Tierras de Mocoa</t>
  </si>
  <si>
    <t>Juzgado 001 Civil Especializado en Restitución de Tierras de Montería</t>
  </si>
  <si>
    <t>Juzgado 002 Civil Especializado en Restitución de Tierras de Montería</t>
  </si>
  <si>
    <t>Juzgado 003 Civil Especializado en Restitución de Tierras de Montería</t>
  </si>
  <si>
    <t>Juzgado 001 Civil Especializado en Restitución de Tierras de Pasto</t>
  </si>
  <si>
    <t>Juzgado 002 Civil Especializado en Restitución de Tierras de Pasto</t>
  </si>
  <si>
    <t>Juzgado 003 Civil Especializado en Restitución de Tierras de Pasto</t>
  </si>
  <si>
    <t>Juzgado 001 Civil Especializado en Restitución de Tierras de Tumaco</t>
  </si>
  <si>
    <t>Juzgado 001 Civil Especializado en Restitución de Tierras de Pereira</t>
  </si>
  <si>
    <t>Juzgado 001 Civil Especializado en Restitución de Tierras de Popayán</t>
  </si>
  <si>
    <t>Juzgado 001 Civil Especializado en Restitución de Tierras de Quibdó</t>
  </si>
  <si>
    <t>Juzgado 001 Civil Especializado en Restitución de Tierras de Santa Marta</t>
  </si>
  <si>
    <t>Juzgado 002 Civil Especializado en Restitución de Tierras de Santa Marta</t>
  </si>
  <si>
    <t>Juzgado 001 Civil Especializado en Restitución de Tierras de Sincelejo</t>
  </si>
  <si>
    <t>Juzgado 002 Civil Especializado en Restitución de Tierras de Sincelejo</t>
  </si>
  <si>
    <t>Juzgado 003 Civil Especializado en Restitución de Tierras de Sincelejo</t>
  </si>
  <si>
    <t>Juzgado 004 Civil Especializado en Restitución de Tierras de Sincelejo</t>
  </si>
  <si>
    <t>Juzgado 001 Civil Especializado en Restitución de Tierras de Valledupar</t>
  </si>
  <si>
    <t>Juzgado 002 Civil Especializado en Restitución de Tierras de Valledupar</t>
  </si>
  <si>
    <t>Juzgado 003 Civil Especializado en Restitución de Tierras de Valledupar</t>
  </si>
  <si>
    <t>Juzgado 001 Civil Especializado en Restitución de Tierras de Villavicencio</t>
  </si>
  <si>
    <t>Juzgado 002 Civil Especializado en Restitución de Tierras de Villavicencio</t>
  </si>
  <si>
    <t xml:space="preserve"> TOTAL INVENTARIO FINAL</t>
  </si>
  <si>
    <t>Juzgado 001 Civil Especializado en Restitución de Tierras de Buga</t>
  </si>
  <si>
    <t>Juzgado 003 Civil Especializado en Restitución de Tierras de Buga</t>
  </si>
  <si>
    <r>
      <t xml:space="preserve">COMPETENCIA: </t>
    </r>
    <r>
      <rPr>
        <b/>
        <sz val="14"/>
        <color indexed="8"/>
        <rFont val="Arial"/>
        <family val="2"/>
      </rPr>
      <t>JUZGADOS MUNICIPALES</t>
    </r>
  </si>
  <si>
    <t>Juzgado 001 Civil Municipal de Rionegro</t>
  </si>
  <si>
    <t>Juzgado 002 Civil Municipal de Rionegro</t>
  </si>
  <si>
    <t>Juzgado 001 Civil Municipal de Armenia</t>
  </si>
  <si>
    <t>Juzgado 002 Civil Municipal de Armenia</t>
  </si>
  <si>
    <t>Juzgado 003 Civil Municipal de Armenia</t>
  </si>
  <si>
    <t>Juzgado 004 Civil Municipal de Armenia</t>
  </si>
  <si>
    <t>Juzgado 005 Civil Municipal de Armenia</t>
  </si>
  <si>
    <t>Juzgado 006 Civil Municipal de Armenia</t>
  </si>
  <si>
    <t>Juzgado 007 Civil Municipal de Armenia</t>
  </si>
  <si>
    <t>Juzgado 008 Civil Municipal de Armenia</t>
  </si>
  <si>
    <t>Juzgado 009 Civil Municipal de Armenia</t>
  </si>
  <si>
    <t>Juzgado 001 Civil Municipal de Calarcá</t>
  </si>
  <si>
    <t>Juzgado 002 Civil Municipal de Calarcá</t>
  </si>
  <si>
    <t>Juzgado 001 Civil Municipal de Barranquilla</t>
  </si>
  <si>
    <t>Juzgado 002 Civil Municipal de Barranquilla</t>
  </si>
  <si>
    <t>Juzgado 003 Civil Municipal de Barranquilla</t>
  </si>
  <si>
    <t>Juzgado 005 Civil Municipal de Barranquilla</t>
  </si>
  <si>
    <t>Juzgado 006 Civil Municipal de Barranquilla</t>
  </si>
  <si>
    <t>Juzgado 007 Civil Municipal de Barranquilla</t>
  </si>
  <si>
    <t>Juzgado 009 Civil Municipal de Barranquilla</t>
  </si>
  <si>
    <t>Juzgado 010 Civil Municipal de Barranquilla</t>
  </si>
  <si>
    <t>Juzgado 011 Civil Municipal de Barranquilla</t>
  </si>
  <si>
    <t>Juzgado 012 Civil Municipal de Barranquilla</t>
  </si>
  <si>
    <t>Juzgado 013 Civil Municipal de Barranquilla</t>
  </si>
  <si>
    <t>Juzgado 014 Civil Municipal de Barranquilla</t>
  </si>
  <si>
    <t>Juzgado 015 Civil Municipal de Barranquilla</t>
  </si>
  <si>
    <t>Juzgado 016 Civil Municipal de Barranquilla</t>
  </si>
  <si>
    <t>Juzgado 017 Civil Municipal de Barranquilla</t>
  </si>
  <si>
    <t>Juzgado 018 Civil Municipal de Barranquilla</t>
  </si>
  <si>
    <t>Juzgado 020 Civil Municipal de Barranquilla</t>
  </si>
  <si>
    <t>Juzgado 022 Civil Municipal de Barranquilla</t>
  </si>
  <si>
    <t>Juzgado 023 Civil Municipal de Barranquilla</t>
  </si>
  <si>
    <t>Juzgado 024 Civil Municipal de Barranquilla</t>
  </si>
  <si>
    <t>Juzgado 025 Civil Municipal de Barranquilla</t>
  </si>
  <si>
    <t>Juzgado 026 Civil Municipal de Barranquilla</t>
  </si>
  <si>
    <t>Juzgado 027 Civil Municipal de Barranquilla</t>
  </si>
  <si>
    <t>Juzgado 028 Civil Municipal de Barranquilla</t>
  </si>
  <si>
    <t>Juzgado 029 Civil Municipal de Barranquilla</t>
  </si>
  <si>
    <t>Juzgado 030 Civil Municipal de Barranquilla</t>
  </si>
  <si>
    <t>Juzgado 031 Civil Municipal de Barranquilla</t>
  </si>
  <si>
    <t>Juzgado 001 Civil Municipal de Soledad</t>
  </si>
  <si>
    <t>Juzgado 003 Civil Municipal de Soledad</t>
  </si>
  <si>
    <t>Juzgado 005 Civil Municipal de Soledad</t>
  </si>
  <si>
    <t>Juzgado 001 Civil Municipal de Bogotá</t>
  </si>
  <si>
    <t>Juzgado 002 Civil Municipal de Bogotá</t>
  </si>
  <si>
    <t>Juzgado 003 Civil Municipal de Bogotá</t>
  </si>
  <si>
    <t>Juzgado 004 Civil Municipal de Bogotá</t>
  </si>
  <si>
    <t>Juzgado 005 Civil Municipal de Bogotá</t>
  </si>
  <si>
    <t>Juzgado 006 Civil Municipal de Bogotá</t>
  </si>
  <si>
    <t>Juzgado 007 Civil Municipal de Bogotá</t>
  </si>
  <si>
    <t>Juzgado 008 Civil Municipal de Bogotá</t>
  </si>
  <si>
    <t>Juzgado 011 Civil Municipal de Bogotá</t>
  </si>
  <si>
    <t>Juzgado 012 Civil Municipal de Bogotá</t>
  </si>
  <si>
    <t>Juzgado 013 Civil Municipal de Bogotá</t>
  </si>
  <si>
    <t>Juzgado 014 Civil Municipal de Bogotá</t>
  </si>
  <si>
    <t>Juzgado 015 Civil Municipal de Bogotá</t>
  </si>
  <si>
    <t>Juzgado 016 Civil Municipal de Bogotá</t>
  </si>
  <si>
    <t>Juzgado 017 Civil Municipal de Bogotá</t>
  </si>
  <si>
    <t>Juzgado 018 Civil Municipal de Bogotá</t>
  </si>
  <si>
    <t>Juzgado 019 Civil Municipal de Bogotá</t>
  </si>
  <si>
    <t>Juzgado 020 Civil Municipal de Bogotá</t>
  </si>
  <si>
    <t>Juzgado 021 Civil Municipal de Bogotá</t>
  </si>
  <si>
    <t>Juzgado 022 Civil Municipal de Bogotá</t>
  </si>
  <si>
    <t>Juzgado 023 Civil Municipal de Bogotá</t>
  </si>
  <si>
    <t>Juzgado 024 Civil Municipal de Bogotá</t>
  </si>
  <si>
    <t>Juzgado 026 Civil Municipal de Bogotá</t>
  </si>
  <si>
    <t>Juzgado 027 Civil Municipal de Bogotá</t>
  </si>
  <si>
    <t>Juzgado 028 Civil Municipal de Bogotá</t>
  </si>
  <si>
    <t>Juzgado 029 Civil Municipal de Bogotá</t>
  </si>
  <si>
    <t>Juzgado 030 Civil Municipal de Bogotá</t>
  </si>
  <si>
    <t>Juzgado 031 Civil Municipal de Bogotá</t>
  </si>
  <si>
    <t>Juzgado 032 Civil Municipal de Bogotá</t>
  </si>
  <si>
    <t>Juzgado 033 Civil Municipal de Bogotá</t>
  </si>
  <si>
    <t>Juzgado 034 Civil Municipal de Bogotá</t>
  </si>
  <si>
    <t>Juzgado 035 Civil Municipal de Bogotá</t>
  </si>
  <si>
    <t>Juzgado 036 Civil Municipal de Bogotá</t>
  </si>
  <si>
    <t>Juzgado 037 Civil Municipal de Bogotá</t>
  </si>
  <si>
    <t>Juzgado 038 Civil Municipal de Bogotá</t>
  </si>
  <si>
    <t>Juzgado 039 Civil Municipal de Bogotá</t>
  </si>
  <si>
    <t>Juzgado 040 Civil Municipal de Bogotá</t>
  </si>
  <si>
    <t>Juzgado 041 Civil Municipal de Bogotá</t>
  </si>
  <si>
    <t>Juzgado 042 Civil Municipal de Bogotá</t>
  </si>
  <si>
    <t>Juzgado 043 Civil Municipal de Bogotá</t>
  </si>
  <si>
    <t>Juzgado 044 Civil Municipal de Bogotá</t>
  </si>
  <si>
    <t>Juzgado 045 Civil Municipal de Bogotá</t>
  </si>
  <si>
    <t>Juzgado 046 Civil Municipal de Bogotá</t>
  </si>
  <si>
    <t>Juzgado 047 Civil Municipal de Bogotá</t>
  </si>
  <si>
    <t>Juzgado 048 Civil Municipal de Bogotá</t>
  </si>
  <si>
    <t>Juzgado 050 Civil Municipal de Bogotá</t>
  </si>
  <si>
    <t>Juzgado 051 Civil Municipal de Bogotá</t>
  </si>
  <si>
    <t>Juzgado 052 Civil Municipal de Bogotá</t>
  </si>
  <si>
    <t>Juzgado 053 Civil Municipal de Bogotá</t>
  </si>
  <si>
    <t>Juzgado 054 Civil Municipal de Bogotá</t>
  </si>
  <si>
    <t>Juzgado 055 Civil Municipal de Bogotá</t>
  </si>
  <si>
    <t>Juzgado 056 Civil Municipal de Bogotá</t>
  </si>
  <si>
    <t>Juzgado 057 Civil Municipal de Bogotá</t>
  </si>
  <si>
    <t>Juzgado 058 Civil Municipal de Bogotá</t>
  </si>
  <si>
    <t>Juzgado 059 Civil Municipal de Bogotá</t>
  </si>
  <si>
    <t>Juzgado 060 Civil Municipal de Bogotá</t>
  </si>
  <si>
    <t>Juzgado 061 Civil Municipal de Bogotá</t>
  </si>
  <si>
    <t>Juzgado 062 Civil Municipal de Bogotá</t>
  </si>
  <si>
    <t>Juzgado 064 Civil Municipal de Bogotá</t>
  </si>
  <si>
    <t>Juzgado 065 Civil Municipal de Bogotá</t>
  </si>
  <si>
    <t>Juzgado 066 Civil Municipal de Bogotá</t>
  </si>
  <si>
    <t>Juzgado 067 Civil Municipal de Bogotá</t>
  </si>
  <si>
    <t>Juzgado 068 Civil Municipal de Bogotá</t>
  </si>
  <si>
    <t>Juzgado 069 Civil Municipal de Bogotá</t>
  </si>
  <si>
    <t>Juzgado 070 Civil Municipal de Bogotá</t>
  </si>
  <si>
    <t>Juzgado 071 Civil Municipal de Bogotá</t>
  </si>
  <si>
    <t>Juzgado 072 Civil Municipal de Bogotá</t>
  </si>
  <si>
    <t>Juzgado 073 Civil Municipal de Bogotá</t>
  </si>
  <si>
    <t>Juzgado 074 Civil Municipal de Bogotá</t>
  </si>
  <si>
    <t>Juzgado 075 Civil Municipal de Bogotá</t>
  </si>
  <si>
    <t>Juzgado 076 Civil Municipal de Bogotá</t>
  </si>
  <si>
    <t>Juzgado 077 Civil Municipal de Bogotá</t>
  </si>
  <si>
    <t>Juzgado 078 Civil Municipal de Bogotá</t>
  </si>
  <si>
    <t>Juzgado 079 Civil Municipal de Bogotá</t>
  </si>
  <si>
    <t>Juzgado 080 Civil Municipal de Bogotá</t>
  </si>
  <si>
    <t>Juzgado 081 Civil Municipal de Bogotá</t>
  </si>
  <si>
    <t>Juzgado 082 Civil Municipal de Bogotá</t>
  </si>
  <si>
    <t>Juzgado 083 Civil Municipal de Bogotá</t>
  </si>
  <si>
    <t>Juzgado 084 Civil Municipal de Bogotá</t>
  </si>
  <si>
    <t>Juzgado 085 Civil Municipal de Bogotá</t>
  </si>
  <si>
    <t>Juzgado 086 Civil Municipal de Bogotá</t>
  </si>
  <si>
    <t>Juzgado 001 Civil Municipal de Bucaramanga</t>
  </si>
  <si>
    <t>Juzgado 002 Civil Municipal de Bucaramanga</t>
  </si>
  <si>
    <t>Juzgado 003 Civil Municipal de Bucaramanga</t>
  </si>
  <si>
    <t>Juzgado 004 Civil Municipal de Bucaramanga</t>
  </si>
  <si>
    <t>Juzgado 005 Civil Municipal de Bucaramanga</t>
  </si>
  <si>
    <t>Juzgado 006 Civil Municipal de Bucaramanga</t>
  </si>
  <si>
    <t>Juzgado 007 Civil Municipal de Bucaramanga</t>
  </si>
  <si>
    <t>Juzgado 008 Civil Municipal de Bucaramanga</t>
  </si>
  <si>
    <t>Juzgado 009 Civil Municipal de Bucaramanga</t>
  </si>
  <si>
    <t>Juzgado 010 Civil Municipal de Bucaramanga</t>
  </si>
  <si>
    <t>Juzgado 011 Civil Municipal de Bucaramanga</t>
  </si>
  <si>
    <t>Juzgado 012 Civil Municipal de Bucaramanga</t>
  </si>
  <si>
    <t>Juzgado 013 Civil Municipal de Bucaramanga</t>
  </si>
  <si>
    <t>Juzgado 014 Civil Municipal de Bucaramanga</t>
  </si>
  <si>
    <t>Juzgado 015 Civil Municipal de Bucaramanga</t>
  </si>
  <si>
    <t>Juzgado 017 Civil Municipal de Bucaramanga</t>
  </si>
  <si>
    <t>Juzgado 018 Civil Municipal de Bucaramanga</t>
  </si>
  <si>
    <t>Juzgado 019 Civil Municipal de Bucaramanga</t>
  </si>
  <si>
    <t>Juzgado 020 Civil Municipal de Bucaramanga</t>
  </si>
  <si>
    <t>Juzgado 021 Civil Municipal de Bucaramanga</t>
  </si>
  <si>
    <t>Juzgado 022 Civil Municipal de Bucaramanga</t>
  </si>
  <si>
    <t>Juzgado 023 Civil Municipal de Bucaramanga</t>
  </si>
  <si>
    <t>Juzgado 024 Civil Municipal de Bucaramanga</t>
  </si>
  <si>
    <t>Juzgado 025 Civil Municipal de Bucaramanga</t>
  </si>
  <si>
    <t>Juzgado 026 Civil Municipal de Bucaramanga</t>
  </si>
  <si>
    <t>Juzgado 027 Civil Municipal de Bucaramanga</t>
  </si>
  <si>
    <t>Juzgado 028 Civil Municipal de Bucaramanga</t>
  </si>
  <si>
    <t>Juzgado 029 Civil Municipal de Bucaramanga</t>
  </si>
  <si>
    <t>Juzgado 001 Civil Municipal de Barrancabermeja</t>
  </si>
  <si>
    <t>Juzgado 002 Civil Municipal de Barrancabermeja</t>
  </si>
  <si>
    <t>Juzgado 003 Civil Municipal de Barrancabermeja</t>
  </si>
  <si>
    <t>Juzgado 004 Civil Municipal de Barrancabermeja</t>
  </si>
  <si>
    <t>Juzgado 005 Civil Municipal de Barrancabermeja</t>
  </si>
  <si>
    <t>Juzgado 001 Civil Municipal de Floridablanca</t>
  </si>
  <si>
    <t>Juzgado 002 Civil Municipal de Floridablanca</t>
  </si>
  <si>
    <t>Juzgado 003 Civil Municipal de Floridablanca</t>
  </si>
  <si>
    <t>Juzgado 004 Civil Municipal de Floridablanca</t>
  </si>
  <si>
    <t>Juzgado 005 Civil Municipal de Floridablanca</t>
  </si>
  <si>
    <t>Juzgado 006 Civil Municipal de Floridablanca</t>
  </si>
  <si>
    <t>Juzgado 007 Civil Municipal de Floridablanca</t>
  </si>
  <si>
    <t>Juzgado 001 Civil Municipal de Buenaventura</t>
  </si>
  <si>
    <t>Juzgado 002 Civil Municipal de Buenaventura</t>
  </si>
  <si>
    <t>Juzgado 004 Civil Municipal de Buenaventura</t>
  </si>
  <si>
    <t>Juzgado 005 Civil Municipal de Buenaventura</t>
  </si>
  <si>
    <t>Juzgado 006 Civil Municipal de Buenaventura</t>
  </si>
  <si>
    <t>Juzgado 007 Civil Municipal de Buenaventura</t>
  </si>
  <si>
    <t>Juzgado 001 Civil Municipal de Buga</t>
  </si>
  <si>
    <t>Juzgado 002 Civil Municipal de Buga</t>
  </si>
  <si>
    <t>Juzgado 003 Civil Municipal de Buga</t>
  </si>
  <si>
    <t>Juzgado 001 Civil Municipal de Cartago</t>
  </si>
  <si>
    <t>Juzgado 002 Civil Municipal de Cartago</t>
  </si>
  <si>
    <t>Juzgado 003 Civil Municipal de Cartago</t>
  </si>
  <si>
    <t>Juzgado 001 Civil Municipal de Palmira</t>
  </si>
  <si>
    <t>Juzgado 002 Civil Municipal de Palmira</t>
  </si>
  <si>
    <t>Juzgado 003 Civil Municipal de Palmira</t>
  </si>
  <si>
    <t>Juzgado 004 Civil Municipal de Palmira</t>
  </si>
  <si>
    <t>Juzgado 005 Civil Municipal de Palmira</t>
  </si>
  <si>
    <t>Juzgado 006 Civil Municipal de Palmira</t>
  </si>
  <si>
    <t>Juzgado 007 Civil Municipal de Palmira</t>
  </si>
  <si>
    <t>Juzgado 001 Civil Municipal de Sevilla</t>
  </si>
  <si>
    <t>Juzgado 001 Civil Municipal de Tuluá</t>
  </si>
  <si>
    <t>Juzgado 002 Civil Municipal de Tuluá</t>
  </si>
  <si>
    <t>Juzgado 003 Civil Municipal de Tuluá</t>
  </si>
  <si>
    <t>Juzgado 004 Civil Municipal de Tuluá</t>
  </si>
  <si>
    <t>Juzgado 005 Civil Municipal de Tuluá</t>
  </si>
  <si>
    <t>Juzgado 006 Civil Municipal de Tuluá</t>
  </si>
  <si>
    <t>Juzgado 007 Civil Municipal de Tuluá</t>
  </si>
  <si>
    <t>Juzgado 001 Civil Municipal de Cali</t>
  </si>
  <si>
    <t>Juzgado 002 Civil Municipal de Cali</t>
  </si>
  <si>
    <t>Juzgado 003 Civil Municipal de Cali</t>
  </si>
  <si>
    <t>Juzgado 004 Civil Municipal de Cali</t>
  </si>
  <si>
    <t>Juzgado 005 Civil Municipal de Cali</t>
  </si>
  <si>
    <t>Juzgado 006 Civil Municipal de Cali</t>
  </si>
  <si>
    <t>Juzgado 007 Civil Municipal de Cali</t>
  </si>
  <si>
    <t>Juzgado 008 Civil Municipal de Cali</t>
  </si>
  <si>
    <t>Juzgado 009 Civil Municipal de Cali</t>
  </si>
  <si>
    <t>Juzgado 010 Civil Municipal de Cali</t>
  </si>
  <si>
    <t>Juzgado 011 Civil Municipal de Cali</t>
  </si>
  <si>
    <t>Juzgado 012 Civil Municipal de Cali</t>
  </si>
  <si>
    <t>Juzgado 013 Civil Municipal de Cali</t>
  </si>
  <si>
    <t>Juzgado 014 Civil Municipal de Cali</t>
  </si>
  <si>
    <t>Juzgado 015 Civil Municipal de Cali</t>
  </si>
  <si>
    <t>Juzgado 016 Civil Municipal de Cali</t>
  </si>
  <si>
    <t>Juzgado 017 Civil Municipal de Cali</t>
  </si>
  <si>
    <t>Juzgado 018 Civil Municipal de Cali</t>
  </si>
  <si>
    <t>Juzgado 019 Civil Municipal de Cali</t>
  </si>
  <si>
    <t>Juzgado 020 Civil Municipal de Cali</t>
  </si>
  <si>
    <t>Juzgado 021 Civil Municipal de Cali</t>
  </si>
  <si>
    <t>Juzgado 022 Civil Municipal de Cali</t>
  </si>
  <si>
    <t>Juzgado 023 Civil Municipal de Cali</t>
  </si>
  <si>
    <t>Juzgado 024 Civil Municipal de Cali</t>
  </si>
  <si>
    <t>Juzgado 025 Civil Municipal de Cali</t>
  </si>
  <si>
    <t>Juzgado 026 Civil Municipal de Cali</t>
  </si>
  <si>
    <t>Juzgado 027 Civil Municipal de Cali</t>
  </si>
  <si>
    <t>Juzgado 028 Civil Municipal de Cali</t>
  </si>
  <si>
    <t>Juzgado 029 Civil Municipal de Cali</t>
  </si>
  <si>
    <t>Juzgado 030 Civil Municipal de Cali</t>
  </si>
  <si>
    <t>Juzgado 032 Civil Municipal de Cali</t>
  </si>
  <si>
    <t>Juzgado 033 Civil Municipal de Cali</t>
  </si>
  <si>
    <t>Juzgado 034 Civil Municipal de Cali</t>
  </si>
  <si>
    <t>Juzgado 035 Civil Municipal de Cali</t>
  </si>
  <si>
    <t>Juzgado 001 Civil Municipal de Yumbo</t>
  </si>
  <si>
    <t>Juzgado 002 Civil Municipal de Yumbo</t>
  </si>
  <si>
    <t>Juzgado 001 Civil Municipal de Cartagena</t>
  </si>
  <si>
    <t>Juzgado 002 Civil Municipal de Cartagena</t>
  </si>
  <si>
    <t>Juzgado 003 Civil Municipal de Cartagena</t>
  </si>
  <si>
    <t>Juzgado 005 Civil Municipal de Cartagena</t>
  </si>
  <si>
    <t>Juzgado 006 Civil Municipal de Cartagena</t>
  </si>
  <si>
    <t>Juzgado 007 Civil Municipal de Cartagena</t>
  </si>
  <si>
    <t>Juzgado 008 Civil Municipal de Cartagena</t>
  </si>
  <si>
    <t>Juzgado 009 Civil Municipal de Cartagena</t>
  </si>
  <si>
    <t>Juzgado 010 Civil Municipal de Cartagena</t>
  </si>
  <si>
    <t>Juzgado 011 Civil Municipal de Cartagena</t>
  </si>
  <si>
    <t>Juzgado 012 Civil Municipal de Cartagena</t>
  </si>
  <si>
    <t>Juzgado 013 Civil Municipal de Cartagena</t>
  </si>
  <si>
    <t>Juzgado 014 Civil Municipal de Cartagena</t>
  </si>
  <si>
    <t>Juzgado 015 Civil Municipal de Cartagena</t>
  </si>
  <si>
    <t>Juzgado 016 Civil Municipal de Cartagena</t>
  </si>
  <si>
    <t>Juzgado 017 Civil Municipal de Cartagena</t>
  </si>
  <si>
    <t>Juzgado 001 Civil Municipal de Cúcuta</t>
  </si>
  <si>
    <t>Juzgado 003 Civil Municipal de Cúcuta</t>
  </si>
  <si>
    <t>Juzgado 006 Civil Municipal de Cúcuta</t>
  </si>
  <si>
    <t>Juzgado 008 Civil Municipal de Cúcuta</t>
  </si>
  <si>
    <t>Juzgado 009 Civil Municipal de Cúcuta</t>
  </si>
  <si>
    <t>Juzgado 002 Civil Municipal de Cúcuta</t>
  </si>
  <si>
    <t>Juzgado 004 Civil Municipal de Cúcuta</t>
  </si>
  <si>
    <t>Juzgado 007 Civil Municipal de Cúcuta</t>
  </si>
  <si>
    <t>Juzgado 005 Civil Municipal de Cúcuta</t>
  </si>
  <si>
    <t>Juzgado 010 Civil Municipal de Cúcuta</t>
  </si>
  <si>
    <t>Juzgado 001 Civil Municipal de Los Patios</t>
  </si>
  <si>
    <t>Juzgado 002 Civil Municipal de Ocaña</t>
  </si>
  <si>
    <t>Juzgado 001 Civil Municipal de Ocaña</t>
  </si>
  <si>
    <t>Juzgado 003 Civil Municipal de Ocaña</t>
  </si>
  <si>
    <t>Juzgado 001 Civil Municipal de Chía</t>
  </si>
  <si>
    <t>Juzgado 002 Civil Municipal de Chía</t>
  </si>
  <si>
    <t>Juzgado 003 Civil Municipal de Chía</t>
  </si>
  <si>
    <t>Juzgado 001 Civil Municipal de Chocontá</t>
  </si>
  <si>
    <t>Juzgado 001 Civil Municipal de Facatativá</t>
  </si>
  <si>
    <t>Juzgado 001 Civil Municipal de Funza</t>
  </si>
  <si>
    <t>Juzgado 001 Civil Municipal de Fusagasugá</t>
  </si>
  <si>
    <t>Juzgado 002 Civil Municipal de Fusagasugá</t>
  </si>
  <si>
    <t>Juzgado 003 Civil Municipal de Fusagasugá</t>
  </si>
  <si>
    <t>Juzgado 001 Civil Municipal de Girardot</t>
  </si>
  <si>
    <t>Juzgado 002 Civil Municipal de Girardot</t>
  </si>
  <si>
    <t>Juzgado 003 Civil Municipal de Girardot</t>
  </si>
  <si>
    <t>Juzgado 004 Civil Municipal de Girardot</t>
  </si>
  <si>
    <t>Juzgado 001 Civil Municipal de La Mesa</t>
  </si>
  <si>
    <t>Juzgado 001 Civil Municipal de Madrid</t>
  </si>
  <si>
    <t>Juzgado 001 Civil Municipal de Mosquera</t>
  </si>
  <si>
    <t>Juzgado 001 Civil Municipal de Soacha</t>
  </si>
  <si>
    <t>Juzgado 002 Civil Municipal de Soacha</t>
  </si>
  <si>
    <t>Juzgado 003 Civil Municipal de Soacha</t>
  </si>
  <si>
    <t>Juzgado 004 Civil Municipal de Soacha</t>
  </si>
  <si>
    <t>Juzgado 001 Civil Municipal de Ubaté</t>
  </si>
  <si>
    <t>Juzgado 001 Civil Municipal de Zipaquirá</t>
  </si>
  <si>
    <t>Juzgado 002 Civil Municipal de Zipaquirá</t>
  </si>
  <si>
    <t>Juzgado 003 Civil Municipal de Zipaquirá</t>
  </si>
  <si>
    <t>Juzgado 001 Civil Municipal de Leticia</t>
  </si>
  <si>
    <t>Juzgado 002 Civil Municipal de Leticia</t>
  </si>
  <si>
    <t>Juzgado 001 Civil Municipal de Florencia</t>
  </si>
  <si>
    <t>Juzgado 002 Civil Municipal de Florencia</t>
  </si>
  <si>
    <t>Juzgado 003 Civil Municipal de Florencia</t>
  </si>
  <si>
    <t>Juzgado 004 Civil Municipal de Florencia</t>
  </si>
  <si>
    <t>Juzgado 001 Civil Municipal de Ibagué</t>
  </si>
  <si>
    <t>Juzgado 002 Civil Municipal de Ibagué</t>
  </si>
  <si>
    <t>Juzgado 003 Civil Municipal de Ibagué</t>
  </si>
  <si>
    <t>Juzgado 004 Civil Municipal de Ibagué</t>
  </si>
  <si>
    <t>Juzgado 005 Civil Municipal de Ibagué</t>
  </si>
  <si>
    <t>Juzgado 006 Civil Municipal de Ibagué</t>
  </si>
  <si>
    <t>Juzgado 007 Civil Municipal de Ibagué</t>
  </si>
  <si>
    <t>Juzgado 008 Civil Municipal de Ibagué</t>
  </si>
  <si>
    <t>Juzgado 009 Civil Municipal de Ibagué</t>
  </si>
  <si>
    <t>Juzgado 010 Civil Municipal de Ibagué</t>
  </si>
  <si>
    <t>Juzgado 011 Civil Municipal de Ibagué</t>
  </si>
  <si>
    <t>Juzgado 012 Civil Municipal de Ibagué</t>
  </si>
  <si>
    <t>Juzgado 013 Civil Municipal de Ibagué</t>
  </si>
  <si>
    <t>Juzgado 001 Civil Municipal de Chaparral</t>
  </si>
  <si>
    <t>Juzgado 002 Civil Municipal de Chaparral</t>
  </si>
  <si>
    <t>Juzgado 001 Civil Municipal de Espinal</t>
  </si>
  <si>
    <t>Juzgado 002 Civil Municipal de Espinal</t>
  </si>
  <si>
    <t>Juzgado 003 Civil Municipal de Espinal</t>
  </si>
  <si>
    <t>Juzgado 004 Civil Municipal de Espinal</t>
  </si>
  <si>
    <t>Juzgado 001 Civil Municipal de Honda</t>
  </si>
  <si>
    <t>Juzgado 002 Civil Municipal de Honda</t>
  </si>
  <si>
    <t>Juzgado 001 Civil Municipal de Manizales</t>
  </si>
  <si>
    <t>Juzgado 002 Civil Municipal de Manizales</t>
  </si>
  <si>
    <t>Juzgado 003 Civil Municipal de Manizales</t>
  </si>
  <si>
    <t>Juzgado 004 Civil Municipal de Manizales</t>
  </si>
  <si>
    <t>Juzgado 005 Civil Municipal de Manizales</t>
  </si>
  <si>
    <t>Juzgado 006 Civil Municipal de Manizales</t>
  </si>
  <si>
    <t>Juzgado 007 Civil Municipal de Manizales</t>
  </si>
  <si>
    <t>Juzgado 008 Civil Municipal de Manizales</t>
  </si>
  <si>
    <t>Juzgado 009 Civil Municipal de Manizales</t>
  </si>
  <si>
    <t>Juzgado 010 Civil Municipal de Manizales</t>
  </si>
  <si>
    <t>Juzgado 011 Civil Municipal de Manizales</t>
  </si>
  <si>
    <t>Juzgado 012 Civil Municipal de Manizales</t>
  </si>
  <si>
    <t>Juzgado 001 Civil Municipal de Medellín</t>
  </si>
  <si>
    <t>Juzgado 002 Civil Municipal de Medellín</t>
  </si>
  <si>
    <t>Juzgado 003 Civil Municipal de Medellín</t>
  </si>
  <si>
    <t>Juzgado 005 Civil Municipal de Medellín</t>
  </si>
  <si>
    <t>Juzgado 006 Civil Municipal de Medellín</t>
  </si>
  <si>
    <t>Juzgado 007 Civil Municipal de Medellín</t>
  </si>
  <si>
    <t>Juzgado 008 Civil Municipal de Medellín</t>
  </si>
  <si>
    <t>Juzgado 009 Civil Municipal de Medellín</t>
  </si>
  <si>
    <t>Juzgado 010 Civil Municipal de Medellín</t>
  </si>
  <si>
    <t>Juzgado 011 Civil Municipal de Medellín</t>
  </si>
  <si>
    <t>Juzgado 012 Civil Municipal de Medellín</t>
  </si>
  <si>
    <t>Juzgado 013 Civil Municipal de Medellín</t>
  </si>
  <si>
    <t>Juzgado 014 Civil Municipal de Medellín</t>
  </si>
  <si>
    <t>Juzgado 015 Civil Municipal de Medellín</t>
  </si>
  <si>
    <t>Juzgado 016 Civil Municipal de Medellín</t>
  </si>
  <si>
    <t>Juzgado 017 Civil Municipal de Medellín</t>
  </si>
  <si>
    <t>Juzgado 018 Civil Municipal de Medellín</t>
  </si>
  <si>
    <t>Juzgado 019 Civil Municipal de Medellín</t>
  </si>
  <si>
    <t>Juzgado 020 Civil Municipal de Medellín</t>
  </si>
  <si>
    <t>Juzgado 021 Civil Municipal de Medellín</t>
  </si>
  <si>
    <t>Juzgado 022 Civil Municipal de Medellín</t>
  </si>
  <si>
    <t>Juzgado 023 Civil Municipal de Medellín</t>
  </si>
  <si>
    <t>Juzgado 024 Civil Municipal de Medellín</t>
  </si>
  <si>
    <t>Juzgado 025 Civil Municipal de Medellín</t>
  </si>
  <si>
    <t>Juzgado 026 Civil Municipal de Medellín</t>
  </si>
  <si>
    <t>Juzgado 027 Civil Municipal de Medellín</t>
  </si>
  <si>
    <t>Juzgado 028 Civil Municipal de Medellín</t>
  </si>
  <si>
    <t>Juzgado 029 Civil Municipal de Medellín</t>
  </si>
  <si>
    <t>Juzgado 002 Civil Municipal de Bello</t>
  </si>
  <si>
    <t>Juzgado 001 Civil Municipal de Bello</t>
  </si>
  <si>
    <t>Juzgado 003 Civil Municipal de Bello</t>
  </si>
  <si>
    <t>Juzgado 002 Civil Municipal de Envigado</t>
  </si>
  <si>
    <t>Juzgado 001 Civil Municipal de Envigado</t>
  </si>
  <si>
    <t>Juzgado 003 Civil Municipal de Envigado</t>
  </si>
  <si>
    <t>Juzgado 001 Civil Municipal de Girardota</t>
  </si>
  <si>
    <t>Juzgado 001 Civil Municipal de Itagüí</t>
  </si>
  <si>
    <t>Juzgado 002 Civil Municipal de Itagüí</t>
  </si>
  <si>
    <t>Juzgado 003 Civil Municipal de Itagüi</t>
  </si>
  <si>
    <t>Juzgado 001 Civil Municipal de Mocoa</t>
  </si>
  <si>
    <t>Juzgado 002 Civil Municipal de Mocoa</t>
  </si>
  <si>
    <t>Juzgado 001 Civil Municipal de Montería</t>
  </si>
  <si>
    <t>Juzgado 002 Civil Municipal de Montería</t>
  </si>
  <si>
    <t>Juzgado 003 Civil Municipal de Montería</t>
  </si>
  <si>
    <t>Juzgado 004 Civil Municipal de Montería</t>
  </si>
  <si>
    <t>Juzgado 005 Civil Municipal de Montería</t>
  </si>
  <si>
    <t>Juzgado 001 Civil Municipal de Neiva</t>
  </si>
  <si>
    <t>Juzgado 002 Civil Municipal de Neiva</t>
  </si>
  <si>
    <t>Juzgado 003 Civil Municipal de Neiva</t>
  </si>
  <si>
    <t>Juzgado 004 Civil Municipal de Neiva</t>
  </si>
  <si>
    <t>Juzgado 005 Civil Municipal de Neiva</t>
  </si>
  <si>
    <t>Juzgado 006 Civil Municipal de Neiva</t>
  </si>
  <si>
    <t>Juzgado 007 Civil Municipal de Neiva</t>
  </si>
  <si>
    <t>Juzgado 008 Civil Municipal de Neiva</t>
  </si>
  <si>
    <t>Juzgado 009 Civil Municipal de Neiva</t>
  </si>
  <si>
    <t>Juzgado 010 Civil Municipal de Neiva</t>
  </si>
  <si>
    <t>Juzgado 001 Civil Municipal de Garzón</t>
  </si>
  <si>
    <t>Juzgado 002 Civil Municipal de Garzón</t>
  </si>
  <si>
    <t>Juzgado 001 Civil Municipal de La Plata</t>
  </si>
  <si>
    <t>Juzgado 001 Civil Municipal de Pitalito</t>
  </si>
  <si>
    <t>Juzgado 002 Civil Municipal de Pitalito</t>
  </si>
  <si>
    <t>Juzgado 003 Civil Municipal de Pitalito</t>
  </si>
  <si>
    <t>Juzgado 001 Civil Municipal de Pamplona</t>
  </si>
  <si>
    <t>Juzgado 002 Civil Municipal de Pamplona</t>
  </si>
  <si>
    <t>Juzgado 001 Civil Municipal de Pasto</t>
  </si>
  <si>
    <t>Juzgado 002 Civil Municipal de Pasto</t>
  </si>
  <si>
    <t>Juzgado 003 Civil Municipal de Pasto</t>
  </si>
  <si>
    <t>Juzgado 004 Civil Municipal de Pasto</t>
  </si>
  <si>
    <t>Juzgado 005 Civil Municipal de Pasto</t>
  </si>
  <si>
    <t>Juzgado 006 Civil Municipal de Pasto</t>
  </si>
  <si>
    <t>Juzgado 007 Civil Municipal de Pasto</t>
  </si>
  <si>
    <t>Juzgado 001 Civil Municipal de Ipiales</t>
  </si>
  <si>
    <t>Juzgado 002 Civil Municipal de Ipiales</t>
  </si>
  <si>
    <t>Juzgado 001 Civil Municipal de Tumaco</t>
  </si>
  <si>
    <t>Juzgado 002 Civil Municipal de Tumaco</t>
  </si>
  <si>
    <t>Juzgado 001 Comisorio Civil Municipal de Túquerres</t>
  </si>
  <si>
    <t>Juzgado 002 Civil Municipal de Túquerres</t>
  </si>
  <si>
    <t>Juzgado 001 Civil Municipal de Pereira</t>
  </si>
  <si>
    <t>Juzgado 002 Civil Municipal de Pereira</t>
  </si>
  <si>
    <t>Juzgado 003 Civil Municipal de Pereira</t>
  </si>
  <si>
    <t>Juzgado 004 Civil Municipal de Pereira</t>
  </si>
  <si>
    <t>Juzgado 005 Civil Municipal de Pereira</t>
  </si>
  <si>
    <t>Juzgado 006 Civil Municipal de Pereira</t>
  </si>
  <si>
    <t>Juzgado 007 Civil Municipal de Pereira</t>
  </si>
  <si>
    <t>Juzgado 008 Civil Municipal de Pereira</t>
  </si>
  <si>
    <t>Juzgado 001 Civil Municipal de Dosquebradas</t>
  </si>
  <si>
    <t>Juzgado 002 Civil Municipal de Dosquebradas</t>
  </si>
  <si>
    <t>Juzgado 003 Civil Municipal de Dosquebradas</t>
  </si>
  <si>
    <t>Juzgado 001 Civil Municipal de Santa Rosa de Cabal</t>
  </si>
  <si>
    <t>Juzgado 002 Civil Municipal de Santa Rosa de Cabal</t>
  </si>
  <si>
    <t>Juzgado 001 Civil Municipal de Popayán</t>
  </si>
  <si>
    <t>Juzgado 002 Civil Municipal de Popayán</t>
  </si>
  <si>
    <t>Juzgado 003 Civil Municipal de Popayán</t>
  </si>
  <si>
    <t>Juzgado 004 Civil Municipal de Popayán</t>
  </si>
  <si>
    <t>Juzgado 005 Civil Municipal de Popayán</t>
  </si>
  <si>
    <t>Juzgado 006 Civil Municipal de Popayán</t>
  </si>
  <si>
    <t>Juzgado 001 Civil Municipal de Puerto Tejada</t>
  </si>
  <si>
    <t>Juzgado 001 Civil Municipal de Santander de Quilichao</t>
  </si>
  <si>
    <t>Juzgado 002 Civil Municipal de Santander de Quilichao</t>
  </si>
  <si>
    <t>Juzgado 001 Civil Municipal de Quibdó</t>
  </si>
  <si>
    <t>Juzgado 002 Civil Municipal de Quibdó</t>
  </si>
  <si>
    <t>Juzgado 001 Civil Municipal de Riohacha</t>
  </si>
  <si>
    <t>Juzgado 002 Civil Municipal de Riohacha</t>
  </si>
  <si>
    <t>Juzgado 003 Civil Municipal de Riohacha</t>
  </si>
  <si>
    <t>Juzgado 001 Civil Municipal de San Andrés</t>
  </si>
  <si>
    <t>Juzgado 002 Civil Municipal de San Andrés</t>
  </si>
  <si>
    <t>Juzgado 003 Civil Municipal de San Andrés</t>
  </si>
  <si>
    <t>Juzgado 001 Civil Municipal de Santa Marta</t>
  </si>
  <si>
    <t>Juzgado 002 Civil Municipal de Santa Marta</t>
  </si>
  <si>
    <t>Juzgado 003 Civil Municipal de Santa Marta</t>
  </si>
  <si>
    <t>Juzgado 004 Civil Municipal de Santa Marta</t>
  </si>
  <si>
    <t>Juzgado 005 Civil Municipal de Santa Marta</t>
  </si>
  <si>
    <t>Juzgado 006 Civil Municipal de Santa Marta</t>
  </si>
  <si>
    <t>Juzgado 007 Civil Municipal de Santa Marta</t>
  </si>
  <si>
    <t>Juzgado 008 Civil Municipal de Santa Marta</t>
  </si>
  <si>
    <t>Juzgado 009 Civil Municipal de Santa Marta</t>
  </si>
  <si>
    <t>Juzgado 010 Civil Municipal de Santa Marta</t>
  </si>
  <si>
    <t>Juzgado 001 Civil Municipal de Duitama</t>
  </si>
  <si>
    <t>Juzgado 002 Civil Municipal de Duitama</t>
  </si>
  <si>
    <t>Juzgado 003 Civil Municipal de Duitama</t>
  </si>
  <si>
    <t>Juzgado 004 Civil Municipal de Duitama</t>
  </si>
  <si>
    <t>Juzgado 001 Civil Municipal de Sogamoso</t>
  </si>
  <si>
    <t>Juzgado 002 Civil Municipal de Sogamoso</t>
  </si>
  <si>
    <t>Juzgado 003 Civil Municipal de Sogamoso</t>
  </si>
  <si>
    <t>Juzgado 004 Civil Municipal de Sogamoso</t>
  </si>
  <si>
    <t>Juzgado 001 Civil Municipal de Sincelejo</t>
  </si>
  <si>
    <t>Juzgado 002 Civil Municipal de Sincelejo</t>
  </si>
  <si>
    <t>Juzgado 003 Civil Municipal de Sincelejo</t>
  </si>
  <si>
    <t>Juzgado 004 Civil Municipal de Sincelejo</t>
  </si>
  <si>
    <t>Juzgado 005 Civil Municipal de Sincelejo</t>
  </si>
  <si>
    <t>Juzgado 006 Civil Municipal de Sincelejo</t>
  </si>
  <si>
    <t>Juzgado 001 Civil Municipal de Tunja</t>
  </si>
  <si>
    <t>Juzgado 002 Civil Municipal de Tunja</t>
  </si>
  <si>
    <t>Juzgado 006 Civil Municipal de Tunja</t>
  </si>
  <si>
    <t>Juzgado 003 Civil Municipal de Tunja</t>
  </si>
  <si>
    <t>Juzgado 004 Civil Municipal de Tunja</t>
  </si>
  <si>
    <t>Juzgado 005 Civil Municipal de Tunja</t>
  </si>
  <si>
    <t>Juzgado 007 Civil Municipal de Tunja</t>
  </si>
  <si>
    <t>Juzgado 001 Civil Municipal de Chiquinquirá</t>
  </si>
  <si>
    <t>Juzgado 002 Civil Municipal de Chiquinquirá</t>
  </si>
  <si>
    <t>Juzgado 001 Civil Municipal de Valledupar</t>
  </si>
  <si>
    <t>Juzgado 002 Civil Municipal de Valledupar</t>
  </si>
  <si>
    <t>Juzgado 003 Civil Municipal de Valledupar</t>
  </si>
  <si>
    <t>Juzgado 004 Civil Municipal de Valledupar</t>
  </si>
  <si>
    <t>Juzgado 005 Civil Municipal de Valledupar</t>
  </si>
  <si>
    <t>Juzgado 006 Civil Municipal de Valledupar</t>
  </si>
  <si>
    <t>Juzgado 007 Civil Municipal de Valledupar</t>
  </si>
  <si>
    <t>Juzgado 008 Civil Municipal de Valledupar</t>
  </si>
  <si>
    <t>Juzgado 001 Civil Municipal de Villavicencio</t>
  </si>
  <si>
    <t>Juzgado 002 Civil Municipal de Villavicencio</t>
  </si>
  <si>
    <t>Juzgado 003 Civil Municipal de Villavicencio</t>
  </si>
  <si>
    <t>Juzgado 004 Civil Municipal de Villavicencio</t>
  </si>
  <si>
    <t>Juzgado 005 Civil Municipal de Villavicencio</t>
  </si>
  <si>
    <t>Juzgado 006 Civil Municipal de Villavicencio</t>
  </si>
  <si>
    <t>Juzgado 007 Civil Municipal de Villavicencio</t>
  </si>
  <si>
    <t>Juzgado 008 Civil Municipal de Villavicencio</t>
  </si>
  <si>
    <t>Juzgado 001 Civil Municipal de Yopal</t>
  </si>
  <si>
    <t>Juzgado 002 Civil Municipal de Yopal</t>
  </si>
  <si>
    <t xml:space="preserve"> INGRESOS EFECTIVOS</t>
  </si>
  <si>
    <t>Juzgado 004 Civil Municipal de Barranquilla</t>
  </si>
  <si>
    <t>Juzgado 008 Civil Municipal de Barranquilla</t>
  </si>
  <si>
    <t>Juzgado 019 Civil Municipal de Barranquilla</t>
  </si>
  <si>
    <t>Juzgado 021 Civil Municipal de Barranquilla</t>
  </si>
  <si>
    <t>Juzgado 002 Civil Municipal de Soledad</t>
  </si>
  <si>
    <t>Juzgado 004 Civil Municipal de Soledad</t>
  </si>
  <si>
    <t>Juzgado 003 Civil Municipal de Buenaventura</t>
  </si>
  <si>
    <t>Juzgado 001 Civil Municipal de Roldanillo</t>
  </si>
  <si>
    <t>Juzgado 004 Civil Municipal de Cartagena</t>
  </si>
  <si>
    <t>Juzgado 004 Civil Municipal de Medellín</t>
  </si>
  <si>
    <t>Juzgado 008 Civil Municipal de Pasto</t>
  </si>
  <si>
    <t>Promedio mensual</t>
  </si>
  <si>
    <t>La información presentada no incluye las tutelas e impugnaciones reportadas en la sección que no corresponde.</t>
  </si>
  <si>
    <t>Promedio general</t>
  </si>
  <si>
    <t>Incluye procesos de restitución y procesos ordinarios a cargo de cada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</si>
</sst>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7"/>
      <color indexed="8"/>
      <name val="Arial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i/>
      <sz val="10"/>
      <name val="Arial"/>
      <family val="2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8" tint="-0.249977111117893"/>
        <bgColor theme="0" tint="-0.1499984740745262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0" tint="-0.14999847407452621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04">
    <xf numFmtId="0" fontId="0" fillId="0" borderId="0" xfId="0"/>
    <xf numFmtId="0" fontId="2" fillId="0" borderId="1" xfId="0" applyFont="1" applyBorder="1"/>
    <xf numFmtId="3" fontId="0" fillId="0" borderId="1" xfId="0" applyNumberFormat="1" applyBorder="1"/>
    <xf numFmtId="3" fontId="0" fillId="0" borderId="2" xfId="0" applyNumberFormat="1" applyBorder="1"/>
    <xf numFmtId="3" fontId="0" fillId="2" borderId="1" xfId="0" applyNumberFormat="1" applyFill="1" applyBorder="1"/>
    <xf numFmtId="9" fontId="0" fillId="0" borderId="1" xfId="1" applyFont="1" applyBorder="1"/>
    <xf numFmtId="9" fontId="0" fillId="6" borderId="1" xfId="1" applyFont="1" applyFill="1" applyBorder="1"/>
    <xf numFmtId="0" fontId="2" fillId="7" borderId="1" xfId="0" applyFont="1" applyFill="1" applyBorder="1"/>
    <xf numFmtId="3" fontId="2" fillId="7" borderId="1" xfId="0" applyNumberFormat="1" applyFont="1" applyFill="1" applyBorder="1"/>
    <xf numFmtId="3" fontId="2" fillId="7" borderId="2" xfId="0" applyNumberFormat="1" applyFont="1" applyFill="1" applyBorder="1"/>
    <xf numFmtId="3" fontId="2" fillId="8" borderId="1" xfId="0" applyNumberFormat="1" applyFont="1" applyFill="1" applyBorder="1"/>
    <xf numFmtId="0" fontId="0" fillId="7" borderId="1" xfId="0" applyFont="1" applyFill="1" applyBorder="1"/>
    <xf numFmtId="9" fontId="2" fillId="7" borderId="1" xfId="1" applyFont="1" applyFill="1" applyBorder="1"/>
    <xf numFmtId="0" fontId="2" fillId="9" borderId="1" xfId="0" applyFont="1" applyFill="1" applyBorder="1"/>
    <xf numFmtId="3" fontId="2" fillId="9" borderId="1" xfId="0" applyNumberFormat="1" applyFont="1" applyFill="1" applyBorder="1"/>
    <xf numFmtId="3" fontId="2" fillId="9" borderId="2" xfId="0" applyNumberFormat="1" applyFont="1" applyFill="1" applyBorder="1"/>
    <xf numFmtId="0" fontId="0" fillId="9" borderId="1" xfId="0" applyFont="1" applyFill="1" applyBorder="1"/>
    <xf numFmtId="9" fontId="2" fillId="6" borderId="1" xfId="1" applyFont="1" applyFill="1" applyBorder="1"/>
    <xf numFmtId="0" fontId="3" fillId="10" borderId="0" xfId="0" applyFont="1" applyFill="1"/>
    <xf numFmtId="0" fontId="3" fillId="10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5" fillId="10" borderId="0" xfId="0" applyFont="1" applyFill="1"/>
    <xf numFmtId="0" fontId="6" fillId="10" borderId="0" xfId="0" applyFont="1" applyFill="1" applyAlignment="1">
      <alignment vertical="center"/>
    </xf>
    <xf numFmtId="0" fontId="7" fillId="11" borderId="0" xfId="0" applyFont="1" applyFill="1" applyAlignment="1">
      <alignment vertic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7" borderId="1" xfId="0" applyFont="1" applyFill="1" applyBorder="1" applyAlignment="1">
      <alignment wrapText="1"/>
    </xf>
    <xf numFmtId="3" fontId="0" fillId="0" borderId="1" xfId="0" applyNumberForma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4" fillId="10" borderId="0" xfId="2" applyFont="1" applyFill="1" applyAlignment="1">
      <alignment horizontal="center" vertical="center" wrapText="1"/>
    </xf>
    <xf numFmtId="0" fontId="2" fillId="0" borderId="4" xfId="0" applyFont="1" applyBorder="1"/>
    <xf numFmtId="3" fontId="0" fillId="0" borderId="4" xfId="0" applyNumberFormat="1" applyBorder="1"/>
    <xf numFmtId="3" fontId="0" fillId="0" borderId="6" xfId="0" applyNumberFormat="1" applyBorder="1"/>
    <xf numFmtId="3" fontId="0" fillId="2" borderId="4" xfId="0" applyNumberFormat="1" applyFill="1" applyBorder="1"/>
    <xf numFmtId="0" fontId="2" fillId="0" borderId="7" xfId="0" applyFont="1" applyBorder="1"/>
    <xf numFmtId="3" fontId="0" fillId="0" borderId="7" xfId="0" applyNumberFormat="1" applyBorder="1"/>
    <xf numFmtId="3" fontId="0" fillId="0" borderId="8" xfId="0" applyNumberFormat="1" applyBorder="1"/>
    <xf numFmtId="3" fontId="0" fillId="2" borderId="7" xfId="0" applyNumberFormat="1" applyFill="1" applyBorder="1"/>
    <xf numFmtId="0" fontId="11" fillId="3" borderId="1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4" fillId="10" borderId="0" xfId="0" applyFont="1" applyFill="1" applyAlignment="1">
      <alignment horizontal="center" vertical="center" wrapText="1"/>
    </xf>
    <xf numFmtId="0" fontId="4" fillId="10" borderId="0" xfId="2" applyFont="1" applyFill="1" applyAlignment="1">
      <alignment horizontal="center" vertical="center" wrapText="1"/>
    </xf>
    <xf numFmtId="0" fontId="2" fillId="7" borderId="1" xfId="0" applyFont="1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2" fillId="13" borderId="1" xfId="0" applyFont="1" applyFill="1" applyBorder="1"/>
    <xf numFmtId="0" fontId="2" fillId="13" borderId="1" xfId="0" applyFont="1" applyFill="1" applyBorder="1" applyAlignment="1">
      <alignment wrapText="1"/>
    </xf>
    <xf numFmtId="3" fontId="2" fillId="13" borderId="1" xfId="0" applyNumberFormat="1" applyFont="1" applyFill="1" applyBorder="1"/>
    <xf numFmtId="3" fontId="2" fillId="13" borderId="2" xfId="0" applyNumberFormat="1" applyFont="1" applyFill="1" applyBorder="1"/>
    <xf numFmtId="3" fontId="2" fillId="14" borderId="1" xfId="0" applyNumberFormat="1" applyFont="1" applyFill="1" applyBorder="1"/>
    <xf numFmtId="9" fontId="2" fillId="13" borderId="1" xfId="1" applyFont="1" applyFill="1" applyBorder="1"/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13" fillId="15" borderId="1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vertical="center"/>
    </xf>
    <xf numFmtId="0" fontId="15" fillId="0" borderId="0" xfId="0" applyFont="1"/>
    <xf numFmtId="0" fontId="15" fillId="0" borderId="0" xfId="0" applyFont="1" applyAlignment="1">
      <alignment wrapText="1"/>
    </xf>
    <xf numFmtId="0" fontId="16" fillId="4" borderId="1" xfId="0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 wrapText="1"/>
    </xf>
    <xf numFmtId="3" fontId="16" fillId="4" borderId="2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9" fontId="0" fillId="0" borderId="0" xfId="0" applyNumberFormat="1"/>
    <xf numFmtId="0" fontId="17" fillId="0" borderId="1" xfId="0" applyFont="1" applyBorder="1"/>
    <xf numFmtId="0" fontId="17" fillId="0" borderId="1" xfId="0" applyFont="1" applyBorder="1" applyAlignment="1">
      <alignment wrapText="1"/>
    </xf>
    <xf numFmtId="0" fontId="18" fillId="0" borderId="1" xfId="0" applyFont="1" applyBorder="1"/>
    <xf numFmtId="0" fontId="18" fillId="0" borderId="1" xfId="0" applyFont="1" applyBorder="1" applyAlignment="1">
      <alignment wrapText="1"/>
    </xf>
    <xf numFmtId="3" fontId="18" fillId="0" borderId="1" xfId="0" applyNumberFormat="1" applyFont="1" applyBorder="1"/>
    <xf numFmtId="3" fontId="18" fillId="0" borderId="2" xfId="0" applyNumberFormat="1" applyFont="1" applyBorder="1"/>
    <xf numFmtId="3" fontId="18" fillId="2" borderId="1" xfId="0" applyNumberFormat="1" applyFont="1" applyFill="1" applyBorder="1"/>
    <xf numFmtId="9" fontId="18" fillId="0" borderId="1" xfId="1" applyFont="1" applyBorder="1"/>
    <xf numFmtId="0" fontId="17" fillId="13" borderId="1" xfId="0" applyFont="1" applyFill="1" applyBorder="1"/>
    <xf numFmtId="0" fontId="17" fillId="13" borderId="1" xfId="0" applyFont="1" applyFill="1" applyBorder="1" applyAlignment="1">
      <alignment wrapText="1"/>
    </xf>
    <xf numFmtId="3" fontId="17" fillId="13" borderId="1" xfId="0" applyNumberFormat="1" applyFont="1" applyFill="1" applyBorder="1"/>
    <xf numFmtId="3" fontId="17" fillId="13" borderId="2" xfId="0" applyNumberFormat="1" applyFont="1" applyFill="1" applyBorder="1"/>
    <xf numFmtId="3" fontId="17" fillId="14" borderId="1" xfId="0" applyNumberFormat="1" applyFont="1" applyFill="1" applyBorder="1"/>
    <xf numFmtId="9" fontId="17" fillId="13" borderId="1" xfId="1" applyFont="1" applyFill="1" applyBorder="1"/>
    <xf numFmtId="0" fontId="17" fillId="7" borderId="1" xfId="0" applyFont="1" applyFill="1" applyBorder="1"/>
    <xf numFmtId="0" fontId="17" fillId="7" borderId="1" xfId="0" applyFont="1" applyFill="1" applyBorder="1" applyAlignment="1">
      <alignment wrapText="1"/>
    </xf>
    <xf numFmtId="0" fontId="18" fillId="7" borderId="1" xfId="0" applyFont="1" applyFill="1" applyBorder="1" applyAlignment="1">
      <alignment wrapText="1"/>
    </xf>
    <xf numFmtId="3" fontId="17" fillId="7" borderId="1" xfId="0" applyNumberFormat="1" applyFont="1" applyFill="1" applyBorder="1"/>
    <xf numFmtId="3" fontId="17" fillId="7" borderId="2" xfId="0" applyNumberFormat="1" applyFont="1" applyFill="1" applyBorder="1"/>
    <xf numFmtId="3" fontId="17" fillId="8" borderId="1" xfId="0" applyNumberFormat="1" applyFont="1" applyFill="1" applyBorder="1"/>
    <xf numFmtId="9" fontId="17" fillId="7" borderId="1" xfId="1" applyFont="1" applyFill="1" applyBorder="1"/>
    <xf numFmtId="0" fontId="17" fillId="9" borderId="1" xfId="0" applyFont="1" applyFill="1" applyBorder="1"/>
    <xf numFmtId="0" fontId="17" fillId="9" borderId="1" xfId="0" applyFont="1" applyFill="1" applyBorder="1" applyAlignment="1">
      <alignment wrapText="1"/>
    </xf>
    <xf numFmtId="3" fontId="17" fillId="9" borderId="1" xfId="0" applyNumberFormat="1" applyFont="1" applyFill="1" applyBorder="1"/>
    <xf numFmtId="3" fontId="17" fillId="9" borderId="2" xfId="0" applyNumberFormat="1" applyFont="1" applyFill="1" applyBorder="1"/>
    <xf numFmtId="9" fontId="17" fillId="6" borderId="1" xfId="1" applyFont="1" applyFill="1" applyBorder="1"/>
    <xf numFmtId="0" fontId="19" fillId="4" borderId="1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4" fillId="10" borderId="0" xfId="2" applyFont="1" applyFill="1" applyAlignment="1">
      <alignment horizontal="center" vertical="center" wrapText="1"/>
    </xf>
    <xf numFmtId="3" fontId="16" fillId="5" borderId="2" xfId="0" applyNumberFormat="1" applyFont="1" applyFill="1" applyBorder="1" applyAlignment="1">
      <alignment horizontal="center" vertical="center" wrapText="1"/>
    </xf>
    <xf numFmtId="3" fontId="16" fillId="5" borderId="3" xfId="0" applyNumberFormat="1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left" vertical="center" wrapText="1"/>
    </xf>
    <xf numFmtId="0" fontId="12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12" fillId="10" borderId="0" xfId="2" applyFont="1" applyFill="1" applyAlignment="1">
      <alignment horizontal="center" vertical="center"/>
    </xf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66676</xdr:rowOff>
    </xdr:from>
    <xdr:to>
      <xdr:col>2</xdr:col>
      <xdr:colOff>152400</xdr:colOff>
      <xdr:row>3</xdr:row>
      <xdr:rowOff>123826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66676"/>
          <a:ext cx="20097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364332</xdr:colOff>
      <xdr:row>0</xdr:row>
      <xdr:rowOff>128588</xdr:rowOff>
    </xdr:from>
    <xdr:to>
      <xdr:col>2</xdr:col>
      <xdr:colOff>495301</xdr:colOff>
      <xdr:row>3</xdr:row>
      <xdr:rowOff>180975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332" y="128588"/>
          <a:ext cx="2112169" cy="623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195791</xdr:colOff>
      <xdr:row>0</xdr:row>
      <xdr:rowOff>76200</xdr:rowOff>
    </xdr:from>
    <xdr:to>
      <xdr:col>2</xdr:col>
      <xdr:colOff>547688</xdr:colOff>
      <xdr:row>4</xdr:row>
      <xdr:rowOff>28046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5791" y="76200"/>
          <a:ext cx="2285472" cy="713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0</xdr:row>
      <xdr:rowOff>152400</xdr:rowOff>
    </xdr:from>
    <xdr:to>
      <xdr:col>2</xdr:col>
      <xdr:colOff>400050</xdr:colOff>
      <xdr:row>4</xdr:row>
      <xdr:rowOff>38100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49" y="152400"/>
          <a:ext cx="2400301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182336</xdr:colOff>
      <xdr:row>0</xdr:row>
      <xdr:rowOff>0</xdr:rowOff>
    </xdr:from>
    <xdr:to>
      <xdr:col>2</xdr:col>
      <xdr:colOff>334736</xdr:colOff>
      <xdr:row>3</xdr:row>
      <xdr:rowOff>152400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336" y="0"/>
          <a:ext cx="2247900" cy="7239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showGridLines="0" tabSelected="1" workbookViewId="0">
      <pane ySplit="15" topLeftCell="A16" activePane="bottomLeft" state="frozen"/>
      <selection activeCell="C570" sqref="C570"/>
      <selection pane="bottomLeft" activeCell="C570" sqref="C570"/>
    </sheetView>
  </sheetViews>
  <sheetFormatPr baseColWidth="10" defaultRowHeight="15" x14ac:dyDescent="0.25"/>
  <cols>
    <col min="1" max="1" width="15" customWidth="1"/>
    <col min="2" max="2" width="15.7109375" customWidth="1"/>
    <col min="3" max="3" width="55.140625" style="20" customWidth="1"/>
    <col min="4" max="4" width="10" customWidth="1"/>
    <col min="5" max="5" width="8.7109375" customWidth="1"/>
    <col min="7" max="7" width="9.85546875" customWidth="1"/>
    <col min="10" max="10" width="9.5703125" customWidth="1"/>
    <col min="12" max="12" width="9" customWidth="1"/>
  </cols>
  <sheetData>
    <row r="1" spans="1:15" x14ac:dyDescent="0.25">
      <c r="A1" s="18"/>
      <c r="B1" s="19"/>
      <c r="C1" s="19"/>
    </row>
    <row r="2" spans="1:15" ht="15" customHeight="1" x14ac:dyDescent="0.25">
      <c r="B2" s="20"/>
      <c r="D2" s="42"/>
      <c r="E2" s="95" t="s">
        <v>63</v>
      </c>
      <c r="F2" s="95"/>
      <c r="G2" s="95"/>
      <c r="H2" s="95"/>
      <c r="I2" s="95"/>
      <c r="J2" s="95"/>
    </row>
    <row r="3" spans="1:15" ht="15" customHeight="1" x14ac:dyDescent="0.25">
      <c r="B3" s="20"/>
      <c r="D3" s="43"/>
      <c r="E3" s="96" t="s">
        <v>64</v>
      </c>
      <c r="F3" s="96"/>
      <c r="G3" s="96"/>
      <c r="H3" s="96"/>
      <c r="I3" s="96"/>
      <c r="J3" s="96"/>
    </row>
    <row r="4" spans="1:15" x14ac:dyDescent="0.25">
      <c r="A4" s="22"/>
      <c r="B4" s="19"/>
      <c r="C4" s="19"/>
    </row>
    <row r="5" spans="1:15" x14ac:dyDescent="0.25">
      <c r="A5" s="18"/>
      <c r="B5" s="19"/>
      <c r="C5" s="19"/>
    </row>
    <row r="6" spans="1:15" x14ac:dyDescent="0.25">
      <c r="A6" s="23" t="s">
        <v>70</v>
      </c>
      <c r="B6" s="19"/>
      <c r="C6" s="19"/>
    </row>
    <row r="7" spans="1:15" x14ac:dyDescent="0.25">
      <c r="A7" s="24" t="s">
        <v>65</v>
      </c>
      <c r="B7" s="19"/>
      <c r="C7" s="19"/>
    </row>
    <row r="8" spans="1:15" ht="18" x14ac:dyDescent="0.25">
      <c r="A8" s="24" t="s">
        <v>66</v>
      </c>
      <c r="B8" s="19"/>
      <c r="C8" s="19"/>
    </row>
    <row r="9" spans="1:15" ht="18" x14ac:dyDescent="0.25">
      <c r="A9" s="24" t="s">
        <v>67</v>
      </c>
      <c r="B9" s="19"/>
      <c r="C9" s="19"/>
    </row>
    <row r="10" spans="1:15" x14ac:dyDescent="0.25">
      <c r="A10" s="24" t="s">
        <v>68</v>
      </c>
      <c r="B10" s="19"/>
      <c r="C10" s="19"/>
    </row>
    <row r="11" spans="1:15" x14ac:dyDescent="0.25">
      <c r="A11" s="58" t="s">
        <v>1041</v>
      </c>
      <c r="B11" s="19"/>
      <c r="C11" s="19"/>
    </row>
    <row r="12" spans="1:15" x14ac:dyDescent="0.25">
      <c r="A12" s="58"/>
      <c r="B12" s="19"/>
      <c r="C12" s="19"/>
    </row>
    <row r="13" spans="1:15" ht="51.75" customHeight="1" x14ac:dyDescent="0.25">
      <c r="A13" s="99" t="s">
        <v>69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</row>
    <row r="14" spans="1:15" ht="34.5" customHeight="1" x14ac:dyDescent="0.25">
      <c r="A14" s="59"/>
      <c r="B14" s="59"/>
      <c r="C14" s="60"/>
      <c r="D14" s="59"/>
      <c r="E14" s="59"/>
      <c r="F14" s="59"/>
      <c r="G14" s="59"/>
      <c r="H14" s="59"/>
      <c r="I14" s="59"/>
      <c r="J14" s="97" t="s">
        <v>56</v>
      </c>
      <c r="K14" s="98"/>
      <c r="L14" s="97" t="s">
        <v>57</v>
      </c>
      <c r="M14" s="98"/>
      <c r="N14" s="59"/>
    </row>
    <row r="15" spans="1:15" ht="48" x14ac:dyDescent="0.25">
      <c r="A15" s="61" t="s">
        <v>0</v>
      </c>
      <c r="B15" s="61" t="s">
        <v>1</v>
      </c>
      <c r="C15" s="61" t="s">
        <v>2</v>
      </c>
      <c r="D15" s="62" t="s">
        <v>58</v>
      </c>
      <c r="E15" s="62" t="s">
        <v>59</v>
      </c>
      <c r="F15" s="62" t="s">
        <v>56</v>
      </c>
      <c r="G15" s="62" t="s">
        <v>60</v>
      </c>
      <c r="H15" s="62" t="s">
        <v>61</v>
      </c>
      <c r="I15" s="63" t="s">
        <v>62</v>
      </c>
      <c r="J15" s="64" t="s">
        <v>53</v>
      </c>
      <c r="K15" s="64" t="s">
        <v>54</v>
      </c>
      <c r="L15" s="64" t="s">
        <v>53</v>
      </c>
      <c r="M15" s="64" t="s">
        <v>54</v>
      </c>
      <c r="N15" s="65" t="s">
        <v>55</v>
      </c>
    </row>
    <row r="16" spans="1:15" ht="17.25" customHeight="1" x14ac:dyDescent="0.25">
      <c r="A16" s="1" t="s">
        <v>3</v>
      </c>
      <c r="B16" s="1" t="s">
        <v>4</v>
      </c>
      <c r="C16" s="26" t="s">
        <v>5</v>
      </c>
      <c r="D16" s="2">
        <v>6</v>
      </c>
      <c r="E16" s="2">
        <v>249</v>
      </c>
      <c r="F16" s="2">
        <v>41.5</v>
      </c>
      <c r="G16" s="2">
        <v>209</v>
      </c>
      <c r="H16" s="2">
        <v>34.833333333333336</v>
      </c>
      <c r="I16" s="3">
        <v>108</v>
      </c>
      <c r="J16" s="4">
        <v>15.5</v>
      </c>
      <c r="K16" s="4">
        <v>26</v>
      </c>
      <c r="L16" s="4">
        <v>12.166666666666666</v>
      </c>
      <c r="M16" s="4">
        <v>22.666666666666668</v>
      </c>
      <c r="N16" s="5">
        <f>+G16/E16</f>
        <v>0.8393574297188755</v>
      </c>
      <c r="O16" s="66"/>
    </row>
    <row r="17" spans="1:15" ht="17.25" customHeight="1" x14ac:dyDescent="0.25">
      <c r="A17" s="25" t="s">
        <v>3</v>
      </c>
      <c r="B17" s="25" t="s">
        <v>4</v>
      </c>
      <c r="C17" s="26" t="s">
        <v>6</v>
      </c>
      <c r="D17" s="2">
        <v>6</v>
      </c>
      <c r="E17" s="2">
        <v>240</v>
      </c>
      <c r="F17" s="2">
        <v>40</v>
      </c>
      <c r="G17" s="2">
        <v>212</v>
      </c>
      <c r="H17" s="2">
        <v>35.333333333333336</v>
      </c>
      <c r="I17" s="3">
        <v>43</v>
      </c>
      <c r="J17" s="4">
        <v>14.5</v>
      </c>
      <c r="K17" s="4">
        <v>25.500000000000004</v>
      </c>
      <c r="L17" s="4">
        <v>12.333333333333332</v>
      </c>
      <c r="M17" s="4">
        <v>23</v>
      </c>
      <c r="N17" s="5">
        <f t="shared" ref="N17:N64" si="0">+G17/E17</f>
        <v>0.8833333333333333</v>
      </c>
      <c r="O17" s="66"/>
    </row>
    <row r="18" spans="1:15" ht="17.25" customHeight="1" x14ac:dyDescent="0.25">
      <c r="A18" s="25" t="s">
        <v>3</v>
      </c>
      <c r="B18" s="25" t="s">
        <v>4</v>
      </c>
      <c r="C18" s="26" t="s">
        <v>7</v>
      </c>
      <c r="D18" s="2">
        <v>6</v>
      </c>
      <c r="E18" s="2">
        <v>246</v>
      </c>
      <c r="F18" s="2">
        <v>41</v>
      </c>
      <c r="G18" s="2">
        <v>221</v>
      </c>
      <c r="H18" s="2">
        <v>36.833333333333336</v>
      </c>
      <c r="I18" s="3">
        <v>25</v>
      </c>
      <c r="J18" s="4">
        <v>14.999999999999998</v>
      </c>
      <c r="K18" s="4">
        <v>26</v>
      </c>
      <c r="L18" s="4">
        <v>13.166666666666666</v>
      </c>
      <c r="M18" s="4">
        <v>23.666666666666664</v>
      </c>
      <c r="N18" s="5">
        <f t="shared" si="0"/>
        <v>0.89837398373983735</v>
      </c>
      <c r="O18" s="66"/>
    </row>
    <row r="19" spans="1:15" ht="17.25" customHeight="1" x14ac:dyDescent="0.25">
      <c r="A19" s="25" t="s">
        <v>3</v>
      </c>
      <c r="B19" s="25" t="s">
        <v>4</v>
      </c>
      <c r="C19" s="26" t="s">
        <v>8</v>
      </c>
      <c r="D19" s="2">
        <v>6</v>
      </c>
      <c r="E19" s="2">
        <v>251</v>
      </c>
      <c r="F19" s="2">
        <v>41.833333333333336</v>
      </c>
      <c r="G19" s="2">
        <v>212</v>
      </c>
      <c r="H19" s="2">
        <v>35.333333333333336</v>
      </c>
      <c r="I19" s="3">
        <v>50</v>
      </c>
      <c r="J19" s="4">
        <v>16.333333333333336</v>
      </c>
      <c r="K19" s="4">
        <v>25.500000000000004</v>
      </c>
      <c r="L19" s="4">
        <v>13.166666666666668</v>
      </c>
      <c r="M19" s="4">
        <v>22.166666666666664</v>
      </c>
      <c r="N19" s="5">
        <f t="shared" si="0"/>
        <v>0.84462151394422313</v>
      </c>
      <c r="O19" s="66"/>
    </row>
    <row r="20" spans="1:15" ht="17.25" customHeight="1" x14ac:dyDescent="0.25">
      <c r="A20" s="25" t="s">
        <v>3</v>
      </c>
      <c r="B20" s="25" t="s">
        <v>4</v>
      </c>
      <c r="C20" s="26" t="s">
        <v>9</v>
      </c>
      <c r="D20" s="2">
        <v>6</v>
      </c>
      <c r="E20" s="2">
        <v>269</v>
      </c>
      <c r="F20" s="2">
        <v>44.833333333333336</v>
      </c>
      <c r="G20" s="2">
        <v>235</v>
      </c>
      <c r="H20" s="2">
        <v>39.166666666666664</v>
      </c>
      <c r="I20" s="3">
        <v>50</v>
      </c>
      <c r="J20" s="4">
        <v>20.5</v>
      </c>
      <c r="K20" s="4">
        <v>24.333333333333332</v>
      </c>
      <c r="L20" s="4">
        <v>17.833333333333332</v>
      </c>
      <c r="M20" s="4">
        <v>21.333333333333336</v>
      </c>
      <c r="N20" s="5">
        <f t="shared" si="0"/>
        <v>0.87360594795539037</v>
      </c>
      <c r="O20" s="66"/>
    </row>
    <row r="21" spans="1:15" ht="17.25" customHeight="1" x14ac:dyDescent="0.25">
      <c r="A21" s="25" t="s">
        <v>3</v>
      </c>
      <c r="B21" s="25" t="s">
        <v>4</v>
      </c>
      <c r="C21" s="26" t="s">
        <v>10</v>
      </c>
      <c r="D21" s="2">
        <v>6</v>
      </c>
      <c r="E21" s="2">
        <v>251</v>
      </c>
      <c r="F21" s="2">
        <v>41.833333333333336</v>
      </c>
      <c r="G21" s="2">
        <v>235</v>
      </c>
      <c r="H21" s="2">
        <v>39.166666666666664</v>
      </c>
      <c r="I21" s="3">
        <v>23</v>
      </c>
      <c r="J21" s="4">
        <v>15.999999999999998</v>
      </c>
      <c r="K21" s="4">
        <v>25.833333333333332</v>
      </c>
      <c r="L21" s="4">
        <v>16.333333333333332</v>
      </c>
      <c r="M21" s="4">
        <v>22.833333333333332</v>
      </c>
      <c r="N21" s="5">
        <f t="shared" si="0"/>
        <v>0.93625498007968122</v>
      </c>
      <c r="O21" s="66"/>
    </row>
    <row r="22" spans="1:15" ht="17.25" customHeight="1" x14ac:dyDescent="0.25">
      <c r="A22" s="25" t="s">
        <v>3</v>
      </c>
      <c r="B22" s="25" t="s">
        <v>4</v>
      </c>
      <c r="C22" s="26" t="s">
        <v>11</v>
      </c>
      <c r="D22" s="2">
        <v>6</v>
      </c>
      <c r="E22" s="2">
        <v>250</v>
      </c>
      <c r="F22" s="2">
        <v>41.666666666666664</v>
      </c>
      <c r="G22" s="2">
        <v>197</v>
      </c>
      <c r="H22" s="2">
        <v>32.833333333333336</v>
      </c>
      <c r="I22" s="3">
        <v>76</v>
      </c>
      <c r="J22" s="4">
        <v>16</v>
      </c>
      <c r="K22" s="4">
        <v>25.666666666666668</v>
      </c>
      <c r="L22" s="4">
        <v>11.166666666666668</v>
      </c>
      <c r="M22" s="4">
        <v>21.666666666666664</v>
      </c>
      <c r="N22" s="5">
        <f t="shared" si="0"/>
        <v>0.78800000000000003</v>
      </c>
      <c r="O22" s="66"/>
    </row>
    <row r="23" spans="1:15" ht="17.25" customHeight="1" x14ac:dyDescent="0.25">
      <c r="A23" s="25" t="s">
        <v>3</v>
      </c>
      <c r="B23" s="25" t="s">
        <v>4</v>
      </c>
      <c r="C23" s="26" t="s">
        <v>12</v>
      </c>
      <c r="D23" s="2">
        <v>6</v>
      </c>
      <c r="E23" s="2">
        <v>222</v>
      </c>
      <c r="F23" s="2">
        <v>37</v>
      </c>
      <c r="G23" s="2">
        <v>179</v>
      </c>
      <c r="H23" s="2">
        <v>29.833333333333332</v>
      </c>
      <c r="I23" s="3">
        <v>65</v>
      </c>
      <c r="J23" s="4">
        <v>15.166666666666666</v>
      </c>
      <c r="K23" s="4">
        <v>21.833333333333329</v>
      </c>
      <c r="L23" s="4">
        <v>10.166666666666668</v>
      </c>
      <c r="M23" s="4">
        <v>19.666666666666661</v>
      </c>
      <c r="N23" s="5">
        <f t="shared" si="0"/>
        <v>0.80630630630630629</v>
      </c>
      <c r="O23" s="66"/>
    </row>
    <row r="24" spans="1:15" ht="17.25" customHeight="1" x14ac:dyDescent="0.25">
      <c r="A24" s="25" t="s">
        <v>3</v>
      </c>
      <c r="B24" s="25" t="s">
        <v>4</v>
      </c>
      <c r="C24" s="26" t="s">
        <v>13</v>
      </c>
      <c r="D24" s="2">
        <v>6</v>
      </c>
      <c r="E24" s="2">
        <v>203</v>
      </c>
      <c r="F24" s="2">
        <v>33.833333333333336</v>
      </c>
      <c r="G24" s="2">
        <v>210</v>
      </c>
      <c r="H24" s="2">
        <v>35</v>
      </c>
      <c r="I24" s="3">
        <v>32</v>
      </c>
      <c r="J24" s="4">
        <v>13</v>
      </c>
      <c r="K24" s="4">
        <v>20.833333333333339</v>
      </c>
      <c r="L24" s="4">
        <v>12.333333333333332</v>
      </c>
      <c r="M24" s="4">
        <v>22.666666666666664</v>
      </c>
      <c r="N24" s="5">
        <f t="shared" si="0"/>
        <v>1.0344827586206897</v>
      </c>
      <c r="O24" s="66"/>
    </row>
    <row r="25" spans="1:15" ht="17.25" customHeight="1" x14ac:dyDescent="0.25">
      <c r="A25" s="25" t="s">
        <v>3</v>
      </c>
      <c r="B25" s="25" t="s">
        <v>4</v>
      </c>
      <c r="C25" s="26" t="s">
        <v>14</v>
      </c>
      <c r="D25" s="2">
        <v>6</v>
      </c>
      <c r="E25" s="2">
        <v>241</v>
      </c>
      <c r="F25" s="2">
        <v>40.166666666666664</v>
      </c>
      <c r="G25" s="2">
        <v>246</v>
      </c>
      <c r="H25" s="2">
        <v>41</v>
      </c>
      <c r="I25" s="3">
        <v>87</v>
      </c>
      <c r="J25" s="4">
        <v>15.499999999999998</v>
      </c>
      <c r="K25" s="4">
        <v>24.666666666666664</v>
      </c>
      <c r="L25" s="4">
        <v>17.833333333333332</v>
      </c>
      <c r="M25" s="4">
        <v>23.166666666666664</v>
      </c>
      <c r="N25" s="5">
        <f t="shared" si="0"/>
        <v>1.0207468879668049</v>
      </c>
      <c r="O25" s="66"/>
    </row>
    <row r="26" spans="1:15" ht="17.25" customHeight="1" x14ac:dyDescent="0.25">
      <c r="A26" s="25" t="s">
        <v>3</v>
      </c>
      <c r="B26" s="25" t="s">
        <v>4</v>
      </c>
      <c r="C26" s="26" t="s">
        <v>15</v>
      </c>
      <c r="D26" s="2">
        <v>6</v>
      </c>
      <c r="E26" s="2">
        <v>249</v>
      </c>
      <c r="F26" s="2">
        <v>41.5</v>
      </c>
      <c r="G26" s="2">
        <v>223</v>
      </c>
      <c r="H26" s="2">
        <v>37.166666666666664</v>
      </c>
      <c r="I26" s="3">
        <v>79</v>
      </c>
      <c r="J26" s="4">
        <v>15.833333333333332</v>
      </c>
      <c r="K26" s="4">
        <v>25.666666666666664</v>
      </c>
      <c r="L26" s="4">
        <v>14.166666666666664</v>
      </c>
      <c r="M26" s="4">
        <v>23</v>
      </c>
      <c r="N26" s="5">
        <f t="shared" si="0"/>
        <v>0.89558232931726911</v>
      </c>
      <c r="O26" s="66"/>
    </row>
    <row r="27" spans="1:15" ht="17.25" customHeight="1" x14ac:dyDescent="0.25">
      <c r="A27" s="25" t="s">
        <v>3</v>
      </c>
      <c r="B27" s="25" t="s">
        <v>4</v>
      </c>
      <c r="C27" s="26" t="s">
        <v>16</v>
      </c>
      <c r="D27" s="2">
        <v>6</v>
      </c>
      <c r="E27" s="2">
        <v>263</v>
      </c>
      <c r="F27" s="2">
        <v>43.833333333333336</v>
      </c>
      <c r="G27" s="2">
        <v>222</v>
      </c>
      <c r="H27" s="2">
        <v>37</v>
      </c>
      <c r="I27" s="3">
        <v>47</v>
      </c>
      <c r="J27" s="4">
        <v>16.333333333333332</v>
      </c>
      <c r="K27" s="4">
        <v>27.5</v>
      </c>
      <c r="L27" s="4">
        <v>11.333333333333334</v>
      </c>
      <c r="M27" s="4">
        <v>25.666666666666668</v>
      </c>
      <c r="N27" s="5">
        <f t="shared" si="0"/>
        <v>0.844106463878327</v>
      </c>
      <c r="O27" s="66"/>
    </row>
    <row r="28" spans="1:15" ht="17.25" customHeight="1" x14ac:dyDescent="0.25">
      <c r="A28" s="25" t="s">
        <v>3</v>
      </c>
      <c r="B28" s="25" t="s">
        <v>4</v>
      </c>
      <c r="C28" s="26" t="s">
        <v>17</v>
      </c>
      <c r="D28" s="2">
        <v>6</v>
      </c>
      <c r="E28" s="2">
        <v>249</v>
      </c>
      <c r="F28" s="2">
        <v>41.5</v>
      </c>
      <c r="G28" s="2">
        <v>223</v>
      </c>
      <c r="H28" s="2">
        <v>37.166666666666664</v>
      </c>
      <c r="I28" s="3">
        <v>35</v>
      </c>
      <c r="J28" s="4">
        <v>16</v>
      </c>
      <c r="K28" s="4">
        <v>25.5</v>
      </c>
      <c r="L28" s="4">
        <v>14.83333333333333</v>
      </c>
      <c r="M28" s="4">
        <v>22.333333333333332</v>
      </c>
      <c r="N28" s="5">
        <f t="shared" si="0"/>
        <v>0.89558232931726911</v>
      </c>
      <c r="O28" s="66"/>
    </row>
    <row r="29" spans="1:15" ht="17.25" customHeight="1" x14ac:dyDescent="0.25">
      <c r="A29" s="25" t="s">
        <v>3</v>
      </c>
      <c r="B29" s="25" t="s">
        <v>4</v>
      </c>
      <c r="C29" s="26" t="s">
        <v>18</v>
      </c>
      <c r="D29" s="2">
        <v>6</v>
      </c>
      <c r="E29" s="2">
        <v>249</v>
      </c>
      <c r="F29" s="2">
        <v>41.5</v>
      </c>
      <c r="G29" s="2">
        <v>235</v>
      </c>
      <c r="H29" s="2">
        <v>39.166666666666664</v>
      </c>
      <c r="I29" s="3">
        <v>40</v>
      </c>
      <c r="J29" s="4">
        <v>16.333333333333336</v>
      </c>
      <c r="K29" s="4">
        <v>25.166666666666668</v>
      </c>
      <c r="L29" s="4">
        <v>16.666666666666668</v>
      </c>
      <c r="M29" s="4">
        <v>22.5</v>
      </c>
      <c r="N29" s="5">
        <f t="shared" si="0"/>
        <v>0.94377510040160639</v>
      </c>
      <c r="O29" s="66"/>
    </row>
    <row r="30" spans="1:15" ht="17.25" customHeight="1" x14ac:dyDescent="0.25">
      <c r="A30" s="25" t="s">
        <v>3</v>
      </c>
      <c r="B30" s="25" t="s">
        <v>4</v>
      </c>
      <c r="C30" s="26" t="s">
        <v>19</v>
      </c>
      <c r="D30" s="2">
        <v>6</v>
      </c>
      <c r="E30" s="2">
        <v>257</v>
      </c>
      <c r="F30" s="2">
        <v>42.833333333333336</v>
      </c>
      <c r="G30" s="2">
        <v>236</v>
      </c>
      <c r="H30" s="2">
        <v>39.333333333333336</v>
      </c>
      <c r="I30" s="3">
        <v>36</v>
      </c>
      <c r="J30" s="4">
        <v>16.333333333333332</v>
      </c>
      <c r="K30" s="4">
        <v>26.500000000000007</v>
      </c>
      <c r="L30" s="4">
        <v>15.83333333333333</v>
      </c>
      <c r="M30" s="4">
        <v>23.5</v>
      </c>
      <c r="N30" s="5">
        <f t="shared" si="0"/>
        <v>0.91828793774319062</v>
      </c>
      <c r="O30" s="66"/>
    </row>
    <row r="31" spans="1:15" ht="17.25" customHeight="1" x14ac:dyDescent="0.25">
      <c r="A31" s="25" t="s">
        <v>3</v>
      </c>
      <c r="B31" s="25" t="s">
        <v>4</v>
      </c>
      <c r="C31" s="26" t="s">
        <v>20</v>
      </c>
      <c r="D31" s="2">
        <v>6</v>
      </c>
      <c r="E31" s="2">
        <v>270</v>
      </c>
      <c r="F31" s="2">
        <v>45</v>
      </c>
      <c r="G31" s="2">
        <v>236</v>
      </c>
      <c r="H31" s="2">
        <v>39.333333333333336</v>
      </c>
      <c r="I31" s="3">
        <v>58</v>
      </c>
      <c r="J31" s="4">
        <v>17.833333333333339</v>
      </c>
      <c r="K31" s="4">
        <v>27.166666666666679</v>
      </c>
      <c r="L31" s="4">
        <v>15.666666666666664</v>
      </c>
      <c r="M31" s="4">
        <v>23.666666666666671</v>
      </c>
      <c r="N31" s="5">
        <f t="shared" si="0"/>
        <v>0.87407407407407411</v>
      </c>
      <c r="O31" s="66"/>
    </row>
    <row r="32" spans="1:15" ht="17.25" customHeight="1" x14ac:dyDescent="0.25">
      <c r="A32" s="25" t="s">
        <v>3</v>
      </c>
      <c r="B32" s="25" t="s">
        <v>4</v>
      </c>
      <c r="C32" s="26" t="s">
        <v>21</v>
      </c>
      <c r="D32" s="2">
        <v>6</v>
      </c>
      <c r="E32" s="2">
        <v>283</v>
      </c>
      <c r="F32" s="2">
        <v>47.166666666666664</v>
      </c>
      <c r="G32" s="2">
        <v>238</v>
      </c>
      <c r="H32" s="2">
        <v>39.666666666666664</v>
      </c>
      <c r="I32" s="3">
        <v>72</v>
      </c>
      <c r="J32" s="4">
        <v>16.666666666666668</v>
      </c>
      <c r="K32" s="4">
        <v>30.500000000000004</v>
      </c>
      <c r="L32" s="4">
        <v>15.833333333333332</v>
      </c>
      <c r="M32" s="4">
        <v>23.833333333333332</v>
      </c>
      <c r="N32" s="5">
        <f t="shared" si="0"/>
        <v>0.8409893992932862</v>
      </c>
      <c r="O32" s="66"/>
    </row>
    <row r="33" spans="1:15" ht="17.25" customHeight="1" x14ac:dyDescent="0.25">
      <c r="A33" s="25" t="s">
        <v>3</v>
      </c>
      <c r="B33" s="25" t="s">
        <v>4</v>
      </c>
      <c r="C33" s="26" t="s">
        <v>22</v>
      </c>
      <c r="D33" s="2">
        <v>6</v>
      </c>
      <c r="E33" s="2">
        <v>245</v>
      </c>
      <c r="F33" s="2">
        <v>40.833333333333336</v>
      </c>
      <c r="G33" s="2">
        <v>200</v>
      </c>
      <c r="H33" s="2">
        <v>33.333333333333336</v>
      </c>
      <c r="I33" s="3">
        <v>63</v>
      </c>
      <c r="J33" s="4">
        <v>15.666666666666664</v>
      </c>
      <c r="K33" s="4">
        <v>25.166666666666668</v>
      </c>
      <c r="L33" s="4">
        <v>10.999999999999996</v>
      </c>
      <c r="M33" s="4">
        <v>22.333333333333339</v>
      </c>
      <c r="N33" s="5">
        <f t="shared" si="0"/>
        <v>0.81632653061224492</v>
      </c>
      <c r="O33" s="66"/>
    </row>
    <row r="34" spans="1:15" ht="17.25" customHeight="1" x14ac:dyDescent="0.25">
      <c r="A34" s="25" t="s">
        <v>3</v>
      </c>
      <c r="B34" s="25" t="s">
        <v>4</v>
      </c>
      <c r="C34" s="26" t="s">
        <v>23</v>
      </c>
      <c r="D34" s="2">
        <v>6</v>
      </c>
      <c r="E34" s="2">
        <v>244</v>
      </c>
      <c r="F34" s="2">
        <v>40.666666666666664</v>
      </c>
      <c r="G34" s="2">
        <v>202</v>
      </c>
      <c r="H34" s="2">
        <v>33.666666666666664</v>
      </c>
      <c r="I34" s="3">
        <v>73</v>
      </c>
      <c r="J34" s="4">
        <v>14.999999999999998</v>
      </c>
      <c r="K34" s="4">
        <v>25.666666666666664</v>
      </c>
      <c r="L34" s="4">
        <v>11.166666666666668</v>
      </c>
      <c r="M34" s="4">
        <v>22.5</v>
      </c>
      <c r="N34" s="5">
        <f t="shared" si="0"/>
        <v>0.82786885245901642</v>
      </c>
      <c r="O34" s="66"/>
    </row>
    <row r="35" spans="1:15" ht="17.25" customHeight="1" x14ac:dyDescent="0.25">
      <c r="A35" s="25" t="s">
        <v>3</v>
      </c>
      <c r="B35" s="25" t="s">
        <v>4</v>
      </c>
      <c r="C35" s="26" t="s">
        <v>24</v>
      </c>
      <c r="D35" s="2">
        <v>6</v>
      </c>
      <c r="E35" s="2">
        <v>248</v>
      </c>
      <c r="F35" s="2">
        <v>41.333333333333336</v>
      </c>
      <c r="G35" s="2">
        <v>224</v>
      </c>
      <c r="H35" s="2">
        <v>37.333333333333336</v>
      </c>
      <c r="I35" s="3">
        <v>74</v>
      </c>
      <c r="J35" s="4">
        <v>14.833333333333334</v>
      </c>
      <c r="K35" s="4">
        <v>26.5</v>
      </c>
      <c r="L35" s="4">
        <v>12.333333333333332</v>
      </c>
      <c r="M35" s="4">
        <v>25</v>
      </c>
      <c r="N35" s="5">
        <f t="shared" si="0"/>
        <v>0.90322580645161288</v>
      </c>
      <c r="O35" s="66"/>
    </row>
    <row r="36" spans="1:15" ht="17.25" customHeight="1" x14ac:dyDescent="0.25">
      <c r="A36" s="25" t="s">
        <v>3</v>
      </c>
      <c r="B36" s="25" t="s">
        <v>4</v>
      </c>
      <c r="C36" s="26" t="s">
        <v>25</v>
      </c>
      <c r="D36" s="2">
        <v>6</v>
      </c>
      <c r="E36" s="2">
        <v>243</v>
      </c>
      <c r="F36" s="2">
        <v>40.5</v>
      </c>
      <c r="G36" s="2">
        <v>166</v>
      </c>
      <c r="H36" s="2">
        <v>27.666666666666668</v>
      </c>
      <c r="I36" s="3">
        <v>130</v>
      </c>
      <c r="J36" s="4">
        <v>15.5</v>
      </c>
      <c r="K36" s="4">
        <v>25</v>
      </c>
      <c r="L36" s="4">
        <v>8.3333333333333321</v>
      </c>
      <c r="M36" s="4">
        <v>19.333333333333336</v>
      </c>
      <c r="N36" s="5">
        <f t="shared" si="0"/>
        <v>0.6831275720164609</v>
      </c>
      <c r="O36" s="66"/>
    </row>
    <row r="37" spans="1:15" x14ac:dyDescent="0.25">
      <c r="A37" s="46" t="s">
        <v>1040</v>
      </c>
      <c r="B37" s="46"/>
      <c r="C37" s="47"/>
      <c r="D37" s="48"/>
      <c r="E37" s="48"/>
      <c r="F37" s="48">
        <v>41</v>
      </c>
      <c r="G37" s="48"/>
      <c r="H37" s="48">
        <v>36</v>
      </c>
      <c r="I37" s="49"/>
      <c r="J37" s="50">
        <v>16</v>
      </c>
      <c r="K37" s="50">
        <v>26</v>
      </c>
      <c r="L37" s="50">
        <v>14</v>
      </c>
      <c r="M37" s="50">
        <v>23</v>
      </c>
      <c r="N37" s="51"/>
      <c r="O37" s="66"/>
    </row>
    <row r="38" spans="1:15" x14ac:dyDescent="0.25">
      <c r="A38" s="7" t="s">
        <v>26</v>
      </c>
      <c r="B38" s="7"/>
      <c r="C38" s="27"/>
      <c r="D38" s="8"/>
      <c r="E38" s="8">
        <v>5222</v>
      </c>
      <c r="F38" s="8">
        <v>870.33333333333337</v>
      </c>
      <c r="G38" s="8">
        <v>4561</v>
      </c>
      <c r="H38" s="8">
        <v>760.16666666666674</v>
      </c>
      <c r="I38" s="9">
        <v>1266</v>
      </c>
      <c r="J38" s="10">
        <v>333.83333333333337</v>
      </c>
      <c r="K38" s="10">
        <v>536.5</v>
      </c>
      <c r="L38" s="10">
        <v>283.66666666666663</v>
      </c>
      <c r="M38" s="10">
        <v>476.49999999999994</v>
      </c>
      <c r="N38" s="12">
        <f t="shared" si="0"/>
        <v>0.87342014553810798</v>
      </c>
      <c r="O38" s="66"/>
    </row>
    <row r="39" spans="1:15" x14ac:dyDescent="0.25">
      <c r="A39" s="1" t="s">
        <v>27</v>
      </c>
      <c r="B39" s="1" t="s">
        <v>4</v>
      </c>
      <c r="C39" s="26" t="s">
        <v>28</v>
      </c>
      <c r="D39" s="2">
        <v>6</v>
      </c>
      <c r="E39" s="2">
        <v>155</v>
      </c>
      <c r="F39" s="2">
        <v>25.833333333333332</v>
      </c>
      <c r="G39" s="2">
        <v>110</v>
      </c>
      <c r="H39" s="2">
        <v>18.333333333333332</v>
      </c>
      <c r="I39" s="3">
        <v>65</v>
      </c>
      <c r="J39" s="4">
        <v>11.999999999999998</v>
      </c>
      <c r="K39" s="4">
        <v>13.833333333333332</v>
      </c>
      <c r="L39" s="4">
        <v>5.3333333333333339</v>
      </c>
      <c r="M39" s="4">
        <v>13</v>
      </c>
      <c r="N39" s="5">
        <f t="shared" si="0"/>
        <v>0.70967741935483875</v>
      </c>
      <c r="O39" s="66"/>
    </row>
    <row r="40" spans="1:15" x14ac:dyDescent="0.25">
      <c r="A40" s="25" t="s">
        <v>27</v>
      </c>
      <c r="B40" s="25" t="s">
        <v>4</v>
      </c>
      <c r="C40" s="26" t="s">
        <v>29</v>
      </c>
      <c r="D40" s="2">
        <v>6</v>
      </c>
      <c r="E40" s="2">
        <v>164</v>
      </c>
      <c r="F40" s="2">
        <v>27.333333333333332</v>
      </c>
      <c r="G40" s="2">
        <v>124</v>
      </c>
      <c r="H40" s="2">
        <v>20.666666666666668</v>
      </c>
      <c r="I40" s="3">
        <v>61</v>
      </c>
      <c r="J40" s="4">
        <v>11.5</v>
      </c>
      <c r="K40" s="4">
        <v>15.833333333333332</v>
      </c>
      <c r="L40" s="4">
        <v>4.833333333333333</v>
      </c>
      <c r="M40" s="4">
        <v>15.83333333333333</v>
      </c>
      <c r="N40" s="5">
        <f t="shared" si="0"/>
        <v>0.75609756097560976</v>
      </c>
      <c r="O40" s="66"/>
    </row>
    <row r="41" spans="1:15" x14ac:dyDescent="0.25">
      <c r="A41" s="25" t="s">
        <v>27</v>
      </c>
      <c r="B41" s="25" t="s">
        <v>4</v>
      </c>
      <c r="C41" s="26" t="s">
        <v>30</v>
      </c>
      <c r="D41" s="2">
        <v>6</v>
      </c>
      <c r="E41" s="2">
        <v>154</v>
      </c>
      <c r="F41" s="2">
        <v>25.666666666666668</v>
      </c>
      <c r="G41" s="2">
        <v>107</v>
      </c>
      <c r="H41" s="2">
        <v>17.833333333333332</v>
      </c>
      <c r="I41" s="3">
        <v>91</v>
      </c>
      <c r="J41" s="4">
        <v>11.333333333333334</v>
      </c>
      <c r="K41" s="4">
        <v>14.333333333333332</v>
      </c>
      <c r="L41" s="4">
        <v>5.8333333333333339</v>
      </c>
      <c r="M41" s="4">
        <v>11.999999999999998</v>
      </c>
      <c r="N41" s="5">
        <f t="shared" si="0"/>
        <v>0.69480519480519476</v>
      </c>
      <c r="O41" s="66"/>
    </row>
    <row r="42" spans="1:15" x14ac:dyDescent="0.25">
      <c r="A42" s="25" t="s">
        <v>27</v>
      </c>
      <c r="B42" s="25" t="s">
        <v>4</v>
      </c>
      <c r="C42" s="26" t="s">
        <v>31</v>
      </c>
      <c r="D42" s="2">
        <v>6</v>
      </c>
      <c r="E42" s="2">
        <v>164</v>
      </c>
      <c r="F42" s="2">
        <v>27.333333333333332</v>
      </c>
      <c r="G42" s="2">
        <v>102</v>
      </c>
      <c r="H42" s="2">
        <v>17</v>
      </c>
      <c r="I42" s="3">
        <v>74</v>
      </c>
      <c r="J42" s="4">
        <v>11.999999999999998</v>
      </c>
      <c r="K42" s="4">
        <v>15.333333333333332</v>
      </c>
      <c r="L42" s="4">
        <v>5.5</v>
      </c>
      <c r="M42" s="4">
        <v>11.5</v>
      </c>
      <c r="N42" s="5">
        <f t="shared" si="0"/>
        <v>0.62195121951219512</v>
      </c>
      <c r="O42" s="66"/>
    </row>
    <row r="43" spans="1:15" x14ac:dyDescent="0.25">
      <c r="A43" s="25" t="s">
        <v>27</v>
      </c>
      <c r="B43" s="25" t="s">
        <v>4</v>
      </c>
      <c r="C43" s="26" t="s">
        <v>32</v>
      </c>
      <c r="D43" s="2">
        <v>6</v>
      </c>
      <c r="E43" s="2">
        <v>166</v>
      </c>
      <c r="F43" s="2">
        <v>27.666666666666668</v>
      </c>
      <c r="G43" s="2">
        <v>112</v>
      </c>
      <c r="H43" s="2">
        <v>18.666666666666668</v>
      </c>
      <c r="I43" s="3">
        <v>52</v>
      </c>
      <c r="J43" s="4">
        <v>12.499999999999998</v>
      </c>
      <c r="K43" s="4">
        <v>15.166666666666668</v>
      </c>
      <c r="L43" s="4">
        <v>6.5000000000000009</v>
      </c>
      <c r="M43" s="4">
        <v>12.166666666666666</v>
      </c>
      <c r="N43" s="5">
        <f t="shared" si="0"/>
        <v>0.67469879518072284</v>
      </c>
      <c r="O43" s="66"/>
    </row>
    <row r="44" spans="1:15" x14ac:dyDescent="0.25">
      <c r="A44" s="25" t="s">
        <v>27</v>
      </c>
      <c r="B44" s="25" t="s">
        <v>4</v>
      </c>
      <c r="C44" s="26" t="s">
        <v>33</v>
      </c>
      <c r="D44" s="2">
        <v>6</v>
      </c>
      <c r="E44" s="2">
        <v>158</v>
      </c>
      <c r="F44" s="2">
        <v>26.333333333333332</v>
      </c>
      <c r="G44" s="2">
        <v>106</v>
      </c>
      <c r="H44" s="2">
        <v>17.666666666666668</v>
      </c>
      <c r="I44" s="3">
        <v>72</v>
      </c>
      <c r="J44" s="4">
        <v>10.833333333333334</v>
      </c>
      <c r="K44" s="4">
        <v>15.5</v>
      </c>
      <c r="L44" s="4">
        <v>5.5</v>
      </c>
      <c r="M44" s="4">
        <v>12.166666666666668</v>
      </c>
      <c r="N44" s="5">
        <f t="shared" si="0"/>
        <v>0.67088607594936711</v>
      </c>
      <c r="O44" s="66"/>
    </row>
    <row r="45" spans="1:15" x14ac:dyDescent="0.25">
      <c r="A45" s="25" t="s">
        <v>27</v>
      </c>
      <c r="B45" s="25" t="s">
        <v>4</v>
      </c>
      <c r="C45" s="26" t="s">
        <v>34</v>
      </c>
      <c r="D45" s="2">
        <v>6</v>
      </c>
      <c r="E45" s="2">
        <v>93</v>
      </c>
      <c r="F45" s="2">
        <v>15.5</v>
      </c>
      <c r="G45" s="2">
        <v>110</v>
      </c>
      <c r="H45" s="2">
        <v>18.333333333333332</v>
      </c>
      <c r="I45" s="3">
        <v>50</v>
      </c>
      <c r="J45" s="4">
        <v>8.6666666666666661</v>
      </c>
      <c r="K45" s="4">
        <v>6.8333333333333339</v>
      </c>
      <c r="L45" s="4">
        <v>11.5</v>
      </c>
      <c r="M45" s="4">
        <v>6.8333333333333339</v>
      </c>
      <c r="N45" s="5">
        <f t="shared" si="0"/>
        <v>1.1827956989247312</v>
      </c>
      <c r="O45" s="66"/>
    </row>
    <row r="46" spans="1:15" x14ac:dyDescent="0.25">
      <c r="A46" s="25" t="s">
        <v>27</v>
      </c>
      <c r="B46" s="25" t="s">
        <v>4</v>
      </c>
      <c r="C46" s="26" t="s">
        <v>35</v>
      </c>
      <c r="D46" s="2">
        <v>6</v>
      </c>
      <c r="E46" s="2">
        <v>167</v>
      </c>
      <c r="F46" s="2">
        <v>27.833333333333332</v>
      </c>
      <c r="G46" s="2">
        <v>119</v>
      </c>
      <c r="H46" s="2">
        <v>19.833333333333332</v>
      </c>
      <c r="I46" s="3">
        <v>59</v>
      </c>
      <c r="J46" s="4">
        <v>12.5</v>
      </c>
      <c r="K46" s="4">
        <v>15.333333333333332</v>
      </c>
      <c r="L46" s="4">
        <v>7.833333333333333</v>
      </c>
      <c r="M46" s="4">
        <v>12</v>
      </c>
      <c r="N46" s="5">
        <f t="shared" si="0"/>
        <v>0.71257485029940115</v>
      </c>
      <c r="O46" s="66"/>
    </row>
    <row r="47" spans="1:15" x14ac:dyDescent="0.25">
      <c r="A47" s="25" t="s">
        <v>27</v>
      </c>
      <c r="B47" s="25" t="s">
        <v>4</v>
      </c>
      <c r="C47" s="26" t="s">
        <v>36</v>
      </c>
      <c r="D47" s="2">
        <v>6</v>
      </c>
      <c r="E47" s="2">
        <v>161</v>
      </c>
      <c r="F47" s="2">
        <v>26.833333333333332</v>
      </c>
      <c r="G47" s="2">
        <v>122</v>
      </c>
      <c r="H47" s="2">
        <v>20.333333333333332</v>
      </c>
      <c r="I47" s="3">
        <v>40</v>
      </c>
      <c r="J47" s="4">
        <v>12.499999999999996</v>
      </c>
      <c r="K47" s="4">
        <v>14.333333333333332</v>
      </c>
      <c r="L47" s="4">
        <v>9.8333333333333321</v>
      </c>
      <c r="M47" s="4">
        <v>10.5</v>
      </c>
      <c r="N47" s="5">
        <f t="shared" si="0"/>
        <v>0.75776397515527949</v>
      </c>
      <c r="O47" s="66"/>
    </row>
    <row r="48" spans="1:15" x14ac:dyDescent="0.25">
      <c r="A48" s="46" t="s">
        <v>1040</v>
      </c>
      <c r="B48" s="46"/>
      <c r="C48" s="47"/>
      <c r="D48" s="48"/>
      <c r="E48" s="48"/>
      <c r="F48" s="48">
        <v>26</v>
      </c>
      <c r="G48" s="48"/>
      <c r="H48" s="48">
        <v>19</v>
      </c>
      <c r="I48" s="49"/>
      <c r="J48" s="50">
        <v>12</v>
      </c>
      <c r="K48" s="50">
        <v>14</v>
      </c>
      <c r="L48" s="50">
        <v>7</v>
      </c>
      <c r="M48" s="50">
        <v>12</v>
      </c>
      <c r="N48" s="51"/>
      <c r="O48" s="66"/>
    </row>
    <row r="49" spans="1:15" x14ac:dyDescent="0.25">
      <c r="A49" s="7" t="s">
        <v>37</v>
      </c>
      <c r="B49" s="7"/>
      <c r="C49" s="27"/>
      <c r="D49" s="8"/>
      <c r="E49" s="8">
        <v>1382</v>
      </c>
      <c r="F49" s="8">
        <v>230.33333333333334</v>
      </c>
      <c r="G49" s="8">
        <v>1012</v>
      </c>
      <c r="H49" s="8">
        <v>168.66666666666669</v>
      </c>
      <c r="I49" s="9">
        <v>564</v>
      </c>
      <c r="J49" s="10">
        <v>103.83333333333334</v>
      </c>
      <c r="K49" s="10">
        <v>126.49999999999999</v>
      </c>
      <c r="L49" s="10">
        <v>62.666666666666671</v>
      </c>
      <c r="M49" s="10">
        <v>106</v>
      </c>
      <c r="N49" s="12">
        <f t="shared" si="0"/>
        <v>0.73227206946454415</v>
      </c>
      <c r="O49" s="66"/>
    </row>
    <row r="50" spans="1:15" ht="30" x14ac:dyDescent="0.25">
      <c r="A50" s="1" t="s">
        <v>38</v>
      </c>
      <c r="B50" s="1" t="s">
        <v>4</v>
      </c>
      <c r="C50" s="26" t="s">
        <v>39</v>
      </c>
      <c r="D50" s="2">
        <v>6</v>
      </c>
      <c r="E50" s="2">
        <v>198</v>
      </c>
      <c r="F50" s="2">
        <v>33</v>
      </c>
      <c r="G50" s="2">
        <v>169</v>
      </c>
      <c r="H50" s="2">
        <v>28.166666666666668</v>
      </c>
      <c r="I50" s="3">
        <v>40</v>
      </c>
      <c r="J50" s="4">
        <v>9.4999999999999982</v>
      </c>
      <c r="K50" s="4">
        <v>23.5</v>
      </c>
      <c r="L50" s="4">
        <v>6.5000000000000009</v>
      </c>
      <c r="M50" s="4">
        <v>21.666666666666664</v>
      </c>
      <c r="N50" s="5">
        <f t="shared" si="0"/>
        <v>0.85353535353535348</v>
      </c>
      <c r="O50" s="66"/>
    </row>
    <row r="51" spans="1:15" ht="30" x14ac:dyDescent="0.25">
      <c r="A51" s="25" t="s">
        <v>38</v>
      </c>
      <c r="B51" s="25" t="s">
        <v>4</v>
      </c>
      <c r="C51" s="26" t="s">
        <v>40</v>
      </c>
      <c r="D51" s="2">
        <v>3</v>
      </c>
      <c r="E51" s="2">
        <v>89</v>
      </c>
      <c r="F51" s="2">
        <v>29.666666666666668</v>
      </c>
      <c r="G51" s="2">
        <v>75</v>
      </c>
      <c r="H51" s="2">
        <v>25</v>
      </c>
      <c r="I51" s="3">
        <v>62</v>
      </c>
      <c r="J51" s="4">
        <v>10.333333333333334</v>
      </c>
      <c r="K51" s="4">
        <v>19.333333333333336</v>
      </c>
      <c r="L51" s="4">
        <v>8.3333333333333339</v>
      </c>
      <c r="M51" s="4">
        <v>16.666666666666668</v>
      </c>
      <c r="N51" s="5">
        <f t="shared" si="0"/>
        <v>0.84269662921348309</v>
      </c>
      <c r="O51" s="66"/>
    </row>
    <row r="52" spans="1:15" ht="30" x14ac:dyDescent="0.25">
      <c r="A52" s="25" t="s">
        <v>38</v>
      </c>
      <c r="B52" s="25" t="s">
        <v>4</v>
      </c>
      <c r="C52" s="26" t="s">
        <v>41</v>
      </c>
      <c r="D52" s="2">
        <v>6</v>
      </c>
      <c r="E52" s="2">
        <v>200</v>
      </c>
      <c r="F52" s="2">
        <v>33.333333333333336</v>
      </c>
      <c r="G52" s="2">
        <v>192</v>
      </c>
      <c r="H52" s="2">
        <v>32</v>
      </c>
      <c r="I52" s="3">
        <v>104</v>
      </c>
      <c r="J52" s="4">
        <v>10.333333333333334</v>
      </c>
      <c r="K52" s="4">
        <v>23.000000000000004</v>
      </c>
      <c r="L52" s="4">
        <v>10.166666666666666</v>
      </c>
      <c r="M52" s="4">
        <v>21.833333333333336</v>
      </c>
      <c r="N52" s="5">
        <f t="shared" si="0"/>
        <v>0.96</v>
      </c>
      <c r="O52" s="66"/>
    </row>
    <row r="53" spans="1:15" ht="30" x14ac:dyDescent="0.25">
      <c r="A53" s="25" t="s">
        <v>38</v>
      </c>
      <c r="B53" s="25" t="s">
        <v>4</v>
      </c>
      <c r="C53" s="26" t="s">
        <v>42</v>
      </c>
      <c r="D53" s="2">
        <v>6</v>
      </c>
      <c r="E53" s="2">
        <v>161</v>
      </c>
      <c r="F53" s="2">
        <v>26.833333333333332</v>
      </c>
      <c r="G53" s="2">
        <v>138</v>
      </c>
      <c r="H53" s="2">
        <v>23</v>
      </c>
      <c r="I53" s="3">
        <v>98</v>
      </c>
      <c r="J53" s="4">
        <v>8.6666666666666679</v>
      </c>
      <c r="K53" s="4">
        <v>18.166666666666668</v>
      </c>
      <c r="L53" s="4">
        <v>6.6666666666666661</v>
      </c>
      <c r="M53" s="4">
        <v>16.333333333333332</v>
      </c>
      <c r="N53" s="5">
        <f t="shared" si="0"/>
        <v>0.8571428571428571</v>
      </c>
      <c r="O53" s="66"/>
    </row>
    <row r="54" spans="1:15" ht="30" x14ac:dyDescent="0.25">
      <c r="A54" s="25" t="s">
        <v>38</v>
      </c>
      <c r="B54" s="25" t="s">
        <v>4</v>
      </c>
      <c r="C54" s="26" t="s">
        <v>43</v>
      </c>
      <c r="D54" s="2">
        <v>6</v>
      </c>
      <c r="E54" s="2">
        <v>212</v>
      </c>
      <c r="F54" s="2">
        <v>35.333333333333336</v>
      </c>
      <c r="G54" s="2">
        <v>209</v>
      </c>
      <c r="H54" s="2">
        <v>34.833333333333336</v>
      </c>
      <c r="I54" s="3">
        <v>56</v>
      </c>
      <c r="J54" s="4">
        <v>7.666666666666667</v>
      </c>
      <c r="K54" s="4">
        <v>27.666666666666668</v>
      </c>
      <c r="L54" s="4">
        <v>7.166666666666667</v>
      </c>
      <c r="M54" s="4">
        <v>27.666666666666668</v>
      </c>
      <c r="N54" s="5">
        <f t="shared" si="0"/>
        <v>0.98584905660377353</v>
      </c>
      <c r="O54" s="66"/>
    </row>
    <row r="55" spans="1:15" ht="30" x14ac:dyDescent="0.25">
      <c r="A55" s="25" t="s">
        <v>38</v>
      </c>
      <c r="B55" s="25" t="s">
        <v>4</v>
      </c>
      <c r="C55" s="26" t="s">
        <v>44</v>
      </c>
      <c r="D55" s="2">
        <v>3</v>
      </c>
      <c r="E55" s="2">
        <v>29</v>
      </c>
      <c r="F55" s="2">
        <v>9.6666666666666661</v>
      </c>
      <c r="G55" s="2">
        <v>25</v>
      </c>
      <c r="H55" s="2">
        <v>8.3333333333333339</v>
      </c>
      <c r="I55" s="3">
        <v>39</v>
      </c>
      <c r="J55" s="4">
        <v>9.6666666666666679</v>
      </c>
      <c r="K55" s="4"/>
      <c r="L55" s="4">
        <v>8.3333333333333321</v>
      </c>
      <c r="M55" s="4"/>
      <c r="N55" s="5">
        <f t="shared" si="0"/>
        <v>0.86206896551724133</v>
      </c>
      <c r="O55" s="66"/>
    </row>
    <row r="56" spans="1:15" ht="30" x14ac:dyDescent="0.25">
      <c r="A56" s="25" t="s">
        <v>38</v>
      </c>
      <c r="B56" s="25" t="s">
        <v>4</v>
      </c>
      <c r="C56" s="26" t="s">
        <v>45</v>
      </c>
      <c r="D56" s="2">
        <v>6</v>
      </c>
      <c r="E56" s="2">
        <v>161</v>
      </c>
      <c r="F56" s="2">
        <v>26.833333333333332</v>
      </c>
      <c r="G56" s="2">
        <v>159</v>
      </c>
      <c r="H56" s="2">
        <v>26.5</v>
      </c>
      <c r="I56" s="3">
        <v>65</v>
      </c>
      <c r="J56" s="4">
        <v>8.5</v>
      </c>
      <c r="K56" s="4">
        <v>18.333333333333332</v>
      </c>
      <c r="L56" s="4">
        <v>11.5</v>
      </c>
      <c r="M56" s="4">
        <v>14.999999999999998</v>
      </c>
      <c r="N56" s="5">
        <f t="shared" si="0"/>
        <v>0.98757763975155277</v>
      </c>
      <c r="O56" s="66"/>
    </row>
    <row r="57" spans="1:15" ht="30" x14ac:dyDescent="0.25">
      <c r="A57" s="25" t="s">
        <v>38</v>
      </c>
      <c r="B57" s="25" t="s">
        <v>4</v>
      </c>
      <c r="C57" s="26" t="s">
        <v>46</v>
      </c>
      <c r="D57" s="2">
        <v>6</v>
      </c>
      <c r="E57" s="2">
        <v>172</v>
      </c>
      <c r="F57" s="2">
        <v>28.666666666666668</v>
      </c>
      <c r="G57" s="2">
        <v>156</v>
      </c>
      <c r="H57" s="2">
        <v>26</v>
      </c>
      <c r="I57" s="3">
        <v>41</v>
      </c>
      <c r="J57" s="4">
        <v>7.6666666666666679</v>
      </c>
      <c r="K57" s="4">
        <v>21</v>
      </c>
      <c r="L57" s="4">
        <v>7.5</v>
      </c>
      <c r="M57" s="4">
        <v>18.500000000000004</v>
      </c>
      <c r="N57" s="5">
        <f t="shared" si="0"/>
        <v>0.90697674418604646</v>
      </c>
      <c r="O57" s="66"/>
    </row>
    <row r="58" spans="1:15" ht="30" x14ac:dyDescent="0.25">
      <c r="A58" s="25" t="s">
        <v>38</v>
      </c>
      <c r="B58" s="25" t="s">
        <v>4</v>
      </c>
      <c r="C58" s="26" t="s">
        <v>47</v>
      </c>
      <c r="D58" s="2">
        <v>6</v>
      </c>
      <c r="E58" s="2">
        <v>124</v>
      </c>
      <c r="F58" s="2">
        <v>20.666666666666668</v>
      </c>
      <c r="G58" s="2">
        <v>131</v>
      </c>
      <c r="H58" s="2">
        <v>21.833333333333332</v>
      </c>
      <c r="I58" s="3">
        <v>82</v>
      </c>
      <c r="J58" s="4">
        <v>7.5</v>
      </c>
      <c r="K58" s="4">
        <v>13.166666666666668</v>
      </c>
      <c r="L58" s="4">
        <v>8.3333333333333339</v>
      </c>
      <c r="M58" s="4">
        <v>13.5</v>
      </c>
      <c r="N58" s="5">
        <f t="shared" si="0"/>
        <v>1.0564516129032258</v>
      </c>
      <c r="O58" s="66"/>
    </row>
    <row r="59" spans="1:15" ht="30" x14ac:dyDescent="0.25">
      <c r="A59" s="25" t="s">
        <v>38</v>
      </c>
      <c r="B59" s="25" t="s">
        <v>4</v>
      </c>
      <c r="C59" s="26" t="s">
        <v>48</v>
      </c>
      <c r="D59" s="2">
        <v>6</v>
      </c>
      <c r="E59" s="2">
        <v>201</v>
      </c>
      <c r="F59" s="2">
        <v>33.5</v>
      </c>
      <c r="G59" s="2">
        <v>191</v>
      </c>
      <c r="H59" s="2">
        <v>31.833333333333332</v>
      </c>
      <c r="I59" s="3">
        <v>105</v>
      </c>
      <c r="J59" s="4">
        <v>10.333333333333334</v>
      </c>
      <c r="K59" s="4">
        <v>23.166666666666664</v>
      </c>
      <c r="L59" s="4">
        <v>10.5</v>
      </c>
      <c r="M59" s="4">
        <v>21.333333333333336</v>
      </c>
      <c r="N59" s="5">
        <f t="shared" si="0"/>
        <v>0.95024875621890548</v>
      </c>
      <c r="O59" s="66"/>
    </row>
    <row r="60" spans="1:15" ht="30" x14ac:dyDescent="0.25">
      <c r="A60" s="25" t="s">
        <v>38</v>
      </c>
      <c r="B60" s="25" t="s">
        <v>4</v>
      </c>
      <c r="C60" s="26" t="s">
        <v>49</v>
      </c>
      <c r="D60" s="2">
        <v>2.4</v>
      </c>
      <c r="E60" s="2">
        <v>68</v>
      </c>
      <c r="F60" s="2">
        <v>28.333333333333336</v>
      </c>
      <c r="G60" s="2">
        <v>77</v>
      </c>
      <c r="H60" s="2">
        <v>32.083333333333336</v>
      </c>
      <c r="I60" s="3">
        <v>74</v>
      </c>
      <c r="J60" s="4">
        <v>5.8333333333333339</v>
      </c>
      <c r="K60" s="4">
        <v>22.5</v>
      </c>
      <c r="L60" s="4">
        <v>7.916666666666667</v>
      </c>
      <c r="M60" s="4">
        <v>24.166666666666668</v>
      </c>
      <c r="N60" s="5">
        <f t="shared" si="0"/>
        <v>1.1323529411764706</v>
      </c>
      <c r="O60" s="66"/>
    </row>
    <row r="61" spans="1:15" ht="30" x14ac:dyDescent="0.25">
      <c r="A61" s="25" t="s">
        <v>38</v>
      </c>
      <c r="B61" s="25" t="s">
        <v>4</v>
      </c>
      <c r="C61" s="26" t="s">
        <v>50</v>
      </c>
      <c r="D61" s="2">
        <v>3</v>
      </c>
      <c r="E61" s="2">
        <v>69</v>
      </c>
      <c r="F61" s="2">
        <v>23</v>
      </c>
      <c r="G61" s="2">
        <v>104</v>
      </c>
      <c r="H61" s="2">
        <v>34.666666666666664</v>
      </c>
      <c r="I61" s="3">
        <v>385</v>
      </c>
      <c r="J61" s="4">
        <v>9</v>
      </c>
      <c r="K61" s="4">
        <v>14</v>
      </c>
      <c r="L61" s="4">
        <v>24.666666666666668</v>
      </c>
      <c r="M61" s="4">
        <v>10</v>
      </c>
      <c r="N61" s="5">
        <f t="shared" si="0"/>
        <v>1.5072463768115942</v>
      </c>
      <c r="O61" s="66"/>
    </row>
    <row r="62" spans="1:15" x14ac:dyDescent="0.25">
      <c r="A62" s="46" t="s">
        <v>1040</v>
      </c>
      <c r="B62" s="46"/>
      <c r="C62" s="47"/>
      <c r="D62" s="48"/>
      <c r="E62" s="48"/>
      <c r="F62" s="48">
        <v>27</v>
      </c>
      <c r="G62" s="48"/>
      <c r="H62" s="48">
        <v>27</v>
      </c>
      <c r="I62" s="49"/>
      <c r="J62" s="50">
        <v>9</v>
      </c>
      <c r="K62" s="50">
        <v>20</v>
      </c>
      <c r="L62" s="50">
        <v>10</v>
      </c>
      <c r="M62" s="50">
        <v>19</v>
      </c>
      <c r="N62" s="51"/>
      <c r="O62" s="66"/>
    </row>
    <row r="63" spans="1:15" x14ac:dyDescent="0.25">
      <c r="A63" s="7" t="s">
        <v>51</v>
      </c>
      <c r="B63" s="7"/>
      <c r="C63" s="44"/>
      <c r="D63" s="8"/>
      <c r="E63" s="8">
        <v>1684</v>
      </c>
      <c r="F63" s="8">
        <v>328.83333333333331</v>
      </c>
      <c r="G63" s="8">
        <v>1626</v>
      </c>
      <c r="H63" s="8">
        <v>324.25</v>
      </c>
      <c r="I63" s="9">
        <v>1151</v>
      </c>
      <c r="J63" s="10">
        <v>104.99999999999999</v>
      </c>
      <c r="K63" s="10">
        <v>223.83333333333334</v>
      </c>
      <c r="L63" s="10">
        <v>117.58333333333333</v>
      </c>
      <c r="M63" s="10">
        <v>206.66666666666669</v>
      </c>
      <c r="N63" s="12">
        <f t="shared" si="0"/>
        <v>0.96555819477434679</v>
      </c>
      <c r="O63" s="66"/>
    </row>
    <row r="64" spans="1:15" x14ac:dyDescent="0.25">
      <c r="A64" s="13" t="s">
        <v>52</v>
      </c>
      <c r="B64" s="13"/>
      <c r="C64" s="45"/>
      <c r="D64" s="14"/>
      <c r="E64" s="14">
        <v>8288</v>
      </c>
      <c r="F64" s="14">
        <v>1429.4999999999998</v>
      </c>
      <c r="G64" s="14">
        <v>7199</v>
      </c>
      <c r="H64" s="14">
        <v>1253.083333333333</v>
      </c>
      <c r="I64" s="15">
        <v>2981</v>
      </c>
      <c r="J64" s="14">
        <v>542.66666666666674</v>
      </c>
      <c r="K64" s="14">
        <v>886.83333333333348</v>
      </c>
      <c r="L64" s="14">
        <v>463.91666666666657</v>
      </c>
      <c r="M64" s="14">
        <v>789.16666666666652</v>
      </c>
      <c r="N64" s="17">
        <f t="shared" si="0"/>
        <v>0.86860521235521237</v>
      </c>
      <c r="O64" s="66"/>
    </row>
    <row r="65" spans="1:13" x14ac:dyDescent="0.25">
      <c r="A65" s="13" t="s">
        <v>1042</v>
      </c>
      <c r="B65" s="13"/>
      <c r="C65" s="45"/>
      <c r="D65" s="14"/>
      <c r="E65" s="14"/>
      <c r="F65" s="14"/>
      <c r="G65" s="14"/>
      <c r="H65" s="14"/>
      <c r="I65" s="15"/>
      <c r="J65" s="14">
        <f>+AVERAGE(J62,J48,J37)</f>
        <v>12.333333333333334</v>
      </c>
      <c r="K65" s="14">
        <f t="shared" ref="K65:M65" si="1">+AVERAGE(K62,K48,K37)</f>
        <v>20</v>
      </c>
      <c r="L65" s="14">
        <f t="shared" si="1"/>
        <v>10.333333333333334</v>
      </c>
      <c r="M65" s="14">
        <f t="shared" si="1"/>
        <v>18</v>
      </c>
    </row>
  </sheetData>
  <mergeCells count="5">
    <mergeCell ref="E2:J2"/>
    <mergeCell ref="E3:J3"/>
    <mergeCell ref="L14:M14"/>
    <mergeCell ref="J14:K14"/>
    <mergeCell ref="A13:N13"/>
  </mergeCells>
  <pageMargins left="0.23622047244094491" right="0.23622047244094491" top="0.74803149606299213" bottom="0.74803149606299213" header="0.31496062992125984" footer="0.31496062992125984"/>
  <pageSetup paperSize="123" scale="67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showGridLines="0" workbookViewId="0">
      <pane ySplit="17" topLeftCell="A18" activePane="bottomLeft" state="frozen"/>
      <selection activeCell="C570" sqref="C570"/>
      <selection pane="bottomLeft" activeCell="C570" sqref="C570"/>
    </sheetView>
  </sheetViews>
  <sheetFormatPr baseColWidth="10" defaultRowHeight="15" x14ac:dyDescent="0.25"/>
  <cols>
    <col min="1" max="1" width="16" customWidth="1"/>
    <col min="2" max="2" width="13.7109375" style="20" customWidth="1"/>
    <col min="3" max="3" width="48.42578125" style="20" customWidth="1"/>
    <col min="5" max="5" width="10.28515625" customWidth="1"/>
    <col min="10" max="10" width="9.85546875" customWidth="1"/>
    <col min="12" max="12" width="9.42578125" customWidth="1"/>
    <col min="13" max="13" width="11.85546875" customWidth="1"/>
    <col min="14" max="14" width="11.5703125" customWidth="1"/>
  </cols>
  <sheetData>
    <row r="1" spans="1:14" x14ac:dyDescent="0.25">
      <c r="A1" s="18"/>
      <c r="B1" s="19"/>
      <c r="C1" s="19"/>
    </row>
    <row r="2" spans="1:14" ht="15" customHeight="1" x14ac:dyDescent="0.25">
      <c r="D2" s="95" t="s">
        <v>63</v>
      </c>
      <c r="E2" s="95"/>
      <c r="F2" s="95"/>
      <c r="G2" s="95"/>
      <c r="H2" s="95"/>
    </row>
    <row r="3" spans="1:14" ht="15" customHeight="1" x14ac:dyDescent="0.25">
      <c r="D3" s="96" t="s">
        <v>64</v>
      </c>
      <c r="E3" s="96"/>
      <c r="F3" s="96"/>
      <c r="G3" s="96"/>
      <c r="H3" s="96"/>
    </row>
    <row r="4" spans="1:14" x14ac:dyDescent="0.25">
      <c r="A4" s="22"/>
      <c r="B4" s="19"/>
      <c r="C4" s="19"/>
    </row>
    <row r="5" spans="1:14" x14ac:dyDescent="0.25">
      <c r="A5" s="18"/>
      <c r="B5" s="19"/>
      <c r="C5" s="19"/>
    </row>
    <row r="6" spans="1:14" x14ac:dyDescent="0.25">
      <c r="A6" s="23" t="s">
        <v>70</v>
      </c>
      <c r="B6" s="19"/>
      <c r="C6" s="19"/>
    </row>
    <row r="7" spans="1:14" x14ac:dyDescent="0.25">
      <c r="A7" s="24" t="s">
        <v>65</v>
      </c>
      <c r="B7" s="19"/>
      <c r="C7" s="19"/>
    </row>
    <row r="8" spans="1:14" ht="18" x14ac:dyDescent="0.25">
      <c r="A8" s="24" t="s">
        <v>71</v>
      </c>
      <c r="B8" s="19"/>
      <c r="C8" s="19"/>
    </row>
    <row r="9" spans="1:14" ht="18" x14ac:dyDescent="0.25">
      <c r="A9" s="24" t="s">
        <v>67</v>
      </c>
      <c r="B9" s="19"/>
      <c r="C9" s="19"/>
    </row>
    <row r="10" spans="1:14" x14ac:dyDescent="0.25">
      <c r="A10" s="24" t="s">
        <v>68</v>
      </c>
      <c r="B10" s="19"/>
      <c r="C10" s="19"/>
    </row>
    <row r="11" spans="1:14" x14ac:dyDescent="0.25">
      <c r="A11" s="58" t="s">
        <v>1041</v>
      </c>
      <c r="B11" s="19"/>
      <c r="C11" s="19"/>
    </row>
    <row r="12" spans="1:14" ht="13.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</row>
    <row r="13" spans="1:14" ht="43.5" customHeight="1" x14ac:dyDescent="0.25">
      <c r="A13" s="100" t="s">
        <v>69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</row>
    <row r="16" spans="1:14" ht="36" customHeight="1" x14ac:dyDescent="0.25">
      <c r="A16" s="59"/>
      <c r="B16" s="60"/>
      <c r="C16" s="60"/>
      <c r="D16" s="59"/>
      <c r="E16" s="59"/>
      <c r="F16" s="59"/>
      <c r="G16" s="59"/>
      <c r="H16" s="59"/>
      <c r="I16" s="59"/>
      <c r="J16" s="97" t="s">
        <v>56</v>
      </c>
      <c r="K16" s="98"/>
      <c r="L16" s="97" t="s">
        <v>61</v>
      </c>
      <c r="M16" s="98"/>
      <c r="N16" s="59"/>
    </row>
    <row r="17" spans="1:15" ht="48" x14ac:dyDescent="0.25">
      <c r="A17" s="61" t="s">
        <v>0</v>
      </c>
      <c r="B17" s="93" t="s">
        <v>1</v>
      </c>
      <c r="C17" s="61" t="s">
        <v>2</v>
      </c>
      <c r="D17" s="62" t="s">
        <v>58</v>
      </c>
      <c r="E17" s="62" t="s">
        <v>94</v>
      </c>
      <c r="F17" s="62" t="s">
        <v>95</v>
      </c>
      <c r="G17" s="62" t="s">
        <v>96</v>
      </c>
      <c r="H17" s="62" t="s">
        <v>97</v>
      </c>
      <c r="I17" s="63" t="s">
        <v>62</v>
      </c>
      <c r="J17" s="64" t="s">
        <v>53</v>
      </c>
      <c r="K17" s="64" t="s">
        <v>54</v>
      </c>
      <c r="L17" s="64" t="s">
        <v>53</v>
      </c>
      <c r="M17" s="64" t="s">
        <v>54</v>
      </c>
      <c r="N17" s="65" t="s">
        <v>55</v>
      </c>
    </row>
    <row r="18" spans="1:15" ht="30" customHeight="1" x14ac:dyDescent="0.25">
      <c r="A18" s="67" t="s">
        <v>72</v>
      </c>
      <c r="B18" s="68" t="s">
        <v>73</v>
      </c>
      <c r="C18" s="70" t="s">
        <v>74</v>
      </c>
      <c r="D18" s="71">
        <v>6</v>
      </c>
      <c r="E18" s="71">
        <v>63</v>
      </c>
      <c r="F18" s="71">
        <v>10.5</v>
      </c>
      <c r="G18" s="71">
        <v>44</v>
      </c>
      <c r="H18" s="71">
        <v>7.333333333333333</v>
      </c>
      <c r="I18" s="72">
        <v>69</v>
      </c>
      <c r="J18" s="73">
        <v>3.833333333333333</v>
      </c>
      <c r="K18" s="73">
        <v>6.666666666666667</v>
      </c>
      <c r="L18" s="73">
        <v>1.6666666666666667</v>
      </c>
      <c r="M18" s="73">
        <v>5.6666666666666661</v>
      </c>
      <c r="N18" s="74">
        <f>+G18/E18</f>
        <v>0.69841269841269837</v>
      </c>
      <c r="O18" s="66"/>
    </row>
    <row r="19" spans="1:15" ht="30" customHeight="1" x14ac:dyDescent="0.25">
      <c r="A19" s="69" t="s">
        <v>72</v>
      </c>
      <c r="B19" s="70" t="s">
        <v>73</v>
      </c>
      <c r="C19" s="70" t="s">
        <v>75</v>
      </c>
      <c r="D19" s="71">
        <v>6</v>
      </c>
      <c r="E19" s="71">
        <v>28</v>
      </c>
      <c r="F19" s="71">
        <v>4.666666666666667</v>
      </c>
      <c r="G19" s="71">
        <v>21</v>
      </c>
      <c r="H19" s="71">
        <v>3.5</v>
      </c>
      <c r="I19" s="72">
        <v>42</v>
      </c>
      <c r="J19" s="73">
        <v>2</v>
      </c>
      <c r="K19" s="73">
        <v>2.6666666666666665</v>
      </c>
      <c r="L19" s="73">
        <v>1.1666666666666667</v>
      </c>
      <c r="M19" s="73">
        <v>2.3333333333333335</v>
      </c>
      <c r="N19" s="74">
        <f t="shared" ref="N19:N43" si="0">+G19/E19</f>
        <v>0.75</v>
      </c>
      <c r="O19" s="66"/>
    </row>
    <row r="20" spans="1:15" ht="30" customHeight="1" x14ac:dyDescent="0.25">
      <c r="A20" s="69" t="s">
        <v>72</v>
      </c>
      <c r="B20" s="70" t="s">
        <v>73</v>
      </c>
      <c r="C20" s="70" t="s">
        <v>76</v>
      </c>
      <c r="D20" s="71">
        <v>6</v>
      </c>
      <c r="E20" s="71">
        <v>59</v>
      </c>
      <c r="F20" s="71">
        <v>9.8333333333333339</v>
      </c>
      <c r="G20" s="71">
        <v>51</v>
      </c>
      <c r="H20" s="71">
        <v>8.5</v>
      </c>
      <c r="I20" s="72">
        <v>22</v>
      </c>
      <c r="J20" s="73">
        <v>2.8333333333333335</v>
      </c>
      <c r="K20" s="73">
        <v>7</v>
      </c>
      <c r="L20" s="73">
        <v>1.6666666666666667</v>
      </c>
      <c r="M20" s="73">
        <v>6.833333333333333</v>
      </c>
      <c r="N20" s="74">
        <f t="shared" si="0"/>
        <v>0.86440677966101698</v>
      </c>
      <c r="O20" s="66"/>
    </row>
    <row r="21" spans="1:15" ht="30" customHeight="1" x14ac:dyDescent="0.25">
      <c r="A21" s="75" t="s">
        <v>1040</v>
      </c>
      <c r="B21" s="76"/>
      <c r="C21" s="76"/>
      <c r="D21" s="77"/>
      <c r="E21" s="77"/>
      <c r="F21" s="77">
        <v>8</v>
      </c>
      <c r="G21" s="77"/>
      <c r="H21" s="77">
        <v>6</v>
      </c>
      <c r="I21" s="78"/>
      <c r="J21" s="79">
        <v>3</v>
      </c>
      <c r="K21" s="79">
        <v>5</v>
      </c>
      <c r="L21" s="79">
        <v>2</v>
      </c>
      <c r="M21" s="79">
        <v>5</v>
      </c>
      <c r="N21" s="80"/>
      <c r="O21" s="66"/>
    </row>
    <row r="22" spans="1:15" ht="30" customHeight="1" x14ac:dyDescent="0.25">
      <c r="A22" s="81" t="s">
        <v>77</v>
      </c>
      <c r="B22" s="82"/>
      <c r="C22" s="83"/>
      <c r="D22" s="84"/>
      <c r="E22" s="84">
        <v>150</v>
      </c>
      <c r="F22" s="84">
        <v>25</v>
      </c>
      <c r="G22" s="84">
        <v>116</v>
      </c>
      <c r="H22" s="84">
        <v>19.333333333333332</v>
      </c>
      <c r="I22" s="85">
        <v>133</v>
      </c>
      <c r="J22" s="86">
        <v>8.6666666666666661</v>
      </c>
      <c r="K22" s="86">
        <v>16.333333333333336</v>
      </c>
      <c r="L22" s="86">
        <v>4.5</v>
      </c>
      <c r="M22" s="86">
        <v>14.833333333333332</v>
      </c>
      <c r="N22" s="87">
        <f t="shared" si="0"/>
        <v>0.77333333333333332</v>
      </c>
      <c r="O22" s="66"/>
    </row>
    <row r="23" spans="1:15" ht="30" customHeight="1" x14ac:dyDescent="0.25">
      <c r="A23" s="67" t="s">
        <v>3</v>
      </c>
      <c r="B23" s="68" t="s">
        <v>73</v>
      </c>
      <c r="C23" s="70" t="s">
        <v>78</v>
      </c>
      <c r="D23" s="71">
        <v>6</v>
      </c>
      <c r="E23" s="71">
        <v>159</v>
      </c>
      <c r="F23" s="71">
        <v>26.5</v>
      </c>
      <c r="G23" s="71">
        <v>150</v>
      </c>
      <c r="H23" s="71">
        <v>25</v>
      </c>
      <c r="I23" s="72">
        <v>43</v>
      </c>
      <c r="J23" s="73">
        <v>1.6666666666666665</v>
      </c>
      <c r="K23" s="73">
        <v>24.833333333333332</v>
      </c>
      <c r="L23" s="73">
        <v>1.8333333333333333</v>
      </c>
      <c r="M23" s="73">
        <v>23.166666666666664</v>
      </c>
      <c r="N23" s="74">
        <f t="shared" si="0"/>
        <v>0.94339622641509435</v>
      </c>
      <c r="O23" s="66"/>
    </row>
    <row r="24" spans="1:15" ht="30" customHeight="1" x14ac:dyDescent="0.25">
      <c r="A24" s="69" t="s">
        <v>3</v>
      </c>
      <c r="B24" s="70" t="s">
        <v>73</v>
      </c>
      <c r="C24" s="70" t="s">
        <v>79</v>
      </c>
      <c r="D24" s="71">
        <v>6</v>
      </c>
      <c r="E24" s="71">
        <v>169</v>
      </c>
      <c r="F24" s="71">
        <v>28.166666666666668</v>
      </c>
      <c r="G24" s="71">
        <v>135</v>
      </c>
      <c r="H24" s="71">
        <v>22.5</v>
      </c>
      <c r="I24" s="72">
        <v>38</v>
      </c>
      <c r="J24" s="73">
        <v>2.166666666666667</v>
      </c>
      <c r="K24" s="73">
        <v>26.000000000000004</v>
      </c>
      <c r="L24" s="73">
        <v>3.5</v>
      </c>
      <c r="M24" s="73">
        <v>19</v>
      </c>
      <c r="N24" s="74">
        <f t="shared" si="0"/>
        <v>0.79881656804733725</v>
      </c>
      <c r="O24" s="66"/>
    </row>
    <row r="25" spans="1:15" ht="30" customHeight="1" x14ac:dyDescent="0.25">
      <c r="A25" s="69" t="s">
        <v>3</v>
      </c>
      <c r="B25" s="70" t="s">
        <v>73</v>
      </c>
      <c r="C25" s="70" t="s">
        <v>80</v>
      </c>
      <c r="D25" s="71">
        <v>6</v>
      </c>
      <c r="E25" s="71">
        <v>167</v>
      </c>
      <c r="F25" s="71">
        <v>27.833333333333332</v>
      </c>
      <c r="G25" s="71">
        <v>161</v>
      </c>
      <c r="H25" s="71">
        <v>26.833333333333332</v>
      </c>
      <c r="I25" s="72">
        <v>28</v>
      </c>
      <c r="J25" s="73">
        <v>1.5000000000000002</v>
      </c>
      <c r="K25" s="73">
        <v>26.333333333333339</v>
      </c>
      <c r="L25" s="73">
        <v>2.8333333333333335</v>
      </c>
      <c r="M25" s="73">
        <v>24.000000000000007</v>
      </c>
      <c r="N25" s="74">
        <f t="shared" si="0"/>
        <v>0.9640718562874252</v>
      </c>
      <c r="O25" s="66"/>
    </row>
    <row r="26" spans="1:15" ht="30" customHeight="1" x14ac:dyDescent="0.25">
      <c r="A26" s="75" t="s">
        <v>1040</v>
      </c>
      <c r="B26" s="76"/>
      <c r="C26" s="76"/>
      <c r="D26" s="77"/>
      <c r="E26" s="77"/>
      <c r="F26" s="77">
        <v>28</v>
      </c>
      <c r="G26" s="77"/>
      <c r="H26" s="77">
        <v>25</v>
      </c>
      <c r="I26" s="78"/>
      <c r="J26" s="79">
        <v>2</v>
      </c>
      <c r="K26" s="79">
        <v>26</v>
      </c>
      <c r="L26" s="79">
        <v>3</v>
      </c>
      <c r="M26" s="79">
        <v>22</v>
      </c>
      <c r="N26" s="80"/>
      <c r="O26" s="66"/>
    </row>
    <row r="27" spans="1:15" ht="30" customHeight="1" x14ac:dyDescent="0.25">
      <c r="A27" s="81" t="s">
        <v>26</v>
      </c>
      <c r="B27" s="82"/>
      <c r="C27" s="83"/>
      <c r="D27" s="84"/>
      <c r="E27" s="84">
        <v>495</v>
      </c>
      <c r="F27" s="84">
        <v>82.5</v>
      </c>
      <c r="G27" s="84">
        <v>446</v>
      </c>
      <c r="H27" s="84">
        <v>74.333333333333329</v>
      </c>
      <c r="I27" s="85">
        <v>109</v>
      </c>
      <c r="J27" s="86">
        <v>5.3333333333333339</v>
      </c>
      <c r="K27" s="86">
        <v>77.166666666666671</v>
      </c>
      <c r="L27" s="86">
        <v>8.1666666666666661</v>
      </c>
      <c r="M27" s="86">
        <v>66.166666666666671</v>
      </c>
      <c r="N27" s="87">
        <f t="shared" si="0"/>
        <v>0.90101010101010104</v>
      </c>
      <c r="O27" s="66"/>
    </row>
    <row r="28" spans="1:15" ht="30" customHeight="1" x14ac:dyDescent="0.25">
      <c r="A28" s="67" t="s">
        <v>27</v>
      </c>
      <c r="B28" s="68" t="s">
        <v>73</v>
      </c>
      <c r="C28" s="70" t="s">
        <v>81</v>
      </c>
      <c r="D28" s="71">
        <v>6</v>
      </c>
      <c r="E28" s="71">
        <v>31</v>
      </c>
      <c r="F28" s="71">
        <v>5.166666666666667</v>
      </c>
      <c r="G28" s="71">
        <v>34</v>
      </c>
      <c r="H28" s="71">
        <v>5.666666666666667</v>
      </c>
      <c r="I28" s="72">
        <v>12</v>
      </c>
      <c r="J28" s="73">
        <v>1</v>
      </c>
      <c r="K28" s="73">
        <v>4.1666666666666661</v>
      </c>
      <c r="L28" s="73">
        <v>1.9999999999999998</v>
      </c>
      <c r="M28" s="73">
        <v>3.6666666666666661</v>
      </c>
      <c r="N28" s="74">
        <f t="shared" si="0"/>
        <v>1.096774193548387</v>
      </c>
      <c r="O28" s="66"/>
    </row>
    <row r="29" spans="1:15" ht="30" customHeight="1" x14ac:dyDescent="0.25">
      <c r="A29" s="69" t="s">
        <v>27</v>
      </c>
      <c r="B29" s="70" t="s">
        <v>73</v>
      </c>
      <c r="C29" s="70" t="s">
        <v>82</v>
      </c>
      <c r="D29" s="71">
        <v>6</v>
      </c>
      <c r="E29" s="71">
        <v>38</v>
      </c>
      <c r="F29" s="71">
        <v>6.333333333333333</v>
      </c>
      <c r="G29" s="71">
        <v>36</v>
      </c>
      <c r="H29" s="71">
        <v>6</v>
      </c>
      <c r="I29" s="72">
        <v>17</v>
      </c>
      <c r="J29" s="73">
        <v>1.3333333333333333</v>
      </c>
      <c r="K29" s="73">
        <v>4.9999999999999991</v>
      </c>
      <c r="L29" s="73">
        <v>2</v>
      </c>
      <c r="M29" s="73">
        <v>3.9999999999999996</v>
      </c>
      <c r="N29" s="74">
        <f t="shared" si="0"/>
        <v>0.94736842105263153</v>
      </c>
      <c r="O29" s="66"/>
    </row>
    <row r="30" spans="1:15" ht="30" customHeight="1" x14ac:dyDescent="0.25">
      <c r="A30" s="69" t="s">
        <v>27</v>
      </c>
      <c r="B30" s="70" t="s">
        <v>73</v>
      </c>
      <c r="C30" s="70" t="s">
        <v>83</v>
      </c>
      <c r="D30" s="71">
        <v>6</v>
      </c>
      <c r="E30" s="71">
        <v>35</v>
      </c>
      <c r="F30" s="71">
        <v>5.833333333333333</v>
      </c>
      <c r="G30" s="71">
        <v>34</v>
      </c>
      <c r="H30" s="71">
        <v>5.666666666666667</v>
      </c>
      <c r="I30" s="72">
        <v>7</v>
      </c>
      <c r="J30" s="73">
        <v>0.66666666666666663</v>
      </c>
      <c r="K30" s="73">
        <v>5.1666666666666661</v>
      </c>
      <c r="L30" s="73">
        <v>1</v>
      </c>
      <c r="M30" s="73">
        <v>4.6666666666666661</v>
      </c>
      <c r="N30" s="74">
        <f t="shared" si="0"/>
        <v>0.97142857142857142</v>
      </c>
      <c r="O30" s="66"/>
    </row>
    <row r="31" spans="1:15" ht="30" customHeight="1" x14ac:dyDescent="0.25">
      <c r="A31" s="75" t="s">
        <v>1040</v>
      </c>
      <c r="B31" s="76"/>
      <c r="C31" s="76"/>
      <c r="D31" s="77"/>
      <c r="E31" s="77"/>
      <c r="F31" s="77">
        <v>6</v>
      </c>
      <c r="G31" s="77"/>
      <c r="H31" s="77">
        <v>6</v>
      </c>
      <c r="I31" s="78"/>
      <c r="J31" s="79">
        <v>1</v>
      </c>
      <c r="K31" s="79">
        <v>5</v>
      </c>
      <c r="L31" s="79">
        <v>2</v>
      </c>
      <c r="M31" s="79">
        <v>4</v>
      </c>
      <c r="N31" s="80"/>
      <c r="O31" s="66"/>
    </row>
    <row r="32" spans="1:15" ht="30" customHeight="1" x14ac:dyDescent="0.25">
      <c r="A32" s="81" t="s">
        <v>37</v>
      </c>
      <c r="B32" s="82"/>
      <c r="C32" s="83"/>
      <c r="D32" s="84"/>
      <c r="E32" s="84">
        <v>104</v>
      </c>
      <c r="F32" s="84">
        <v>17.333333333333332</v>
      </c>
      <c r="G32" s="84">
        <v>104</v>
      </c>
      <c r="H32" s="84">
        <v>17.333333333333336</v>
      </c>
      <c r="I32" s="85">
        <v>36</v>
      </c>
      <c r="J32" s="86">
        <v>2.9999999999999996</v>
      </c>
      <c r="K32" s="86">
        <v>14.33333333333333</v>
      </c>
      <c r="L32" s="86">
        <v>5</v>
      </c>
      <c r="M32" s="86">
        <v>12.333333333333332</v>
      </c>
      <c r="N32" s="87">
        <f t="shared" si="0"/>
        <v>1</v>
      </c>
      <c r="O32" s="66"/>
    </row>
    <row r="33" spans="1:15" ht="30" customHeight="1" x14ac:dyDescent="0.25">
      <c r="A33" s="67" t="s">
        <v>84</v>
      </c>
      <c r="B33" s="68" t="s">
        <v>73</v>
      </c>
      <c r="C33" s="70" t="s">
        <v>85</v>
      </c>
      <c r="D33" s="71">
        <v>6</v>
      </c>
      <c r="E33" s="71">
        <v>60</v>
      </c>
      <c r="F33" s="71">
        <v>10</v>
      </c>
      <c r="G33" s="71">
        <v>41</v>
      </c>
      <c r="H33" s="71">
        <v>6.833333333333333</v>
      </c>
      <c r="I33" s="72">
        <v>57</v>
      </c>
      <c r="J33" s="73">
        <v>5.333333333333333</v>
      </c>
      <c r="K33" s="73">
        <v>4.6666666666666661</v>
      </c>
      <c r="L33" s="73">
        <v>3</v>
      </c>
      <c r="M33" s="73">
        <v>3.8333333333333335</v>
      </c>
      <c r="N33" s="74">
        <f t="shared" si="0"/>
        <v>0.68333333333333335</v>
      </c>
      <c r="O33" s="66"/>
    </row>
    <row r="34" spans="1:15" ht="30" customHeight="1" x14ac:dyDescent="0.25">
      <c r="A34" s="69" t="s">
        <v>84</v>
      </c>
      <c r="B34" s="70" t="s">
        <v>73</v>
      </c>
      <c r="C34" s="70" t="s">
        <v>86</v>
      </c>
      <c r="D34" s="71">
        <v>6</v>
      </c>
      <c r="E34" s="71">
        <v>61</v>
      </c>
      <c r="F34" s="71">
        <v>10.166666666666666</v>
      </c>
      <c r="G34" s="71">
        <v>34</v>
      </c>
      <c r="H34" s="71">
        <v>5.666666666666667</v>
      </c>
      <c r="I34" s="72">
        <v>75</v>
      </c>
      <c r="J34" s="73">
        <v>5.166666666666667</v>
      </c>
      <c r="K34" s="73">
        <v>5</v>
      </c>
      <c r="L34" s="73">
        <v>2.6666666666666665</v>
      </c>
      <c r="M34" s="73">
        <v>2.9999999999999996</v>
      </c>
      <c r="N34" s="74">
        <f t="shared" si="0"/>
        <v>0.55737704918032782</v>
      </c>
      <c r="O34" s="66"/>
    </row>
    <row r="35" spans="1:15" ht="30" customHeight="1" x14ac:dyDescent="0.25">
      <c r="A35" s="69" t="s">
        <v>84</v>
      </c>
      <c r="B35" s="70" t="s">
        <v>73</v>
      </c>
      <c r="C35" s="70" t="s">
        <v>87</v>
      </c>
      <c r="D35" s="71">
        <v>6</v>
      </c>
      <c r="E35" s="71">
        <v>58</v>
      </c>
      <c r="F35" s="71">
        <v>9.6666666666666661</v>
      </c>
      <c r="G35" s="71">
        <v>39</v>
      </c>
      <c r="H35" s="71">
        <v>6.5</v>
      </c>
      <c r="I35" s="72">
        <v>59</v>
      </c>
      <c r="J35" s="73">
        <v>4.5</v>
      </c>
      <c r="K35" s="73">
        <v>5.1666666666666679</v>
      </c>
      <c r="L35" s="73">
        <v>3.3333333333333335</v>
      </c>
      <c r="M35" s="73">
        <v>3.1666666666666665</v>
      </c>
      <c r="N35" s="74">
        <f t="shared" si="0"/>
        <v>0.67241379310344829</v>
      </c>
      <c r="O35" s="66"/>
    </row>
    <row r="36" spans="1:15" ht="30" customHeight="1" x14ac:dyDescent="0.25">
      <c r="A36" s="75" t="s">
        <v>1040</v>
      </c>
      <c r="B36" s="76"/>
      <c r="C36" s="76"/>
      <c r="D36" s="77"/>
      <c r="E36" s="77"/>
      <c r="F36" s="77">
        <v>10</v>
      </c>
      <c r="G36" s="77"/>
      <c r="H36" s="77">
        <v>6</v>
      </c>
      <c r="I36" s="78"/>
      <c r="J36" s="79">
        <v>5</v>
      </c>
      <c r="K36" s="79">
        <v>5</v>
      </c>
      <c r="L36" s="79">
        <v>3</v>
      </c>
      <c r="M36" s="79">
        <v>3</v>
      </c>
      <c r="N36" s="80"/>
      <c r="O36" s="66"/>
    </row>
    <row r="37" spans="1:15" ht="30" customHeight="1" x14ac:dyDescent="0.25">
      <c r="A37" s="81" t="s">
        <v>88</v>
      </c>
      <c r="B37" s="82"/>
      <c r="C37" s="83"/>
      <c r="D37" s="84"/>
      <c r="E37" s="84">
        <v>179</v>
      </c>
      <c r="F37" s="84">
        <v>29.833333333333329</v>
      </c>
      <c r="G37" s="84">
        <v>114</v>
      </c>
      <c r="H37" s="84">
        <v>19</v>
      </c>
      <c r="I37" s="85">
        <v>191</v>
      </c>
      <c r="J37" s="86">
        <v>15</v>
      </c>
      <c r="K37" s="86">
        <v>14.833333333333334</v>
      </c>
      <c r="L37" s="86">
        <v>9</v>
      </c>
      <c r="M37" s="86">
        <v>10</v>
      </c>
      <c r="N37" s="87">
        <f t="shared" si="0"/>
        <v>0.63687150837988826</v>
      </c>
      <c r="O37" s="66"/>
    </row>
    <row r="38" spans="1:15" ht="30" customHeight="1" x14ac:dyDescent="0.25">
      <c r="A38" s="67" t="s">
        <v>89</v>
      </c>
      <c r="B38" s="68" t="s">
        <v>73</v>
      </c>
      <c r="C38" s="70" t="s">
        <v>90</v>
      </c>
      <c r="D38" s="71">
        <v>6</v>
      </c>
      <c r="E38" s="71">
        <v>52</v>
      </c>
      <c r="F38" s="71">
        <v>8.6666666666666661</v>
      </c>
      <c r="G38" s="71">
        <v>50</v>
      </c>
      <c r="H38" s="71">
        <v>8.3333333333333339</v>
      </c>
      <c r="I38" s="72">
        <v>58</v>
      </c>
      <c r="J38" s="73">
        <v>1.6666666666666667</v>
      </c>
      <c r="K38" s="73">
        <v>7</v>
      </c>
      <c r="L38" s="73">
        <v>2</v>
      </c>
      <c r="M38" s="73">
        <v>6.3333333333333339</v>
      </c>
      <c r="N38" s="74">
        <f t="shared" si="0"/>
        <v>0.96153846153846156</v>
      </c>
      <c r="O38" s="66"/>
    </row>
    <row r="39" spans="1:15" ht="30" customHeight="1" x14ac:dyDescent="0.25">
      <c r="A39" s="69" t="s">
        <v>89</v>
      </c>
      <c r="B39" s="70" t="s">
        <v>73</v>
      </c>
      <c r="C39" s="70" t="s">
        <v>91</v>
      </c>
      <c r="D39" s="71">
        <v>6</v>
      </c>
      <c r="E39" s="71">
        <v>77</v>
      </c>
      <c r="F39" s="71">
        <v>12.833333333333334</v>
      </c>
      <c r="G39" s="71">
        <v>54</v>
      </c>
      <c r="H39" s="71">
        <v>9</v>
      </c>
      <c r="I39" s="72">
        <v>17</v>
      </c>
      <c r="J39" s="73">
        <v>4.666666666666667</v>
      </c>
      <c r="K39" s="73">
        <v>8.1666666666666679</v>
      </c>
      <c r="L39" s="73">
        <v>2.3333333333333335</v>
      </c>
      <c r="M39" s="73">
        <v>6.666666666666667</v>
      </c>
      <c r="N39" s="74">
        <f t="shared" si="0"/>
        <v>0.70129870129870131</v>
      </c>
      <c r="O39" s="66"/>
    </row>
    <row r="40" spans="1:15" ht="30" customHeight="1" x14ac:dyDescent="0.25">
      <c r="A40" s="69" t="s">
        <v>89</v>
      </c>
      <c r="B40" s="70" t="s">
        <v>73</v>
      </c>
      <c r="C40" s="70" t="s">
        <v>92</v>
      </c>
      <c r="D40" s="71">
        <v>6</v>
      </c>
      <c r="E40" s="71">
        <v>63</v>
      </c>
      <c r="F40" s="71">
        <v>10.5</v>
      </c>
      <c r="G40" s="71">
        <v>53</v>
      </c>
      <c r="H40" s="71">
        <v>8.8333333333333339</v>
      </c>
      <c r="I40" s="72">
        <v>46</v>
      </c>
      <c r="J40" s="73">
        <v>2.8333333333333335</v>
      </c>
      <c r="K40" s="73">
        <v>7.6666666666666679</v>
      </c>
      <c r="L40" s="73">
        <v>2.3333333333333335</v>
      </c>
      <c r="M40" s="73">
        <v>6.5</v>
      </c>
      <c r="N40" s="74">
        <f t="shared" si="0"/>
        <v>0.84126984126984128</v>
      </c>
      <c r="O40" s="66"/>
    </row>
    <row r="41" spans="1:15" x14ac:dyDescent="0.25">
      <c r="A41" s="75" t="s">
        <v>1040</v>
      </c>
      <c r="B41" s="76"/>
      <c r="C41" s="76"/>
      <c r="D41" s="77"/>
      <c r="E41" s="77"/>
      <c r="F41" s="77">
        <v>11</v>
      </c>
      <c r="G41" s="77"/>
      <c r="H41" s="77">
        <v>9</v>
      </c>
      <c r="I41" s="78"/>
      <c r="J41" s="79">
        <v>3</v>
      </c>
      <c r="K41" s="79">
        <v>8</v>
      </c>
      <c r="L41" s="79"/>
      <c r="M41" s="79"/>
      <c r="N41" s="80"/>
      <c r="O41" s="66"/>
    </row>
    <row r="42" spans="1:15" x14ac:dyDescent="0.25">
      <c r="A42" s="81" t="s">
        <v>93</v>
      </c>
      <c r="B42" s="82"/>
      <c r="C42" s="82"/>
      <c r="D42" s="84"/>
      <c r="E42" s="84">
        <v>192</v>
      </c>
      <c r="F42" s="84">
        <v>32</v>
      </c>
      <c r="G42" s="84">
        <v>157</v>
      </c>
      <c r="H42" s="84">
        <v>26.166666666666671</v>
      </c>
      <c r="I42" s="85">
        <v>121</v>
      </c>
      <c r="J42" s="86">
        <v>9.1666666666666679</v>
      </c>
      <c r="K42" s="86">
        <v>22.833333333333336</v>
      </c>
      <c r="L42" s="86">
        <v>6.6666666666666679</v>
      </c>
      <c r="M42" s="86">
        <v>19.5</v>
      </c>
      <c r="N42" s="87">
        <f t="shared" si="0"/>
        <v>0.81770833333333337</v>
      </c>
      <c r="O42" s="66"/>
    </row>
    <row r="43" spans="1:15" x14ac:dyDescent="0.25">
      <c r="A43" s="88" t="s">
        <v>52</v>
      </c>
      <c r="B43" s="89"/>
      <c r="C43" s="89"/>
      <c r="D43" s="90"/>
      <c r="E43" s="90">
        <v>1120</v>
      </c>
      <c r="F43" s="90">
        <v>186.66666666666663</v>
      </c>
      <c r="G43" s="90">
        <v>937</v>
      </c>
      <c r="H43" s="90">
        <v>156.16666666666669</v>
      </c>
      <c r="I43" s="91">
        <v>590</v>
      </c>
      <c r="J43" s="90">
        <v>41.166666666666664</v>
      </c>
      <c r="K43" s="90">
        <v>145.5</v>
      </c>
      <c r="L43" s="90">
        <v>33.333333333333329</v>
      </c>
      <c r="M43" s="90">
        <v>122.83333333333334</v>
      </c>
      <c r="N43" s="92">
        <f t="shared" si="0"/>
        <v>0.83660714285714288</v>
      </c>
      <c r="O43" s="66"/>
    </row>
    <row r="44" spans="1:15" x14ac:dyDescent="0.25">
      <c r="A44" s="88" t="s">
        <v>1042</v>
      </c>
      <c r="B44" s="89"/>
      <c r="C44" s="89"/>
      <c r="D44" s="90"/>
      <c r="E44" s="90"/>
      <c r="F44" s="90"/>
      <c r="G44" s="90"/>
      <c r="H44" s="90"/>
      <c r="I44" s="91"/>
      <c r="J44" s="90">
        <f>+AVERAGE(J41,J36,J31,J26,J21)</f>
        <v>2.8</v>
      </c>
      <c r="K44" s="90">
        <f t="shared" ref="K44:M44" si="1">+AVERAGE(K41,K36,K31,K26,K21)</f>
        <v>9.8000000000000007</v>
      </c>
      <c r="L44" s="90">
        <f t="shared" si="1"/>
        <v>2.5</v>
      </c>
      <c r="M44" s="90">
        <f t="shared" si="1"/>
        <v>8.5</v>
      </c>
      <c r="O44" s="66"/>
    </row>
    <row r="45" spans="1:15" x14ac:dyDescent="0.25">
      <c r="A45" t="s">
        <v>1043</v>
      </c>
      <c r="O45" s="66"/>
    </row>
    <row r="46" spans="1:15" x14ac:dyDescent="0.25">
      <c r="O46" s="66"/>
    </row>
    <row r="47" spans="1:15" x14ac:dyDescent="0.25">
      <c r="O47" s="66"/>
    </row>
  </sheetData>
  <mergeCells count="6">
    <mergeCell ref="A12:M12"/>
    <mergeCell ref="L16:M16"/>
    <mergeCell ref="J16:K16"/>
    <mergeCell ref="A13:N13"/>
    <mergeCell ref="D2:H2"/>
    <mergeCell ref="D3:H3"/>
  </mergeCells>
  <pageMargins left="0.23622047244094491" right="0.23622047244094491" top="0.74803149606299213" bottom="0.74803149606299213" header="0.31496062992125984" footer="0.31496062992125984"/>
  <pageSetup paperSize="123" scale="68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7"/>
  <sheetViews>
    <sheetView showGridLines="0" workbookViewId="0">
      <pane ySplit="15" topLeftCell="A16" activePane="bottomLeft" state="frozen"/>
      <selection activeCell="C570" sqref="C570"/>
      <selection pane="bottomLeft" activeCell="C570" sqref="C570"/>
    </sheetView>
  </sheetViews>
  <sheetFormatPr baseColWidth="10" defaultRowHeight="15" x14ac:dyDescent="0.25"/>
  <cols>
    <col min="1" max="1" width="14.28515625" customWidth="1"/>
    <col min="2" max="2" width="14.7109375" customWidth="1"/>
    <col min="3" max="3" width="43" style="20" customWidth="1"/>
    <col min="4" max="5" width="10.7109375" customWidth="1"/>
    <col min="7" max="7" width="10.7109375" customWidth="1"/>
    <col min="9" max="9" width="11" customWidth="1"/>
    <col min="10" max="10" width="10.42578125" customWidth="1"/>
    <col min="11" max="11" width="11.85546875" customWidth="1"/>
    <col min="12" max="12" width="10.140625" customWidth="1"/>
    <col min="13" max="13" width="12.28515625" customWidth="1"/>
  </cols>
  <sheetData>
    <row r="1" spans="1:15" x14ac:dyDescent="0.25">
      <c r="A1" s="18"/>
      <c r="B1" s="19"/>
      <c r="C1" s="19"/>
    </row>
    <row r="2" spans="1:15" x14ac:dyDescent="0.25">
      <c r="B2" s="20"/>
      <c r="C2" s="21"/>
      <c r="D2" s="95"/>
      <c r="E2" s="95"/>
      <c r="F2" s="95"/>
    </row>
    <row r="3" spans="1:15" x14ac:dyDescent="0.25">
      <c r="B3" s="20"/>
      <c r="C3" s="21"/>
      <c r="D3" s="95" t="s">
        <v>63</v>
      </c>
      <c r="E3" s="95"/>
      <c r="F3" s="95"/>
      <c r="G3" s="95"/>
    </row>
    <row r="4" spans="1:15" x14ac:dyDescent="0.25">
      <c r="A4" s="18"/>
      <c r="B4" s="19"/>
      <c r="C4" s="19"/>
      <c r="D4" s="96" t="s">
        <v>64</v>
      </c>
      <c r="E4" s="96"/>
      <c r="F4" s="96"/>
      <c r="G4" s="96"/>
    </row>
    <row r="5" spans="1:15" x14ac:dyDescent="0.25">
      <c r="A5" s="18"/>
      <c r="B5" s="19"/>
      <c r="C5" s="19"/>
    </row>
    <row r="6" spans="1:15" x14ac:dyDescent="0.25">
      <c r="A6" s="23" t="s">
        <v>70</v>
      </c>
      <c r="B6" s="19"/>
      <c r="C6" s="19"/>
    </row>
    <row r="7" spans="1:15" x14ac:dyDescent="0.25">
      <c r="A7" s="24" t="s">
        <v>65</v>
      </c>
      <c r="B7" s="19"/>
      <c r="C7" s="19"/>
    </row>
    <row r="8" spans="1:15" ht="18" x14ac:dyDescent="0.25">
      <c r="A8" s="24" t="s">
        <v>98</v>
      </c>
      <c r="B8" s="19"/>
      <c r="C8" s="19"/>
    </row>
    <row r="9" spans="1:15" ht="18" x14ac:dyDescent="0.25">
      <c r="A9" s="24" t="s">
        <v>99</v>
      </c>
      <c r="B9" s="19"/>
      <c r="C9" s="19"/>
    </row>
    <row r="10" spans="1:15" x14ac:dyDescent="0.25">
      <c r="A10" s="24" t="s">
        <v>68</v>
      </c>
      <c r="B10" s="19"/>
      <c r="C10" s="19"/>
    </row>
    <row r="11" spans="1:15" x14ac:dyDescent="0.25">
      <c r="A11" s="58" t="s">
        <v>1041</v>
      </c>
      <c r="B11" s="19"/>
      <c r="C11" s="19"/>
    </row>
    <row r="12" spans="1:15" x14ac:dyDescent="0.25">
      <c r="A12" s="58"/>
      <c r="B12" s="19"/>
      <c r="C12" s="19"/>
    </row>
    <row r="13" spans="1:15" ht="70.5" customHeight="1" x14ac:dyDescent="0.25">
      <c r="A13" s="100" t="s">
        <v>100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</row>
    <row r="14" spans="1:15" ht="45" customHeight="1" x14ac:dyDescent="0.25">
      <c r="A14" s="59"/>
      <c r="B14" s="59"/>
      <c r="C14" s="60"/>
      <c r="D14" s="59"/>
      <c r="E14" s="59"/>
      <c r="F14" s="59"/>
      <c r="G14" s="59"/>
      <c r="H14" s="59"/>
      <c r="I14" s="59"/>
      <c r="J14" s="97" t="s">
        <v>492</v>
      </c>
      <c r="K14" s="98"/>
      <c r="L14" s="97" t="s">
        <v>493</v>
      </c>
      <c r="M14" s="98"/>
      <c r="N14" s="59"/>
    </row>
    <row r="15" spans="1:15" ht="48" x14ac:dyDescent="0.25">
      <c r="A15" s="61" t="s">
        <v>0</v>
      </c>
      <c r="B15" s="61" t="s">
        <v>1</v>
      </c>
      <c r="C15" s="61" t="s">
        <v>2</v>
      </c>
      <c r="D15" s="62" t="s">
        <v>58</v>
      </c>
      <c r="E15" s="62" t="s">
        <v>59</v>
      </c>
      <c r="F15" s="62" t="s">
        <v>95</v>
      </c>
      <c r="G15" s="62" t="s">
        <v>491</v>
      </c>
      <c r="H15" s="62" t="s">
        <v>61</v>
      </c>
      <c r="I15" s="63" t="s">
        <v>62</v>
      </c>
      <c r="J15" s="64" t="s">
        <v>53</v>
      </c>
      <c r="K15" s="64" t="s">
        <v>54</v>
      </c>
      <c r="L15" s="64" t="s">
        <v>53</v>
      </c>
      <c r="M15" s="94" t="s">
        <v>54</v>
      </c>
      <c r="N15" s="65" t="s">
        <v>55</v>
      </c>
    </row>
    <row r="16" spans="1:15" x14ac:dyDescent="0.25">
      <c r="A16" s="1" t="s">
        <v>72</v>
      </c>
      <c r="B16" s="1" t="s">
        <v>4</v>
      </c>
      <c r="C16" s="26" t="s">
        <v>101</v>
      </c>
      <c r="D16" s="2">
        <v>6</v>
      </c>
      <c r="E16" s="2">
        <v>154</v>
      </c>
      <c r="F16" s="2">
        <v>25.666666666666668</v>
      </c>
      <c r="G16" s="2">
        <v>156</v>
      </c>
      <c r="H16" s="2">
        <v>26</v>
      </c>
      <c r="I16" s="3">
        <v>84</v>
      </c>
      <c r="J16" s="4">
        <v>8.5</v>
      </c>
      <c r="K16" s="4">
        <v>17.166666666666668</v>
      </c>
      <c r="L16" s="4">
        <v>9.6666666666666661</v>
      </c>
      <c r="M16" s="4">
        <v>16.333333333333332</v>
      </c>
      <c r="N16" s="5">
        <f>+G16/E16</f>
        <v>1.0129870129870129</v>
      </c>
      <c r="O16" s="66"/>
    </row>
    <row r="17" spans="1:15" x14ac:dyDescent="0.25">
      <c r="A17" s="25" t="str">
        <f t="shared" ref="A17:A30" si="0">A16</f>
        <v>Antioquia</v>
      </c>
      <c r="B17" s="25" t="str">
        <f t="shared" ref="B17:B30" si="1">B16</f>
        <v>Civil</v>
      </c>
      <c r="C17" s="26" t="s">
        <v>102</v>
      </c>
      <c r="D17" s="2">
        <v>6</v>
      </c>
      <c r="E17" s="2">
        <v>272</v>
      </c>
      <c r="F17" s="2">
        <v>45.333333333333336</v>
      </c>
      <c r="G17" s="2">
        <v>281</v>
      </c>
      <c r="H17" s="2">
        <v>46.833333333333336</v>
      </c>
      <c r="I17" s="3">
        <v>205</v>
      </c>
      <c r="J17" s="4">
        <v>3.833333333333333</v>
      </c>
      <c r="K17" s="4">
        <v>41.5</v>
      </c>
      <c r="L17" s="4">
        <v>10.833333333333334</v>
      </c>
      <c r="M17" s="4">
        <v>35.999999999999993</v>
      </c>
      <c r="N17" s="5">
        <f t="shared" ref="N17:N86" si="2">+G17/E17</f>
        <v>1.0330882352941178</v>
      </c>
      <c r="O17" s="66"/>
    </row>
    <row r="18" spans="1:15" x14ac:dyDescent="0.25">
      <c r="A18" s="25" t="str">
        <f t="shared" si="0"/>
        <v>Antioquia</v>
      </c>
      <c r="B18" s="25" t="str">
        <f t="shared" si="1"/>
        <v>Civil</v>
      </c>
      <c r="C18" s="26" t="s">
        <v>103</v>
      </c>
      <c r="D18" s="2">
        <v>6</v>
      </c>
      <c r="E18" s="2">
        <v>304</v>
      </c>
      <c r="F18" s="2">
        <v>50.666666666666664</v>
      </c>
      <c r="G18" s="2">
        <v>171</v>
      </c>
      <c r="H18" s="2">
        <v>28.5</v>
      </c>
      <c r="I18" s="3">
        <v>88</v>
      </c>
      <c r="J18" s="4">
        <v>19.166666666666664</v>
      </c>
      <c r="K18" s="4">
        <v>31.5</v>
      </c>
      <c r="L18" s="4">
        <v>2.9999999999999996</v>
      </c>
      <c r="M18" s="4">
        <v>25.5</v>
      </c>
      <c r="N18" s="5">
        <f t="shared" si="2"/>
        <v>0.5625</v>
      </c>
      <c r="O18" s="66"/>
    </row>
    <row r="19" spans="1:15" x14ac:dyDescent="0.25">
      <c r="A19" s="25" t="str">
        <f t="shared" si="0"/>
        <v>Antioquia</v>
      </c>
      <c r="B19" s="25" t="str">
        <f t="shared" si="1"/>
        <v>Civil</v>
      </c>
      <c r="C19" s="26" t="s">
        <v>104</v>
      </c>
      <c r="D19" s="2">
        <v>6</v>
      </c>
      <c r="E19" s="2">
        <v>143</v>
      </c>
      <c r="F19" s="2">
        <v>23.833333333333332</v>
      </c>
      <c r="G19" s="2">
        <v>85</v>
      </c>
      <c r="H19" s="2">
        <v>14.166666666666666</v>
      </c>
      <c r="I19" s="3">
        <v>48</v>
      </c>
      <c r="J19" s="4">
        <v>11.166666666666668</v>
      </c>
      <c r="K19" s="4">
        <v>12.666666666666666</v>
      </c>
      <c r="L19" s="4">
        <v>2.6666666666666665</v>
      </c>
      <c r="M19" s="4">
        <v>11.5</v>
      </c>
      <c r="N19" s="5">
        <f t="shared" si="2"/>
        <v>0.59440559440559437</v>
      </c>
      <c r="O19" s="66"/>
    </row>
    <row r="20" spans="1:15" ht="30" x14ac:dyDescent="0.25">
      <c r="A20" s="25" t="str">
        <f t="shared" si="0"/>
        <v>Antioquia</v>
      </c>
      <c r="B20" s="25" t="str">
        <f t="shared" si="1"/>
        <v>Civil</v>
      </c>
      <c r="C20" s="26" t="s">
        <v>105</v>
      </c>
      <c r="D20" s="2">
        <v>6</v>
      </c>
      <c r="E20" s="2">
        <v>119</v>
      </c>
      <c r="F20" s="2">
        <v>19.833333333333332</v>
      </c>
      <c r="G20" s="2">
        <v>115</v>
      </c>
      <c r="H20" s="2">
        <v>19.166666666666668</v>
      </c>
      <c r="I20" s="3">
        <v>666</v>
      </c>
      <c r="J20" s="4">
        <v>11.166666666666664</v>
      </c>
      <c r="K20" s="4">
        <v>8.6666666666666661</v>
      </c>
      <c r="L20" s="4">
        <v>10.5</v>
      </c>
      <c r="M20" s="4">
        <v>8.6666666666666661</v>
      </c>
      <c r="N20" s="5">
        <f t="shared" si="2"/>
        <v>0.96638655462184875</v>
      </c>
      <c r="O20" s="66"/>
    </row>
    <row r="21" spans="1:15" ht="30" x14ac:dyDescent="0.25">
      <c r="A21" s="25" t="str">
        <f t="shared" si="0"/>
        <v>Antioquia</v>
      </c>
      <c r="B21" s="25" t="str">
        <f t="shared" si="1"/>
        <v>Civil</v>
      </c>
      <c r="C21" s="26" t="s">
        <v>106</v>
      </c>
      <c r="D21" s="2">
        <v>3</v>
      </c>
      <c r="E21" s="2">
        <v>19</v>
      </c>
      <c r="F21" s="2">
        <v>6.333333333333333</v>
      </c>
      <c r="G21" s="2">
        <v>8</v>
      </c>
      <c r="H21" s="2">
        <v>2.6666666666666665</v>
      </c>
      <c r="I21" s="3">
        <v>23</v>
      </c>
      <c r="J21" s="4">
        <v>6.333333333333333</v>
      </c>
      <c r="K21" s="4"/>
      <c r="L21" s="4">
        <v>2.666666666666667</v>
      </c>
      <c r="M21" s="4"/>
      <c r="N21" s="5">
        <f t="shared" si="2"/>
        <v>0.42105263157894735</v>
      </c>
      <c r="O21" s="66"/>
    </row>
    <row r="22" spans="1:15" ht="30" x14ac:dyDescent="0.25">
      <c r="A22" s="25" t="str">
        <f t="shared" si="0"/>
        <v>Antioquia</v>
      </c>
      <c r="B22" s="25" t="str">
        <f t="shared" si="1"/>
        <v>Civil</v>
      </c>
      <c r="C22" s="26" t="s">
        <v>107</v>
      </c>
      <c r="D22" s="2">
        <v>6</v>
      </c>
      <c r="E22" s="2">
        <v>228</v>
      </c>
      <c r="F22" s="2">
        <v>38</v>
      </c>
      <c r="G22" s="2">
        <v>165</v>
      </c>
      <c r="H22" s="2">
        <v>27.5</v>
      </c>
      <c r="I22" s="3">
        <v>106</v>
      </c>
      <c r="J22" s="4">
        <v>20.000000000000004</v>
      </c>
      <c r="K22" s="4">
        <v>18</v>
      </c>
      <c r="L22" s="4">
        <v>12.166666666666663</v>
      </c>
      <c r="M22" s="4">
        <v>15.333333333333332</v>
      </c>
      <c r="N22" s="5">
        <f t="shared" si="2"/>
        <v>0.72368421052631582</v>
      </c>
      <c r="O22" s="66"/>
    </row>
    <row r="23" spans="1:15" ht="30" x14ac:dyDescent="0.25">
      <c r="A23" s="25" t="str">
        <f t="shared" si="0"/>
        <v>Antioquia</v>
      </c>
      <c r="B23" s="25" t="str">
        <f t="shared" si="1"/>
        <v>Civil</v>
      </c>
      <c r="C23" s="26" t="s">
        <v>108</v>
      </c>
      <c r="D23" s="2">
        <v>1.9</v>
      </c>
      <c r="E23" s="2">
        <v>97</v>
      </c>
      <c r="F23" s="2">
        <v>51.05263157894737</v>
      </c>
      <c r="G23" s="2">
        <v>117</v>
      </c>
      <c r="H23" s="2">
        <v>61.578947368421055</v>
      </c>
      <c r="I23" s="3">
        <v>355</v>
      </c>
      <c r="J23" s="4">
        <v>0</v>
      </c>
      <c r="K23" s="4">
        <v>51.05263157894737</v>
      </c>
      <c r="L23" s="4">
        <v>11.578947368421051</v>
      </c>
      <c r="M23" s="4">
        <v>50</v>
      </c>
      <c r="N23" s="5">
        <f t="shared" si="2"/>
        <v>1.2061855670103092</v>
      </c>
      <c r="O23" s="66"/>
    </row>
    <row r="24" spans="1:15" x14ac:dyDescent="0.25">
      <c r="A24" s="25" t="str">
        <f t="shared" si="0"/>
        <v>Antioquia</v>
      </c>
      <c r="B24" s="25" t="str">
        <f t="shared" si="1"/>
        <v>Civil</v>
      </c>
      <c r="C24" s="26" t="s">
        <v>109</v>
      </c>
      <c r="D24" s="2">
        <v>6</v>
      </c>
      <c r="E24" s="2">
        <v>75</v>
      </c>
      <c r="F24" s="2">
        <v>12.5</v>
      </c>
      <c r="G24" s="2">
        <v>47</v>
      </c>
      <c r="H24" s="2">
        <v>7.833333333333333</v>
      </c>
      <c r="I24" s="3">
        <v>54</v>
      </c>
      <c r="J24" s="4">
        <v>5.8333333333333321</v>
      </c>
      <c r="K24" s="4">
        <v>6.666666666666667</v>
      </c>
      <c r="L24" s="4">
        <v>3.3333333333333335</v>
      </c>
      <c r="M24" s="4">
        <v>4.5</v>
      </c>
      <c r="N24" s="5">
        <f t="shared" si="2"/>
        <v>0.62666666666666671</v>
      </c>
      <c r="O24" s="66"/>
    </row>
    <row r="25" spans="1:15" ht="30" x14ac:dyDescent="0.25">
      <c r="A25" s="25" t="str">
        <f t="shared" si="0"/>
        <v>Antioquia</v>
      </c>
      <c r="B25" s="25" t="str">
        <f t="shared" si="1"/>
        <v>Civil</v>
      </c>
      <c r="C25" s="26" t="s">
        <v>110</v>
      </c>
      <c r="D25" s="2">
        <v>3</v>
      </c>
      <c r="E25" s="2">
        <v>114</v>
      </c>
      <c r="F25" s="2">
        <v>38</v>
      </c>
      <c r="G25" s="2">
        <v>90</v>
      </c>
      <c r="H25" s="2">
        <v>30</v>
      </c>
      <c r="I25" s="3">
        <v>338</v>
      </c>
      <c r="J25" s="4">
        <v>16</v>
      </c>
      <c r="K25" s="4">
        <v>22</v>
      </c>
      <c r="L25" s="4">
        <v>12.000000000000004</v>
      </c>
      <c r="M25" s="4">
        <v>18</v>
      </c>
      <c r="N25" s="5">
        <f t="shared" si="2"/>
        <v>0.78947368421052633</v>
      </c>
      <c r="O25" s="66"/>
    </row>
    <row r="26" spans="1:15" ht="30" x14ac:dyDescent="0.25">
      <c r="A26" s="25" t="str">
        <f t="shared" si="0"/>
        <v>Antioquia</v>
      </c>
      <c r="B26" s="25" t="str">
        <f t="shared" si="1"/>
        <v>Civil</v>
      </c>
      <c r="C26" s="26" t="s">
        <v>111</v>
      </c>
      <c r="D26" s="2">
        <v>5.9</v>
      </c>
      <c r="E26" s="2">
        <v>252</v>
      </c>
      <c r="F26" s="2">
        <v>42.711864406779661</v>
      </c>
      <c r="G26" s="2">
        <v>211</v>
      </c>
      <c r="H26" s="2">
        <v>35.762711864406775</v>
      </c>
      <c r="I26" s="3">
        <v>190</v>
      </c>
      <c r="J26" s="4">
        <v>21.1864406779661</v>
      </c>
      <c r="K26" s="4">
        <v>21.525423728813557</v>
      </c>
      <c r="L26" s="4">
        <v>15.593220338983048</v>
      </c>
      <c r="M26" s="4">
        <v>20.169491525423723</v>
      </c>
      <c r="N26" s="5">
        <f t="shared" si="2"/>
        <v>0.83730158730158732</v>
      </c>
      <c r="O26" s="66"/>
    </row>
    <row r="27" spans="1:15" ht="30" x14ac:dyDescent="0.25">
      <c r="A27" s="25" t="str">
        <f t="shared" si="0"/>
        <v>Antioquia</v>
      </c>
      <c r="B27" s="25" t="str">
        <f t="shared" si="1"/>
        <v>Civil</v>
      </c>
      <c r="C27" s="26" t="s">
        <v>112</v>
      </c>
      <c r="D27" s="2">
        <v>1.9</v>
      </c>
      <c r="E27" s="2">
        <v>113</v>
      </c>
      <c r="F27" s="2">
        <v>59.473684210526315</v>
      </c>
      <c r="G27" s="2">
        <v>120</v>
      </c>
      <c r="H27" s="2">
        <v>63.15789473684211</v>
      </c>
      <c r="I27" s="3">
        <v>58</v>
      </c>
      <c r="J27" s="4">
        <v>5.2631578947368425</v>
      </c>
      <c r="K27" s="4">
        <v>54.210526315789473</v>
      </c>
      <c r="L27" s="4">
        <v>8.9473684210526319</v>
      </c>
      <c r="M27" s="4">
        <v>54.210526315789473</v>
      </c>
      <c r="N27" s="5">
        <f t="shared" si="2"/>
        <v>1.0619469026548674</v>
      </c>
      <c r="O27" s="66"/>
    </row>
    <row r="28" spans="1:15" x14ac:dyDescent="0.25">
      <c r="A28" s="25" t="str">
        <f t="shared" si="0"/>
        <v>Antioquia</v>
      </c>
      <c r="B28" s="25" t="str">
        <f t="shared" si="1"/>
        <v>Civil</v>
      </c>
      <c r="C28" s="26" t="s">
        <v>113</v>
      </c>
      <c r="D28" s="2">
        <v>6</v>
      </c>
      <c r="E28" s="2">
        <v>76</v>
      </c>
      <c r="F28" s="2">
        <v>12.666666666666666</v>
      </c>
      <c r="G28" s="2">
        <v>55</v>
      </c>
      <c r="H28" s="2">
        <v>9.1666666666666661</v>
      </c>
      <c r="I28" s="3">
        <v>72</v>
      </c>
      <c r="J28" s="4">
        <v>4.166666666666667</v>
      </c>
      <c r="K28" s="4">
        <v>8.5</v>
      </c>
      <c r="L28" s="4">
        <v>4.1666666666666661</v>
      </c>
      <c r="M28" s="4">
        <v>5</v>
      </c>
      <c r="N28" s="5">
        <f t="shared" si="2"/>
        <v>0.72368421052631582</v>
      </c>
      <c r="O28" s="66"/>
    </row>
    <row r="29" spans="1:15" x14ac:dyDescent="0.25">
      <c r="A29" s="25" t="str">
        <f t="shared" si="0"/>
        <v>Antioquia</v>
      </c>
      <c r="B29" s="25" t="str">
        <f t="shared" si="1"/>
        <v>Civil</v>
      </c>
      <c r="C29" s="26" t="s">
        <v>114</v>
      </c>
      <c r="D29" s="2">
        <v>6</v>
      </c>
      <c r="E29" s="2">
        <v>48</v>
      </c>
      <c r="F29" s="2">
        <v>8</v>
      </c>
      <c r="G29" s="2">
        <v>12</v>
      </c>
      <c r="H29" s="2">
        <v>2</v>
      </c>
      <c r="I29" s="3">
        <v>97</v>
      </c>
      <c r="J29" s="4">
        <v>8</v>
      </c>
      <c r="K29" s="4"/>
      <c r="L29" s="4">
        <v>2</v>
      </c>
      <c r="M29" s="4"/>
      <c r="N29" s="5">
        <f t="shared" si="2"/>
        <v>0.25</v>
      </c>
      <c r="O29" s="66"/>
    </row>
    <row r="30" spans="1:15" ht="30" x14ac:dyDescent="0.25">
      <c r="A30" s="25" t="str">
        <f t="shared" si="0"/>
        <v>Antioquia</v>
      </c>
      <c r="B30" s="25" t="str">
        <f t="shared" si="1"/>
        <v>Civil</v>
      </c>
      <c r="C30" s="26" t="s">
        <v>115</v>
      </c>
      <c r="D30" s="2">
        <v>6</v>
      </c>
      <c r="E30" s="2">
        <v>108</v>
      </c>
      <c r="F30" s="2">
        <v>18</v>
      </c>
      <c r="G30" s="2">
        <v>73</v>
      </c>
      <c r="H30" s="2">
        <v>12.166666666666666</v>
      </c>
      <c r="I30" s="3">
        <v>74</v>
      </c>
      <c r="J30" s="4">
        <v>6.166666666666667</v>
      </c>
      <c r="K30" s="4">
        <v>11.833333333333332</v>
      </c>
      <c r="L30" s="4">
        <v>5.5</v>
      </c>
      <c r="M30" s="4">
        <v>6.6666666666666679</v>
      </c>
      <c r="N30" s="5">
        <f t="shared" si="2"/>
        <v>0.67592592592592593</v>
      </c>
      <c r="O30" s="66"/>
    </row>
    <row r="31" spans="1:15" x14ac:dyDescent="0.25">
      <c r="A31" s="46" t="s">
        <v>1040</v>
      </c>
      <c r="B31" s="46"/>
      <c r="C31" s="47"/>
      <c r="D31" s="48"/>
      <c r="E31" s="48"/>
      <c r="F31" s="48">
        <v>30</v>
      </c>
      <c r="G31" s="48"/>
      <c r="H31" s="48">
        <v>26</v>
      </c>
      <c r="I31" s="49"/>
      <c r="J31" s="50">
        <v>10</v>
      </c>
      <c r="K31" s="50">
        <v>23</v>
      </c>
      <c r="L31" s="50">
        <v>8</v>
      </c>
      <c r="M31" s="50">
        <v>21</v>
      </c>
      <c r="N31" s="51"/>
      <c r="O31" s="66"/>
    </row>
    <row r="32" spans="1:15" x14ac:dyDescent="0.25">
      <c r="A32" s="7" t="s">
        <v>77</v>
      </c>
      <c r="B32" s="11"/>
      <c r="C32" s="27"/>
      <c r="D32" s="8"/>
      <c r="E32" s="8">
        <v>2122</v>
      </c>
      <c r="F32" s="8">
        <v>452.0715135295867</v>
      </c>
      <c r="G32" s="8">
        <v>1706</v>
      </c>
      <c r="H32" s="8">
        <v>386.49955396967005</v>
      </c>
      <c r="I32" s="9">
        <v>2458</v>
      </c>
      <c r="J32" s="10">
        <v>146.78293190603625</v>
      </c>
      <c r="K32" s="10">
        <v>305.28858162355039</v>
      </c>
      <c r="L32" s="10">
        <v>114.61953612845673</v>
      </c>
      <c r="M32" s="10">
        <v>271.8800178412132</v>
      </c>
      <c r="N32" s="12">
        <f t="shared" si="2"/>
        <v>0.80395852968897263</v>
      </c>
      <c r="O32" s="66"/>
    </row>
    <row r="33" spans="1:15" x14ac:dyDescent="0.25">
      <c r="A33" s="1" t="s">
        <v>116</v>
      </c>
      <c r="B33" s="1" t="s">
        <v>4</v>
      </c>
      <c r="C33" s="26" t="s">
        <v>117</v>
      </c>
      <c r="D33" s="2">
        <v>6</v>
      </c>
      <c r="E33" s="2">
        <v>80</v>
      </c>
      <c r="F33" s="2">
        <v>13.333333333333334</v>
      </c>
      <c r="G33" s="2">
        <v>80</v>
      </c>
      <c r="H33" s="2">
        <v>13.333333333333334</v>
      </c>
      <c r="I33" s="3">
        <v>89</v>
      </c>
      <c r="J33" s="4">
        <v>9.6666666666666661</v>
      </c>
      <c r="K33" s="4">
        <v>3.6666666666666661</v>
      </c>
      <c r="L33" s="4">
        <v>10.166666666666666</v>
      </c>
      <c r="M33" s="4">
        <v>3.166666666666667</v>
      </c>
      <c r="N33" s="5">
        <f t="shared" si="2"/>
        <v>1</v>
      </c>
      <c r="O33" s="66"/>
    </row>
    <row r="34" spans="1:15" x14ac:dyDescent="0.25">
      <c r="A34" s="7" t="s">
        <v>118</v>
      </c>
      <c r="B34" s="11"/>
      <c r="C34" s="27"/>
      <c r="D34" s="8"/>
      <c r="E34" s="8">
        <v>80</v>
      </c>
      <c r="F34" s="8">
        <v>13.333333333333334</v>
      </c>
      <c r="G34" s="8">
        <v>80</v>
      </c>
      <c r="H34" s="8">
        <v>13.333333333333334</v>
      </c>
      <c r="I34" s="9">
        <v>89</v>
      </c>
      <c r="J34" s="10">
        <v>9.6666666666666661</v>
      </c>
      <c r="K34" s="10">
        <v>3.6666666666666661</v>
      </c>
      <c r="L34" s="10">
        <v>10.166666666666666</v>
      </c>
      <c r="M34" s="10">
        <v>3.166666666666667</v>
      </c>
      <c r="N34" s="12">
        <f t="shared" si="2"/>
        <v>1</v>
      </c>
      <c r="O34" s="66"/>
    </row>
    <row r="35" spans="1:15" ht="30" x14ac:dyDescent="0.25">
      <c r="A35" s="1" t="s">
        <v>119</v>
      </c>
      <c r="B35" s="1" t="s">
        <v>4</v>
      </c>
      <c r="C35" s="26" t="s">
        <v>120</v>
      </c>
      <c r="D35" s="2">
        <v>6</v>
      </c>
      <c r="E35" s="2">
        <v>230</v>
      </c>
      <c r="F35" s="2">
        <v>38.333333333333336</v>
      </c>
      <c r="G35" s="2">
        <v>157</v>
      </c>
      <c r="H35" s="2">
        <v>26.166666666666668</v>
      </c>
      <c r="I35" s="3">
        <v>148</v>
      </c>
      <c r="J35" s="4">
        <v>17</v>
      </c>
      <c r="K35" s="4">
        <v>21.333333333333332</v>
      </c>
      <c r="L35" s="4">
        <v>10.666666666666666</v>
      </c>
      <c r="M35" s="4">
        <v>15.499999999999998</v>
      </c>
      <c r="N35" s="5">
        <f t="shared" si="2"/>
        <v>0.68260869565217386</v>
      </c>
      <c r="O35" s="66"/>
    </row>
    <row r="36" spans="1:15" ht="30" x14ac:dyDescent="0.25">
      <c r="A36" s="25" t="str">
        <f t="shared" ref="A36:A38" si="3">A35</f>
        <v>Armenia</v>
      </c>
      <c r="B36" s="25" t="str">
        <f t="shared" ref="B36:B38" si="4">B35</f>
        <v>Civil</v>
      </c>
      <c r="C36" s="26" t="s">
        <v>121</v>
      </c>
      <c r="D36" s="2">
        <v>6</v>
      </c>
      <c r="E36" s="2">
        <v>308</v>
      </c>
      <c r="F36" s="2">
        <v>51.333333333333336</v>
      </c>
      <c r="G36" s="2">
        <v>176</v>
      </c>
      <c r="H36" s="2">
        <v>29.333333333333332</v>
      </c>
      <c r="I36" s="3">
        <v>170</v>
      </c>
      <c r="J36" s="4">
        <v>29.333333333333336</v>
      </c>
      <c r="K36" s="4">
        <v>22</v>
      </c>
      <c r="L36" s="4">
        <v>11.5</v>
      </c>
      <c r="M36" s="4">
        <v>17.833333333333332</v>
      </c>
      <c r="N36" s="5">
        <f t="shared" si="2"/>
        <v>0.5714285714285714</v>
      </c>
      <c r="O36" s="66"/>
    </row>
    <row r="37" spans="1:15" ht="30" x14ac:dyDescent="0.25">
      <c r="A37" s="25" t="str">
        <f t="shared" si="3"/>
        <v>Armenia</v>
      </c>
      <c r="B37" s="25" t="str">
        <f t="shared" si="4"/>
        <v>Civil</v>
      </c>
      <c r="C37" s="26" t="s">
        <v>122</v>
      </c>
      <c r="D37" s="2">
        <v>6</v>
      </c>
      <c r="E37" s="2">
        <v>207</v>
      </c>
      <c r="F37" s="2">
        <v>34.5</v>
      </c>
      <c r="G37" s="2">
        <v>186</v>
      </c>
      <c r="H37" s="2">
        <v>31</v>
      </c>
      <c r="I37" s="3">
        <v>139</v>
      </c>
      <c r="J37" s="4">
        <v>12.833333333333332</v>
      </c>
      <c r="K37" s="4">
        <v>21.666666666666668</v>
      </c>
      <c r="L37" s="4">
        <v>15.666666666666666</v>
      </c>
      <c r="M37" s="4">
        <v>15.333333333333332</v>
      </c>
      <c r="N37" s="5">
        <f t="shared" si="2"/>
        <v>0.89855072463768115</v>
      </c>
      <c r="O37" s="66"/>
    </row>
    <row r="38" spans="1:15" x14ac:dyDescent="0.25">
      <c r="A38" s="25" t="str">
        <f t="shared" si="3"/>
        <v>Armenia</v>
      </c>
      <c r="B38" s="25" t="str">
        <f t="shared" si="4"/>
        <v>Civil</v>
      </c>
      <c r="C38" s="26" t="s">
        <v>123</v>
      </c>
      <c r="D38" s="2">
        <v>6</v>
      </c>
      <c r="E38" s="2">
        <v>173</v>
      </c>
      <c r="F38" s="2">
        <v>28.833333333333332</v>
      </c>
      <c r="G38" s="2">
        <v>194</v>
      </c>
      <c r="H38" s="2">
        <v>32.333333333333336</v>
      </c>
      <c r="I38" s="3">
        <v>261</v>
      </c>
      <c r="J38" s="4">
        <v>14.5</v>
      </c>
      <c r="K38" s="4">
        <v>14.333333333333334</v>
      </c>
      <c r="L38" s="4">
        <v>16.5</v>
      </c>
      <c r="M38" s="4">
        <v>15.83333333333333</v>
      </c>
      <c r="N38" s="5">
        <f t="shared" si="2"/>
        <v>1.1213872832369942</v>
      </c>
      <c r="O38" s="66"/>
    </row>
    <row r="39" spans="1:15" x14ac:dyDescent="0.25">
      <c r="A39" s="46" t="s">
        <v>1040</v>
      </c>
      <c r="B39" s="46"/>
      <c r="C39" s="47"/>
      <c r="D39" s="48"/>
      <c r="E39" s="48"/>
      <c r="F39" s="48">
        <v>38</v>
      </c>
      <c r="G39" s="48"/>
      <c r="H39" s="48">
        <v>30</v>
      </c>
      <c r="I39" s="49"/>
      <c r="J39" s="50">
        <v>18</v>
      </c>
      <c r="K39" s="50">
        <v>20</v>
      </c>
      <c r="L39" s="50">
        <v>14</v>
      </c>
      <c r="M39" s="50">
        <v>16</v>
      </c>
      <c r="N39" s="51"/>
      <c r="O39" s="66"/>
    </row>
    <row r="40" spans="1:15" x14ac:dyDescent="0.25">
      <c r="A40" s="7" t="s">
        <v>124</v>
      </c>
      <c r="B40" s="11"/>
      <c r="C40" s="27"/>
      <c r="D40" s="8"/>
      <c r="E40" s="8">
        <v>918</v>
      </c>
      <c r="F40" s="8">
        <v>153</v>
      </c>
      <c r="G40" s="8">
        <v>713</v>
      </c>
      <c r="H40" s="8">
        <v>118.83333333333334</v>
      </c>
      <c r="I40" s="9">
        <v>718</v>
      </c>
      <c r="J40" s="10">
        <v>73.666666666666671</v>
      </c>
      <c r="K40" s="10">
        <v>79.333333333333329</v>
      </c>
      <c r="L40" s="10">
        <v>54.333333333333329</v>
      </c>
      <c r="M40" s="10">
        <v>64.499999999999986</v>
      </c>
      <c r="N40" s="12">
        <f t="shared" si="2"/>
        <v>0.77668845315904145</v>
      </c>
      <c r="O40" s="66"/>
    </row>
    <row r="41" spans="1:15" ht="30" x14ac:dyDescent="0.25">
      <c r="A41" s="1" t="s">
        <v>125</v>
      </c>
      <c r="B41" s="1" t="s">
        <v>4</v>
      </c>
      <c r="C41" s="26" t="s">
        <v>126</v>
      </c>
      <c r="D41" s="2">
        <v>3</v>
      </c>
      <c r="E41" s="2">
        <v>58</v>
      </c>
      <c r="F41" s="2">
        <v>19.333333333333332</v>
      </c>
      <c r="G41" s="2">
        <v>80</v>
      </c>
      <c r="H41" s="2">
        <v>26.666666666666668</v>
      </c>
      <c r="I41" s="3">
        <v>3130</v>
      </c>
      <c r="J41" s="4">
        <v>0</v>
      </c>
      <c r="K41" s="4">
        <v>19.333333333333336</v>
      </c>
      <c r="L41" s="4">
        <v>12.666666666666666</v>
      </c>
      <c r="M41" s="4">
        <v>14</v>
      </c>
      <c r="N41" s="5">
        <f t="shared" si="2"/>
        <v>1.3793103448275863</v>
      </c>
      <c r="O41" s="66"/>
    </row>
    <row r="42" spans="1:15" ht="30" x14ac:dyDescent="0.25">
      <c r="A42" s="25" t="str">
        <f t="shared" ref="A42:A58" si="5">A41</f>
        <v>Barranquilla</v>
      </c>
      <c r="B42" s="25" t="str">
        <f t="shared" ref="B42:B58" si="6">B41</f>
        <v>Civil</v>
      </c>
      <c r="C42" s="26" t="s">
        <v>127</v>
      </c>
      <c r="D42" s="2">
        <v>6</v>
      </c>
      <c r="E42" s="2">
        <v>319</v>
      </c>
      <c r="F42" s="2">
        <v>53.166666666666664</v>
      </c>
      <c r="G42" s="2">
        <v>129</v>
      </c>
      <c r="H42" s="2">
        <v>21.5</v>
      </c>
      <c r="I42" s="3">
        <v>503</v>
      </c>
      <c r="J42" s="4">
        <v>37.500000000000007</v>
      </c>
      <c r="K42" s="4">
        <v>15.666666666666668</v>
      </c>
      <c r="L42" s="4">
        <v>7.1666666666666661</v>
      </c>
      <c r="M42" s="4">
        <v>14.333333333333334</v>
      </c>
      <c r="N42" s="5">
        <f t="shared" si="2"/>
        <v>0.40438871473354232</v>
      </c>
      <c r="O42" s="66"/>
    </row>
    <row r="43" spans="1:15" ht="30" x14ac:dyDescent="0.25">
      <c r="A43" s="25" t="str">
        <f t="shared" si="5"/>
        <v>Barranquilla</v>
      </c>
      <c r="B43" s="25" t="str">
        <f t="shared" si="6"/>
        <v>Civil</v>
      </c>
      <c r="C43" s="26" t="s">
        <v>128</v>
      </c>
      <c r="D43" s="2">
        <v>3</v>
      </c>
      <c r="E43" s="2">
        <v>306</v>
      </c>
      <c r="F43" s="2">
        <v>102</v>
      </c>
      <c r="G43" s="2">
        <v>145</v>
      </c>
      <c r="H43" s="2">
        <v>48.333333333333336</v>
      </c>
      <c r="I43" s="3">
        <v>332</v>
      </c>
      <c r="J43" s="4">
        <v>88.333333333333343</v>
      </c>
      <c r="K43" s="4">
        <v>13.66666666666667</v>
      </c>
      <c r="L43" s="4">
        <v>37.666666666666664</v>
      </c>
      <c r="M43" s="4">
        <v>10.666666666666666</v>
      </c>
      <c r="N43" s="5">
        <f t="shared" si="2"/>
        <v>0.47385620915032678</v>
      </c>
      <c r="O43" s="66"/>
    </row>
    <row r="44" spans="1:15" ht="30" x14ac:dyDescent="0.25">
      <c r="A44" s="25" t="str">
        <f t="shared" si="5"/>
        <v>Barranquilla</v>
      </c>
      <c r="B44" s="25" t="str">
        <f t="shared" si="6"/>
        <v>Civil</v>
      </c>
      <c r="C44" s="26" t="s">
        <v>129</v>
      </c>
      <c r="D44" s="2">
        <v>6</v>
      </c>
      <c r="E44" s="2">
        <v>368</v>
      </c>
      <c r="F44" s="2">
        <v>61.333333333333336</v>
      </c>
      <c r="G44" s="2">
        <v>191</v>
      </c>
      <c r="H44" s="2">
        <v>31.833333333333332</v>
      </c>
      <c r="I44" s="3">
        <v>243</v>
      </c>
      <c r="J44" s="4">
        <v>52.666666666666671</v>
      </c>
      <c r="K44" s="4">
        <v>8.6666666666666661</v>
      </c>
      <c r="L44" s="4">
        <v>24.000000000000007</v>
      </c>
      <c r="M44" s="4">
        <v>7.8333333333333339</v>
      </c>
      <c r="N44" s="5">
        <f t="shared" si="2"/>
        <v>0.51902173913043481</v>
      </c>
      <c r="O44" s="66"/>
    </row>
    <row r="45" spans="1:15" ht="30" x14ac:dyDescent="0.25">
      <c r="A45" s="25" t="str">
        <f t="shared" si="5"/>
        <v>Barranquilla</v>
      </c>
      <c r="B45" s="25" t="str">
        <f t="shared" si="6"/>
        <v>Civil</v>
      </c>
      <c r="C45" s="26" t="s">
        <v>130</v>
      </c>
      <c r="D45" s="2">
        <v>3</v>
      </c>
      <c r="E45" s="2">
        <v>135</v>
      </c>
      <c r="F45" s="2">
        <v>45</v>
      </c>
      <c r="G45" s="2">
        <v>43</v>
      </c>
      <c r="H45" s="2">
        <v>14.333333333333334</v>
      </c>
      <c r="I45" s="3">
        <v>193</v>
      </c>
      <c r="J45" s="4">
        <v>45</v>
      </c>
      <c r="K45" s="4"/>
      <c r="L45" s="4">
        <v>14.333333333333334</v>
      </c>
      <c r="M45" s="4"/>
      <c r="N45" s="5">
        <f t="shared" si="2"/>
        <v>0.31851851851851853</v>
      </c>
      <c r="O45" s="66"/>
    </row>
    <row r="46" spans="1:15" ht="30" x14ac:dyDescent="0.25">
      <c r="A46" s="25" t="str">
        <f t="shared" si="5"/>
        <v>Barranquilla</v>
      </c>
      <c r="B46" s="25" t="str">
        <f t="shared" si="6"/>
        <v>Civil</v>
      </c>
      <c r="C46" s="26" t="s">
        <v>494</v>
      </c>
      <c r="D46" s="28" t="s">
        <v>495</v>
      </c>
      <c r="E46" s="28" t="s">
        <v>495</v>
      </c>
      <c r="F46" s="28" t="s">
        <v>495</v>
      </c>
      <c r="G46" s="28" t="s">
        <v>495</v>
      </c>
      <c r="H46" s="28" t="s">
        <v>495</v>
      </c>
      <c r="I46" s="28" t="s">
        <v>495</v>
      </c>
      <c r="J46" s="28" t="s">
        <v>495</v>
      </c>
      <c r="K46" s="28" t="s">
        <v>495</v>
      </c>
      <c r="L46" s="28" t="s">
        <v>495</v>
      </c>
      <c r="M46" s="28" t="s">
        <v>495</v>
      </c>
      <c r="N46" s="28" t="s">
        <v>495</v>
      </c>
      <c r="O46" s="66"/>
    </row>
    <row r="47" spans="1:15" ht="30" x14ac:dyDescent="0.25">
      <c r="A47" s="25" t="str">
        <f>A45</f>
        <v>Barranquilla</v>
      </c>
      <c r="B47" s="25" t="str">
        <f>B45</f>
        <v>Civil</v>
      </c>
      <c r="C47" s="26" t="s">
        <v>131</v>
      </c>
      <c r="D47" s="2">
        <v>6</v>
      </c>
      <c r="E47" s="2">
        <v>112</v>
      </c>
      <c r="F47" s="2">
        <v>18.666666666666668</v>
      </c>
      <c r="G47" s="2">
        <v>142</v>
      </c>
      <c r="H47" s="2">
        <v>23.666666666666668</v>
      </c>
      <c r="I47" s="3">
        <v>412</v>
      </c>
      <c r="J47" s="4">
        <v>3.666666666666667</v>
      </c>
      <c r="K47" s="4">
        <v>15</v>
      </c>
      <c r="L47" s="4">
        <v>11</v>
      </c>
      <c r="M47" s="4">
        <v>12.666666666666666</v>
      </c>
      <c r="N47" s="5">
        <f t="shared" si="2"/>
        <v>1.2678571428571428</v>
      </c>
      <c r="O47" s="66"/>
    </row>
    <row r="48" spans="1:15" ht="30" x14ac:dyDescent="0.25">
      <c r="A48" s="25" t="str">
        <f t="shared" ref="A48:B49" si="7">A47</f>
        <v>Barranquilla</v>
      </c>
      <c r="B48" s="25" t="str">
        <f t="shared" si="7"/>
        <v>Civil</v>
      </c>
      <c r="C48" s="26" t="s">
        <v>496</v>
      </c>
      <c r="D48" s="28" t="s">
        <v>495</v>
      </c>
      <c r="E48" s="28" t="s">
        <v>495</v>
      </c>
      <c r="F48" s="28" t="s">
        <v>495</v>
      </c>
      <c r="G48" s="28" t="s">
        <v>495</v>
      </c>
      <c r="H48" s="28" t="s">
        <v>495</v>
      </c>
      <c r="I48" s="28" t="s">
        <v>495</v>
      </c>
      <c r="J48" s="28" t="s">
        <v>495</v>
      </c>
      <c r="K48" s="28" t="s">
        <v>495</v>
      </c>
      <c r="L48" s="28" t="s">
        <v>495</v>
      </c>
      <c r="M48" s="28" t="s">
        <v>495</v>
      </c>
      <c r="N48" s="28" t="s">
        <v>495</v>
      </c>
      <c r="O48" s="66"/>
    </row>
    <row r="49" spans="1:15" ht="30" x14ac:dyDescent="0.25">
      <c r="A49" s="25" t="str">
        <f t="shared" si="7"/>
        <v>Barranquilla</v>
      </c>
      <c r="B49" s="25" t="str">
        <f t="shared" si="7"/>
        <v>Civil</v>
      </c>
      <c r="C49" s="26" t="s">
        <v>497</v>
      </c>
      <c r="D49" s="28" t="s">
        <v>495</v>
      </c>
      <c r="E49" s="28" t="s">
        <v>495</v>
      </c>
      <c r="F49" s="28" t="s">
        <v>495</v>
      </c>
      <c r="G49" s="28" t="s">
        <v>495</v>
      </c>
      <c r="H49" s="28" t="s">
        <v>495</v>
      </c>
      <c r="I49" s="28" t="s">
        <v>495</v>
      </c>
      <c r="J49" s="28" t="s">
        <v>495</v>
      </c>
      <c r="K49" s="28" t="s">
        <v>495</v>
      </c>
      <c r="L49" s="28" t="s">
        <v>495</v>
      </c>
      <c r="M49" s="28" t="s">
        <v>495</v>
      </c>
      <c r="N49" s="28" t="s">
        <v>495</v>
      </c>
      <c r="O49" s="66"/>
    </row>
    <row r="50" spans="1:15" ht="30" x14ac:dyDescent="0.25">
      <c r="A50" s="25" t="str">
        <f>A47</f>
        <v>Barranquilla</v>
      </c>
      <c r="B50" s="25" t="str">
        <f>B47</f>
        <v>Civil</v>
      </c>
      <c r="C50" s="26" t="s">
        <v>132</v>
      </c>
      <c r="D50" s="2">
        <v>6</v>
      </c>
      <c r="E50" s="2">
        <v>52</v>
      </c>
      <c r="F50" s="2">
        <v>8.6666666666666661</v>
      </c>
      <c r="G50" s="2">
        <v>31</v>
      </c>
      <c r="H50" s="2">
        <v>5.166666666666667</v>
      </c>
      <c r="I50" s="3">
        <v>3</v>
      </c>
      <c r="J50" s="4">
        <v>8.6666666666666661</v>
      </c>
      <c r="K50" s="4"/>
      <c r="L50" s="4">
        <v>5.166666666666667</v>
      </c>
      <c r="M50" s="4"/>
      <c r="N50" s="5">
        <f t="shared" si="2"/>
        <v>0.59615384615384615</v>
      </c>
      <c r="O50" s="66"/>
    </row>
    <row r="51" spans="1:15" ht="30" x14ac:dyDescent="0.25">
      <c r="A51" s="25" t="str">
        <f t="shared" si="5"/>
        <v>Barranquilla</v>
      </c>
      <c r="B51" s="25" t="str">
        <f t="shared" si="6"/>
        <v>Civil</v>
      </c>
      <c r="C51" s="26" t="s">
        <v>133</v>
      </c>
      <c r="D51" s="2">
        <v>6</v>
      </c>
      <c r="E51" s="2">
        <v>49</v>
      </c>
      <c r="F51" s="2">
        <v>8.1666666666666661</v>
      </c>
      <c r="G51" s="2">
        <v>110</v>
      </c>
      <c r="H51" s="2">
        <v>18.333333333333332</v>
      </c>
      <c r="I51" s="3">
        <v>980</v>
      </c>
      <c r="J51" s="4">
        <v>0.33333333333333331</v>
      </c>
      <c r="K51" s="4">
        <v>7.8333333333333357</v>
      </c>
      <c r="L51" s="4">
        <v>12</v>
      </c>
      <c r="M51" s="4">
        <v>6.333333333333333</v>
      </c>
      <c r="N51" s="5">
        <f t="shared" si="2"/>
        <v>2.2448979591836733</v>
      </c>
      <c r="O51" s="66"/>
    </row>
    <row r="52" spans="1:15" ht="30" x14ac:dyDescent="0.25">
      <c r="A52" s="25" t="str">
        <f t="shared" si="5"/>
        <v>Barranquilla</v>
      </c>
      <c r="B52" s="25" t="str">
        <f t="shared" si="6"/>
        <v>Civil</v>
      </c>
      <c r="C52" s="26" t="s">
        <v>134</v>
      </c>
      <c r="D52" s="2">
        <v>6</v>
      </c>
      <c r="E52" s="2">
        <v>164</v>
      </c>
      <c r="F52" s="2">
        <v>27.333333333333332</v>
      </c>
      <c r="G52" s="2">
        <v>98</v>
      </c>
      <c r="H52" s="2">
        <v>16.333333333333332</v>
      </c>
      <c r="I52" s="3">
        <v>45</v>
      </c>
      <c r="J52" s="4">
        <v>12.333333333333332</v>
      </c>
      <c r="K52" s="4">
        <v>14.999999999999998</v>
      </c>
      <c r="L52" s="4">
        <v>5.833333333333333</v>
      </c>
      <c r="M52" s="4">
        <v>10.5</v>
      </c>
      <c r="N52" s="5">
        <f t="shared" si="2"/>
        <v>0.59756097560975607</v>
      </c>
      <c r="O52" s="66"/>
    </row>
    <row r="53" spans="1:15" ht="30" x14ac:dyDescent="0.25">
      <c r="A53" s="25" t="str">
        <f t="shared" si="5"/>
        <v>Barranquilla</v>
      </c>
      <c r="B53" s="25" t="str">
        <f t="shared" si="6"/>
        <v>Civil</v>
      </c>
      <c r="C53" s="26" t="s">
        <v>135</v>
      </c>
      <c r="D53" s="2">
        <v>6</v>
      </c>
      <c r="E53" s="2">
        <v>66</v>
      </c>
      <c r="F53" s="2">
        <v>11</v>
      </c>
      <c r="G53" s="2">
        <v>165</v>
      </c>
      <c r="H53" s="2">
        <v>27.5</v>
      </c>
      <c r="I53" s="3">
        <v>118</v>
      </c>
      <c r="J53" s="4">
        <v>0.33333333333333331</v>
      </c>
      <c r="K53" s="4">
        <v>10.666666666666666</v>
      </c>
      <c r="L53" s="4">
        <v>19</v>
      </c>
      <c r="M53" s="4">
        <v>8.5</v>
      </c>
      <c r="N53" s="5">
        <f t="shared" si="2"/>
        <v>2.5</v>
      </c>
      <c r="O53" s="66"/>
    </row>
    <row r="54" spans="1:15" ht="30" x14ac:dyDescent="0.25">
      <c r="A54" s="25" t="str">
        <f t="shared" si="5"/>
        <v>Barranquilla</v>
      </c>
      <c r="B54" s="25" t="str">
        <f t="shared" si="6"/>
        <v>Civil</v>
      </c>
      <c r="C54" s="26" t="s">
        <v>136</v>
      </c>
      <c r="D54" s="2">
        <v>6</v>
      </c>
      <c r="E54" s="2">
        <v>320</v>
      </c>
      <c r="F54" s="2">
        <v>53.333333333333336</v>
      </c>
      <c r="G54" s="2">
        <v>40</v>
      </c>
      <c r="H54" s="2">
        <v>6.666666666666667</v>
      </c>
      <c r="I54" s="3">
        <v>356</v>
      </c>
      <c r="J54" s="4">
        <v>53.333333333333329</v>
      </c>
      <c r="K54" s="4"/>
      <c r="L54" s="4">
        <v>6.6666666666666661</v>
      </c>
      <c r="M54" s="4"/>
      <c r="N54" s="5">
        <f t="shared" si="2"/>
        <v>0.125</v>
      </c>
      <c r="O54" s="66"/>
    </row>
    <row r="55" spans="1:15" ht="30" x14ac:dyDescent="0.25">
      <c r="A55" s="25" t="str">
        <f t="shared" si="5"/>
        <v>Barranquilla</v>
      </c>
      <c r="B55" s="25" t="str">
        <f t="shared" si="6"/>
        <v>Civil</v>
      </c>
      <c r="C55" s="26" t="s">
        <v>137</v>
      </c>
      <c r="D55" s="2">
        <v>6</v>
      </c>
      <c r="E55" s="2">
        <v>97</v>
      </c>
      <c r="F55" s="2">
        <v>16.166666666666668</v>
      </c>
      <c r="G55" s="2">
        <v>126</v>
      </c>
      <c r="H55" s="2">
        <v>21</v>
      </c>
      <c r="I55" s="3">
        <v>214</v>
      </c>
      <c r="J55" s="4">
        <v>2.3333333333333335</v>
      </c>
      <c r="K55" s="4">
        <v>13.833333333333334</v>
      </c>
      <c r="L55" s="4">
        <v>11.833333333333332</v>
      </c>
      <c r="M55" s="4">
        <v>9.1666666666666661</v>
      </c>
      <c r="N55" s="5">
        <f t="shared" si="2"/>
        <v>1.2989690721649485</v>
      </c>
      <c r="O55" s="66"/>
    </row>
    <row r="56" spans="1:15" ht="30" x14ac:dyDescent="0.25">
      <c r="A56" s="25" t="str">
        <f t="shared" si="5"/>
        <v>Barranquilla</v>
      </c>
      <c r="B56" s="25" t="str">
        <f t="shared" si="6"/>
        <v>Civil</v>
      </c>
      <c r="C56" s="26" t="s">
        <v>138</v>
      </c>
      <c r="D56" s="2">
        <v>6</v>
      </c>
      <c r="E56" s="2">
        <v>69</v>
      </c>
      <c r="F56" s="2">
        <v>11.5</v>
      </c>
      <c r="G56" s="2">
        <v>198</v>
      </c>
      <c r="H56" s="2">
        <v>33</v>
      </c>
      <c r="I56" s="3">
        <v>203</v>
      </c>
      <c r="J56" s="4">
        <v>1.3333333333333333</v>
      </c>
      <c r="K56" s="4">
        <v>10.166666666666668</v>
      </c>
      <c r="L56" s="4">
        <v>26.833333333333336</v>
      </c>
      <c r="M56" s="4">
        <v>6.166666666666667</v>
      </c>
      <c r="N56" s="5">
        <f t="shared" si="2"/>
        <v>2.8695652173913042</v>
      </c>
      <c r="O56" s="66"/>
    </row>
    <row r="57" spans="1:15" ht="30" x14ac:dyDescent="0.25">
      <c r="A57" s="25" t="str">
        <f t="shared" si="5"/>
        <v>Barranquilla</v>
      </c>
      <c r="B57" s="25" t="str">
        <f t="shared" si="6"/>
        <v>Civil</v>
      </c>
      <c r="C57" s="26" t="s">
        <v>139</v>
      </c>
      <c r="D57" s="2">
        <v>6</v>
      </c>
      <c r="E57" s="2">
        <v>275</v>
      </c>
      <c r="F57" s="2">
        <v>45.833333333333336</v>
      </c>
      <c r="G57" s="2">
        <v>225</v>
      </c>
      <c r="H57" s="2">
        <v>37.5</v>
      </c>
      <c r="I57" s="3">
        <v>339</v>
      </c>
      <c r="J57" s="4">
        <v>23.333333333333336</v>
      </c>
      <c r="K57" s="4">
        <v>22.499999999999996</v>
      </c>
      <c r="L57" s="4">
        <v>17.666666666666668</v>
      </c>
      <c r="M57" s="4">
        <v>19.833333333333332</v>
      </c>
      <c r="N57" s="5">
        <f t="shared" si="2"/>
        <v>0.81818181818181823</v>
      </c>
      <c r="O57" s="66"/>
    </row>
    <row r="58" spans="1:15" ht="30" x14ac:dyDescent="0.25">
      <c r="A58" s="25" t="str">
        <f t="shared" si="5"/>
        <v>Barranquilla</v>
      </c>
      <c r="B58" s="25" t="str">
        <f t="shared" si="6"/>
        <v>Civil</v>
      </c>
      <c r="C58" s="26" t="s">
        <v>140</v>
      </c>
      <c r="D58" s="2">
        <v>1.5</v>
      </c>
      <c r="E58" s="2">
        <v>57</v>
      </c>
      <c r="F58" s="2">
        <v>38</v>
      </c>
      <c r="G58" s="2">
        <v>33</v>
      </c>
      <c r="H58" s="2">
        <v>22</v>
      </c>
      <c r="I58" s="3">
        <v>355</v>
      </c>
      <c r="J58" s="4">
        <v>16.666666666666664</v>
      </c>
      <c r="K58" s="4">
        <v>21.333333333333332</v>
      </c>
      <c r="L58" s="4">
        <v>7.333333333333333</v>
      </c>
      <c r="M58" s="4">
        <v>14.666666666666664</v>
      </c>
      <c r="N58" s="5">
        <f t="shared" si="2"/>
        <v>0.57894736842105265</v>
      </c>
      <c r="O58" s="66"/>
    </row>
    <row r="59" spans="1:15" x14ac:dyDescent="0.25">
      <c r="A59" s="46" t="s">
        <v>1040</v>
      </c>
      <c r="B59" s="46"/>
      <c r="C59" s="47"/>
      <c r="D59" s="48"/>
      <c r="E59" s="48"/>
      <c r="F59" s="48">
        <v>35</v>
      </c>
      <c r="G59" s="48"/>
      <c r="H59" s="48">
        <v>24</v>
      </c>
      <c r="I59" s="49"/>
      <c r="J59" s="50">
        <v>23</v>
      </c>
      <c r="K59" s="50">
        <v>14</v>
      </c>
      <c r="L59" s="50">
        <v>15</v>
      </c>
      <c r="M59" s="50">
        <v>11</v>
      </c>
      <c r="N59" s="51"/>
      <c r="O59" s="66"/>
    </row>
    <row r="60" spans="1:15" x14ac:dyDescent="0.25">
      <c r="A60" s="7" t="s">
        <v>141</v>
      </c>
      <c r="B60" s="11"/>
      <c r="C60" s="27"/>
      <c r="D60" s="8"/>
      <c r="E60" s="8">
        <v>2447</v>
      </c>
      <c r="F60" s="8">
        <v>519.5</v>
      </c>
      <c r="G60" s="8">
        <v>1756</v>
      </c>
      <c r="H60" s="8">
        <v>353.83333333333337</v>
      </c>
      <c r="I60" s="9">
        <v>7426</v>
      </c>
      <c r="J60" s="10">
        <v>345.83333333333331</v>
      </c>
      <c r="K60" s="10">
        <v>173.66666666666669</v>
      </c>
      <c r="L60" s="10">
        <v>219.16666666666669</v>
      </c>
      <c r="M60" s="10">
        <v>134.66666666666666</v>
      </c>
      <c r="N60" s="12">
        <f t="shared" si="2"/>
        <v>0.71761340416836938</v>
      </c>
      <c r="O60" s="66"/>
    </row>
    <row r="61" spans="1:15" x14ac:dyDescent="0.25">
      <c r="A61" s="1" t="s">
        <v>3</v>
      </c>
      <c r="B61" s="1" t="s">
        <v>4</v>
      </c>
      <c r="C61" s="26" t="s">
        <v>142</v>
      </c>
      <c r="D61" s="2">
        <v>6</v>
      </c>
      <c r="E61" s="2">
        <v>383</v>
      </c>
      <c r="F61" s="2">
        <v>63.833333333333336</v>
      </c>
      <c r="G61" s="2">
        <v>317</v>
      </c>
      <c r="H61" s="2">
        <v>52.833333333333336</v>
      </c>
      <c r="I61" s="3">
        <v>700</v>
      </c>
      <c r="J61" s="4">
        <v>31.333333333333336</v>
      </c>
      <c r="K61" s="4">
        <v>32.5</v>
      </c>
      <c r="L61" s="4">
        <v>22.000000000000004</v>
      </c>
      <c r="M61" s="4">
        <v>30.833333333333336</v>
      </c>
      <c r="N61" s="5">
        <f t="shared" si="2"/>
        <v>0.82767624020887731</v>
      </c>
      <c r="O61" s="66"/>
    </row>
    <row r="62" spans="1:15" x14ac:dyDescent="0.25">
      <c r="A62" s="25" t="str">
        <f t="shared" ref="A62:A93" si="8">A61</f>
        <v>Bogotá</v>
      </c>
      <c r="B62" s="25" t="str">
        <f t="shared" ref="B62:B93" si="9">B61</f>
        <v>Civil</v>
      </c>
      <c r="C62" s="26" t="s">
        <v>143</v>
      </c>
      <c r="D62" s="2">
        <v>3</v>
      </c>
      <c r="E62" s="2">
        <v>241</v>
      </c>
      <c r="F62" s="2">
        <v>80.333333333333329</v>
      </c>
      <c r="G62" s="2">
        <v>173</v>
      </c>
      <c r="H62" s="2">
        <v>57.666666666666664</v>
      </c>
      <c r="I62" s="3">
        <v>666</v>
      </c>
      <c r="J62" s="4">
        <v>41.333333333333329</v>
      </c>
      <c r="K62" s="4">
        <v>39</v>
      </c>
      <c r="L62" s="4">
        <v>22</v>
      </c>
      <c r="M62" s="4">
        <v>35.666666666666664</v>
      </c>
      <c r="N62" s="5">
        <f t="shared" si="2"/>
        <v>0.71784232365145229</v>
      </c>
      <c r="O62" s="66"/>
    </row>
    <row r="63" spans="1:15" x14ac:dyDescent="0.25">
      <c r="A63" s="25" t="str">
        <f t="shared" si="8"/>
        <v>Bogotá</v>
      </c>
      <c r="B63" s="25" t="str">
        <f t="shared" si="9"/>
        <v>Civil</v>
      </c>
      <c r="C63" s="26" t="s">
        <v>144</v>
      </c>
      <c r="D63" s="2">
        <v>6</v>
      </c>
      <c r="E63" s="2">
        <v>513</v>
      </c>
      <c r="F63" s="2">
        <v>85.5</v>
      </c>
      <c r="G63" s="2">
        <v>340</v>
      </c>
      <c r="H63" s="2">
        <v>56.666666666666664</v>
      </c>
      <c r="I63" s="3">
        <v>521</v>
      </c>
      <c r="J63" s="4">
        <v>47.833333333333329</v>
      </c>
      <c r="K63" s="4">
        <v>37.666666666666657</v>
      </c>
      <c r="L63" s="4">
        <v>20.666666666666668</v>
      </c>
      <c r="M63" s="4">
        <v>36</v>
      </c>
      <c r="N63" s="5">
        <f t="shared" si="2"/>
        <v>0.66276803118908378</v>
      </c>
      <c r="O63" s="66"/>
    </row>
    <row r="64" spans="1:15" x14ac:dyDescent="0.25">
      <c r="A64" s="25" t="str">
        <f t="shared" si="8"/>
        <v>Bogotá</v>
      </c>
      <c r="B64" s="25" t="str">
        <f t="shared" si="9"/>
        <v>Civil</v>
      </c>
      <c r="C64" s="26" t="s">
        <v>145</v>
      </c>
      <c r="D64" s="2">
        <v>6</v>
      </c>
      <c r="E64" s="2">
        <v>510</v>
      </c>
      <c r="F64" s="2">
        <v>85</v>
      </c>
      <c r="G64" s="2">
        <v>306</v>
      </c>
      <c r="H64" s="2">
        <v>51</v>
      </c>
      <c r="I64" s="3">
        <v>547</v>
      </c>
      <c r="J64" s="4">
        <v>47.833333333333336</v>
      </c>
      <c r="K64" s="4">
        <v>37.166666666666671</v>
      </c>
      <c r="L64" s="4">
        <v>17.333333333333332</v>
      </c>
      <c r="M64" s="4">
        <v>33.666666666666679</v>
      </c>
      <c r="N64" s="5">
        <f t="shared" si="2"/>
        <v>0.6</v>
      </c>
      <c r="O64" s="66"/>
    </row>
    <row r="65" spans="1:15" x14ac:dyDescent="0.25">
      <c r="A65" s="25" t="str">
        <f t="shared" si="8"/>
        <v>Bogotá</v>
      </c>
      <c r="B65" s="25" t="str">
        <f t="shared" si="9"/>
        <v>Civil</v>
      </c>
      <c r="C65" s="26" t="s">
        <v>146</v>
      </c>
      <c r="D65" s="2">
        <v>6</v>
      </c>
      <c r="E65" s="2">
        <v>468</v>
      </c>
      <c r="F65" s="2">
        <v>78</v>
      </c>
      <c r="G65" s="2">
        <v>412</v>
      </c>
      <c r="H65" s="2">
        <v>68.666666666666671</v>
      </c>
      <c r="I65" s="3">
        <v>423</v>
      </c>
      <c r="J65" s="4">
        <v>39.999999999999993</v>
      </c>
      <c r="K65" s="4">
        <v>38</v>
      </c>
      <c r="L65" s="4">
        <v>32.5</v>
      </c>
      <c r="M65" s="4">
        <v>36.166666666666664</v>
      </c>
      <c r="N65" s="5">
        <f t="shared" si="2"/>
        <v>0.88034188034188032</v>
      </c>
      <c r="O65" s="66"/>
    </row>
    <row r="66" spans="1:15" x14ac:dyDescent="0.25">
      <c r="A66" s="25" t="str">
        <f t="shared" si="8"/>
        <v>Bogotá</v>
      </c>
      <c r="B66" s="25" t="str">
        <f t="shared" si="9"/>
        <v>Civil</v>
      </c>
      <c r="C66" s="26" t="s">
        <v>147</v>
      </c>
      <c r="D66" s="2">
        <v>6</v>
      </c>
      <c r="E66" s="2">
        <v>485</v>
      </c>
      <c r="F66" s="2">
        <v>80.833333333333329</v>
      </c>
      <c r="G66" s="2">
        <v>405</v>
      </c>
      <c r="H66" s="2">
        <v>67.5</v>
      </c>
      <c r="I66" s="3">
        <v>342</v>
      </c>
      <c r="J66" s="4">
        <v>44.333333333333336</v>
      </c>
      <c r="K66" s="4">
        <v>36.5</v>
      </c>
      <c r="L66" s="4">
        <v>29.833333333333336</v>
      </c>
      <c r="M66" s="4">
        <v>37.666666666666671</v>
      </c>
      <c r="N66" s="5">
        <f t="shared" si="2"/>
        <v>0.83505154639175261</v>
      </c>
      <c r="O66" s="66"/>
    </row>
    <row r="67" spans="1:15" x14ac:dyDescent="0.25">
      <c r="A67" s="25" t="str">
        <f t="shared" si="8"/>
        <v>Bogotá</v>
      </c>
      <c r="B67" s="25" t="str">
        <f t="shared" si="9"/>
        <v>Civil</v>
      </c>
      <c r="C67" s="26" t="s">
        <v>148</v>
      </c>
      <c r="D67" s="2">
        <v>6</v>
      </c>
      <c r="E67" s="2">
        <v>460</v>
      </c>
      <c r="F67" s="2">
        <v>76.666666666666671</v>
      </c>
      <c r="G67" s="2">
        <v>325</v>
      </c>
      <c r="H67" s="2">
        <v>54.166666666666664</v>
      </c>
      <c r="I67" s="3">
        <v>348</v>
      </c>
      <c r="J67" s="4">
        <v>39.500000000000007</v>
      </c>
      <c r="K67" s="4">
        <v>37.166666666666664</v>
      </c>
      <c r="L67" s="4">
        <v>19.166666666666668</v>
      </c>
      <c r="M67" s="4">
        <v>35</v>
      </c>
      <c r="N67" s="5">
        <f t="shared" si="2"/>
        <v>0.70652173913043481</v>
      </c>
      <c r="O67" s="66"/>
    </row>
    <row r="68" spans="1:15" x14ac:dyDescent="0.25">
      <c r="A68" s="25" t="str">
        <f t="shared" si="8"/>
        <v>Bogotá</v>
      </c>
      <c r="B68" s="25" t="str">
        <f t="shared" si="9"/>
        <v>Civil</v>
      </c>
      <c r="C68" s="26" t="s">
        <v>149</v>
      </c>
      <c r="D68" s="2">
        <v>3</v>
      </c>
      <c r="E68" s="2">
        <v>338</v>
      </c>
      <c r="F68" s="2">
        <v>112.66666666666667</v>
      </c>
      <c r="G68" s="2">
        <v>279</v>
      </c>
      <c r="H68" s="2">
        <v>93</v>
      </c>
      <c r="I68" s="3">
        <v>398</v>
      </c>
      <c r="J68" s="4">
        <v>65.666666666666657</v>
      </c>
      <c r="K68" s="4">
        <v>47</v>
      </c>
      <c r="L68" s="4">
        <v>51.666666666666671</v>
      </c>
      <c r="M68" s="4">
        <v>41.333333333333336</v>
      </c>
      <c r="N68" s="5">
        <f t="shared" si="2"/>
        <v>0.82544378698224852</v>
      </c>
      <c r="O68" s="66"/>
    </row>
    <row r="69" spans="1:15" x14ac:dyDescent="0.25">
      <c r="A69" s="25" t="str">
        <f t="shared" si="8"/>
        <v>Bogotá</v>
      </c>
      <c r="B69" s="25" t="str">
        <f t="shared" si="9"/>
        <v>Civil</v>
      </c>
      <c r="C69" s="26" t="s">
        <v>150</v>
      </c>
      <c r="D69" s="2">
        <v>3</v>
      </c>
      <c r="E69" s="2">
        <v>273</v>
      </c>
      <c r="F69" s="2">
        <v>91</v>
      </c>
      <c r="G69" s="2">
        <v>171</v>
      </c>
      <c r="H69" s="2">
        <v>57</v>
      </c>
      <c r="I69" s="3">
        <v>392</v>
      </c>
      <c r="J69" s="4">
        <v>48.666666666666679</v>
      </c>
      <c r="K69" s="4">
        <v>42.333333333333329</v>
      </c>
      <c r="L69" s="4">
        <v>20</v>
      </c>
      <c r="M69" s="4">
        <v>37</v>
      </c>
      <c r="N69" s="5">
        <f t="shared" si="2"/>
        <v>0.62637362637362637</v>
      </c>
      <c r="O69" s="66"/>
    </row>
    <row r="70" spans="1:15" x14ac:dyDescent="0.25">
      <c r="A70" s="25" t="str">
        <f t="shared" si="8"/>
        <v>Bogotá</v>
      </c>
      <c r="B70" s="25" t="str">
        <f t="shared" si="9"/>
        <v>Civil</v>
      </c>
      <c r="C70" s="26" t="s">
        <v>151</v>
      </c>
      <c r="D70" s="2">
        <v>6</v>
      </c>
      <c r="E70" s="2">
        <v>490</v>
      </c>
      <c r="F70" s="2">
        <v>81.666666666666671</v>
      </c>
      <c r="G70" s="2">
        <v>336</v>
      </c>
      <c r="H70" s="2">
        <v>56</v>
      </c>
      <c r="I70" s="3">
        <v>515</v>
      </c>
      <c r="J70" s="4">
        <v>40.666666666666671</v>
      </c>
      <c r="K70" s="4">
        <v>41</v>
      </c>
      <c r="L70" s="4">
        <v>17.166666666666668</v>
      </c>
      <c r="M70" s="4">
        <v>38.833333333333329</v>
      </c>
      <c r="N70" s="5">
        <f t="shared" si="2"/>
        <v>0.68571428571428572</v>
      </c>
      <c r="O70" s="66"/>
    </row>
    <row r="71" spans="1:15" x14ac:dyDescent="0.25">
      <c r="A71" s="25" t="str">
        <f t="shared" si="8"/>
        <v>Bogotá</v>
      </c>
      <c r="B71" s="25" t="str">
        <f t="shared" si="9"/>
        <v>Civil</v>
      </c>
      <c r="C71" s="26" t="s">
        <v>152</v>
      </c>
      <c r="D71" s="2">
        <v>6</v>
      </c>
      <c r="E71" s="2">
        <v>405</v>
      </c>
      <c r="F71" s="2">
        <v>67.5</v>
      </c>
      <c r="G71" s="2">
        <v>302</v>
      </c>
      <c r="H71" s="2">
        <v>50.333333333333336</v>
      </c>
      <c r="I71" s="3">
        <v>441</v>
      </c>
      <c r="J71" s="4">
        <v>45.666666666666664</v>
      </c>
      <c r="K71" s="4">
        <v>21.833333333333336</v>
      </c>
      <c r="L71" s="4">
        <v>31.666666666666671</v>
      </c>
      <c r="M71" s="4">
        <v>18.666666666666668</v>
      </c>
      <c r="N71" s="5">
        <f t="shared" si="2"/>
        <v>0.74567901234567902</v>
      </c>
      <c r="O71" s="66"/>
    </row>
    <row r="72" spans="1:15" x14ac:dyDescent="0.25">
      <c r="A72" s="25" t="str">
        <f t="shared" si="8"/>
        <v>Bogotá</v>
      </c>
      <c r="B72" s="25" t="str">
        <f t="shared" si="9"/>
        <v>Civil</v>
      </c>
      <c r="C72" s="26" t="s">
        <v>153</v>
      </c>
      <c r="D72" s="2">
        <v>6</v>
      </c>
      <c r="E72" s="2">
        <v>545</v>
      </c>
      <c r="F72" s="2">
        <v>90.833333333333329</v>
      </c>
      <c r="G72" s="2">
        <v>515</v>
      </c>
      <c r="H72" s="2">
        <v>85.833333333333329</v>
      </c>
      <c r="I72" s="3">
        <v>373</v>
      </c>
      <c r="J72" s="4">
        <v>52.833333333333329</v>
      </c>
      <c r="K72" s="4">
        <v>38</v>
      </c>
      <c r="L72" s="4">
        <v>50.666666666666671</v>
      </c>
      <c r="M72" s="4">
        <v>35.166666666666671</v>
      </c>
      <c r="N72" s="5">
        <f t="shared" si="2"/>
        <v>0.94495412844036697</v>
      </c>
      <c r="O72" s="66"/>
    </row>
    <row r="73" spans="1:15" x14ac:dyDescent="0.25">
      <c r="A73" s="25" t="str">
        <f t="shared" si="8"/>
        <v>Bogotá</v>
      </c>
      <c r="B73" s="25" t="str">
        <f t="shared" si="9"/>
        <v>Civil</v>
      </c>
      <c r="C73" s="26" t="s">
        <v>154</v>
      </c>
      <c r="D73" s="2">
        <v>6</v>
      </c>
      <c r="E73" s="2">
        <v>505</v>
      </c>
      <c r="F73" s="2">
        <v>84.166666666666671</v>
      </c>
      <c r="G73" s="2">
        <v>317</v>
      </c>
      <c r="H73" s="2">
        <v>52.833333333333336</v>
      </c>
      <c r="I73" s="3">
        <v>645</v>
      </c>
      <c r="J73" s="4">
        <v>45.833333333333321</v>
      </c>
      <c r="K73" s="4">
        <v>38.333333333333343</v>
      </c>
      <c r="L73" s="4">
        <v>15.166666666666666</v>
      </c>
      <c r="M73" s="4">
        <v>37.666666666666671</v>
      </c>
      <c r="N73" s="5">
        <f t="shared" si="2"/>
        <v>0.62772277227722773</v>
      </c>
      <c r="O73" s="66"/>
    </row>
    <row r="74" spans="1:15" x14ac:dyDescent="0.25">
      <c r="A74" s="25" t="str">
        <f t="shared" si="8"/>
        <v>Bogotá</v>
      </c>
      <c r="B74" s="25" t="str">
        <f t="shared" si="9"/>
        <v>Civil</v>
      </c>
      <c r="C74" s="26" t="s">
        <v>155</v>
      </c>
      <c r="D74" s="2">
        <v>6</v>
      </c>
      <c r="E74" s="2">
        <v>463</v>
      </c>
      <c r="F74" s="2">
        <v>77.166666666666671</v>
      </c>
      <c r="G74" s="2">
        <v>362</v>
      </c>
      <c r="H74" s="2">
        <v>60.333333333333336</v>
      </c>
      <c r="I74" s="3">
        <v>426</v>
      </c>
      <c r="J74" s="4">
        <v>39.333333333333336</v>
      </c>
      <c r="K74" s="4">
        <v>37.833333333333329</v>
      </c>
      <c r="L74" s="4">
        <v>22.833333333333332</v>
      </c>
      <c r="M74" s="4">
        <v>37.500000000000007</v>
      </c>
      <c r="N74" s="5">
        <f t="shared" si="2"/>
        <v>0.78185745140388774</v>
      </c>
      <c r="O74" s="66"/>
    </row>
    <row r="75" spans="1:15" x14ac:dyDescent="0.25">
      <c r="A75" s="25" t="str">
        <f t="shared" si="8"/>
        <v>Bogotá</v>
      </c>
      <c r="B75" s="25" t="str">
        <f t="shared" si="9"/>
        <v>Civil</v>
      </c>
      <c r="C75" s="26" t="s">
        <v>156</v>
      </c>
      <c r="D75" s="2">
        <v>6</v>
      </c>
      <c r="E75" s="2">
        <v>452</v>
      </c>
      <c r="F75" s="2">
        <v>75.333333333333329</v>
      </c>
      <c r="G75" s="2">
        <v>321</v>
      </c>
      <c r="H75" s="2">
        <v>53.5</v>
      </c>
      <c r="I75" s="3">
        <v>499</v>
      </c>
      <c r="J75" s="4">
        <v>37.833333333333336</v>
      </c>
      <c r="K75" s="4">
        <v>37.5</v>
      </c>
      <c r="L75" s="4">
        <v>16.666666666666664</v>
      </c>
      <c r="M75" s="4">
        <v>36.833333333333336</v>
      </c>
      <c r="N75" s="5">
        <f t="shared" si="2"/>
        <v>0.71017699115044253</v>
      </c>
      <c r="O75" s="66"/>
    </row>
    <row r="76" spans="1:15" x14ac:dyDescent="0.25">
      <c r="A76" s="25" t="str">
        <f t="shared" si="8"/>
        <v>Bogotá</v>
      </c>
      <c r="B76" s="25" t="str">
        <f t="shared" si="9"/>
        <v>Civil</v>
      </c>
      <c r="C76" s="26" t="s">
        <v>157</v>
      </c>
      <c r="D76" s="2">
        <v>5.6</v>
      </c>
      <c r="E76" s="2">
        <v>422</v>
      </c>
      <c r="F76" s="2">
        <v>75.357142857142861</v>
      </c>
      <c r="G76" s="2">
        <v>372</v>
      </c>
      <c r="H76" s="2">
        <v>66.428571428571431</v>
      </c>
      <c r="I76" s="3">
        <v>502</v>
      </c>
      <c r="J76" s="4">
        <v>34.821428571428577</v>
      </c>
      <c r="K76" s="4">
        <v>40.535714285714285</v>
      </c>
      <c r="L76" s="4">
        <v>25.357142857142847</v>
      </c>
      <c r="M76" s="4">
        <v>41.071428571428577</v>
      </c>
      <c r="N76" s="5">
        <f t="shared" si="2"/>
        <v>0.88151658767772512</v>
      </c>
      <c r="O76" s="66"/>
    </row>
    <row r="77" spans="1:15" x14ac:dyDescent="0.25">
      <c r="A77" s="25" t="str">
        <f t="shared" si="8"/>
        <v>Bogotá</v>
      </c>
      <c r="B77" s="25" t="str">
        <f t="shared" si="9"/>
        <v>Civil</v>
      </c>
      <c r="C77" s="26" t="s">
        <v>158</v>
      </c>
      <c r="D77" s="2">
        <v>6</v>
      </c>
      <c r="E77" s="2">
        <v>367</v>
      </c>
      <c r="F77" s="2">
        <v>61.166666666666664</v>
      </c>
      <c r="G77" s="2">
        <v>309</v>
      </c>
      <c r="H77" s="2">
        <v>51.5</v>
      </c>
      <c r="I77" s="3">
        <v>430</v>
      </c>
      <c r="J77" s="4">
        <v>30.833333333333339</v>
      </c>
      <c r="K77" s="4">
        <v>30.333333333333332</v>
      </c>
      <c r="L77" s="4">
        <v>21.333333333333336</v>
      </c>
      <c r="M77" s="4">
        <v>30.166666666666664</v>
      </c>
      <c r="N77" s="5">
        <f t="shared" si="2"/>
        <v>0.84196185286103542</v>
      </c>
      <c r="O77" s="66"/>
    </row>
    <row r="78" spans="1:15" x14ac:dyDescent="0.25">
      <c r="A78" s="25" t="str">
        <f t="shared" si="8"/>
        <v>Bogotá</v>
      </c>
      <c r="B78" s="25" t="str">
        <f t="shared" si="9"/>
        <v>Civil</v>
      </c>
      <c r="C78" s="26" t="s">
        <v>159</v>
      </c>
      <c r="D78" s="2">
        <v>3</v>
      </c>
      <c r="E78" s="2">
        <v>215</v>
      </c>
      <c r="F78" s="2">
        <v>71.666666666666671</v>
      </c>
      <c r="G78" s="2">
        <v>158</v>
      </c>
      <c r="H78" s="2">
        <v>52.666666666666664</v>
      </c>
      <c r="I78" s="3">
        <v>378</v>
      </c>
      <c r="J78" s="4">
        <v>23.666666666666664</v>
      </c>
      <c r="K78" s="4">
        <v>48.000000000000007</v>
      </c>
      <c r="L78" s="4">
        <v>10.666666666666666</v>
      </c>
      <c r="M78" s="4">
        <v>42</v>
      </c>
      <c r="N78" s="5">
        <f t="shared" si="2"/>
        <v>0.73488372093023258</v>
      </c>
      <c r="O78" s="66"/>
    </row>
    <row r="79" spans="1:15" x14ac:dyDescent="0.25">
      <c r="A79" s="25" t="str">
        <f t="shared" si="8"/>
        <v>Bogotá</v>
      </c>
      <c r="B79" s="25" t="str">
        <f t="shared" si="9"/>
        <v>Civil</v>
      </c>
      <c r="C79" s="26" t="s">
        <v>160</v>
      </c>
      <c r="D79" s="2">
        <v>6</v>
      </c>
      <c r="E79" s="2">
        <v>466</v>
      </c>
      <c r="F79" s="2">
        <v>77.666666666666671</v>
      </c>
      <c r="G79" s="2">
        <v>455</v>
      </c>
      <c r="H79" s="2">
        <v>75.833333333333329</v>
      </c>
      <c r="I79" s="3">
        <v>450</v>
      </c>
      <c r="J79" s="4">
        <v>42.500000000000007</v>
      </c>
      <c r="K79" s="4">
        <v>35.166666666666664</v>
      </c>
      <c r="L79" s="4">
        <v>41.499999999999993</v>
      </c>
      <c r="M79" s="4">
        <v>34.333333333333329</v>
      </c>
      <c r="N79" s="5">
        <f t="shared" si="2"/>
        <v>0.97639484978540769</v>
      </c>
      <c r="O79" s="66"/>
    </row>
    <row r="80" spans="1:15" x14ac:dyDescent="0.25">
      <c r="A80" s="25" t="str">
        <f t="shared" si="8"/>
        <v>Bogotá</v>
      </c>
      <c r="B80" s="25" t="str">
        <f t="shared" si="9"/>
        <v>Civil</v>
      </c>
      <c r="C80" s="26" t="s">
        <v>161</v>
      </c>
      <c r="D80" s="2">
        <v>3</v>
      </c>
      <c r="E80" s="2">
        <v>198</v>
      </c>
      <c r="F80" s="2">
        <v>66</v>
      </c>
      <c r="G80" s="2">
        <v>166</v>
      </c>
      <c r="H80" s="2">
        <v>55.333333333333336</v>
      </c>
      <c r="I80" s="3">
        <v>378</v>
      </c>
      <c r="J80" s="4">
        <v>30.666666666666661</v>
      </c>
      <c r="K80" s="4">
        <v>35.333333333333336</v>
      </c>
      <c r="L80" s="4">
        <v>22.666666666666668</v>
      </c>
      <c r="M80" s="4">
        <v>32.666666666666671</v>
      </c>
      <c r="N80" s="5">
        <f t="shared" si="2"/>
        <v>0.83838383838383834</v>
      </c>
      <c r="O80" s="66"/>
    </row>
    <row r="81" spans="1:15" x14ac:dyDescent="0.25">
      <c r="A81" s="25" t="str">
        <f t="shared" si="8"/>
        <v>Bogotá</v>
      </c>
      <c r="B81" s="25" t="str">
        <f t="shared" si="9"/>
        <v>Civil</v>
      </c>
      <c r="C81" s="26" t="s">
        <v>162</v>
      </c>
      <c r="D81" s="2">
        <v>6</v>
      </c>
      <c r="E81" s="2">
        <v>402</v>
      </c>
      <c r="F81" s="2">
        <v>67</v>
      </c>
      <c r="G81" s="2">
        <v>280</v>
      </c>
      <c r="H81" s="2">
        <v>46.666666666666664</v>
      </c>
      <c r="I81" s="3">
        <v>556</v>
      </c>
      <c r="J81" s="4">
        <v>28.333333333333336</v>
      </c>
      <c r="K81" s="4">
        <v>38.666666666666657</v>
      </c>
      <c r="L81" s="4">
        <v>12.666666666666668</v>
      </c>
      <c r="M81" s="4">
        <v>34</v>
      </c>
      <c r="N81" s="5">
        <f t="shared" si="2"/>
        <v>0.69651741293532343</v>
      </c>
      <c r="O81" s="66"/>
    </row>
    <row r="82" spans="1:15" x14ac:dyDescent="0.25">
      <c r="A82" s="25" t="str">
        <f t="shared" si="8"/>
        <v>Bogotá</v>
      </c>
      <c r="B82" s="25" t="str">
        <f t="shared" si="9"/>
        <v>Civil</v>
      </c>
      <c r="C82" s="26" t="s">
        <v>163</v>
      </c>
      <c r="D82" s="2">
        <v>6</v>
      </c>
      <c r="E82" s="2">
        <v>391</v>
      </c>
      <c r="F82" s="2">
        <v>65.166666666666671</v>
      </c>
      <c r="G82" s="2">
        <v>302</v>
      </c>
      <c r="H82" s="2">
        <v>50.333333333333336</v>
      </c>
      <c r="I82" s="3">
        <v>344</v>
      </c>
      <c r="J82" s="4">
        <v>29.499999999999996</v>
      </c>
      <c r="K82" s="4">
        <v>35.666666666666664</v>
      </c>
      <c r="L82" s="4">
        <v>12.166666666666668</v>
      </c>
      <c r="M82" s="4">
        <v>38.166666666666671</v>
      </c>
      <c r="N82" s="5">
        <f t="shared" si="2"/>
        <v>0.77237851662404089</v>
      </c>
      <c r="O82" s="66"/>
    </row>
    <row r="83" spans="1:15" x14ac:dyDescent="0.25">
      <c r="A83" s="25" t="str">
        <f t="shared" si="8"/>
        <v>Bogotá</v>
      </c>
      <c r="B83" s="25" t="str">
        <f t="shared" si="9"/>
        <v>Civil</v>
      </c>
      <c r="C83" s="26" t="s">
        <v>164</v>
      </c>
      <c r="D83" s="2">
        <v>6</v>
      </c>
      <c r="E83" s="2">
        <v>177</v>
      </c>
      <c r="F83" s="2">
        <v>29.5</v>
      </c>
      <c r="G83" s="2">
        <v>61</v>
      </c>
      <c r="H83" s="2">
        <v>10.166666666666666</v>
      </c>
      <c r="I83" s="3">
        <v>337</v>
      </c>
      <c r="J83" s="4">
        <v>29.499999999999996</v>
      </c>
      <c r="K83" s="4"/>
      <c r="L83" s="4">
        <v>10.166666666666668</v>
      </c>
      <c r="M83" s="4"/>
      <c r="N83" s="5">
        <f t="shared" si="2"/>
        <v>0.34463276836158191</v>
      </c>
      <c r="O83" s="66"/>
    </row>
    <row r="84" spans="1:15" x14ac:dyDescent="0.25">
      <c r="A84" s="25" t="str">
        <f t="shared" si="8"/>
        <v>Bogotá</v>
      </c>
      <c r="B84" s="25" t="str">
        <f t="shared" si="9"/>
        <v>Civil</v>
      </c>
      <c r="C84" s="26" t="s">
        <v>165</v>
      </c>
      <c r="D84" s="2">
        <v>6</v>
      </c>
      <c r="E84" s="2">
        <v>487</v>
      </c>
      <c r="F84" s="2">
        <v>81.166666666666671</v>
      </c>
      <c r="G84" s="2">
        <v>330</v>
      </c>
      <c r="H84" s="2">
        <v>55</v>
      </c>
      <c r="I84" s="3">
        <v>357</v>
      </c>
      <c r="J84" s="4">
        <v>43.333333333333336</v>
      </c>
      <c r="K84" s="4">
        <v>37.833333333333336</v>
      </c>
      <c r="L84" s="4">
        <v>23</v>
      </c>
      <c r="M84" s="4">
        <v>32.000000000000007</v>
      </c>
      <c r="N84" s="5">
        <f t="shared" si="2"/>
        <v>0.67761806981519512</v>
      </c>
      <c r="O84" s="66"/>
    </row>
    <row r="85" spans="1:15" x14ac:dyDescent="0.25">
      <c r="A85" s="25" t="str">
        <f t="shared" si="8"/>
        <v>Bogotá</v>
      </c>
      <c r="B85" s="25" t="str">
        <f t="shared" si="9"/>
        <v>Civil</v>
      </c>
      <c r="C85" s="26" t="s">
        <v>166</v>
      </c>
      <c r="D85" s="2">
        <v>6</v>
      </c>
      <c r="E85" s="2">
        <v>518</v>
      </c>
      <c r="F85" s="2">
        <v>86.333333333333329</v>
      </c>
      <c r="G85" s="2">
        <v>338</v>
      </c>
      <c r="H85" s="2">
        <v>56.333333333333336</v>
      </c>
      <c r="I85" s="3">
        <v>469</v>
      </c>
      <c r="J85" s="4">
        <v>48.666666666666664</v>
      </c>
      <c r="K85" s="4">
        <v>37.666666666666664</v>
      </c>
      <c r="L85" s="4">
        <v>20.166666666666664</v>
      </c>
      <c r="M85" s="4">
        <v>36.166666666666657</v>
      </c>
      <c r="N85" s="5">
        <f t="shared" si="2"/>
        <v>0.65250965250965254</v>
      </c>
      <c r="O85" s="66"/>
    </row>
    <row r="86" spans="1:15" x14ac:dyDescent="0.25">
      <c r="A86" s="25" t="str">
        <f t="shared" si="8"/>
        <v>Bogotá</v>
      </c>
      <c r="B86" s="25" t="str">
        <f t="shared" si="9"/>
        <v>Civil</v>
      </c>
      <c r="C86" s="26" t="s">
        <v>167</v>
      </c>
      <c r="D86" s="2">
        <v>6</v>
      </c>
      <c r="E86" s="2">
        <v>510</v>
      </c>
      <c r="F86" s="2">
        <v>85</v>
      </c>
      <c r="G86" s="2">
        <v>330</v>
      </c>
      <c r="H86" s="2">
        <v>55</v>
      </c>
      <c r="I86" s="3">
        <v>353</v>
      </c>
      <c r="J86" s="4">
        <v>46.333333333333343</v>
      </c>
      <c r="K86" s="4">
        <v>38.666666666666664</v>
      </c>
      <c r="L86" s="4">
        <v>20.166666666666668</v>
      </c>
      <c r="M86" s="4">
        <v>34.833333333333329</v>
      </c>
      <c r="N86" s="5">
        <f t="shared" si="2"/>
        <v>0.6470588235294118</v>
      </c>
      <c r="O86" s="66"/>
    </row>
    <row r="87" spans="1:15" x14ac:dyDescent="0.25">
      <c r="A87" s="25" t="str">
        <f t="shared" si="8"/>
        <v>Bogotá</v>
      </c>
      <c r="B87" s="25" t="str">
        <f t="shared" si="9"/>
        <v>Civil</v>
      </c>
      <c r="C87" s="26" t="s">
        <v>168</v>
      </c>
      <c r="D87" s="2">
        <v>3</v>
      </c>
      <c r="E87" s="2">
        <v>285</v>
      </c>
      <c r="F87" s="2">
        <v>95</v>
      </c>
      <c r="G87" s="2">
        <v>176</v>
      </c>
      <c r="H87" s="2">
        <v>58.666666666666664</v>
      </c>
      <c r="I87" s="3">
        <v>363</v>
      </c>
      <c r="J87" s="4">
        <v>50.666666666666664</v>
      </c>
      <c r="K87" s="4">
        <v>44.333333333333336</v>
      </c>
      <c r="L87" s="4">
        <v>20.333333333333336</v>
      </c>
      <c r="M87" s="4">
        <v>38.333333333333329</v>
      </c>
      <c r="N87" s="5">
        <f t="shared" ref="N87:N156" si="10">+G87/E87</f>
        <v>0.61754385964912284</v>
      </c>
      <c r="O87" s="66"/>
    </row>
    <row r="88" spans="1:15" x14ac:dyDescent="0.25">
      <c r="A88" s="25" t="str">
        <f t="shared" si="8"/>
        <v>Bogotá</v>
      </c>
      <c r="B88" s="25" t="str">
        <f t="shared" si="9"/>
        <v>Civil</v>
      </c>
      <c r="C88" s="26" t="s">
        <v>169</v>
      </c>
      <c r="D88" s="2">
        <v>6</v>
      </c>
      <c r="E88" s="2">
        <v>497</v>
      </c>
      <c r="F88" s="2">
        <v>82.833333333333329</v>
      </c>
      <c r="G88" s="2">
        <v>381</v>
      </c>
      <c r="H88" s="2">
        <v>63.5</v>
      </c>
      <c r="I88" s="3">
        <v>449</v>
      </c>
      <c r="J88" s="4">
        <v>48.666666666666664</v>
      </c>
      <c r="K88" s="4">
        <v>34.166666666666671</v>
      </c>
      <c r="L88" s="4">
        <v>31.166666666666661</v>
      </c>
      <c r="M88" s="4">
        <v>32.333333333333329</v>
      </c>
      <c r="N88" s="5">
        <f t="shared" si="10"/>
        <v>0.7665995975855131</v>
      </c>
      <c r="O88" s="66"/>
    </row>
    <row r="89" spans="1:15" x14ac:dyDescent="0.25">
      <c r="A89" s="25" t="str">
        <f t="shared" si="8"/>
        <v>Bogotá</v>
      </c>
      <c r="B89" s="25" t="str">
        <f t="shared" si="9"/>
        <v>Civil</v>
      </c>
      <c r="C89" s="26" t="s">
        <v>170</v>
      </c>
      <c r="D89" s="2">
        <v>6</v>
      </c>
      <c r="E89" s="2">
        <v>452</v>
      </c>
      <c r="F89" s="2">
        <v>75.333333333333329</v>
      </c>
      <c r="G89" s="2">
        <v>368</v>
      </c>
      <c r="H89" s="2">
        <v>61.333333333333336</v>
      </c>
      <c r="I89" s="3">
        <v>595</v>
      </c>
      <c r="J89" s="4">
        <v>35.666666666666664</v>
      </c>
      <c r="K89" s="4">
        <v>39.666666666666664</v>
      </c>
      <c r="L89" s="4">
        <v>22.666666666666668</v>
      </c>
      <c r="M89" s="4">
        <v>38.666666666666664</v>
      </c>
      <c r="N89" s="5">
        <f t="shared" si="10"/>
        <v>0.81415929203539827</v>
      </c>
      <c r="O89" s="66"/>
    </row>
    <row r="90" spans="1:15" x14ac:dyDescent="0.25">
      <c r="A90" s="25" t="str">
        <f t="shared" si="8"/>
        <v>Bogotá</v>
      </c>
      <c r="B90" s="25" t="str">
        <f t="shared" si="9"/>
        <v>Civil</v>
      </c>
      <c r="C90" s="26" t="s">
        <v>171</v>
      </c>
      <c r="D90" s="2">
        <v>6</v>
      </c>
      <c r="E90" s="2">
        <v>473</v>
      </c>
      <c r="F90" s="2">
        <v>78.833333333333329</v>
      </c>
      <c r="G90" s="2">
        <v>398</v>
      </c>
      <c r="H90" s="2">
        <v>66.333333333333329</v>
      </c>
      <c r="I90" s="3">
        <v>502</v>
      </c>
      <c r="J90" s="4">
        <v>41.666666666666657</v>
      </c>
      <c r="K90" s="4">
        <v>37.166666666666671</v>
      </c>
      <c r="L90" s="4">
        <v>33.000000000000007</v>
      </c>
      <c r="M90" s="4">
        <v>33.333333333333336</v>
      </c>
      <c r="N90" s="5">
        <f t="shared" si="10"/>
        <v>0.84143763213530653</v>
      </c>
      <c r="O90" s="66"/>
    </row>
    <row r="91" spans="1:15" x14ac:dyDescent="0.25">
      <c r="A91" s="25" t="str">
        <f t="shared" si="8"/>
        <v>Bogotá</v>
      </c>
      <c r="B91" s="25" t="str">
        <f t="shared" si="9"/>
        <v>Civil</v>
      </c>
      <c r="C91" s="26" t="s">
        <v>172</v>
      </c>
      <c r="D91" s="2">
        <v>6</v>
      </c>
      <c r="E91" s="2">
        <v>414</v>
      </c>
      <c r="F91" s="2">
        <v>69</v>
      </c>
      <c r="G91" s="2">
        <v>385</v>
      </c>
      <c r="H91" s="2">
        <v>64.166666666666671</v>
      </c>
      <c r="I91" s="3">
        <v>403</v>
      </c>
      <c r="J91" s="4">
        <v>32.333333333333336</v>
      </c>
      <c r="K91" s="4">
        <v>36.666666666666657</v>
      </c>
      <c r="L91" s="4">
        <v>27.000000000000007</v>
      </c>
      <c r="M91" s="4">
        <v>37.166666666666664</v>
      </c>
      <c r="N91" s="5">
        <f t="shared" si="10"/>
        <v>0.92995169082125606</v>
      </c>
      <c r="O91" s="66"/>
    </row>
    <row r="92" spans="1:15" x14ac:dyDescent="0.25">
      <c r="A92" s="25" t="str">
        <f t="shared" si="8"/>
        <v>Bogotá</v>
      </c>
      <c r="B92" s="25" t="str">
        <f t="shared" si="9"/>
        <v>Civil</v>
      </c>
      <c r="C92" s="26" t="s">
        <v>173</v>
      </c>
      <c r="D92" s="2">
        <v>6</v>
      </c>
      <c r="E92" s="2">
        <v>425</v>
      </c>
      <c r="F92" s="2">
        <v>70.833333333333329</v>
      </c>
      <c r="G92" s="2">
        <v>365</v>
      </c>
      <c r="H92" s="2">
        <v>60.833333333333336</v>
      </c>
      <c r="I92" s="3">
        <v>449</v>
      </c>
      <c r="J92" s="4">
        <v>33.666666666666664</v>
      </c>
      <c r="K92" s="4">
        <v>37.166666666666664</v>
      </c>
      <c r="L92" s="4">
        <v>25.333333333333332</v>
      </c>
      <c r="M92" s="4">
        <v>35.5</v>
      </c>
      <c r="N92" s="5">
        <f t="shared" si="10"/>
        <v>0.85882352941176465</v>
      </c>
      <c r="O92" s="66"/>
    </row>
    <row r="93" spans="1:15" x14ac:dyDescent="0.25">
      <c r="A93" s="25" t="str">
        <f t="shared" si="8"/>
        <v>Bogotá</v>
      </c>
      <c r="B93" s="25" t="str">
        <f t="shared" si="9"/>
        <v>Civil</v>
      </c>
      <c r="C93" s="26" t="s">
        <v>174</v>
      </c>
      <c r="D93" s="2">
        <v>6</v>
      </c>
      <c r="E93" s="2">
        <v>578</v>
      </c>
      <c r="F93" s="2">
        <v>96.333333333333329</v>
      </c>
      <c r="G93" s="2">
        <v>350</v>
      </c>
      <c r="H93" s="2">
        <v>58.333333333333336</v>
      </c>
      <c r="I93" s="3">
        <v>549</v>
      </c>
      <c r="J93" s="4">
        <v>60.5</v>
      </c>
      <c r="K93" s="4">
        <v>35.833333333333336</v>
      </c>
      <c r="L93" s="4">
        <v>20.833333333333332</v>
      </c>
      <c r="M93" s="4">
        <v>37.5</v>
      </c>
      <c r="N93" s="5">
        <f t="shared" si="10"/>
        <v>0.60553633217993075</v>
      </c>
      <c r="O93" s="66"/>
    </row>
    <row r="94" spans="1:15" x14ac:dyDescent="0.25">
      <c r="A94" s="25" t="str">
        <f t="shared" ref="A94:A111" si="11">A93</f>
        <v>Bogotá</v>
      </c>
      <c r="B94" s="25" t="str">
        <f t="shared" ref="B94:B111" si="12">B93</f>
        <v>Civil</v>
      </c>
      <c r="C94" s="26" t="s">
        <v>175</v>
      </c>
      <c r="D94" s="2">
        <v>6</v>
      </c>
      <c r="E94" s="2">
        <v>435</v>
      </c>
      <c r="F94" s="2">
        <v>72.5</v>
      </c>
      <c r="G94" s="2">
        <v>355</v>
      </c>
      <c r="H94" s="2">
        <v>59.166666666666664</v>
      </c>
      <c r="I94" s="3">
        <v>602</v>
      </c>
      <c r="J94" s="4">
        <v>34.166666666666657</v>
      </c>
      <c r="K94" s="4">
        <v>38.333333333333329</v>
      </c>
      <c r="L94" s="4">
        <v>18.666666666666671</v>
      </c>
      <c r="M94" s="4">
        <v>40.500000000000007</v>
      </c>
      <c r="N94" s="5">
        <f t="shared" si="10"/>
        <v>0.81609195402298851</v>
      </c>
      <c r="O94" s="66"/>
    </row>
    <row r="95" spans="1:15" x14ac:dyDescent="0.25">
      <c r="A95" s="25" t="str">
        <f t="shared" si="11"/>
        <v>Bogotá</v>
      </c>
      <c r="B95" s="25" t="str">
        <f t="shared" si="12"/>
        <v>Civil</v>
      </c>
      <c r="C95" s="26" t="s">
        <v>176</v>
      </c>
      <c r="D95" s="2">
        <v>6</v>
      </c>
      <c r="E95" s="2">
        <v>408</v>
      </c>
      <c r="F95" s="2">
        <v>68</v>
      </c>
      <c r="G95" s="2">
        <v>328</v>
      </c>
      <c r="H95" s="2">
        <v>54.666666666666664</v>
      </c>
      <c r="I95" s="3">
        <v>519</v>
      </c>
      <c r="J95" s="4">
        <v>30.666666666666668</v>
      </c>
      <c r="K95" s="4">
        <v>37.333333333333329</v>
      </c>
      <c r="L95" s="4">
        <v>15.999999999999998</v>
      </c>
      <c r="M95" s="4">
        <v>38.666666666666664</v>
      </c>
      <c r="N95" s="5">
        <f t="shared" si="10"/>
        <v>0.80392156862745101</v>
      </c>
      <c r="O95" s="66"/>
    </row>
    <row r="96" spans="1:15" x14ac:dyDescent="0.25">
      <c r="A96" s="25" t="str">
        <f t="shared" si="11"/>
        <v>Bogotá</v>
      </c>
      <c r="B96" s="25" t="str">
        <f t="shared" si="12"/>
        <v>Civil</v>
      </c>
      <c r="C96" s="26" t="s">
        <v>177</v>
      </c>
      <c r="D96" s="2">
        <v>3</v>
      </c>
      <c r="E96" s="2">
        <v>336</v>
      </c>
      <c r="F96" s="2">
        <v>112</v>
      </c>
      <c r="G96" s="2">
        <v>204</v>
      </c>
      <c r="H96" s="2">
        <v>68</v>
      </c>
      <c r="I96" s="3">
        <v>479</v>
      </c>
      <c r="J96" s="4">
        <v>64.666666666666671</v>
      </c>
      <c r="K96" s="4">
        <v>47.333333333333336</v>
      </c>
      <c r="L96" s="4">
        <v>23.666666666666668</v>
      </c>
      <c r="M96" s="4">
        <v>44.333333333333336</v>
      </c>
      <c r="N96" s="5">
        <f t="shared" si="10"/>
        <v>0.6071428571428571</v>
      </c>
      <c r="O96" s="66"/>
    </row>
    <row r="97" spans="1:15" x14ac:dyDescent="0.25">
      <c r="A97" s="25" t="str">
        <f t="shared" si="11"/>
        <v>Bogotá</v>
      </c>
      <c r="B97" s="25" t="str">
        <f t="shared" si="12"/>
        <v>Civil</v>
      </c>
      <c r="C97" s="26" t="s">
        <v>178</v>
      </c>
      <c r="D97" s="2">
        <v>6</v>
      </c>
      <c r="E97" s="2">
        <v>416</v>
      </c>
      <c r="F97" s="2">
        <v>69.333333333333329</v>
      </c>
      <c r="G97" s="2">
        <v>404</v>
      </c>
      <c r="H97" s="2">
        <v>67.333333333333329</v>
      </c>
      <c r="I97" s="3">
        <v>329</v>
      </c>
      <c r="J97" s="4">
        <v>32.833333333333336</v>
      </c>
      <c r="K97" s="4">
        <v>36.5</v>
      </c>
      <c r="L97" s="4">
        <v>30.666666666666671</v>
      </c>
      <c r="M97" s="4">
        <v>36.666666666666664</v>
      </c>
      <c r="N97" s="5">
        <f t="shared" si="10"/>
        <v>0.97115384615384615</v>
      </c>
      <c r="O97" s="66"/>
    </row>
    <row r="98" spans="1:15" x14ac:dyDescent="0.25">
      <c r="A98" s="25" t="str">
        <f t="shared" si="11"/>
        <v>Bogotá</v>
      </c>
      <c r="B98" s="25" t="str">
        <f t="shared" si="12"/>
        <v>Civil</v>
      </c>
      <c r="C98" s="26" t="s">
        <v>179</v>
      </c>
      <c r="D98" s="2">
        <v>6</v>
      </c>
      <c r="E98" s="2">
        <v>506</v>
      </c>
      <c r="F98" s="2">
        <v>84.333333333333329</v>
      </c>
      <c r="G98" s="2">
        <v>345</v>
      </c>
      <c r="H98" s="2">
        <v>57.5</v>
      </c>
      <c r="I98" s="3">
        <v>294</v>
      </c>
      <c r="J98" s="4">
        <v>47.666666666666657</v>
      </c>
      <c r="K98" s="4">
        <v>36.666666666666664</v>
      </c>
      <c r="L98" s="4">
        <v>23.499999999999996</v>
      </c>
      <c r="M98" s="4">
        <v>33.999999999999993</v>
      </c>
      <c r="N98" s="5">
        <f t="shared" si="10"/>
        <v>0.68181818181818177</v>
      </c>
      <c r="O98" s="66"/>
    </row>
    <row r="99" spans="1:15" x14ac:dyDescent="0.25">
      <c r="A99" s="25" t="str">
        <f t="shared" si="11"/>
        <v>Bogotá</v>
      </c>
      <c r="B99" s="25" t="str">
        <f t="shared" si="12"/>
        <v>Civil</v>
      </c>
      <c r="C99" s="26" t="s">
        <v>180</v>
      </c>
      <c r="D99" s="2">
        <v>6</v>
      </c>
      <c r="E99" s="2">
        <v>576</v>
      </c>
      <c r="F99" s="2">
        <v>96</v>
      </c>
      <c r="G99" s="2">
        <v>388</v>
      </c>
      <c r="H99" s="2">
        <v>64.666666666666671</v>
      </c>
      <c r="I99" s="3">
        <v>420</v>
      </c>
      <c r="J99" s="4">
        <v>55.166666666666664</v>
      </c>
      <c r="K99" s="4">
        <v>40.833333333333329</v>
      </c>
      <c r="L99" s="4">
        <v>28.999999999999996</v>
      </c>
      <c r="M99" s="4">
        <v>35.666666666666664</v>
      </c>
      <c r="N99" s="5">
        <f t="shared" si="10"/>
        <v>0.67361111111111116</v>
      </c>
      <c r="O99" s="66"/>
    </row>
    <row r="100" spans="1:15" x14ac:dyDescent="0.25">
      <c r="A100" s="25" t="str">
        <f t="shared" si="11"/>
        <v>Bogotá</v>
      </c>
      <c r="B100" s="25" t="str">
        <f t="shared" si="12"/>
        <v>Civil</v>
      </c>
      <c r="C100" s="26" t="s">
        <v>181</v>
      </c>
      <c r="D100" s="2">
        <v>3</v>
      </c>
      <c r="E100" s="2">
        <v>305</v>
      </c>
      <c r="F100" s="2">
        <v>101.66666666666667</v>
      </c>
      <c r="G100" s="2">
        <v>226</v>
      </c>
      <c r="H100" s="2">
        <v>75.333333333333329</v>
      </c>
      <c r="I100" s="3">
        <v>592</v>
      </c>
      <c r="J100" s="4">
        <v>47.666666666666679</v>
      </c>
      <c r="K100" s="4">
        <v>54</v>
      </c>
      <c r="L100" s="4">
        <v>24</v>
      </c>
      <c r="M100" s="4">
        <v>51.333333333333329</v>
      </c>
      <c r="N100" s="5">
        <f t="shared" si="10"/>
        <v>0.74098360655737705</v>
      </c>
      <c r="O100" s="66"/>
    </row>
    <row r="101" spans="1:15" x14ac:dyDescent="0.25">
      <c r="A101" s="25" t="str">
        <f t="shared" si="11"/>
        <v>Bogotá</v>
      </c>
      <c r="B101" s="25" t="str">
        <f t="shared" si="12"/>
        <v>Civil</v>
      </c>
      <c r="C101" s="26" t="s">
        <v>182</v>
      </c>
      <c r="D101" s="2">
        <v>6</v>
      </c>
      <c r="E101" s="2">
        <v>479</v>
      </c>
      <c r="F101" s="2">
        <v>79.833333333333329</v>
      </c>
      <c r="G101" s="2">
        <v>365</v>
      </c>
      <c r="H101" s="2">
        <v>60.833333333333336</v>
      </c>
      <c r="I101" s="3">
        <v>478</v>
      </c>
      <c r="J101" s="4">
        <v>41</v>
      </c>
      <c r="K101" s="4">
        <v>38.833333333333343</v>
      </c>
      <c r="L101" s="4">
        <v>19.166666666666668</v>
      </c>
      <c r="M101" s="4">
        <v>41.666666666666664</v>
      </c>
      <c r="N101" s="5">
        <f t="shared" si="10"/>
        <v>0.76200417536534448</v>
      </c>
      <c r="O101" s="66"/>
    </row>
    <row r="102" spans="1:15" x14ac:dyDescent="0.25">
      <c r="A102" s="25" t="str">
        <f t="shared" si="11"/>
        <v>Bogotá</v>
      </c>
      <c r="B102" s="25" t="str">
        <f t="shared" si="12"/>
        <v>Civil</v>
      </c>
      <c r="C102" s="26" t="s">
        <v>183</v>
      </c>
      <c r="D102" s="2">
        <v>3</v>
      </c>
      <c r="E102" s="2">
        <v>232</v>
      </c>
      <c r="F102" s="2">
        <v>77.333333333333329</v>
      </c>
      <c r="G102" s="2">
        <v>124</v>
      </c>
      <c r="H102" s="2">
        <v>41.333333333333336</v>
      </c>
      <c r="I102" s="3">
        <v>978</v>
      </c>
      <c r="J102" s="4">
        <v>33</v>
      </c>
      <c r="K102" s="4">
        <v>44.333333333333336</v>
      </c>
      <c r="L102" s="4">
        <v>7.666666666666667</v>
      </c>
      <c r="M102" s="4">
        <v>33.666666666666671</v>
      </c>
      <c r="N102" s="5">
        <f t="shared" si="10"/>
        <v>0.53448275862068961</v>
      </c>
      <c r="O102" s="66"/>
    </row>
    <row r="103" spans="1:15" x14ac:dyDescent="0.25">
      <c r="A103" s="25" t="str">
        <f t="shared" si="11"/>
        <v>Bogotá</v>
      </c>
      <c r="B103" s="25" t="str">
        <f t="shared" si="12"/>
        <v>Civil</v>
      </c>
      <c r="C103" s="26" t="s">
        <v>498</v>
      </c>
      <c r="D103" s="28" t="s">
        <v>495</v>
      </c>
      <c r="E103" s="28" t="s">
        <v>495</v>
      </c>
      <c r="F103" s="28" t="s">
        <v>495</v>
      </c>
      <c r="G103" s="28" t="s">
        <v>495</v>
      </c>
      <c r="H103" s="28" t="s">
        <v>495</v>
      </c>
      <c r="I103" s="28" t="s">
        <v>495</v>
      </c>
      <c r="J103" s="28" t="s">
        <v>495</v>
      </c>
      <c r="K103" s="28" t="s">
        <v>495</v>
      </c>
      <c r="L103" s="28" t="s">
        <v>495</v>
      </c>
      <c r="M103" s="28" t="s">
        <v>495</v>
      </c>
      <c r="N103" s="28" t="s">
        <v>495</v>
      </c>
      <c r="O103" s="66"/>
    </row>
    <row r="104" spans="1:15" x14ac:dyDescent="0.25">
      <c r="A104" s="25" t="str">
        <f>A102</f>
        <v>Bogotá</v>
      </c>
      <c r="B104" s="25" t="str">
        <f>B102</f>
        <v>Civil</v>
      </c>
      <c r="C104" s="26" t="s">
        <v>184</v>
      </c>
      <c r="D104" s="2">
        <v>3.5</v>
      </c>
      <c r="E104" s="2">
        <v>307</v>
      </c>
      <c r="F104" s="2">
        <v>87.714285714285708</v>
      </c>
      <c r="G104" s="2">
        <v>216</v>
      </c>
      <c r="H104" s="2">
        <v>61.714285714285715</v>
      </c>
      <c r="I104" s="3">
        <v>306</v>
      </c>
      <c r="J104" s="4">
        <v>45.142857142857139</v>
      </c>
      <c r="K104" s="4">
        <v>42.571428571428577</v>
      </c>
      <c r="L104" s="4">
        <v>20.571428571428569</v>
      </c>
      <c r="M104" s="4">
        <v>41.142857142857146</v>
      </c>
      <c r="N104" s="5">
        <f t="shared" si="10"/>
        <v>0.70358306188925079</v>
      </c>
      <c r="O104" s="66"/>
    </row>
    <row r="105" spans="1:15" x14ac:dyDescent="0.25">
      <c r="A105" s="25" t="str">
        <f t="shared" si="11"/>
        <v>Bogotá</v>
      </c>
      <c r="B105" s="25" t="str">
        <f t="shared" si="12"/>
        <v>Civil</v>
      </c>
      <c r="C105" s="26" t="s">
        <v>185</v>
      </c>
      <c r="D105" s="2">
        <v>6</v>
      </c>
      <c r="E105" s="2">
        <v>262</v>
      </c>
      <c r="F105" s="2">
        <v>43.666666666666664</v>
      </c>
      <c r="G105" s="2">
        <v>203</v>
      </c>
      <c r="H105" s="2">
        <v>33.833333333333336</v>
      </c>
      <c r="I105" s="3">
        <v>818</v>
      </c>
      <c r="J105" s="4">
        <v>22.166666666666661</v>
      </c>
      <c r="K105" s="4">
        <v>21.5</v>
      </c>
      <c r="L105" s="4">
        <v>12.833333333333332</v>
      </c>
      <c r="M105" s="4">
        <v>21</v>
      </c>
      <c r="N105" s="5">
        <f t="shared" si="10"/>
        <v>0.77480916030534353</v>
      </c>
      <c r="O105" s="66"/>
    </row>
    <row r="106" spans="1:15" x14ac:dyDescent="0.25">
      <c r="A106" s="25" t="str">
        <f t="shared" si="11"/>
        <v>Bogotá</v>
      </c>
      <c r="B106" s="25" t="str">
        <f t="shared" si="12"/>
        <v>Civil</v>
      </c>
      <c r="C106" s="26" t="s">
        <v>186</v>
      </c>
      <c r="D106" s="2">
        <v>6</v>
      </c>
      <c r="E106" s="2">
        <v>271</v>
      </c>
      <c r="F106" s="2">
        <v>45.166666666666664</v>
      </c>
      <c r="G106" s="2">
        <v>178</v>
      </c>
      <c r="H106" s="2">
        <v>29.666666666666668</v>
      </c>
      <c r="I106" s="3">
        <v>763</v>
      </c>
      <c r="J106" s="4">
        <v>27.333333333333336</v>
      </c>
      <c r="K106" s="4">
        <v>17.833333333333336</v>
      </c>
      <c r="L106" s="4">
        <v>12.833333333333332</v>
      </c>
      <c r="M106" s="4">
        <v>16.833333333333336</v>
      </c>
      <c r="N106" s="5">
        <f t="shared" si="10"/>
        <v>0.65682656826568264</v>
      </c>
      <c r="O106" s="66"/>
    </row>
    <row r="107" spans="1:15" x14ac:dyDescent="0.25">
      <c r="A107" s="25" t="str">
        <f t="shared" si="11"/>
        <v>Bogotá</v>
      </c>
      <c r="B107" s="25" t="str">
        <f t="shared" si="12"/>
        <v>Civil</v>
      </c>
      <c r="C107" s="26" t="s">
        <v>187</v>
      </c>
      <c r="D107" s="2">
        <v>3</v>
      </c>
      <c r="E107" s="2">
        <v>0</v>
      </c>
      <c r="F107" s="2">
        <v>0</v>
      </c>
      <c r="G107" s="2">
        <v>69</v>
      </c>
      <c r="H107" s="2">
        <v>23</v>
      </c>
      <c r="I107" s="3">
        <v>2225</v>
      </c>
      <c r="J107" s="4">
        <v>0</v>
      </c>
      <c r="K107" s="4"/>
      <c r="L107" s="4">
        <v>23</v>
      </c>
      <c r="M107" s="4"/>
      <c r="N107" s="5">
        <v>0</v>
      </c>
      <c r="O107" s="66"/>
    </row>
    <row r="108" spans="1:15" x14ac:dyDescent="0.25">
      <c r="A108" s="25" t="str">
        <f t="shared" si="11"/>
        <v>Bogotá</v>
      </c>
      <c r="B108" s="25" t="str">
        <f t="shared" si="12"/>
        <v>Civil</v>
      </c>
      <c r="C108" s="26" t="s">
        <v>188</v>
      </c>
      <c r="D108" s="2">
        <v>6</v>
      </c>
      <c r="E108" s="2">
        <v>66</v>
      </c>
      <c r="F108" s="2">
        <v>11</v>
      </c>
      <c r="G108" s="2">
        <v>303</v>
      </c>
      <c r="H108" s="2">
        <v>50.5</v>
      </c>
      <c r="I108" s="3">
        <v>1707</v>
      </c>
      <c r="J108" s="4">
        <v>0</v>
      </c>
      <c r="K108" s="4">
        <v>11</v>
      </c>
      <c r="L108" s="4">
        <v>40.833333333333336</v>
      </c>
      <c r="M108" s="4">
        <v>9.6666666666666679</v>
      </c>
      <c r="N108" s="5">
        <f t="shared" si="10"/>
        <v>4.5909090909090908</v>
      </c>
      <c r="O108" s="66"/>
    </row>
    <row r="109" spans="1:15" x14ac:dyDescent="0.25">
      <c r="A109" s="25" t="str">
        <f t="shared" si="11"/>
        <v>Bogotá</v>
      </c>
      <c r="B109" s="25" t="str">
        <f t="shared" si="12"/>
        <v>Civil</v>
      </c>
      <c r="C109" s="26" t="s">
        <v>189</v>
      </c>
      <c r="D109" s="2">
        <v>6</v>
      </c>
      <c r="E109" s="2">
        <v>115</v>
      </c>
      <c r="F109" s="2">
        <v>19.166666666666668</v>
      </c>
      <c r="G109" s="2">
        <v>397</v>
      </c>
      <c r="H109" s="2">
        <v>66.166666666666671</v>
      </c>
      <c r="I109" s="3">
        <v>1363</v>
      </c>
      <c r="J109" s="4">
        <v>0.33333333333333331</v>
      </c>
      <c r="K109" s="4">
        <v>18.833333333333329</v>
      </c>
      <c r="L109" s="4">
        <v>47.833333333333329</v>
      </c>
      <c r="M109" s="4">
        <v>18.333333333333329</v>
      </c>
      <c r="N109" s="5">
        <f t="shared" si="10"/>
        <v>3.4521739130434783</v>
      </c>
      <c r="O109" s="66"/>
    </row>
    <row r="110" spans="1:15" x14ac:dyDescent="0.25">
      <c r="A110" s="25" t="str">
        <f t="shared" si="11"/>
        <v>Bogotá</v>
      </c>
      <c r="B110" s="25" t="str">
        <f t="shared" si="12"/>
        <v>Civil</v>
      </c>
      <c r="C110" s="26" t="s">
        <v>190</v>
      </c>
      <c r="D110" s="2">
        <v>6</v>
      </c>
      <c r="E110" s="2">
        <v>116</v>
      </c>
      <c r="F110" s="2">
        <v>19.333333333333332</v>
      </c>
      <c r="G110" s="2">
        <v>239</v>
      </c>
      <c r="H110" s="2">
        <v>39.833333333333336</v>
      </c>
      <c r="I110" s="3">
        <v>1308</v>
      </c>
      <c r="J110" s="4">
        <v>1.1666666666666665</v>
      </c>
      <c r="K110" s="4">
        <v>18.166666666666664</v>
      </c>
      <c r="L110" s="4">
        <v>22</v>
      </c>
      <c r="M110" s="4">
        <v>17.833333333333336</v>
      </c>
      <c r="N110" s="5">
        <f t="shared" si="10"/>
        <v>2.0603448275862069</v>
      </c>
      <c r="O110" s="66"/>
    </row>
    <row r="111" spans="1:15" x14ac:dyDescent="0.25">
      <c r="A111" s="25" t="str">
        <f t="shared" si="11"/>
        <v>Bogotá</v>
      </c>
      <c r="B111" s="25" t="str">
        <f t="shared" si="12"/>
        <v>Civil</v>
      </c>
      <c r="C111" s="26" t="s">
        <v>191</v>
      </c>
      <c r="D111" s="2">
        <v>6</v>
      </c>
      <c r="E111" s="2">
        <v>109</v>
      </c>
      <c r="F111" s="2">
        <v>18.166666666666668</v>
      </c>
      <c r="G111" s="2">
        <v>365</v>
      </c>
      <c r="H111" s="2">
        <v>60.833333333333336</v>
      </c>
      <c r="I111" s="3">
        <v>1577</v>
      </c>
      <c r="J111" s="4">
        <v>0.16666666666666666</v>
      </c>
      <c r="K111" s="4">
        <v>18</v>
      </c>
      <c r="L111" s="4">
        <v>43.5</v>
      </c>
      <c r="M111" s="4">
        <v>17.333333333333336</v>
      </c>
      <c r="N111" s="5">
        <f t="shared" si="10"/>
        <v>3.3486238532110093</v>
      </c>
      <c r="O111" s="66"/>
    </row>
    <row r="112" spans="1:15" x14ac:dyDescent="0.25">
      <c r="A112" s="46" t="s">
        <v>1040</v>
      </c>
      <c r="B112" s="46"/>
      <c r="C112" s="47"/>
      <c r="D112" s="48"/>
      <c r="E112" s="48"/>
      <c r="F112" s="48">
        <v>71</v>
      </c>
      <c r="G112" s="48"/>
      <c r="H112" s="48">
        <v>57</v>
      </c>
      <c r="I112" s="49"/>
      <c r="J112" s="50">
        <v>37</v>
      </c>
      <c r="K112" s="50">
        <v>36</v>
      </c>
      <c r="L112" s="50">
        <v>24</v>
      </c>
      <c r="M112" s="50">
        <v>34</v>
      </c>
      <c r="N112" s="51"/>
      <c r="O112" s="66"/>
    </row>
    <row r="113" spans="1:15" x14ac:dyDescent="0.25">
      <c r="A113" s="7" t="s">
        <v>26</v>
      </c>
      <c r="B113" s="11"/>
      <c r="C113" s="27"/>
      <c r="D113" s="8"/>
      <c r="E113" s="8">
        <v>18747</v>
      </c>
      <c r="F113" s="8">
        <v>3569.9047619047633</v>
      </c>
      <c r="G113" s="8">
        <v>15114</v>
      </c>
      <c r="H113" s="8">
        <v>2840.1428571428582</v>
      </c>
      <c r="I113" s="9">
        <v>29858</v>
      </c>
      <c r="J113" s="10">
        <v>1843.1309523809532</v>
      </c>
      <c r="K113" s="10">
        <v>1726.7738095238094</v>
      </c>
      <c r="L113" s="10">
        <v>1205.2619047619044</v>
      </c>
      <c r="M113" s="10">
        <v>1634.8809523809523</v>
      </c>
      <c r="N113" s="12">
        <f t="shared" si="10"/>
        <v>0.80620899343895025</v>
      </c>
      <c r="O113" s="66"/>
    </row>
    <row r="114" spans="1:15" ht="30" x14ac:dyDescent="0.25">
      <c r="A114" s="1" t="s">
        <v>192</v>
      </c>
      <c r="B114" s="1" t="s">
        <v>4</v>
      </c>
      <c r="C114" s="26" t="s">
        <v>193</v>
      </c>
      <c r="D114" s="2">
        <v>6</v>
      </c>
      <c r="E114" s="2">
        <v>251</v>
      </c>
      <c r="F114" s="2">
        <v>41.833333333333336</v>
      </c>
      <c r="G114" s="2">
        <v>184</v>
      </c>
      <c r="H114" s="2">
        <v>30.666666666666668</v>
      </c>
      <c r="I114" s="3">
        <v>886</v>
      </c>
      <c r="J114" s="4">
        <v>11.500000000000002</v>
      </c>
      <c r="K114" s="4">
        <v>30.333333333333336</v>
      </c>
      <c r="L114" s="4">
        <v>3.1666666666666665</v>
      </c>
      <c r="M114" s="4">
        <v>27.500000000000004</v>
      </c>
      <c r="N114" s="5">
        <f t="shared" si="10"/>
        <v>0.73306772908366535</v>
      </c>
      <c r="O114" s="66"/>
    </row>
    <row r="115" spans="1:15" ht="30" x14ac:dyDescent="0.25">
      <c r="A115" s="25" t="str">
        <f t="shared" ref="A115:A127" si="13">A114</f>
        <v>Bucaramanga</v>
      </c>
      <c r="B115" s="25" t="str">
        <f t="shared" ref="B115:B127" si="14">B114</f>
        <v>Civil</v>
      </c>
      <c r="C115" s="26" t="s">
        <v>194</v>
      </c>
      <c r="D115" s="2">
        <v>6</v>
      </c>
      <c r="E115" s="2">
        <v>275</v>
      </c>
      <c r="F115" s="2">
        <v>45.833333333333336</v>
      </c>
      <c r="G115" s="2">
        <v>201</v>
      </c>
      <c r="H115" s="2">
        <v>33.5</v>
      </c>
      <c r="I115" s="3">
        <v>592</v>
      </c>
      <c r="J115" s="4">
        <v>20.500000000000004</v>
      </c>
      <c r="K115" s="4">
        <v>25.333333333333339</v>
      </c>
      <c r="L115" s="4">
        <v>12.833333333333334</v>
      </c>
      <c r="M115" s="4">
        <v>20.666666666666668</v>
      </c>
      <c r="N115" s="5">
        <f t="shared" si="10"/>
        <v>0.73090909090909095</v>
      </c>
      <c r="O115" s="66"/>
    </row>
    <row r="116" spans="1:15" ht="30" x14ac:dyDescent="0.25">
      <c r="A116" s="25" t="str">
        <f t="shared" si="13"/>
        <v>Bucaramanga</v>
      </c>
      <c r="B116" s="25" t="str">
        <f t="shared" si="14"/>
        <v>Civil</v>
      </c>
      <c r="C116" s="26" t="s">
        <v>195</v>
      </c>
      <c r="D116" s="2">
        <v>6</v>
      </c>
      <c r="E116" s="2">
        <v>301</v>
      </c>
      <c r="F116" s="2">
        <v>50.166666666666664</v>
      </c>
      <c r="G116" s="2">
        <v>263</v>
      </c>
      <c r="H116" s="2">
        <v>43.833333333333336</v>
      </c>
      <c r="I116" s="3">
        <v>356</v>
      </c>
      <c r="J116" s="4">
        <v>25.666666666666664</v>
      </c>
      <c r="K116" s="4">
        <v>24.5</v>
      </c>
      <c r="L116" s="4">
        <v>22</v>
      </c>
      <c r="M116" s="4">
        <v>21.833333333333332</v>
      </c>
      <c r="N116" s="5">
        <f t="shared" si="10"/>
        <v>0.87375415282392022</v>
      </c>
      <c r="O116" s="66"/>
    </row>
    <row r="117" spans="1:15" ht="30" x14ac:dyDescent="0.25">
      <c r="A117" s="25" t="str">
        <f t="shared" si="13"/>
        <v>Bucaramanga</v>
      </c>
      <c r="B117" s="25" t="str">
        <f t="shared" si="14"/>
        <v>Civil</v>
      </c>
      <c r="C117" s="26" t="s">
        <v>196</v>
      </c>
      <c r="D117" s="2">
        <v>6</v>
      </c>
      <c r="E117" s="2">
        <v>302</v>
      </c>
      <c r="F117" s="2">
        <v>50.333333333333336</v>
      </c>
      <c r="G117" s="2">
        <v>184</v>
      </c>
      <c r="H117" s="2">
        <v>30.666666666666668</v>
      </c>
      <c r="I117" s="3">
        <v>487</v>
      </c>
      <c r="J117" s="4">
        <v>26.499999999999996</v>
      </c>
      <c r="K117" s="4">
        <v>23.833333333333336</v>
      </c>
      <c r="L117" s="4">
        <v>11.666666666666666</v>
      </c>
      <c r="M117" s="4">
        <v>19</v>
      </c>
      <c r="N117" s="5">
        <f t="shared" si="10"/>
        <v>0.60927152317880795</v>
      </c>
      <c r="O117" s="66"/>
    </row>
    <row r="118" spans="1:15" ht="30" x14ac:dyDescent="0.25">
      <c r="A118" s="25" t="str">
        <f t="shared" si="13"/>
        <v>Bucaramanga</v>
      </c>
      <c r="B118" s="25" t="str">
        <f t="shared" si="14"/>
        <v>Civil</v>
      </c>
      <c r="C118" s="26" t="s">
        <v>499</v>
      </c>
      <c r="D118" s="28" t="s">
        <v>495</v>
      </c>
      <c r="E118" s="28" t="s">
        <v>495</v>
      </c>
      <c r="F118" s="28" t="s">
        <v>495</v>
      </c>
      <c r="G118" s="28" t="s">
        <v>495</v>
      </c>
      <c r="H118" s="28" t="s">
        <v>495</v>
      </c>
      <c r="I118" s="28" t="s">
        <v>495</v>
      </c>
      <c r="J118" s="28" t="s">
        <v>495</v>
      </c>
      <c r="K118" s="28" t="s">
        <v>495</v>
      </c>
      <c r="L118" s="28" t="s">
        <v>495</v>
      </c>
      <c r="M118" s="28" t="s">
        <v>495</v>
      </c>
      <c r="N118" s="28" t="s">
        <v>495</v>
      </c>
      <c r="O118" s="66"/>
    </row>
    <row r="119" spans="1:15" ht="30" x14ac:dyDescent="0.25">
      <c r="A119" s="25" t="str">
        <f>A117</f>
        <v>Bucaramanga</v>
      </c>
      <c r="B119" s="25" t="str">
        <f>B117</f>
        <v>Civil</v>
      </c>
      <c r="C119" s="26" t="s">
        <v>197</v>
      </c>
      <c r="D119" s="2">
        <v>6</v>
      </c>
      <c r="E119" s="2">
        <v>275</v>
      </c>
      <c r="F119" s="2">
        <v>45.833333333333336</v>
      </c>
      <c r="G119" s="2">
        <v>222</v>
      </c>
      <c r="H119" s="2">
        <v>37</v>
      </c>
      <c r="I119" s="3">
        <v>270</v>
      </c>
      <c r="J119" s="4">
        <v>21</v>
      </c>
      <c r="K119" s="4">
        <v>24.833333333333336</v>
      </c>
      <c r="L119" s="4">
        <v>13.833333333333334</v>
      </c>
      <c r="M119" s="4">
        <v>23.166666666666668</v>
      </c>
      <c r="N119" s="5">
        <f t="shared" si="10"/>
        <v>0.80727272727272725</v>
      </c>
      <c r="O119" s="66"/>
    </row>
    <row r="120" spans="1:15" ht="30" x14ac:dyDescent="0.25">
      <c r="A120" s="25" t="str">
        <f t="shared" si="13"/>
        <v>Bucaramanga</v>
      </c>
      <c r="B120" s="25" t="str">
        <f t="shared" si="14"/>
        <v>Civil</v>
      </c>
      <c r="C120" s="26" t="s">
        <v>198</v>
      </c>
      <c r="D120" s="2">
        <v>6</v>
      </c>
      <c r="E120" s="2">
        <v>377</v>
      </c>
      <c r="F120" s="2">
        <v>62.833333333333336</v>
      </c>
      <c r="G120" s="2">
        <v>312</v>
      </c>
      <c r="H120" s="2">
        <v>52</v>
      </c>
      <c r="I120" s="3">
        <v>383</v>
      </c>
      <c r="J120" s="4">
        <v>37.666666666666671</v>
      </c>
      <c r="K120" s="4">
        <v>25.166666666666671</v>
      </c>
      <c r="L120" s="4">
        <v>28.666666666666668</v>
      </c>
      <c r="M120" s="4">
        <v>23.333333333333336</v>
      </c>
      <c r="N120" s="5">
        <f t="shared" si="10"/>
        <v>0.82758620689655171</v>
      </c>
      <c r="O120" s="66"/>
    </row>
    <row r="121" spans="1:15" ht="30" x14ac:dyDescent="0.25">
      <c r="A121" s="25" t="str">
        <f t="shared" si="13"/>
        <v>Bucaramanga</v>
      </c>
      <c r="B121" s="25" t="str">
        <f t="shared" si="14"/>
        <v>Civil</v>
      </c>
      <c r="C121" s="26" t="s">
        <v>199</v>
      </c>
      <c r="D121" s="2">
        <v>6</v>
      </c>
      <c r="E121" s="2">
        <v>316</v>
      </c>
      <c r="F121" s="2">
        <v>52.666666666666664</v>
      </c>
      <c r="G121" s="2">
        <v>212</v>
      </c>
      <c r="H121" s="2">
        <v>35.333333333333336</v>
      </c>
      <c r="I121" s="3">
        <v>243</v>
      </c>
      <c r="J121" s="4">
        <v>26.833333333333332</v>
      </c>
      <c r="K121" s="4">
        <v>25.833333333333332</v>
      </c>
      <c r="L121" s="4">
        <v>14</v>
      </c>
      <c r="M121" s="4">
        <v>21.333333333333336</v>
      </c>
      <c r="N121" s="5">
        <f t="shared" si="10"/>
        <v>0.67088607594936711</v>
      </c>
      <c r="O121" s="66"/>
    </row>
    <row r="122" spans="1:15" ht="30" x14ac:dyDescent="0.25">
      <c r="A122" s="25" t="str">
        <f t="shared" si="13"/>
        <v>Bucaramanga</v>
      </c>
      <c r="B122" s="25" t="str">
        <f t="shared" si="14"/>
        <v>Civil</v>
      </c>
      <c r="C122" s="26" t="s">
        <v>200</v>
      </c>
      <c r="D122" s="2">
        <v>6</v>
      </c>
      <c r="E122" s="2">
        <v>272</v>
      </c>
      <c r="F122" s="2">
        <v>45.333333333333336</v>
      </c>
      <c r="G122" s="2">
        <v>195</v>
      </c>
      <c r="H122" s="2">
        <v>32.5</v>
      </c>
      <c r="I122" s="3">
        <v>363</v>
      </c>
      <c r="J122" s="4">
        <v>21.333333333333332</v>
      </c>
      <c r="K122" s="4">
        <v>24.000000000000004</v>
      </c>
      <c r="L122" s="4">
        <v>10.666666666666666</v>
      </c>
      <c r="M122" s="4">
        <v>21.833333333333336</v>
      </c>
      <c r="N122" s="5">
        <f t="shared" si="10"/>
        <v>0.71691176470588236</v>
      </c>
      <c r="O122" s="66"/>
    </row>
    <row r="123" spans="1:15" ht="30" x14ac:dyDescent="0.25">
      <c r="A123" s="25" t="str">
        <f t="shared" si="13"/>
        <v>Bucaramanga</v>
      </c>
      <c r="B123" s="25" t="str">
        <f t="shared" si="14"/>
        <v>Civil</v>
      </c>
      <c r="C123" s="26" t="s">
        <v>201</v>
      </c>
      <c r="D123" s="2">
        <v>6</v>
      </c>
      <c r="E123" s="2">
        <v>263</v>
      </c>
      <c r="F123" s="2">
        <v>43.833333333333336</v>
      </c>
      <c r="G123" s="2">
        <v>192</v>
      </c>
      <c r="H123" s="2">
        <v>32</v>
      </c>
      <c r="I123" s="3">
        <v>299</v>
      </c>
      <c r="J123" s="4">
        <v>20.833333333333332</v>
      </c>
      <c r="K123" s="4">
        <v>23</v>
      </c>
      <c r="L123" s="4">
        <v>11.333333333333334</v>
      </c>
      <c r="M123" s="4">
        <v>20.666666666666671</v>
      </c>
      <c r="N123" s="5">
        <f t="shared" si="10"/>
        <v>0.73003802281368824</v>
      </c>
      <c r="O123" s="66"/>
    </row>
    <row r="124" spans="1:15" ht="30" x14ac:dyDescent="0.25">
      <c r="A124" s="25" t="str">
        <f t="shared" si="13"/>
        <v>Bucaramanga</v>
      </c>
      <c r="B124" s="25" t="str">
        <f t="shared" si="14"/>
        <v>Civil</v>
      </c>
      <c r="C124" s="26" t="s">
        <v>202</v>
      </c>
      <c r="D124" s="2">
        <v>6</v>
      </c>
      <c r="E124" s="2">
        <v>273</v>
      </c>
      <c r="F124" s="2">
        <v>45.5</v>
      </c>
      <c r="G124" s="2">
        <v>173</v>
      </c>
      <c r="H124" s="2">
        <v>28.833333333333332</v>
      </c>
      <c r="I124" s="3">
        <v>206</v>
      </c>
      <c r="J124" s="4">
        <v>21.666666666666668</v>
      </c>
      <c r="K124" s="4">
        <v>23.833333333333336</v>
      </c>
      <c r="L124" s="4">
        <v>9.1666666666666661</v>
      </c>
      <c r="M124" s="4">
        <v>19.666666666666664</v>
      </c>
      <c r="N124" s="5">
        <f t="shared" si="10"/>
        <v>0.63369963369963367</v>
      </c>
      <c r="O124" s="66"/>
    </row>
    <row r="125" spans="1:15" ht="30" x14ac:dyDescent="0.25">
      <c r="A125" s="25" t="str">
        <f t="shared" si="13"/>
        <v>Bucaramanga</v>
      </c>
      <c r="B125" s="25" t="str">
        <f t="shared" si="14"/>
        <v>Civil</v>
      </c>
      <c r="C125" s="26" t="s">
        <v>203</v>
      </c>
      <c r="D125" s="2">
        <v>6</v>
      </c>
      <c r="E125" s="2">
        <v>286</v>
      </c>
      <c r="F125" s="2">
        <v>47.666666666666664</v>
      </c>
      <c r="G125" s="2">
        <v>183</v>
      </c>
      <c r="H125" s="2">
        <v>30.5</v>
      </c>
      <c r="I125" s="3">
        <v>191</v>
      </c>
      <c r="J125" s="4">
        <v>24</v>
      </c>
      <c r="K125" s="4">
        <v>23.666666666666664</v>
      </c>
      <c r="L125" s="4">
        <v>10.333333333333334</v>
      </c>
      <c r="M125" s="4">
        <v>20.166666666666668</v>
      </c>
      <c r="N125" s="5">
        <f t="shared" si="10"/>
        <v>0.6398601398601399</v>
      </c>
      <c r="O125" s="66"/>
    </row>
    <row r="126" spans="1:15" ht="30" x14ac:dyDescent="0.25">
      <c r="A126" s="25" t="str">
        <f t="shared" si="13"/>
        <v>Bucaramanga</v>
      </c>
      <c r="B126" s="25" t="str">
        <f t="shared" si="14"/>
        <v>Civil</v>
      </c>
      <c r="C126" s="26" t="s">
        <v>204</v>
      </c>
      <c r="D126" s="2">
        <v>6</v>
      </c>
      <c r="E126" s="2">
        <v>342</v>
      </c>
      <c r="F126" s="2">
        <v>57</v>
      </c>
      <c r="G126" s="2">
        <v>242</v>
      </c>
      <c r="H126" s="2">
        <v>40.333333333333336</v>
      </c>
      <c r="I126" s="3">
        <v>456</v>
      </c>
      <c r="J126" s="4">
        <v>23.333333333333336</v>
      </c>
      <c r="K126" s="4">
        <v>33.666666666666671</v>
      </c>
      <c r="L126" s="4">
        <v>10.333333333333334</v>
      </c>
      <c r="M126" s="4">
        <v>30.000000000000007</v>
      </c>
      <c r="N126" s="5">
        <f t="shared" si="10"/>
        <v>0.70760233918128657</v>
      </c>
      <c r="O126" s="66"/>
    </row>
    <row r="127" spans="1:15" ht="30" x14ac:dyDescent="0.25">
      <c r="A127" s="25" t="str">
        <f t="shared" si="13"/>
        <v>Bucaramanga</v>
      </c>
      <c r="B127" s="25" t="str">
        <f t="shared" si="14"/>
        <v>Civil</v>
      </c>
      <c r="C127" s="26" t="s">
        <v>205</v>
      </c>
      <c r="D127" s="2">
        <v>6</v>
      </c>
      <c r="E127" s="2">
        <v>391</v>
      </c>
      <c r="F127" s="2">
        <v>65.166666666666671</v>
      </c>
      <c r="G127" s="2">
        <v>371</v>
      </c>
      <c r="H127" s="2">
        <v>61.833333333333336</v>
      </c>
      <c r="I127" s="3">
        <v>114</v>
      </c>
      <c r="J127" s="4">
        <v>35.333333333333329</v>
      </c>
      <c r="K127" s="4">
        <v>29.833333333333336</v>
      </c>
      <c r="L127" s="4">
        <v>32.833333333333336</v>
      </c>
      <c r="M127" s="4">
        <v>29.000000000000004</v>
      </c>
      <c r="N127" s="5">
        <f t="shared" si="10"/>
        <v>0.94884910485933505</v>
      </c>
      <c r="O127" s="66"/>
    </row>
    <row r="128" spans="1:15" x14ac:dyDescent="0.25">
      <c r="A128" s="46" t="s">
        <v>1040</v>
      </c>
      <c r="B128" s="46"/>
      <c r="C128" s="47"/>
      <c r="D128" s="48"/>
      <c r="E128" s="48"/>
      <c r="F128" s="48">
        <v>50</v>
      </c>
      <c r="G128" s="48"/>
      <c r="H128" s="48">
        <v>38</v>
      </c>
      <c r="I128" s="49"/>
      <c r="J128" s="50">
        <v>24</v>
      </c>
      <c r="K128" s="50">
        <v>26</v>
      </c>
      <c r="L128" s="50">
        <v>15</v>
      </c>
      <c r="M128" s="50">
        <v>23</v>
      </c>
      <c r="N128" s="51"/>
      <c r="O128" s="66"/>
    </row>
    <row r="129" spans="1:15" x14ac:dyDescent="0.25">
      <c r="A129" s="7" t="s">
        <v>206</v>
      </c>
      <c r="B129" s="11"/>
      <c r="C129" s="27"/>
      <c r="D129" s="8"/>
      <c r="E129" s="8">
        <v>3924</v>
      </c>
      <c r="F129" s="8">
        <v>654</v>
      </c>
      <c r="G129" s="8">
        <v>2934</v>
      </c>
      <c r="H129" s="8">
        <v>488.99999999999994</v>
      </c>
      <c r="I129" s="9">
        <v>4846</v>
      </c>
      <c r="J129" s="10">
        <v>316.16666666666663</v>
      </c>
      <c r="K129" s="10">
        <v>337.83333333333337</v>
      </c>
      <c r="L129" s="10">
        <v>190.83333333333337</v>
      </c>
      <c r="M129" s="10">
        <v>298.16666666666669</v>
      </c>
      <c r="N129" s="12">
        <f t="shared" si="10"/>
        <v>0.74770642201834858</v>
      </c>
      <c r="O129" s="66"/>
    </row>
    <row r="130" spans="1:15" ht="30" x14ac:dyDescent="0.25">
      <c r="A130" s="1" t="s">
        <v>207</v>
      </c>
      <c r="B130" s="1" t="s">
        <v>4</v>
      </c>
      <c r="C130" s="26" t="s">
        <v>208</v>
      </c>
      <c r="D130" s="2">
        <v>6</v>
      </c>
      <c r="E130" s="2">
        <v>105</v>
      </c>
      <c r="F130" s="2">
        <v>17.5</v>
      </c>
      <c r="G130" s="2">
        <v>156</v>
      </c>
      <c r="H130" s="2">
        <v>26</v>
      </c>
      <c r="I130" s="3">
        <v>91</v>
      </c>
      <c r="J130" s="4">
        <v>5.5</v>
      </c>
      <c r="K130" s="4">
        <v>11.999999999999998</v>
      </c>
      <c r="L130" s="4">
        <v>13.666666666666666</v>
      </c>
      <c r="M130" s="4">
        <v>12.333333333333332</v>
      </c>
      <c r="N130" s="5">
        <f t="shared" si="10"/>
        <v>1.4857142857142858</v>
      </c>
      <c r="O130" s="66"/>
    </row>
    <row r="131" spans="1:15" ht="30" x14ac:dyDescent="0.25">
      <c r="A131" s="25" t="str">
        <f t="shared" ref="A131:A147" si="15">A130</f>
        <v>Buga</v>
      </c>
      <c r="B131" s="25" t="str">
        <f t="shared" ref="B131:B147" si="16">B130</f>
        <v>Civil</v>
      </c>
      <c r="C131" s="26" t="s">
        <v>209</v>
      </c>
      <c r="D131" s="2">
        <v>6</v>
      </c>
      <c r="E131" s="2">
        <v>84</v>
      </c>
      <c r="F131" s="2">
        <v>14</v>
      </c>
      <c r="G131" s="2">
        <v>60</v>
      </c>
      <c r="H131" s="2">
        <v>10</v>
      </c>
      <c r="I131" s="3">
        <v>278</v>
      </c>
      <c r="J131" s="4">
        <v>4.833333333333333</v>
      </c>
      <c r="K131" s="4">
        <v>9.1666666666666679</v>
      </c>
      <c r="L131" s="4">
        <v>0.99999999999999989</v>
      </c>
      <c r="M131" s="4">
        <v>9.0000000000000036</v>
      </c>
      <c r="N131" s="5">
        <f t="shared" si="10"/>
        <v>0.7142857142857143</v>
      </c>
      <c r="O131" s="66"/>
    </row>
    <row r="132" spans="1:15" ht="30" x14ac:dyDescent="0.25">
      <c r="A132" s="25" t="str">
        <f t="shared" si="15"/>
        <v>Buga</v>
      </c>
      <c r="B132" s="25" t="str">
        <f t="shared" si="16"/>
        <v>Civil</v>
      </c>
      <c r="C132" s="26" t="s">
        <v>210</v>
      </c>
      <c r="D132" s="2">
        <v>6</v>
      </c>
      <c r="E132" s="2">
        <v>142</v>
      </c>
      <c r="F132" s="2">
        <v>23.666666666666668</v>
      </c>
      <c r="G132" s="2">
        <v>84</v>
      </c>
      <c r="H132" s="2">
        <v>14</v>
      </c>
      <c r="I132" s="3">
        <v>119</v>
      </c>
      <c r="J132" s="4">
        <v>11.666666666666664</v>
      </c>
      <c r="K132" s="4">
        <v>12.000000000000002</v>
      </c>
      <c r="L132" s="4">
        <v>3.9999999999999996</v>
      </c>
      <c r="M132" s="4">
        <v>9.9999999999999982</v>
      </c>
      <c r="N132" s="5">
        <f t="shared" si="10"/>
        <v>0.59154929577464788</v>
      </c>
      <c r="O132" s="66"/>
    </row>
    <row r="133" spans="1:15" x14ac:dyDescent="0.25">
      <c r="A133" s="25" t="str">
        <f t="shared" si="15"/>
        <v>Buga</v>
      </c>
      <c r="B133" s="25" t="str">
        <f t="shared" si="16"/>
        <v>Civil</v>
      </c>
      <c r="C133" s="26" t="s">
        <v>211</v>
      </c>
      <c r="D133" s="2">
        <v>6</v>
      </c>
      <c r="E133" s="2">
        <v>114</v>
      </c>
      <c r="F133" s="2">
        <v>19</v>
      </c>
      <c r="G133" s="2">
        <v>94</v>
      </c>
      <c r="H133" s="2">
        <v>15.666666666666666</v>
      </c>
      <c r="I133" s="3">
        <v>79</v>
      </c>
      <c r="J133" s="4">
        <v>6.3333333333333339</v>
      </c>
      <c r="K133" s="4">
        <v>12.666666666666664</v>
      </c>
      <c r="L133" s="4">
        <v>3.166666666666667</v>
      </c>
      <c r="M133" s="4">
        <v>12.499999999999998</v>
      </c>
      <c r="N133" s="5">
        <f t="shared" si="10"/>
        <v>0.82456140350877194</v>
      </c>
      <c r="O133" s="66"/>
    </row>
    <row r="134" spans="1:15" x14ac:dyDescent="0.25">
      <c r="A134" s="25" t="str">
        <f t="shared" si="15"/>
        <v>Buga</v>
      </c>
      <c r="B134" s="25" t="str">
        <f t="shared" si="16"/>
        <v>Civil</v>
      </c>
      <c r="C134" s="26" t="s">
        <v>212</v>
      </c>
      <c r="D134" s="2">
        <v>6</v>
      </c>
      <c r="E134" s="2">
        <v>106</v>
      </c>
      <c r="F134" s="2">
        <v>17.666666666666668</v>
      </c>
      <c r="G134" s="2">
        <v>92</v>
      </c>
      <c r="H134" s="2">
        <v>15.333333333333334</v>
      </c>
      <c r="I134" s="3">
        <v>44</v>
      </c>
      <c r="J134" s="4">
        <v>5</v>
      </c>
      <c r="K134" s="4">
        <v>12.666666666666666</v>
      </c>
      <c r="L134" s="4">
        <v>3.3333333333333326</v>
      </c>
      <c r="M134" s="4">
        <v>12</v>
      </c>
      <c r="N134" s="5">
        <f t="shared" si="10"/>
        <v>0.86792452830188682</v>
      </c>
      <c r="O134" s="66"/>
    </row>
    <row r="135" spans="1:15" x14ac:dyDescent="0.25">
      <c r="A135" s="25" t="str">
        <f t="shared" si="15"/>
        <v>Buga</v>
      </c>
      <c r="B135" s="25" t="str">
        <f t="shared" si="16"/>
        <v>Civil</v>
      </c>
      <c r="C135" s="26" t="s">
        <v>213</v>
      </c>
      <c r="D135" s="2">
        <v>5.5</v>
      </c>
      <c r="E135" s="2">
        <v>118</v>
      </c>
      <c r="F135" s="2">
        <v>21.454545454545453</v>
      </c>
      <c r="G135" s="2">
        <v>87</v>
      </c>
      <c r="H135" s="2">
        <v>15.818181818181818</v>
      </c>
      <c r="I135" s="3">
        <v>80</v>
      </c>
      <c r="J135" s="4">
        <v>8.7272727272727266</v>
      </c>
      <c r="K135" s="4">
        <v>12.727272727272727</v>
      </c>
      <c r="L135" s="4">
        <v>4.3636363636363633</v>
      </c>
      <c r="M135" s="4">
        <v>11.454545454545453</v>
      </c>
      <c r="N135" s="5">
        <f t="shared" si="10"/>
        <v>0.73728813559322037</v>
      </c>
      <c r="O135" s="66"/>
    </row>
    <row r="136" spans="1:15" ht="30" x14ac:dyDescent="0.25">
      <c r="A136" s="25" t="str">
        <f t="shared" si="15"/>
        <v>Buga</v>
      </c>
      <c r="B136" s="25" t="str">
        <f t="shared" si="16"/>
        <v>Civil</v>
      </c>
      <c r="C136" s="26" t="s">
        <v>214</v>
      </c>
      <c r="D136" s="2">
        <v>6</v>
      </c>
      <c r="E136" s="2">
        <v>157</v>
      </c>
      <c r="F136" s="2">
        <v>26.166666666666668</v>
      </c>
      <c r="G136" s="2">
        <v>105</v>
      </c>
      <c r="H136" s="2">
        <v>17.5</v>
      </c>
      <c r="I136" s="3">
        <v>69</v>
      </c>
      <c r="J136" s="4">
        <v>11.666666666666666</v>
      </c>
      <c r="K136" s="4">
        <v>14.499999999999998</v>
      </c>
      <c r="L136" s="4">
        <v>6.3333333333333339</v>
      </c>
      <c r="M136" s="4">
        <v>11.166666666666666</v>
      </c>
      <c r="N136" s="5">
        <f t="shared" si="10"/>
        <v>0.66878980891719741</v>
      </c>
      <c r="O136" s="66"/>
    </row>
    <row r="137" spans="1:15" ht="30" x14ac:dyDescent="0.25">
      <c r="A137" s="25" t="str">
        <f t="shared" si="15"/>
        <v>Buga</v>
      </c>
      <c r="B137" s="25" t="str">
        <f t="shared" si="16"/>
        <v>Civil</v>
      </c>
      <c r="C137" s="26" t="s">
        <v>215</v>
      </c>
      <c r="D137" s="2">
        <v>6</v>
      </c>
      <c r="E137" s="2">
        <v>138</v>
      </c>
      <c r="F137" s="2">
        <v>23</v>
      </c>
      <c r="G137" s="2">
        <v>115</v>
      </c>
      <c r="H137" s="2">
        <v>19.166666666666668</v>
      </c>
      <c r="I137" s="3">
        <v>89</v>
      </c>
      <c r="J137" s="4">
        <v>8.8333333333333321</v>
      </c>
      <c r="K137" s="4">
        <v>14.166666666666664</v>
      </c>
      <c r="L137" s="4">
        <v>8</v>
      </c>
      <c r="M137" s="4">
        <v>11.166666666666666</v>
      </c>
      <c r="N137" s="5">
        <f t="shared" si="10"/>
        <v>0.83333333333333337</v>
      </c>
      <c r="O137" s="66"/>
    </row>
    <row r="138" spans="1:15" ht="30" x14ac:dyDescent="0.25">
      <c r="A138" s="25" t="str">
        <f t="shared" si="15"/>
        <v>Buga</v>
      </c>
      <c r="B138" s="25" t="str">
        <f t="shared" si="16"/>
        <v>Civil</v>
      </c>
      <c r="C138" s="26" t="s">
        <v>216</v>
      </c>
      <c r="D138" s="2">
        <v>6</v>
      </c>
      <c r="E138" s="2">
        <v>137</v>
      </c>
      <c r="F138" s="2">
        <v>22.833333333333332</v>
      </c>
      <c r="G138" s="2">
        <v>120</v>
      </c>
      <c r="H138" s="2">
        <v>20</v>
      </c>
      <c r="I138" s="3">
        <v>129</v>
      </c>
      <c r="J138" s="4">
        <v>6.6666666666666679</v>
      </c>
      <c r="K138" s="4">
        <v>16.166666666666664</v>
      </c>
      <c r="L138" s="4">
        <v>5.333333333333333</v>
      </c>
      <c r="M138" s="4">
        <v>14.666666666666661</v>
      </c>
      <c r="N138" s="5">
        <f t="shared" si="10"/>
        <v>0.87591240875912413</v>
      </c>
      <c r="O138" s="66"/>
    </row>
    <row r="139" spans="1:15" ht="30" x14ac:dyDescent="0.25">
      <c r="A139" s="25" t="str">
        <f t="shared" si="15"/>
        <v>Buga</v>
      </c>
      <c r="B139" s="25" t="str">
        <f t="shared" si="16"/>
        <v>Civil</v>
      </c>
      <c r="C139" s="26" t="s">
        <v>217</v>
      </c>
      <c r="D139" s="2">
        <v>6</v>
      </c>
      <c r="E139" s="2">
        <v>145</v>
      </c>
      <c r="F139" s="2">
        <v>24.166666666666668</v>
      </c>
      <c r="G139" s="2">
        <v>138</v>
      </c>
      <c r="H139" s="2">
        <v>23</v>
      </c>
      <c r="I139" s="3">
        <v>77</v>
      </c>
      <c r="J139" s="4">
        <v>6.666666666666667</v>
      </c>
      <c r="K139" s="4">
        <v>17.5</v>
      </c>
      <c r="L139" s="4">
        <v>6.5</v>
      </c>
      <c r="M139" s="4">
        <v>16.499999999999996</v>
      </c>
      <c r="N139" s="5">
        <f t="shared" si="10"/>
        <v>0.9517241379310345</v>
      </c>
      <c r="O139" s="66"/>
    </row>
    <row r="140" spans="1:15" ht="30" x14ac:dyDescent="0.25">
      <c r="A140" s="25" t="str">
        <f t="shared" si="15"/>
        <v>Buga</v>
      </c>
      <c r="B140" s="25" t="str">
        <f t="shared" si="16"/>
        <v>Civil</v>
      </c>
      <c r="C140" s="26" t="s">
        <v>218</v>
      </c>
      <c r="D140" s="2">
        <v>6</v>
      </c>
      <c r="E140" s="2">
        <v>127</v>
      </c>
      <c r="F140" s="2">
        <v>21.166666666666668</v>
      </c>
      <c r="G140" s="2">
        <v>120</v>
      </c>
      <c r="H140" s="2">
        <v>20</v>
      </c>
      <c r="I140" s="3">
        <v>53</v>
      </c>
      <c r="J140" s="4">
        <v>7.333333333333333</v>
      </c>
      <c r="K140" s="4">
        <v>13.833333333333332</v>
      </c>
      <c r="L140" s="4">
        <v>6.666666666666667</v>
      </c>
      <c r="M140" s="4">
        <v>13.333333333333334</v>
      </c>
      <c r="N140" s="5">
        <f t="shared" si="10"/>
        <v>0.94488188976377951</v>
      </c>
      <c r="O140" s="66"/>
    </row>
    <row r="141" spans="1:15" ht="30" x14ac:dyDescent="0.25">
      <c r="A141" s="25" t="str">
        <f t="shared" si="15"/>
        <v>Buga</v>
      </c>
      <c r="B141" s="25" t="str">
        <f t="shared" si="16"/>
        <v>Civil</v>
      </c>
      <c r="C141" s="26" t="s">
        <v>219</v>
      </c>
      <c r="D141" s="2">
        <v>6</v>
      </c>
      <c r="E141" s="2">
        <v>148</v>
      </c>
      <c r="F141" s="2">
        <v>24.666666666666668</v>
      </c>
      <c r="G141" s="2">
        <v>129</v>
      </c>
      <c r="H141" s="2">
        <v>21.5</v>
      </c>
      <c r="I141" s="3">
        <v>50</v>
      </c>
      <c r="J141" s="4">
        <v>6.5</v>
      </c>
      <c r="K141" s="4">
        <v>18.166666666666664</v>
      </c>
      <c r="L141" s="4">
        <v>5.166666666666667</v>
      </c>
      <c r="M141" s="4">
        <v>16.333333333333336</v>
      </c>
      <c r="N141" s="5">
        <f t="shared" si="10"/>
        <v>0.8716216216216216</v>
      </c>
      <c r="O141" s="66"/>
    </row>
    <row r="142" spans="1:15" ht="30" x14ac:dyDescent="0.25">
      <c r="A142" s="25" t="str">
        <f t="shared" si="15"/>
        <v>Buga</v>
      </c>
      <c r="B142" s="25" t="str">
        <f t="shared" si="16"/>
        <v>Civil</v>
      </c>
      <c r="C142" s="26" t="s">
        <v>500</v>
      </c>
      <c r="D142" s="28" t="s">
        <v>495</v>
      </c>
      <c r="E142" s="28" t="s">
        <v>495</v>
      </c>
      <c r="F142" s="28" t="s">
        <v>495</v>
      </c>
      <c r="G142" s="28" t="s">
        <v>495</v>
      </c>
      <c r="H142" s="28" t="s">
        <v>495</v>
      </c>
      <c r="I142" s="28" t="s">
        <v>495</v>
      </c>
      <c r="J142" s="28" t="s">
        <v>495</v>
      </c>
      <c r="K142" s="28" t="s">
        <v>495</v>
      </c>
      <c r="L142" s="28" t="s">
        <v>495</v>
      </c>
      <c r="M142" s="28" t="s">
        <v>495</v>
      </c>
      <c r="N142" s="28" t="s">
        <v>495</v>
      </c>
      <c r="O142" s="66"/>
    </row>
    <row r="143" spans="1:15" ht="30" x14ac:dyDescent="0.25">
      <c r="A143" s="25" t="str">
        <f>A141</f>
        <v>Buga</v>
      </c>
      <c r="B143" s="25" t="str">
        <f>B141</f>
        <v>Civil</v>
      </c>
      <c r="C143" s="26" t="s">
        <v>220</v>
      </c>
      <c r="D143" s="2">
        <v>6</v>
      </c>
      <c r="E143" s="2">
        <v>130</v>
      </c>
      <c r="F143" s="2">
        <v>21.666666666666668</v>
      </c>
      <c r="G143" s="2">
        <v>105</v>
      </c>
      <c r="H143" s="2">
        <v>17.5</v>
      </c>
      <c r="I143" s="3">
        <v>47</v>
      </c>
      <c r="J143" s="4">
        <v>5.5</v>
      </c>
      <c r="K143" s="4">
        <v>16.166666666666664</v>
      </c>
      <c r="L143" s="4">
        <v>3.5</v>
      </c>
      <c r="M143" s="4">
        <v>13.999999999999998</v>
      </c>
      <c r="N143" s="5">
        <f t="shared" si="10"/>
        <v>0.80769230769230771</v>
      </c>
      <c r="O143" s="66"/>
    </row>
    <row r="144" spans="1:15" x14ac:dyDescent="0.25">
      <c r="A144" s="25" t="str">
        <f t="shared" si="15"/>
        <v>Buga</v>
      </c>
      <c r="B144" s="25" t="str">
        <f t="shared" si="16"/>
        <v>Civil</v>
      </c>
      <c r="C144" s="26" t="s">
        <v>221</v>
      </c>
      <c r="D144" s="2">
        <v>6</v>
      </c>
      <c r="E144" s="2">
        <v>50</v>
      </c>
      <c r="F144" s="2">
        <v>8.3333333333333339</v>
      </c>
      <c r="G144" s="2">
        <v>41</v>
      </c>
      <c r="H144" s="2">
        <v>6.833333333333333</v>
      </c>
      <c r="I144" s="3">
        <v>22</v>
      </c>
      <c r="J144" s="4">
        <v>2.5</v>
      </c>
      <c r="K144" s="4">
        <v>5.8333333333333339</v>
      </c>
      <c r="L144" s="4">
        <v>1.3333333333333335</v>
      </c>
      <c r="M144" s="4">
        <v>5.5</v>
      </c>
      <c r="N144" s="5">
        <f t="shared" si="10"/>
        <v>0.82</v>
      </c>
      <c r="O144" s="66"/>
    </row>
    <row r="145" spans="1:15" x14ac:dyDescent="0.25">
      <c r="A145" s="25" t="str">
        <f t="shared" si="15"/>
        <v>Buga</v>
      </c>
      <c r="B145" s="25" t="str">
        <f t="shared" si="16"/>
        <v>Civil</v>
      </c>
      <c r="C145" s="26" t="s">
        <v>222</v>
      </c>
      <c r="D145" s="2">
        <v>6</v>
      </c>
      <c r="E145" s="2">
        <v>200</v>
      </c>
      <c r="F145" s="2">
        <v>33.333333333333336</v>
      </c>
      <c r="G145" s="2">
        <v>163</v>
      </c>
      <c r="H145" s="2">
        <v>27.166666666666668</v>
      </c>
      <c r="I145" s="3">
        <v>77</v>
      </c>
      <c r="J145" s="4">
        <v>6.166666666666667</v>
      </c>
      <c r="K145" s="4">
        <v>27.166666666666668</v>
      </c>
      <c r="L145" s="4">
        <v>4.333333333333333</v>
      </c>
      <c r="M145" s="4">
        <v>22.833333333333332</v>
      </c>
      <c r="N145" s="5">
        <f t="shared" si="10"/>
        <v>0.81499999999999995</v>
      </c>
      <c r="O145" s="66"/>
    </row>
    <row r="146" spans="1:15" x14ac:dyDescent="0.25">
      <c r="A146" s="25" t="str">
        <f t="shared" si="15"/>
        <v>Buga</v>
      </c>
      <c r="B146" s="25" t="str">
        <f t="shared" si="16"/>
        <v>Civil</v>
      </c>
      <c r="C146" s="26" t="s">
        <v>223</v>
      </c>
      <c r="D146" s="2">
        <v>6</v>
      </c>
      <c r="E146" s="2">
        <v>208</v>
      </c>
      <c r="F146" s="2">
        <v>34.666666666666664</v>
      </c>
      <c r="G146" s="2">
        <v>166</v>
      </c>
      <c r="H146" s="2">
        <v>27.666666666666668</v>
      </c>
      <c r="I146" s="3">
        <v>115</v>
      </c>
      <c r="J146" s="4">
        <v>7.5000000000000018</v>
      </c>
      <c r="K146" s="4">
        <v>27.166666666666668</v>
      </c>
      <c r="L146" s="4">
        <v>3.1666666666666665</v>
      </c>
      <c r="M146" s="4">
        <v>24.499999999999996</v>
      </c>
      <c r="N146" s="5">
        <f t="shared" si="10"/>
        <v>0.79807692307692313</v>
      </c>
      <c r="O146" s="66"/>
    </row>
    <row r="147" spans="1:15" x14ac:dyDescent="0.25">
      <c r="A147" s="25" t="str">
        <f t="shared" si="15"/>
        <v>Buga</v>
      </c>
      <c r="B147" s="25" t="str">
        <f t="shared" si="16"/>
        <v>Civil</v>
      </c>
      <c r="C147" s="26" t="s">
        <v>224</v>
      </c>
      <c r="D147" s="2">
        <v>6</v>
      </c>
      <c r="E147" s="2">
        <v>191</v>
      </c>
      <c r="F147" s="2">
        <v>31.833333333333332</v>
      </c>
      <c r="G147" s="2">
        <v>185</v>
      </c>
      <c r="H147" s="2">
        <v>30.833333333333332</v>
      </c>
      <c r="I147" s="3">
        <v>136</v>
      </c>
      <c r="J147" s="4">
        <v>4.833333333333333</v>
      </c>
      <c r="K147" s="4">
        <v>27</v>
      </c>
      <c r="L147" s="4">
        <v>6.6666666666666661</v>
      </c>
      <c r="M147" s="4">
        <v>24.166666666666671</v>
      </c>
      <c r="N147" s="5">
        <f t="shared" si="10"/>
        <v>0.96858638743455494</v>
      </c>
      <c r="O147" s="66"/>
    </row>
    <row r="148" spans="1:15" x14ac:dyDescent="0.25">
      <c r="A148" s="46" t="s">
        <v>1040</v>
      </c>
      <c r="B148" s="46"/>
      <c r="C148" s="47"/>
      <c r="D148" s="48"/>
      <c r="E148" s="48"/>
      <c r="F148" s="48">
        <v>23</v>
      </c>
      <c r="G148" s="48"/>
      <c r="H148" s="48">
        <v>19</v>
      </c>
      <c r="I148" s="49"/>
      <c r="J148" s="50">
        <v>7</v>
      </c>
      <c r="K148" s="50">
        <v>16</v>
      </c>
      <c r="L148" s="50">
        <v>5</v>
      </c>
      <c r="M148" s="50">
        <v>14</v>
      </c>
      <c r="N148" s="51"/>
      <c r="O148" s="66"/>
    </row>
    <row r="149" spans="1:15" x14ac:dyDescent="0.25">
      <c r="A149" s="7" t="s">
        <v>225</v>
      </c>
      <c r="B149" s="11"/>
      <c r="C149" s="27"/>
      <c r="D149" s="8"/>
      <c r="E149" s="8">
        <v>2300</v>
      </c>
      <c r="F149" s="8">
        <v>385.12121212121207</v>
      </c>
      <c r="G149" s="8">
        <v>1960</v>
      </c>
      <c r="H149" s="8">
        <v>327.9848484848485</v>
      </c>
      <c r="I149" s="9">
        <v>1555</v>
      </c>
      <c r="J149" s="10">
        <v>116.22727272727272</v>
      </c>
      <c r="K149" s="10">
        <v>268.89393939393938</v>
      </c>
      <c r="L149" s="10">
        <v>86.530303030303031</v>
      </c>
      <c r="M149" s="10">
        <v>241.4545454545455</v>
      </c>
      <c r="N149" s="12">
        <f t="shared" si="10"/>
        <v>0.85217391304347823</v>
      </c>
      <c r="O149" s="66"/>
    </row>
    <row r="150" spans="1:15" x14ac:dyDescent="0.25">
      <c r="A150" s="1" t="s">
        <v>27</v>
      </c>
      <c r="B150" s="1" t="s">
        <v>4</v>
      </c>
      <c r="C150" s="26" t="s">
        <v>226</v>
      </c>
      <c r="D150" s="2">
        <v>6</v>
      </c>
      <c r="E150" s="2">
        <v>272</v>
      </c>
      <c r="F150" s="2">
        <v>45.333333333333336</v>
      </c>
      <c r="G150" s="2">
        <v>158</v>
      </c>
      <c r="H150" s="2">
        <v>26.333333333333332</v>
      </c>
      <c r="I150" s="3">
        <v>353</v>
      </c>
      <c r="J150" s="4">
        <v>21.000000000000004</v>
      </c>
      <c r="K150" s="4">
        <v>24.333333333333336</v>
      </c>
      <c r="L150" s="4">
        <v>3.3333333333333326</v>
      </c>
      <c r="M150" s="4">
        <v>23</v>
      </c>
      <c r="N150" s="5">
        <f t="shared" si="10"/>
        <v>0.58088235294117652</v>
      </c>
      <c r="O150" s="66"/>
    </row>
    <row r="151" spans="1:15" x14ac:dyDescent="0.25">
      <c r="A151" s="25" t="str">
        <f t="shared" ref="A151:A167" si="17">A150</f>
        <v>Cali</v>
      </c>
      <c r="B151" s="25" t="str">
        <f t="shared" ref="B151:B167" si="18">B150</f>
        <v>Civil</v>
      </c>
      <c r="C151" s="26" t="s">
        <v>227</v>
      </c>
      <c r="D151" s="2">
        <v>6</v>
      </c>
      <c r="E151" s="2">
        <v>190</v>
      </c>
      <c r="F151" s="2">
        <v>31.666666666666668</v>
      </c>
      <c r="G151" s="2">
        <v>148</v>
      </c>
      <c r="H151" s="2">
        <v>24.666666666666668</v>
      </c>
      <c r="I151" s="3">
        <v>197</v>
      </c>
      <c r="J151" s="4">
        <v>22.833333333333332</v>
      </c>
      <c r="K151" s="4">
        <v>8.8333333333333321</v>
      </c>
      <c r="L151" s="4">
        <v>16.333333333333336</v>
      </c>
      <c r="M151" s="4">
        <v>8.3333333333333321</v>
      </c>
      <c r="N151" s="5">
        <f t="shared" si="10"/>
        <v>0.77894736842105261</v>
      </c>
      <c r="O151" s="66"/>
    </row>
    <row r="152" spans="1:15" x14ac:dyDescent="0.25">
      <c r="A152" s="25" t="str">
        <f t="shared" si="17"/>
        <v>Cali</v>
      </c>
      <c r="B152" s="25" t="str">
        <f t="shared" si="18"/>
        <v>Civil</v>
      </c>
      <c r="C152" s="26" t="s">
        <v>228</v>
      </c>
      <c r="D152" s="2">
        <v>3</v>
      </c>
      <c r="E152" s="2">
        <v>77</v>
      </c>
      <c r="F152" s="2">
        <v>25.666666666666668</v>
      </c>
      <c r="G152" s="2">
        <v>69</v>
      </c>
      <c r="H152" s="2">
        <v>23</v>
      </c>
      <c r="I152" s="3">
        <v>1005</v>
      </c>
      <c r="J152" s="4">
        <v>25.666666666666664</v>
      </c>
      <c r="K152" s="4"/>
      <c r="L152" s="4">
        <v>23</v>
      </c>
      <c r="M152" s="4"/>
      <c r="N152" s="5">
        <f t="shared" si="10"/>
        <v>0.89610389610389607</v>
      </c>
      <c r="O152" s="66"/>
    </row>
    <row r="153" spans="1:15" x14ac:dyDescent="0.25">
      <c r="A153" s="25" t="str">
        <f t="shared" si="17"/>
        <v>Cali</v>
      </c>
      <c r="B153" s="25" t="str">
        <f t="shared" si="18"/>
        <v>Civil</v>
      </c>
      <c r="C153" s="26" t="s">
        <v>229</v>
      </c>
      <c r="D153" s="2">
        <v>6</v>
      </c>
      <c r="E153" s="2">
        <v>290</v>
      </c>
      <c r="F153" s="2">
        <v>48.333333333333336</v>
      </c>
      <c r="G153" s="2">
        <v>286</v>
      </c>
      <c r="H153" s="2">
        <v>47.666666666666664</v>
      </c>
      <c r="I153" s="3">
        <v>258</v>
      </c>
      <c r="J153" s="4">
        <v>22.166666666666664</v>
      </c>
      <c r="K153" s="4">
        <v>26.166666666666671</v>
      </c>
      <c r="L153" s="4">
        <v>22.499999999999996</v>
      </c>
      <c r="M153" s="4">
        <v>25.166666666666664</v>
      </c>
      <c r="N153" s="5">
        <f t="shared" si="10"/>
        <v>0.98620689655172411</v>
      </c>
      <c r="O153" s="66"/>
    </row>
    <row r="154" spans="1:15" x14ac:dyDescent="0.25">
      <c r="A154" s="25" t="str">
        <f t="shared" si="17"/>
        <v>Cali</v>
      </c>
      <c r="B154" s="25" t="str">
        <f t="shared" si="18"/>
        <v>Civil</v>
      </c>
      <c r="C154" s="26" t="s">
        <v>230</v>
      </c>
      <c r="D154" s="2">
        <v>6</v>
      </c>
      <c r="E154" s="2">
        <v>197</v>
      </c>
      <c r="F154" s="2">
        <v>32.833333333333336</v>
      </c>
      <c r="G154" s="2">
        <v>157</v>
      </c>
      <c r="H154" s="2">
        <v>26.166666666666668</v>
      </c>
      <c r="I154" s="3">
        <v>195</v>
      </c>
      <c r="J154" s="4">
        <v>22.333333333333332</v>
      </c>
      <c r="K154" s="4">
        <v>10.499999999999998</v>
      </c>
      <c r="L154" s="4">
        <v>17.500000000000004</v>
      </c>
      <c r="M154" s="4">
        <v>8.6666666666666661</v>
      </c>
      <c r="N154" s="5">
        <f t="shared" si="10"/>
        <v>0.79695431472081213</v>
      </c>
      <c r="O154" s="66"/>
    </row>
    <row r="155" spans="1:15" x14ac:dyDescent="0.25">
      <c r="A155" s="25" t="str">
        <f t="shared" si="17"/>
        <v>Cali</v>
      </c>
      <c r="B155" s="25" t="str">
        <f t="shared" si="18"/>
        <v>Civil</v>
      </c>
      <c r="C155" s="26" t="s">
        <v>231</v>
      </c>
      <c r="D155" s="2">
        <v>6</v>
      </c>
      <c r="E155" s="2">
        <v>281</v>
      </c>
      <c r="F155" s="2">
        <v>46.833333333333336</v>
      </c>
      <c r="G155" s="2">
        <v>188</v>
      </c>
      <c r="H155" s="2">
        <v>31.333333333333332</v>
      </c>
      <c r="I155" s="3">
        <v>262</v>
      </c>
      <c r="J155" s="4">
        <v>22.333333333333336</v>
      </c>
      <c r="K155" s="4">
        <v>24.500000000000004</v>
      </c>
      <c r="L155" s="4">
        <v>9.1666666666666661</v>
      </c>
      <c r="M155" s="4">
        <v>22.166666666666668</v>
      </c>
      <c r="N155" s="5">
        <f t="shared" si="10"/>
        <v>0.66903914590747326</v>
      </c>
      <c r="O155" s="66"/>
    </row>
    <row r="156" spans="1:15" x14ac:dyDescent="0.25">
      <c r="A156" s="25" t="str">
        <f t="shared" si="17"/>
        <v>Cali</v>
      </c>
      <c r="B156" s="25" t="str">
        <f t="shared" si="18"/>
        <v>Civil</v>
      </c>
      <c r="C156" s="26" t="s">
        <v>232</v>
      </c>
      <c r="D156" s="2">
        <v>6</v>
      </c>
      <c r="E156" s="2">
        <v>277</v>
      </c>
      <c r="F156" s="2">
        <v>46.166666666666664</v>
      </c>
      <c r="G156" s="2">
        <v>198</v>
      </c>
      <c r="H156" s="2">
        <v>33</v>
      </c>
      <c r="I156" s="3">
        <v>168</v>
      </c>
      <c r="J156" s="4">
        <v>22.666666666666671</v>
      </c>
      <c r="K156" s="4">
        <v>23.5</v>
      </c>
      <c r="L156" s="4">
        <v>11.499999999999998</v>
      </c>
      <c r="M156" s="4">
        <v>21.5</v>
      </c>
      <c r="N156" s="5">
        <f t="shared" si="10"/>
        <v>0.71480144404332135</v>
      </c>
      <c r="O156" s="66"/>
    </row>
    <row r="157" spans="1:15" x14ac:dyDescent="0.25">
      <c r="A157" s="25" t="str">
        <f t="shared" si="17"/>
        <v>Cali</v>
      </c>
      <c r="B157" s="25" t="str">
        <f t="shared" si="18"/>
        <v>Civil</v>
      </c>
      <c r="C157" s="26" t="s">
        <v>233</v>
      </c>
      <c r="D157" s="2">
        <v>6</v>
      </c>
      <c r="E157" s="2">
        <v>246</v>
      </c>
      <c r="F157" s="2">
        <v>41</v>
      </c>
      <c r="G157" s="2">
        <v>179</v>
      </c>
      <c r="H157" s="2">
        <v>29.833333333333332</v>
      </c>
      <c r="I157" s="3">
        <v>240</v>
      </c>
      <c r="J157" s="4">
        <v>20.833333333333332</v>
      </c>
      <c r="K157" s="4">
        <v>20.166666666666664</v>
      </c>
      <c r="L157" s="4">
        <v>11.5</v>
      </c>
      <c r="M157" s="4">
        <v>18.333333333333336</v>
      </c>
      <c r="N157" s="5">
        <f t="shared" ref="N157:N225" si="19">+G157/E157</f>
        <v>0.72764227642276424</v>
      </c>
      <c r="O157" s="66"/>
    </row>
    <row r="158" spans="1:15" x14ac:dyDescent="0.25">
      <c r="A158" s="25" t="str">
        <f t="shared" si="17"/>
        <v>Cali</v>
      </c>
      <c r="B158" s="25" t="str">
        <f t="shared" si="18"/>
        <v>Civil</v>
      </c>
      <c r="C158" s="26" t="s">
        <v>234</v>
      </c>
      <c r="D158" s="2">
        <v>6</v>
      </c>
      <c r="E158" s="2">
        <v>285</v>
      </c>
      <c r="F158" s="2">
        <v>47.5</v>
      </c>
      <c r="G158" s="2">
        <v>216</v>
      </c>
      <c r="H158" s="2">
        <v>36</v>
      </c>
      <c r="I158" s="3">
        <v>128</v>
      </c>
      <c r="J158" s="4">
        <v>21.666666666666664</v>
      </c>
      <c r="K158" s="4">
        <v>25.833333333333332</v>
      </c>
      <c r="L158" s="4">
        <v>12.166666666666666</v>
      </c>
      <c r="M158" s="4">
        <v>23.833333333333332</v>
      </c>
      <c r="N158" s="5">
        <f t="shared" si="19"/>
        <v>0.75789473684210529</v>
      </c>
      <c r="O158" s="66"/>
    </row>
    <row r="159" spans="1:15" x14ac:dyDescent="0.25">
      <c r="A159" s="25" t="str">
        <f t="shared" si="17"/>
        <v>Cali</v>
      </c>
      <c r="B159" s="25" t="str">
        <f t="shared" si="18"/>
        <v>Civil</v>
      </c>
      <c r="C159" s="26" t="s">
        <v>235</v>
      </c>
      <c r="D159" s="2">
        <v>6</v>
      </c>
      <c r="E159" s="2">
        <v>285</v>
      </c>
      <c r="F159" s="2">
        <v>47.5</v>
      </c>
      <c r="G159" s="2">
        <v>232</v>
      </c>
      <c r="H159" s="2">
        <v>38.666666666666664</v>
      </c>
      <c r="I159" s="3">
        <v>283</v>
      </c>
      <c r="J159" s="4">
        <v>21.666666666666668</v>
      </c>
      <c r="K159" s="4">
        <v>25.833333333333332</v>
      </c>
      <c r="L159" s="4">
        <v>18.333333333333329</v>
      </c>
      <c r="M159" s="4">
        <v>20.333333333333332</v>
      </c>
      <c r="N159" s="5">
        <f t="shared" si="19"/>
        <v>0.81403508771929822</v>
      </c>
      <c r="O159" s="66"/>
    </row>
    <row r="160" spans="1:15" x14ac:dyDescent="0.25">
      <c r="A160" s="25" t="str">
        <f t="shared" si="17"/>
        <v>Cali</v>
      </c>
      <c r="B160" s="25" t="str">
        <f t="shared" si="18"/>
        <v>Civil</v>
      </c>
      <c r="C160" s="26" t="s">
        <v>236</v>
      </c>
      <c r="D160" s="2">
        <v>6</v>
      </c>
      <c r="E160" s="2">
        <v>291</v>
      </c>
      <c r="F160" s="2">
        <v>48.5</v>
      </c>
      <c r="G160" s="2">
        <v>209</v>
      </c>
      <c r="H160" s="2">
        <v>34.833333333333336</v>
      </c>
      <c r="I160" s="3">
        <v>222</v>
      </c>
      <c r="J160" s="4">
        <v>23</v>
      </c>
      <c r="K160" s="4">
        <v>25.5</v>
      </c>
      <c r="L160" s="4">
        <v>11.166666666666666</v>
      </c>
      <c r="M160" s="4">
        <v>23.666666666666664</v>
      </c>
      <c r="N160" s="5">
        <f t="shared" si="19"/>
        <v>0.71821305841924399</v>
      </c>
      <c r="O160" s="66"/>
    </row>
    <row r="161" spans="1:15" x14ac:dyDescent="0.25">
      <c r="A161" s="25" t="str">
        <f t="shared" si="17"/>
        <v>Cali</v>
      </c>
      <c r="B161" s="25" t="str">
        <f t="shared" si="18"/>
        <v>Civil</v>
      </c>
      <c r="C161" s="26" t="s">
        <v>237</v>
      </c>
      <c r="D161" s="2">
        <v>6</v>
      </c>
      <c r="E161" s="2">
        <v>307</v>
      </c>
      <c r="F161" s="2">
        <v>51.166666666666664</v>
      </c>
      <c r="G161" s="2">
        <v>214</v>
      </c>
      <c r="H161" s="2">
        <v>35.666666666666664</v>
      </c>
      <c r="I161" s="3">
        <v>133</v>
      </c>
      <c r="J161" s="4">
        <v>23.333333333333336</v>
      </c>
      <c r="K161" s="4">
        <v>27.833333333333343</v>
      </c>
      <c r="L161" s="4">
        <v>11.833333333333334</v>
      </c>
      <c r="M161" s="4">
        <v>23.833333333333332</v>
      </c>
      <c r="N161" s="5">
        <f t="shared" si="19"/>
        <v>0.69706840390879476</v>
      </c>
      <c r="O161" s="66"/>
    </row>
    <row r="162" spans="1:15" x14ac:dyDescent="0.25">
      <c r="A162" s="25" t="str">
        <f t="shared" si="17"/>
        <v>Cali</v>
      </c>
      <c r="B162" s="25" t="str">
        <f t="shared" si="18"/>
        <v>Civil</v>
      </c>
      <c r="C162" s="26" t="s">
        <v>238</v>
      </c>
      <c r="D162" s="2">
        <v>6</v>
      </c>
      <c r="E162" s="2">
        <v>247</v>
      </c>
      <c r="F162" s="2">
        <v>41.166666666666664</v>
      </c>
      <c r="G162" s="2">
        <v>196</v>
      </c>
      <c r="H162" s="2">
        <v>32.666666666666664</v>
      </c>
      <c r="I162" s="3">
        <v>281</v>
      </c>
      <c r="J162" s="4">
        <v>21.833333333333336</v>
      </c>
      <c r="K162" s="4">
        <v>19.333333333333336</v>
      </c>
      <c r="L162" s="4">
        <v>13.999999999999998</v>
      </c>
      <c r="M162" s="4">
        <v>18.666666666666668</v>
      </c>
      <c r="N162" s="5">
        <f t="shared" si="19"/>
        <v>0.79352226720647778</v>
      </c>
      <c r="O162" s="66"/>
    </row>
    <row r="163" spans="1:15" x14ac:dyDescent="0.25">
      <c r="A163" s="25" t="str">
        <f t="shared" si="17"/>
        <v>Cali</v>
      </c>
      <c r="B163" s="25" t="str">
        <f t="shared" si="18"/>
        <v>Civil</v>
      </c>
      <c r="C163" s="26" t="s">
        <v>239</v>
      </c>
      <c r="D163" s="2">
        <v>6</v>
      </c>
      <c r="E163" s="2">
        <v>343</v>
      </c>
      <c r="F163" s="2">
        <v>57.166666666666664</v>
      </c>
      <c r="G163" s="2">
        <v>233</v>
      </c>
      <c r="H163" s="2">
        <v>38.833333333333336</v>
      </c>
      <c r="I163" s="3">
        <v>532</v>
      </c>
      <c r="J163" s="4">
        <v>33.5</v>
      </c>
      <c r="K163" s="4">
        <v>23.666666666666664</v>
      </c>
      <c r="L163" s="4">
        <v>13.833333333333332</v>
      </c>
      <c r="M163" s="4">
        <v>25.000000000000004</v>
      </c>
      <c r="N163" s="5">
        <f t="shared" si="19"/>
        <v>0.67930029154518945</v>
      </c>
      <c r="O163" s="66"/>
    </row>
    <row r="164" spans="1:15" x14ac:dyDescent="0.25">
      <c r="A164" s="25" t="str">
        <f t="shared" si="17"/>
        <v>Cali</v>
      </c>
      <c r="B164" s="25" t="str">
        <f t="shared" si="18"/>
        <v>Civil</v>
      </c>
      <c r="C164" s="26" t="s">
        <v>240</v>
      </c>
      <c r="D164" s="2">
        <v>6</v>
      </c>
      <c r="E164" s="2">
        <v>196</v>
      </c>
      <c r="F164" s="2">
        <v>32.666666666666664</v>
      </c>
      <c r="G164" s="2">
        <v>356</v>
      </c>
      <c r="H164" s="2">
        <v>59.333333333333336</v>
      </c>
      <c r="I164" s="3">
        <v>182</v>
      </c>
      <c r="J164" s="4">
        <v>7.8333333333333339</v>
      </c>
      <c r="K164" s="4">
        <v>24.833333333333336</v>
      </c>
      <c r="L164" s="4">
        <v>35.833333333333336</v>
      </c>
      <c r="M164" s="4">
        <v>23.500000000000004</v>
      </c>
      <c r="N164" s="5">
        <f t="shared" si="19"/>
        <v>1.8163265306122449</v>
      </c>
      <c r="O164" s="66"/>
    </row>
    <row r="165" spans="1:15" x14ac:dyDescent="0.25">
      <c r="A165" s="25" t="str">
        <f t="shared" si="17"/>
        <v>Cali</v>
      </c>
      <c r="B165" s="25" t="str">
        <f t="shared" si="18"/>
        <v>Civil</v>
      </c>
      <c r="C165" s="26" t="s">
        <v>241</v>
      </c>
      <c r="D165" s="2">
        <v>6</v>
      </c>
      <c r="E165" s="2">
        <v>174</v>
      </c>
      <c r="F165" s="2">
        <v>29</v>
      </c>
      <c r="G165" s="2">
        <v>217</v>
      </c>
      <c r="H165" s="2">
        <v>36.166666666666664</v>
      </c>
      <c r="I165" s="3">
        <v>253</v>
      </c>
      <c r="J165" s="4">
        <v>0</v>
      </c>
      <c r="K165" s="4">
        <v>29</v>
      </c>
      <c r="L165" s="4">
        <v>14.833333333333334</v>
      </c>
      <c r="M165" s="4">
        <v>21.333333333333332</v>
      </c>
      <c r="N165" s="5">
        <f t="shared" si="19"/>
        <v>1.2471264367816093</v>
      </c>
      <c r="O165" s="66"/>
    </row>
    <row r="166" spans="1:15" x14ac:dyDescent="0.25">
      <c r="A166" s="25" t="str">
        <f t="shared" si="17"/>
        <v>Cali</v>
      </c>
      <c r="B166" s="25" t="str">
        <f t="shared" si="18"/>
        <v>Civil</v>
      </c>
      <c r="C166" s="26" t="s">
        <v>242</v>
      </c>
      <c r="D166" s="2">
        <v>6</v>
      </c>
      <c r="E166" s="2">
        <v>165</v>
      </c>
      <c r="F166" s="2">
        <v>27.5</v>
      </c>
      <c r="G166" s="2">
        <v>186</v>
      </c>
      <c r="H166" s="2">
        <v>31</v>
      </c>
      <c r="I166" s="3">
        <v>393</v>
      </c>
      <c r="J166" s="4">
        <v>2.166666666666667</v>
      </c>
      <c r="K166" s="4">
        <v>25.333333333333336</v>
      </c>
      <c r="L166" s="4">
        <v>9.1666666666666679</v>
      </c>
      <c r="M166" s="4">
        <v>21.833333333333336</v>
      </c>
      <c r="N166" s="5">
        <f t="shared" si="19"/>
        <v>1.1272727272727272</v>
      </c>
      <c r="O166" s="66"/>
    </row>
    <row r="167" spans="1:15" x14ac:dyDescent="0.25">
      <c r="A167" s="25" t="str">
        <f t="shared" si="17"/>
        <v>Cali</v>
      </c>
      <c r="B167" s="25" t="str">
        <f t="shared" si="18"/>
        <v>Civil</v>
      </c>
      <c r="C167" s="26" t="s">
        <v>243</v>
      </c>
      <c r="D167" s="2">
        <v>6</v>
      </c>
      <c r="E167" s="2">
        <v>162</v>
      </c>
      <c r="F167" s="2">
        <v>27</v>
      </c>
      <c r="G167" s="2">
        <v>217</v>
      </c>
      <c r="H167" s="2">
        <v>36.166666666666664</v>
      </c>
      <c r="I167" s="3">
        <v>120</v>
      </c>
      <c r="J167" s="4">
        <v>1</v>
      </c>
      <c r="K167" s="4">
        <v>26.000000000000007</v>
      </c>
      <c r="L167" s="4">
        <v>15.5</v>
      </c>
      <c r="M167" s="4">
        <v>20.666666666666664</v>
      </c>
      <c r="N167" s="5">
        <f t="shared" si="19"/>
        <v>1.3395061728395061</v>
      </c>
      <c r="O167" s="66"/>
    </row>
    <row r="168" spans="1:15" x14ac:dyDescent="0.25">
      <c r="A168" s="46" t="s">
        <v>1040</v>
      </c>
      <c r="B168" s="46"/>
      <c r="C168" s="47"/>
      <c r="D168" s="48"/>
      <c r="E168" s="48"/>
      <c r="F168" s="48">
        <v>40</v>
      </c>
      <c r="G168" s="48"/>
      <c r="H168" s="48">
        <v>35</v>
      </c>
      <c r="I168" s="49"/>
      <c r="J168" s="50">
        <v>19</v>
      </c>
      <c r="K168" s="50">
        <v>23</v>
      </c>
      <c r="L168" s="50">
        <v>15</v>
      </c>
      <c r="M168" s="50">
        <v>21</v>
      </c>
      <c r="N168" s="51"/>
      <c r="O168" s="66"/>
    </row>
    <row r="169" spans="1:15" x14ac:dyDescent="0.25">
      <c r="A169" s="7" t="s">
        <v>37</v>
      </c>
      <c r="B169" s="11"/>
      <c r="C169" s="27"/>
      <c r="D169" s="8"/>
      <c r="E169" s="8">
        <v>4285</v>
      </c>
      <c r="F169" s="8">
        <v>726.99999999999989</v>
      </c>
      <c r="G169" s="8">
        <v>3659</v>
      </c>
      <c r="H169" s="8">
        <v>621.33333333333326</v>
      </c>
      <c r="I169" s="9">
        <v>5205</v>
      </c>
      <c r="J169" s="10">
        <v>335.83333333333331</v>
      </c>
      <c r="K169" s="10">
        <v>391.16666666666669</v>
      </c>
      <c r="L169" s="10">
        <v>271.50000000000006</v>
      </c>
      <c r="M169" s="10">
        <v>349.83333333333337</v>
      </c>
      <c r="N169" s="12">
        <f t="shared" si="19"/>
        <v>0.85390898483080513</v>
      </c>
      <c r="O169" s="66"/>
    </row>
    <row r="170" spans="1:15" ht="30" x14ac:dyDescent="0.25">
      <c r="A170" s="1" t="s">
        <v>84</v>
      </c>
      <c r="B170" s="1" t="s">
        <v>4</v>
      </c>
      <c r="C170" s="26" t="s">
        <v>244</v>
      </c>
      <c r="D170" s="2">
        <v>6</v>
      </c>
      <c r="E170" s="2">
        <v>377</v>
      </c>
      <c r="F170" s="2">
        <v>62.833333333333336</v>
      </c>
      <c r="G170" s="2">
        <v>226</v>
      </c>
      <c r="H170" s="2">
        <v>37.666666666666664</v>
      </c>
      <c r="I170" s="3">
        <v>287</v>
      </c>
      <c r="J170" s="4">
        <v>44.666666666666671</v>
      </c>
      <c r="K170" s="4">
        <v>18.166666666666668</v>
      </c>
      <c r="L170" s="4">
        <v>20.999999999999996</v>
      </c>
      <c r="M170" s="4">
        <v>16.666666666666668</v>
      </c>
      <c r="N170" s="5">
        <f t="shared" si="19"/>
        <v>0.59946949602122013</v>
      </c>
      <c r="O170" s="66"/>
    </row>
    <row r="171" spans="1:15" ht="30" x14ac:dyDescent="0.25">
      <c r="A171" s="25" t="str">
        <f t="shared" ref="A171:A180" si="20">A170</f>
        <v>Cartagena</v>
      </c>
      <c r="B171" s="25" t="str">
        <f t="shared" ref="B171:B180" si="21">B170</f>
        <v>Civil</v>
      </c>
      <c r="C171" s="26" t="s">
        <v>245</v>
      </c>
      <c r="D171" s="2">
        <v>6</v>
      </c>
      <c r="E171" s="2">
        <v>133</v>
      </c>
      <c r="F171" s="2">
        <v>22.166666666666668</v>
      </c>
      <c r="G171" s="2">
        <v>215</v>
      </c>
      <c r="H171" s="2">
        <v>35.833333333333336</v>
      </c>
      <c r="I171" s="3">
        <v>237</v>
      </c>
      <c r="J171" s="4">
        <v>1.6666666666666667</v>
      </c>
      <c r="K171" s="4">
        <v>20.5</v>
      </c>
      <c r="L171" s="4">
        <v>16.500000000000004</v>
      </c>
      <c r="M171" s="4">
        <v>19.333333333333332</v>
      </c>
      <c r="N171" s="5">
        <f t="shared" si="19"/>
        <v>1.6165413533834587</v>
      </c>
      <c r="O171" s="66"/>
    </row>
    <row r="172" spans="1:15" ht="30" x14ac:dyDescent="0.25">
      <c r="A172" s="25" t="str">
        <f t="shared" si="20"/>
        <v>Cartagena</v>
      </c>
      <c r="B172" s="25" t="str">
        <f t="shared" si="21"/>
        <v>Civil</v>
      </c>
      <c r="C172" s="26" t="s">
        <v>246</v>
      </c>
      <c r="D172" s="2">
        <v>6</v>
      </c>
      <c r="E172" s="2">
        <v>378</v>
      </c>
      <c r="F172" s="2">
        <v>63</v>
      </c>
      <c r="G172" s="2">
        <v>187</v>
      </c>
      <c r="H172" s="2">
        <v>31.166666666666668</v>
      </c>
      <c r="I172" s="3">
        <v>401</v>
      </c>
      <c r="J172" s="4">
        <v>44.333333333333336</v>
      </c>
      <c r="K172" s="4">
        <v>18.666666666666664</v>
      </c>
      <c r="L172" s="4">
        <v>15.666666666666666</v>
      </c>
      <c r="M172" s="4">
        <v>15.5</v>
      </c>
      <c r="N172" s="5">
        <f t="shared" si="19"/>
        <v>0.49470899470899471</v>
      </c>
      <c r="O172" s="66"/>
    </row>
    <row r="173" spans="1:15" ht="30" x14ac:dyDescent="0.25">
      <c r="A173" s="25" t="str">
        <f t="shared" si="20"/>
        <v>Cartagena</v>
      </c>
      <c r="B173" s="25" t="str">
        <f t="shared" si="21"/>
        <v>Civil</v>
      </c>
      <c r="C173" s="26" t="s">
        <v>247</v>
      </c>
      <c r="D173" s="2">
        <v>6</v>
      </c>
      <c r="E173" s="2">
        <v>352</v>
      </c>
      <c r="F173" s="2">
        <v>58.666666666666664</v>
      </c>
      <c r="G173" s="2">
        <v>136</v>
      </c>
      <c r="H173" s="2">
        <v>22.666666666666668</v>
      </c>
      <c r="I173" s="3">
        <v>755</v>
      </c>
      <c r="J173" s="4">
        <v>42.666666666666664</v>
      </c>
      <c r="K173" s="4">
        <v>16</v>
      </c>
      <c r="L173" s="4">
        <v>9.1666666666666679</v>
      </c>
      <c r="M173" s="4">
        <v>13.5</v>
      </c>
      <c r="N173" s="5">
        <f t="shared" si="19"/>
        <v>0.38636363636363635</v>
      </c>
      <c r="O173" s="66"/>
    </row>
    <row r="174" spans="1:15" ht="30" x14ac:dyDescent="0.25">
      <c r="A174" s="25" t="str">
        <f t="shared" si="20"/>
        <v>Cartagena</v>
      </c>
      <c r="B174" s="25" t="str">
        <f t="shared" si="21"/>
        <v>Civil</v>
      </c>
      <c r="C174" s="26" t="s">
        <v>248</v>
      </c>
      <c r="D174" s="2">
        <v>6</v>
      </c>
      <c r="E174" s="2">
        <v>369</v>
      </c>
      <c r="F174" s="2">
        <v>61.5</v>
      </c>
      <c r="G174" s="2">
        <v>172</v>
      </c>
      <c r="H174" s="2">
        <v>28.666666666666668</v>
      </c>
      <c r="I174" s="3">
        <v>710</v>
      </c>
      <c r="J174" s="4">
        <v>44.5</v>
      </c>
      <c r="K174" s="4">
        <v>17</v>
      </c>
      <c r="L174" s="4">
        <v>15.333333333333332</v>
      </c>
      <c r="M174" s="4">
        <v>13.333333333333332</v>
      </c>
      <c r="N174" s="5">
        <f t="shared" si="19"/>
        <v>0.46612466124661245</v>
      </c>
      <c r="O174" s="66"/>
    </row>
    <row r="175" spans="1:15" ht="30" x14ac:dyDescent="0.25">
      <c r="A175" s="25" t="str">
        <f t="shared" si="20"/>
        <v>Cartagena</v>
      </c>
      <c r="B175" s="25" t="str">
        <f t="shared" si="21"/>
        <v>Civil</v>
      </c>
      <c r="C175" s="26" t="s">
        <v>249</v>
      </c>
      <c r="D175" s="2">
        <v>6</v>
      </c>
      <c r="E175" s="2">
        <v>128</v>
      </c>
      <c r="F175" s="2">
        <v>21.333333333333332</v>
      </c>
      <c r="G175" s="2">
        <v>175</v>
      </c>
      <c r="H175" s="2">
        <v>29.166666666666668</v>
      </c>
      <c r="I175" s="3">
        <v>758</v>
      </c>
      <c r="J175" s="4">
        <v>1.3333333333333333</v>
      </c>
      <c r="K175" s="4">
        <v>20</v>
      </c>
      <c r="L175" s="4">
        <v>9.6666666666666643</v>
      </c>
      <c r="M175" s="4">
        <v>19.5</v>
      </c>
      <c r="N175" s="5">
        <f t="shared" si="19"/>
        <v>1.3671875</v>
      </c>
      <c r="O175" s="66"/>
    </row>
    <row r="176" spans="1:15" ht="30" x14ac:dyDescent="0.25">
      <c r="A176" s="25" t="str">
        <f t="shared" si="20"/>
        <v>Cartagena</v>
      </c>
      <c r="B176" s="25" t="str">
        <f t="shared" si="21"/>
        <v>Civil</v>
      </c>
      <c r="C176" s="26" t="s">
        <v>250</v>
      </c>
      <c r="D176" s="2">
        <v>6</v>
      </c>
      <c r="E176" s="2">
        <v>134</v>
      </c>
      <c r="F176" s="2">
        <v>22.333333333333332</v>
      </c>
      <c r="G176" s="2">
        <v>193</v>
      </c>
      <c r="H176" s="2">
        <v>32.166666666666664</v>
      </c>
      <c r="I176" s="3">
        <v>386</v>
      </c>
      <c r="J176" s="4">
        <v>5.166666666666667</v>
      </c>
      <c r="K176" s="4">
        <v>17.166666666666664</v>
      </c>
      <c r="L176" s="4">
        <v>16.333333333333332</v>
      </c>
      <c r="M176" s="4">
        <v>15.833333333333332</v>
      </c>
      <c r="N176" s="5">
        <f t="shared" si="19"/>
        <v>1.4402985074626866</v>
      </c>
      <c r="O176" s="66"/>
    </row>
    <row r="177" spans="1:15" ht="30" x14ac:dyDescent="0.25">
      <c r="A177" s="25" t="str">
        <f t="shared" si="20"/>
        <v>Cartagena</v>
      </c>
      <c r="B177" s="25" t="str">
        <f t="shared" si="21"/>
        <v>Civil</v>
      </c>
      <c r="C177" s="26" t="s">
        <v>251</v>
      </c>
      <c r="D177" s="2">
        <v>6</v>
      </c>
      <c r="E177" s="2">
        <v>59</v>
      </c>
      <c r="F177" s="2">
        <v>9.8333333333333339</v>
      </c>
      <c r="G177" s="2">
        <v>377</v>
      </c>
      <c r="H177" s="2">
        <v>62.833333333333336</v>
      </c>
      <c r="I177" s="3">
        <v>883</v>
      </c>
      <c r="J177" s="4">
        <v>5.166666666666667</v>
      </c>
      <c r="K177" s="4">
        <v>4.666666666666667</v>
      </c>
      <c r="L177" s="4">
        <v>59.166666666666664</v>
      </c>
      <c r="M177" s="4">
        <v>3.6666666666666665</v>
      </c>
      <c r="N177" s="5">
        <f t="shared" si="19"/>
        <v>6.3898305084745761</v>
      </c>
      <c r="O177" s="66"/>
    </row>
    <row r="178" spans="1:15" ht="30" x14ac:dyDescent="0.25">
      <c r="A178" s="25" t="str">
        <f t="shared" si="20"/>
        <v>Cartagena</v>
      </c>
      <c r="B178" s="25" t="str">
        <f t="shared" si="21"/>
        <v>Civil</v>
      </c>
      <c r="C178" s="26" t="s">
        <v>252</v>
      </c>
      <c r="D178" s="2">
        <v>6</v>
      </c>
      <c r="E178" s="2">
        <v>98</v>
      </c>
      <c r="F178" s="2">
        <v>16.333333333333332</v>
      </c>
      <c r="G178" s="2">
        <v>188</v>
      </c>
      <c r="H178" s="2">
        <v>31.333333333333332</v>
      </c>
      <c r="I178" s="3">
        <v>557</v>
      </c>
      <c r="J178" s="4">
        <v>0.16666666666666666</v>
      </c>
      <c r="K178" s="4">
        <v>16.166666666666664</v>
      </c>
      <c r="L178" s="4">
        <v>18.333333333333332</v>
      </c>
      <c r="M178" s="4">
        <v>12.999999999999998</v>
      </c>
      <c r="N178" s="5">
        <f t="shared" si="19"/>
        <v>1.9183673469387754</v>
      </c>
      <c r="O178" s="66"/>
    </row>
    <row r="179" spans="1:15" x14ac:dyDescent="0.25">
      <c r="A179" s="25" t="str">
        <f t="shared" si="20"/>
        <v>Cartagena</v>
      </c>
      <c r="B179" s="25" t="str">
        <f t="shared" si="21"/>
        <v>Civil</v>
      </c>
      <c r="C179" s="26" t="s">
        <v>253</v>
      </c>
      <c r="D179" s="2">
        <v>6</v>
      </c>
      <c r="E179" s="2">
        <v>84</v>
      </c>
      <c r="F179" s="2">
        <v>14</v>
      </c>
      <c r="G179" s="2">
        <v>117</v>
      </c>
      <c r="H179" s="2">
        <v>19.5</v>
      </c>
      <c r="I179" s="3">
        <v>1235</v>
      </c>
      <c r="J179" s="4">
        <v>8.8333333333333339</v>
      </c>
      <c r="K179" s="4">
        <v>5.1666666666666679</v>
      </c>
      <c r="L179" s="4">
        <v>15.666666666666666</v>
      </c>
      <c r="M179" s="4">
        <v>3.833333333333333</v>
      </c>
      <c r="N179" s="5">
        <f t="shared" si="19"/>
        <v>1.3928571428571428</v>
      </c>
      <c r="O179" s="66"/>
    </row>
    <row r="180" spans="1:15" x14ac:dyDescent="0.25">
      <c r="A180" s="25" t="str">
        <f t="shared" si="20"/>
        <v>Cartagena</v>
      </c>
      <c r="B180" s="25" t="str">
        <f t="shared" si="21"/>
        <v>Civil</v>
      </c>
      <c r="C180" s="26" t="s">
        <v>254</v>
      </c>
      <c r="D180" s="2">
        <v>6</v>
      </c>
      <c r="E180" s="2">
        <v>101</v>
      </c>
      <c r="F180" s="2">
        <v>16.833333333333332</v>
      </c>
      <c r="G180" s="2">
        <v>58</v>
      </c>
      <c r="H180" s="2">
        <v>9.6666666666666661</v>
      </c>
      <c r="I180" s="3">
        <v>189</v>
      </c>
      <c r="J180" s="4">
        <v>11.83333333333333</v>
      </c>
      <c r="K180" s="4">
        <v>5</v>
      </c>
      <c r="L180" s="4">
        <v>5.3333333333333339</v>
      </c>
      <c r="M180" s="4">
        <v>4.333333333333333</v>
      </c>
      <c r="N180" s="5">
        <f t="shared" si="19"/>
        <v>0.57425742574257421</v>
      </c>
      <c r="O180" s="66"/>
    </row>
    <row r="181" spans="1:15" x14ac:dyDescent="0.25">
      <c r="A181" s="46" t="s">
        <v>1040</v>
      </c>
      <c r="B181" s="46"/>
      <c r="C181" s="47"/>
      <c r="D181" s="48"/>
      <c r="E181" s="48"/>
      <c r="F181" s="48">
        <v>34</v>
      </c>
      <c r="G181" s="48"/>
      <c r="H181" s="48">
        <v>31</v>
      </c>
      <c r="I181" s="49"/>
      <c r="J181" s="50">
        <v>19</v>
      </c>
      <c r="K181" s="50">
        <v>14</v>
      </c>
      <c r="L181" s="50">
        <v>18</v>
      </c>
      <c r="M181" s="50">
        <v>13</v>
      </c>
      <c r="N181" s="51"/>
      <c r="O181" s="66"/>
    </row>
    <row r="182" spans="1:15" x14ac:dyDescent="0.25">
      <c r="A182" s="7" t="s">
        <v>88</v>
      </c>
      <c r="B182" s="11"/>
      <c r="C182" s="27"/>
      <c r="D182" s="8"/>
      <c r="E182" s="8">
        <v>2213</v>
      </c>
      <c r="F182" s="8">
        <v>368.8333333333332</v>
      </c>
      <c r="G182" s="8">
        <v>2044</v>
      </c>
      <c r="H182" s="8">
        <v>340.66666666666663</v>
      </c>
      <c r="I182" s="9">
        <v>6398</v>
      </c>
      <c r="J182" s="10">
        <v>210.33333333333334</v>
      </c>
      <c r="K182" s="10">
        <v>158.49999999999997</v>
      </c>
      <c r="L182" s="10">
        <v>202.16666666666666</v>
      </c>
      <c r="M182" s="10">
        <v>138.5</v>
      </c>
      <c r="N182" s="12">
        <f t="shared" si="19"/>
        <v>0.92363307727067334</v>
      </c>
      <c r="O182" s="66"/>
    </row>
    <row r="183" spans="1:15" x14ac:dyDescent="0.25">
      <c r="A183" s="1" t="s">
        <v>89</v>
      </c>
      <c r="B183" s="1" t="s">
        <v>4</v>
      </c>
      <c r="C183" s="26" t="s">
        <v>255</v>
      </c>
      <c r="D183" s="2">
        <v>6</v>
      </c>
      <c r="E183" s="2">
        <v>444</v>
      </c>
      <c r="F183" s="2">
        <v>74</v>
      </c>
      <c r="G183" s="2">
        <v>444</v>
      </c>
      <c r="H183" s="2">
        <v>74</v>
      </c>
      <c r="I183" s="3">
        <v>176</v>
      </c>
      <c r="J183" s="4">
        <v>35.5</v>
      </c>
      <c r="K183" s="4">
        <v>38.5</v>
      </c>
      <c r="L183" s="4">
        <v>41.999999999999993</v>
      </c>
      <c r="M183" s="4">
        <v>31.999999999999996</v>
      </c>
      <c r="N183" s="5">
        <f t="shared" si="19"/>
        <v>1</v>
      </c>
      <c r="O183" s="66"/>
    </row>
    <row r="184" spans="1:15" x14ac:dyDescent="0.25">
      <c r="A184" s="25" t="str">
        <f t="shared" ref="A184:A191" si="22">A183</f>
        <v>Cúcuta</v>
      </c>
      <c r="B184" s="25" t="str">
        <f t="shared" ref="B184:B191" si="23">B183</f>
        <v>Civil</v>
      </c>
      <c r="C184" s="26" t="s">
        <v>256</v>
      </c>
      <c r="D184" s="2">
        <v>6</v>
      </c>
      <c r="E184" s="2">
        <v>456</v>
      </c>
      <c r="F184" s="2">
        <v>76</v>
      </c>
      <c r="G184" s="2">
        <v>438</v>
      </c>
      <c r="H184" s="2">
        <v>73</v>
      </c>
      <c r="I184" s="3">
        <v>144</v>
      </c>
      <c r="J184" s="4">
        <v>39</v>
      </c>
      <c r="K184" s="4">
        <v>37</v>
      </c>
      <c r="L184" s="4">
        <v>37.333333333333336</v>
      </c>
      <c r="M184" s="4">
        <v>35.666666666666664</v>
      </c>
      <c r="N184" s="5">
        <f t="shared" si="19"/>
        <v>0.96052631578947367</v>
      </c>
      <c r="O184" s="66"/>
    </row>
    <row r="185" spans="1:15" x14ac:dyDescent="0.25">
      <c r="A185" s="25" t="str">
        <f t="shared" si="22"/>
        <v>Cúcuta</v>
      </c>
      <c r="B185" s="25" t="str">
        <f t="shared" si="23"/>
        <v>Civil</v>
      </c>
      <c r="C185" s="26" t="s">
        <v>257</v>
      </c>
      <c r="D185" s="2">
        <v>6</v>
      </c>
      <c r="E185" s="2">
        <v>417</v>
      </c>
      <c r="F185" s="2">
        <v>69.5</v>
      </c>
      <c r="G185" s="2">
        <v>451</v>
      </c>
      <c r="H185" s="2">
        <v>75.166666666666671</v>
      </c>
      <c r="I185" s="3">
        <v>191</v>
      </c>
      <c r="J185" s="4">
        <v>37.666666666666671</v>
      </c>
      <c r="K185" s="4">
        <v>31.833333333333332</v>
      </c>
      <c r="L185" s="4">
        <v>42.5</v>
      </c>
      <c r="M185" s="4">
        <v>32.666666666666664</v>
      </c>
      <c r="N185" s="5">
        <f t="shared" si="19"/>
        <v>1.0815347721822541</v>
      </c>
      <c r="O185" s="66"/>
    </row>
    <row r="186" spans="1:15" x14ac:dyDescent="0.25">
      <c r="A186" s="25" t="str">
        <f t="shared" si="22"/>
        <v>Cúcuta</v>
      </c>
      <c r="B186" s="25" t="str">
        <f t="shared" si="23"/>
        <v>Civil</v>
      </c>
      <c r="C186" s="26" t="s">
        <v>258</v>
      </c>
      <c r="D186" s="2">
        <v>6</v>
      </c>
      <c r="E186" s="2">
        <v>418</v>
      </c>
      <c r="F186" s="2">
        <v>69.666666666666671</v>
      </c>
      <c r="G186" s="2">
        <v>331</v>
      </c>
      <c r="H186" s="2">
        <v>55.166666666666664</v>
      </c>
      <c r="I186" s="3">
        <v>95</v>
      </c>
      <c r="J186" s="4">
        <v>32.999999999999993</v>
      </c>
      <c r="K186" s="4">
        <v>36.666666666666671</v>
      </c>
      <c r="L186" s="4">
        <v>24.166666666666668</v>
      </c>
      <c r="M186" s="4">
        <v>31</v>
      </c>
      <c r="N186" s="5">
        <f t="shared" si="19"/>
        <v>0.79186602870813394</v>
      </c>
      <c r="O186" s="66"/>
    </row>
    <row r="187" spans="1:15" x14ac:dyDescent="0.25">
      <c r="A187" s="25" t="str">
        <f t="shared" si="22"/>
        <v>Cúcuta</v>
      </c>
      <c r="B187" s="25" t="str">
        <f t="shared" si="23"/>
        <v>Civil</v>
      </c>
      <c r="C187" s="26" t="s">
        <v>259</v>
      </c>
      <c r="D187" s="2">
        <v>6</v>
      </c>
      <c r="E187" s="2">
        <v>446</v>
      </c>
      <c r="F187" s="2">
        <v>74.333333333333329</v>
      </c>
      <c r="G187" s="2">
        <v>436</v>
      </c>
      <c r="H187" s="2">
        <v>72.666666666666671</v>
      </c>
      <c r="I187" s="3">
        <v>274</v>
      </c>
      <c r="J187" s="4">
        <v>37.5</v>
      </c>
      <c r="K187" s="4">
        <v>36.833333333333329</v>
      </c>
      <c r="L187" s="4">
        <v>39.833333333333329</v>
      </c>
      <c r="M187" s="4">
        <v>32.833333333333329</v>
      </c>
      <c r="N187" s="5">
        <f t="shared" si="19"/>
        <v>0.97757847533632292</v>
      </c>
      <c r="O187" s="66"/>
    </row>
    <row r="188" spans="1:15" x14ac:dyDescent="0.25">
      <c r="A188" s="25" t="str">
        <f t="shared" si="22"/>
        <v>Cúcuta</v>
      </c>
      <c r="B188" s="25" t="str">
        <f t="shared" si="23"/>
        <v>Civil</v>
      </c>
      <c r="C188" s="26" t="s">
        <v>260</v>
      </c>
      <c r="D188" s="2">
        <v>6</v>
      </c>
      <c r="E188" s="2">
        <v>438</v>
      </c>
      <c r="F188" s="2">
        <v>73</v>
      </c>
      <c r="G188" s="2">
        <v>401</v>
      </c>
      <c r="H188" s="2">
        <v>66.833333333333329</v>
      </c>
      <c r="I188" s="3">
        <v>237</v>
      </c>
      <c r="J188" s="4">
        <v>37.166666666666664</v>
      </c>
      <c r="K188" s="4">
        <v>35.833333333333343</v>
      </c>
      <c r="L188" s="4">
        <v>34.5</v>
      </c>
      <c r="M188" s="4">
        <v>32.333333333333336</v>
      </c>
      <c r="N188" s="5">
        <f t="shared" si="19"/>
        <v>0.91552511415525117</v>
      </c>
      <c r="O188" s="66"/>
    </row>
    <row r="189" spans="1:15" ht="30" x14ac:dyDescent="0.25">
      <c r="A189" s="25" t="str">
        <f t="shared" si="22"/>
        <v>Cúcuta</v>
      </c>
      <c r="B189" s="25" t="str">
        <f t="shared" si="23"/>
        <v>Civil</v>
      </c>
      <c r="C189" s="26" t="s">
        <v>261</v>
      </c>
      <c r="D189" s="2">
        <v>6</v>
      </c>
      <c r="E189" s="2">
        <v>198</v>
      </c>
      <c r="F189" s="2">
        <v>33</v>
      </c>
      <c r="G189" s="2">
        <v>108</v>
      </c>
      <c r="H189" s="2">
        <v>18</v>
      </c>
      <c r="I189" s="3">
        <v>166</v>
      </c>
      <c r="J189" s="4">
        <v>25</v>
      </c>
      <c r="K189" s="4">
        <v>8</v>
      </c>
      <c r="L189" s="4">
        <v>12.833333333333332</v>
      </c>
      <c r="M189" s="4">
        <v>5.1666666666666679</v>
      </c>
      <c r="N189" s="5">
        <f t="shared" si="19"/>
        <v>0.54545454545454541</v>
      </c>
      <c r="O189" s="66"/>
    </row>
    <row r="190" spans="1:15" x14ac:dyDescent="0.25">
      <c r="A190" s="25" t="str">
        <f t="shared" si="22"/>
        <v>Cúcuta</v>
      </c>
      <c r="B190" s="25" t="str">
        <f t="shared" si="23"/>
        <v>Civil</v>
      </c>
      <c r="C190" s="26" t="s">
        <v>262</v>
      </c>
      <c r="D190" s="2">
        <v>6</v>
      </c>
      <c r="E190" s="2">
        <v>109</v>
      </c>
      <c r="F190" s="2">
        <v>18.166666666666668</v>
      </c>
      <c r="G190" s="2">
        <v>98</v>
      </c>
      <c r="H190" s="2">
        <v>16.333333333333332</v>
      </c>
      <c r="I190" s="3">
        <v>31</v>
      </c>
      <c r="J190" s="4">
        <v>5.5</v>
      </c>
      <c r="K190" s="4">
        <v>12.666666666666666</v>
      </c>
      <c r="L190" s="4">
        <v>4.9999999999999991</v>
      </c>
      <c r="M190" s="4">
        <v>11.333333333333332</v>
      </c>
      <c r="N190" s="5">
        <f t="shared" si="19"/>
        <v>0.8990825688073395</v>
      </c>
      <c r="O190" s="66"/>
    </row>
    <row r="191" spans="1:15" x14ac:dyDescent="0.25">
      <c r="A191" s="25" t="str">
        <f t="shared" si="22"/>
        <v>Cúcuta</v>
      </c>
      <c r="B191" s="25" t="str">
        <f t="shared" si="23"/>
        <v>Civil</v>
      </c>
      <c r="C191" s="26" t="s">
        <v>263</v>
      </c>
      <c r="D191" s="2">
        <v>6</v>
      </c>
      <c r="E191" s="2">
        <v>109</v>
      </c>
      <c r="F191" s="2">
        <v>18.166666666666668</v>
      </c>
      <c r="G191" s="2">
        <v>81</v>
      </c>
      <c r="H191" s="2">
        <v>13.5</v>
      </c>
      <c r="I191" s="3">
        <v>28</v>
      </c>
      <c r="J191" s="4">
        <v>6.0000000000000009</v>
      </c>
      <c r="K191" s="4">
        <v>12.166666666666668</v>
      </c>
      <c r="L191" s="4">
        <v>3.3333333333333335</v>
      </c>
      <c r="M191" s="4">
        <v>10.166666666666666</v>
      </c>
      <c r="N191" s="5">
        <f t="shared" si="19"/>
        <v>0.74311926605504586</v>
      </c>
      <c r="O191" s="66"/>
    </row>
    <row r="192" spans="1:15" x14ac:dyDescent="0.25">
      <c r="A192" s="46" t="s">
        <v>1040</v>
      </c>
      <c r="B192" s="46"/>
      <c r="C192" s="47"/>
      <c r="D192" s="48"/>
      <c r="E192" s="48"/>
      <c r="F192" s="48">
        <v>56</v>
      </c>
      <c r="G192" s="48"/>
      <c r="H192" s="48">
        <v>52</v>
      </c>
      <c r="I192" s="49"/>
      <c r="J192" s="50">
        <v>28</v>
      </c>
      <c r="K192" s="50">
        <v>28</v>
      </c>
      <c r="L192" s="50">
        <v>27</v>
      </c>
      <c r="M192" s="50">
        <v>25</v>
      </c>
      <c r="N192" s="51"/>
      <c r="O192" s="66"/>
    </row>
    <row r="193" spans="1:15" x14ac:dyDescent="0.25">
      <c r="A193" s="7" t="s">
        <v>93</v>
      </c>
      <c r="B193" s="11" t="str">
        <f>B191</f>
        <v>Civil</v>
      </c>
      <c r="C193" s="27"/>
      <c r="D193" s="8">
        <v>6</v>
      </c>
      <c r="E193" s="8">
        <v>3035</v>
      </c>
      <c r="F193" s="8">
        <v>505.83333333333337</v>
      </c>
      <c r="G193" s="8">
        <v>2788</v>
      </c>
      <c r="H193" s="8">
        <v>464.66666666666669</v>
      </c>
      <c r="I193" s="9">
        <v>1342</v>
      </c>
      <c r="J193" s="10">
        <v>256.33333333333331</v>
      </c>
      <c r="K193" s="10">
        <v>249.49999999999997</v>
      </c>
      <c r="L193" s="10">
        <v>241.5</v>
      </c>
      <c r="M193" s="10">
        <v>223.16666666666663</v>
      </c>
      <c r="N193" s="12">
        <f t="shared" si="19"/>
        <v>0.91861614497528832</v>
      </c>
      <c r="O193" s="66"/>
    </row>
    <row r="194" spans="1:15" x14ac:dyDescent="0.25">
      <c r="A194" s="1" t="s">
        <v>264</v>
      </c>
      <c r="B194" s="1" t="s">
        <v>4</v>
      </c>
      <c r="C194" s="26" t="s">
        <v>265</v>
      </c>
      <c r="D194" s="2">
        <v>6</v>
      </c>
      <c r="E194" s="2">
        <v>67</v>
      </c>
      <c r="F194" s="2">
        <v>11.166666666666666</v>
      </c>
      <c r="G194" s="2">
        <v>78</v>
      </c>
      <c r="H194" s="2">
        <v>13</v>
      </c>
      <c r="I194" s="3">
        <v>57</v>
      </c>
      <c r="J194" s="4">
        <v>7.3333333333333321</v>
      </c>
      <c r="K194" s="4">
        <v>3.833333333333333</v>
      </c>
      <c r="L194" s="4">
        <v>10.166666666666666</v>
      </c>
      <c r="M194" s="4">
        <v>2.833333333333333</v>
      </c>
      <c r="N194" s="5">
        <f t="shared" si="19"/>
        <v>1.164179104477612</v>
      </c>
      <c r="O194" s="66"/>
    </row>
    <row r="195" spans="1:15" x14ac:dyDescent="0.25">
      <c r="A195" s="25" t="str">
        <f t="shared" ref="A195:A210" si="24">A194</f>
        <v>Cundinamarca</v>
      </c>
      <c r="B195" s="25" t="str">
        <f t="shared" ref="B195:B210" si="25">B194</f>
        <v>Civil</v>
      </c>
      <c r="C195" s="26" t="s">
        <v>266</v>
      </c>
      <c r="D195" s="2">
        <v>3</v>
      </c>
      <c r="E195" s="2">
        <v>64</v>
      </c>
      <c r="F195" s="2">
        <v>21.333333333333332</v>
      </c>
      <c r="G195" s="2">
        <v>55</v>
      </c>
      <c r="H195" s="2">
        <v>18.333333333333332</v>
      </c>
      <c r="I195" s="3">
        <v>398</v>
      </c>
      <c r="J195" s="4">
        <v>13.666666666666668</v>
      </c>
      <c r="K195" s="4">
        <v>7.666666666666667</v>
      </c>
      <c r="L195" s="4">
        <v>12.666666666666666</v>
      </c>
      <c r="M195" s="4">
        <v>5.666666666666667</v>
      </c>
      <c r="N195" s="5">
        <f t="shared" si="19"/>
        <v>0.859375</v>
      </c>
      <c r="O195" s="66"/>
    </row>
    <row r="196" spans="1:15" x14ac:dyDescent="0.25">
      <c r="A196" s="25" t="str">
        <f t="shared" si="24"/>
        <v>Cundinamarca</v>
      </c>
      <c r="B196" s="25" t="str">
        <f t="shared" si="25"/>
        <v>Civil</v>
      </c>
      <c r="C196" s="26" t="s">
        <v>267</v>
      </c>
      <c r="D196" s="2">
        <v>4</v>
      </c>
      <c r="E196" s="2">
        <v>64</v>
      </c>
      <c r="F196" s="2">
        <v>16</v>
      </c>
      <c r="G196" s="2">
        <v>32</v>
      </c>
      <c r="H196" s="2">
        <v>8</v>
      </c>
      <c r="I196" s="3">
        <v>195</v>
      </c>
      <c r="J196" s="4">
        <v>12</v>
      </c>
      <c r="K196" s="4">
        <v>4</v>
      </c>
      <c r="L196" s="4">
        <v>5.25</v>
      </c>
      <c r="M196" s="4">
        <v>2.75</v>
      </c>
      <c r="N196" s="5">
        <f t="shared" si="19"/>
        <v>0.5</v>
      </c>
      <c r="O196" s="66"/>
    </row>
    <row r="197" spans="1:15" x14ac:dyDescent="0.25">
      <c r="A197" s="25" t="str">
        <f t="shared" si="24"/>
        <v>Cundinamarca</v>
      </c>
      <c r="B197" s="25" t="str">
        <f t="shared" si="25"/>
        <v>Civil</v>
      </c>
      <c r="C197" s="26" t="s">
        <v>268</v>
      </c>
      <c r="D197" s="2">
        <v>6</v>
      </c>
      <c r="E197" s="2">
        <v>118</v>
      </c>
      <c r="F197" s="2">
        <v>19.666666666666668</v>
      </c>
      <c r="G197" s="2">
        <v>94</v>
      </c>
      <c r="H197" s="2">
        <v>15.666666666666666</v>
      </c>
      <c r="I197" s="3">
        <v>69</v>
      </c>
      <c r="J197" s="4">
        <v>17.833333333333332</v>
      </c>
      <c r="K197" s="4">
        <v>1.8333333333333335</v>
      </c>
      <c r="L197" s="4">
        <v>14.666666666666663</v>
      </c>
      <c r="M197" s="4">
        <v>1</v>
      </c>
      <c r="N197" s="5">
        <f t="shared" si="19"/>
        <v>0.79661016949152541</v>
      </c>
      <c r="O197" s="66"/>
    </row>
    <row r="198" spans="1:15" x14ac:dyDescent="0.25">
      <c r="A198" s="25" t="str">
        <f t="shared" si="24"/>
        <v>Cundinamarca</v>
      </c>
      <c r="B198" s="25" t="str">
        <f t="shared" si="25"/>
        <v>Civil</v>
      </c>
      <c r="C198" s="26" t="s">
        <v>269</v>
      </c>
      <c r="D198" s="2">
        <v>3</v>
      </c>
      <c r="E198" s="2">
        <v>234</v>
      </c>
      <c r="F198" s="2">
        <v>78</v>
      </c>
      <c r="G198" s="2">
        <v>170</v>
      </c>
      <c r="H198" s="2">
        <v>56.666666666666664</v>
      </c>
      <c r="I198" s="3">
        <v>1979</v>
      </c>
      <c r="J198" s="4">
        <v>53</v>
      </c>
      <c r="K198" s="4">
        <v>25</v>
      </c>
      <c r="L198" s="4">
        <v>30.333333333333332</v>
      </c>
      <c r="M198" s="4">
        <v>26.333333333333332</v>
      </c>
      <c r="N198" s="5">
        <f t="shared" si="19"/>
        <v>0.72649572649572647</v>
      </c>
      <c r="O198" s="66"/>
    </row>
    <row r="199" spans="1:15" x14ac:dyDescent="0.25">
      <c r="A199" s="25" t="str">
        <f t="shared" si="24"/>
        <v>Cundinamarca</v>
      </c>
      <c r="B199" s="25" t="str">
        <f t="shared" si="25"/>
        <v>Civil</v>
      </c>
      <c r="C199" s="26" t="s">
        <v>270</v>
      </c>
      <c r="D199" s="2">
        <v>6</v>
      </c>
      <c r="E199" s="2">
        <v>249</v>
      </c>
      <c r="F199" s="2">
        <v>41.5</v>
      </c>
      <c r="G199" s="2">
        <v>181</v>
      </c>
      <c r="H199" s="2">
        <v>30.166666666666668</v>
      </c>
      <c r="I199" s="3">
        <v>195</v>
      </c>
      <c r="J199" s="4">
        <v>27.166666666666671</v>
      </c>
      <c r="K199" s="4">
        <v>14.333333333333332</v>
      </c>
      <c r="L199" s="4">
        <v>20.000000000000004</v>
      </c>
      <c r="M199" s="4">
        <v>10.166666666666666</v>
      </c>
      <c r="N199" s="5">
        <f t="shared" si="19"/>
        <v>0.7269076305220884</v>
      </c>
      <c r="O199" s="66"/>
    </row>
    <row r="200" spans="1:15" x14ac:dyDescent="0.25">
      <c r="A200" s="25" t="str">
        <f t="shared" si="24"/>
        <v>Cundinamarca</v>
      </c>
      <c r="B200" s="25" t="str">
        <f t="shared" si="25"/>
        <v>Civil</v>
      </c>
      <c r="C200" s="26" t="s">
        <v>271</v>
      </c>
      <c r="D200" s="2">
        <v>6</v>
      </c>
      <c r="E200" s="2">
        <v>276</v>
      </c>
      <c r="F200" s="2">
        <v>46</v>
      </c>
      <c r="G200" s="2">
        <v>244</v>
      </c>
      <c r="H200" s="2">
        <v>40.666666666666664</v>
      </c>
      <c r="I200" s="3">
        <v>434</v>
      </c>
      <c r="J200" s="4">
        <v>32.666666666666657</v>
      </c>
      <c r="K200" s="4">
        <v>13.333333333333329</v>
      </c>
      <c r="L200" s="4">
        <v>26.5</v>
      </c>
      <c r="M200" s="4">
        <v>14.166666666666666</v>
      </c>
      <c r="N200" s="5">
        <f t="shared" si="19"/>
        <v>0.88405797101449279</v>
      </c>
      <c r="O200" s="66"/>
    </row>
    <row r="201" spans="1:15" x14ac:dyDescent="0.25">
      <c r="A201" s="25" t="str">
        <f t="shared" si="24"/>
        <v>Cundinamarca</v>
      </c>
      <c r="B201" s="25" t="str">
        <f t="shared" si="25"/>
        <v>Civil</v>
      </c>
      <c r="C201" s="26" t="s">
        <v>272</v>
      </c>
      <c r="D201" s="2">
        <v>6</v>
      </c>
      <c r="E201" s="2">
        <v>54</v>
      </c>
      <c r="F201" s="2">
        <v>9</v>
      </c>
      <c r="G201" s="2">
        <v>36</v>
      </c>
      <c r="H201" s="2">
        <v>6</v>
      </c>
      <c r="I201" s="3">
        <v>38</v>
      </c>
      <c r="J201" s="4">
        <v>6.6666666666666661</v>
      </c>
      <c r="K201" s="4">
        <v>2.3333333333333335</v>
      </c>
      <c r="L201" s="4">
        <v>3.5</v>
      </c>
      <c r="M201" s="4">
        <v>2.5</v>
      </c>
      <c r="N201" s="5">
        <f t="shared" si="19"/>
        <v>0.66666666666666663</v>
      </c>
      <c r="O201" s="66"/>
    </row>
    <row r="202" spans="1:15" ht="30" x14ac:dyDescent="0.25">
      <c r="A202" s="25" t="str">
        <f t="shared" si="24"/>
        <v>Cundinamarca</v>
      </c>
      <c r="B202" s="25" t="str">
        <f t="shared" si="25"/>
        <v>Civil</v>
      </c>
      <c r="C202" s="26" t="s">
        <v>273</v>
      </c>
      <c r="D202" s="2">
        <v>6</v>
      </c>
      <c r="E202" s="2">
        <v>155</v>
      </c>
      <c r="F202" s="2">
        <v>25.833333333333332</v>
      </c>
      <c r="G202" s="2">
        <v>97</v>
      </c>
      <c r="H202" s="2">
        <v>16.166666666666668</v>
      </c>
      <c r="I202" s="3">
        <v>179</v>
      </c>
      <c r="J202" s="4">
        <v>15.333333333333334</v>
      </c>
      <c r="K202" s="4">
        <v>10.499999999999998</v>
      </c>
      <c r="L202" s="4">
        <v>8.5</v>
      </c>
      <c r="M202" s="4">
        <v>7.666666666666667</v>
      </c>
      <c r="N202" s="5">
        <f t="shared" si="19"/>
        <v>0.62580645161290327</v>
      </c>
      <c r="O202" s="66"/>
    </row>
    <row r="203" spans="1:15" ht="30" x14ac:dyDescent="0.25">
      <c r="A203" s="25" t="str">
        <f t="shared" si="24"/>
        <v>Cundinamarca</v>
      </c>
      <c r="B203" s="25" t="str">
        <f t="shared" si="25"/>
        <v>Civil</v>
      </c>
      <c r="C203" s="26" t="s">
        <v>274</v>
      </c>
      <c r="D203" s="2">
        <v>6</v>
      </c>
      <c r="E203" s="2">
        <v>149</v>
      </c>
      <c r="F203" s="2">
        <v>24.833333333333332</v>
      </c>
      <c r="G203" s="2">
        <v>104</v>
      </c>
      <c r="H203" s="2">
        <v>17.333333333333332</v>
      </c>
      <c r="I203" s="3">
        <v>228</v>
      </c>
      <c r="J203" s="4">
        <v>14.333333333333336</v>
      </c>
      <c r="K203" s="4">
        <v>10.500000000000002</v>
      </c>
      <c r="L203" s="4">
        <v>7.666666666666667</v>
      </c>
      <c r="M203" s="4">
        <v>9.6666666666666679</v>
      </c>
      <c r="N203" s="5">
        <f t="shared" si="19"/>
        <v>0.69798657718120805</v>
      </c>
      <c r="O203" s="66"/>
    </row>
    <row r="204" spans="1:15" ht="30" x14ac:dyDescent="0.25">
      <c r="A204" s="25" t="str">
        <f t="shared" si="24"/>
        <v>Cundinamarca</v>
      </c>
      <c r="B204" s="25" t="str">
        <f t="shared" si="25"/>
        <v>Civil</v>
      </c>
      <c r="C204" s="26" t="s">
        <v>275</v>
      </c>
      <c r="D204" s="2">
        <v>6</v>
      </c>
      <c r="E204" s="2">
        <v>128</v>
      </c>
      <c r="F204" s="2">
        <v>21.333333333333332</v>
      </c>
      <c r="G204" s="2">
        <v>148</v>
      </c>
      <c r="H204" s="2">
        <v>24.666666666666668</v>
      </c>
      <c r="I204" s="3">
        <v>810</v>
      </c>
      <c r="J204" s="4">
        <v>17.166666666666661</v>
      </c>
      <c r="K204" s="4">
        <v>4.166666666666667</v>
      </c>
      <c r="L204" s="4">
        <v>21.000000000000007</v>
      </c>
      <c r="M204" s="4">
        <v>3.666666666666667</v>
      </c>
      <c r="N204" s="5">
        <f t="shared" si="19"/>
        <v>1.15625</v>
      </c>
      <c r="O204" s="66"/>
    </row>
    <row r="205" spans="1:15" ht="30" x14ac:dyDescent="0.25">
      <c r="A205" s="25" t="str">
        <f t="shared" si="24"/>
        <v>Cundinamarca</v>
      </c>
      <c r="B205" s="25" t="str">
        <f t="shared" si="25"/>
        <v>Civil</v>
      </c>
      <c r="C205" s="26" t="s">
        <v>276</v>
      </c>
      <c r="D205" s="2">
        <v>6</v>
      </c>
      <c r="E205" s="2">
        <v>191</v>
      </c>
      <c r="F205" s="2">
        <v>31.833333333333332</v>
      </c>
      <c r="G205" s="2">
        <v>181</v>
      </c>
      <c r="H205" s="2">
        <v>30.166666666666668</v>
      </c>
      <c r="I205" s="3">
        <v>353</v>
      </c>
      <c r="J205" s="4">
        <v>17.5</v>
      </c>
      <c r="K205" s="4">
        <v>14.333333333333336</v>
      </c>
      <c r="L205" s="4">
        <v>17.666666666666664</v>
      </c>
      <c r="M205" s="4">
        <v>12.499999999999998</v>
      </c>
      <c r="N205" s="5">
        <f t="shared" si="19"/>
        <v>0.94764397905759157</v>
      </c>
      <c r="O205" s="66"/>
    </row>
    <row r="206" spans="1:15" ht="30" x14ac:dyDescent="0.25">
      <c r="A206" s="25" t="str">
        <f t="shared" si="24"/>
        <v>Cundinamarca</v>
      </c>
      <c r="B206" s="25" t="str">
        <f t="shared" si="25"/>
        <v>Civil</v>
      </c>
      <c r="C206" s="26" t="s">
        <v>277</v>
      </c>
      <c r="D206" s="2">
        <v>6</v>
      </c>
      <c r="E206" s="2">
        <v>206</v>
      </c>
      <c r="F206" s="2">
        <v>34.333333333333336</v>
      </c>
      <c r="G206" s="2">
        <v>147</v>
      </c>
      <c r="H206" s="2">
        <v>24.5</v>
      </c>
      <c r="I206" s="3">
        <v>301</v>
      </c>
      <c r="J206" s="4">
        <v>19.999999999999996</v>
      </c>
      <c r="K206" s="4">
        <v>14.333333333333336</v>
      </c>
      <c r="L206" s="4">
        <v>13.166666666666663</v>
      </c>
      <c r="M206" s="4">
        <v>11.333333333333334</v>
      </c>
      <c r="N206" s="5">
        <f t="shared" si="19"/>
        <v>0.71359223300970875</v>
      </c>
      <c r="O206" s="66"/>
    </row>
    <row r="207" spans="1:15" x14ac:dyDescent="0.25">
      <c r="A207" s="25" t="str">
        <f t="shared" si="24"/>
        <v>Cundinamarca</v>
      </c>
      <c r="B207" s="25" t="str">
        <f t="shared" si="25"/>
        <v>Civil</v>
      </c>
      <c r="C207" s="26" t="s">
        <v>278</v>
      </c>
      <c r="D207" s="2">
        <v>6</v>
      </c>
      <c r="E207" s="2">
        <v>163</v>
      </c>
      <c r="F207" s="2">
        <v>27.166666666666668</v>
      </c>
      <c r="G207" s="2">
        <v>231</v>
      </c>
      <c r="H207" s="2">
        <v>38.5</v>
      </c>
      <c r="I207" s="3">
        <v>639</v>
      </c>
      <c r="J207" s="4">
        <v>17.166666666666668</v>
      </c>
      <c r="K207" s="4">
        <v>10</v>
      </c>
      <c r="L207" s="4">
        <v>29.833333333333339</v>
      </c>
      <c r="M207" s="4">
        <v>8.6666666666666661</v>
      </c>
      <c r="N207" s="5">
        <f t="shared" si="19"/>
        <v>1.4171779141104295</v>
      </c>
      <c r="O207" s="66"/>
    </row>
    <row r="208" spans="1:15" x14ac:dyDescent="0.25">
      <c r="A208" s="25" t="str">
        <f t="shared" si="24"/>
        <v>Cundinamarca</v>
      </c>
      <c r="B208" s="25" t="str">
        <f t="shared" si="25"/>
        <v>Civil</v>
      </c>
      <c r="C208" s="26" t="s">
        <v>279</v>
      </c>
      <c r="D208" s="2">
        <v>6</v>
      </c>
      <c r="E208" s="2">
        <v>108</v>
      </c>
      <c r="F208" s="2">
        <v>18</v>
      </c>
      <c r="G208" s="2">
        <v>93</v>
      </c>
      <c r="H208" s="2">
        <v>15.5</v>
      </c>
      <c r="I208" s="3">
        <v>291</v>
      </c>
      <c r="J208" s="4">
        <v>15.166666666666666</v>
      </c>
      <c r="K208" s="4">
        <v>2.833333333333333</v>
      </c>
      <c r="L208" s="4">
        <v>13.333333333333334</v>
      </c>
      <c r="M208" s="4">
        <v>2.1666666666666665</v>
      </c>
      <c r="N208" s="5">
        <f t="shared" si="19"/>
        <v>0.86111111111111116</v>
      </c>
      <c r="O208" s="66"/>
    </row>
    <row r="209" spans="1:15" x14ac:dyDescent="0.25">
      <c r="A209" s="25" t="str">
        <f t="shared" si="24"/>
        <v>Cundinamarca</v>
      </c>
      <c r="B209" s="25" t="str">
        <f t="shared" si="25"/>
        <v>Civil</v>
      </c>
      <c r="C209" s="26" t="s">
        <v>280</v>
      </c>
      <c r="D209" s="2">
        <v>1</v>
      </c>
      <c r="E209" s="2">
        <v>23</v>
      </c>
      <c r="F209" s="2">
        <v>23</v>
      </c>
      <c r="G209" s="2">
        <v>27</v>
      </c>
      <c r="H209" s="2">
        <v>27</v>
      </c>
      <c r="I209" s="3">
        <v>464</v>
      </c>
      <c r="J209" s="4">
        <v>16</v>
      </c>
      <c r="K209" s="4">
        <v>7</v>
      </c>
      <c r="L209" s="4">
        <v>25</v>
      </c>
      <c r="M209" s="4">
        <v>2</v>
      </c>
      <c r="N209" s="5">
        <f t="shared" si="19"/>
        <v>1.173913043478261</v>
      </c>
      <c r="O209" s="66"/>
    </row>
    <row r="210" spans="1:15" x14ac:dyDescent="0.25">
      <c r="A210" s="25" t="str">
        <f t="shared" si="24"/>
        <v>Cundinamarca</v>
      </c>
      <c r="B210" s="25" t="str">
        <f t="shared" si="25"/>
        <v>Civil</v>
      </c>
      <c r="C210" s="26" t="s">
        <v>281</v>
      </c>
      <c r="D210" s="2">
        <v>3</v>
      </c>
      <c r="E210" s="2">
        <v>118</v>
      </c>
      <c r="F210" s="2">
        <v>39.333333333333336</v>
      </c>
      <c r="G210" s="2">
        <v>104</v>
      </c>
      <c r="H210" s="2">
        <v>34.666666666666664</v>
      </c>
      <c r="I210" s="3">
        <v>491</v>
      </c>
      <c r="J210" s="4">
        <v>31.666666666666668</v>
      </c>
      <c r="K210" s="4">
        <v>7.6666666666666661</v>
      </c>
      <c r="L210" s="4">
        <v>27.333333333333336</v>
      </c>
      <c r="M210" s="4">
        <v>7.3333333333333339</v>
      </c>
      <c r="N210" s="5">
        <f t="shared" si="19"/>
        <v>0.88135593220338981</v>
      </c>
      <c r="O210" s="66"/>
    </row>
    <row r="211" spans="1:15" x14ac:dyDescent="0.25">
      <c r="A211" s="46" t="s">
        <v>1040</v>
      </c>
      <c r="B211" s="46"/>
      <c r="C211" s="47"/>
      <c r="D211" s="48"/>
      <c r="E211" s="48"/>
      <c r="F211" s="48">
        <v>29</v>
      </c>
      <c r="G211" s="48"/>
      <c r="H211" s="48">
        <v>25</v>
      </c>
      <c r="I211" s="49"/>
      <c r="J211" s="50">
        <v>20</v>
      </c>
      <c r="K211" s="50">
        <v>9</v>
      </c>
      <c r="L211" s="50">
        <v>17</v>
      </c>
      <c r="M211" s="50">
        <v>8</v>
      </c>
      <c r="N211" s="51"/>
      <c r="O211" s="66"/>
    </row>
    <row r="212" spans="1:15" x14ac:dyDescent="0.25">
      <c r="A212" s="7" t="s">
        <v>282</v>
      </c>
      <c r="B212" s="11"/>
      <c r="C212" s="27"/>
      <c r="D212" s="8"/>
      <c r="E212" s="8">
        <v>2367</v>
      </c>
      <c r="F212" s="8">
        <v>488.33333333333326</v>
      </c>
      <c r="G212" s="8">
        <v>2022</v>
      </c>
      <c r="H212" s="8">
        <v>417</v>
      </c>
      <c r="I212" s="9">
        <v>7121</v>
      </c>
      <c r="J212" s="10">
        <v>334.66666666666669</v>
      </c>
      <c r="K212" s="10">
        <v>153.66666666666666</v>
      </c>
      <c r="L212" s="10">
        <v>286.58333333333331</v>
      </c>
      <c r="M212" s="10">
        <v>130.41666666666669</v>
      </c>
      <c r="N212" s="12">
        <f t="shared" si="19"/>
        <v>0.85424588086185049</v>
      </c>
      <c r="O212" s="66"/>
    </row>
    <row r="213" spans="1:15" ht="30" x14ac:dyDescent="0.25">
      <c r="A213" s="1" t="s">
        <v>283</v>
      </c>
      <c r="B213" s="1" t="s">
        <v>4</v>
      </c>
      <c r="C213" s="26" t="s">
        <v>284</v>
      </c>
      <c r="D213" s="2">
        <v>6</v>
      </c>
      <c r="E213" s="2">
        <v>467</v>
      </c>
      <c r="F213" s="2">
        <v>77.833333333333329</v>
      </c>
      <c r="G213" s="2">
        <v>493</v>
      </c>
      <c r="H213" s="2">
        <v>82.166666666666671</v>
      </c>
      <c r="I213" s="3">
        <v>147</v>
      </c>
      <c r="J213" s="4">
        <v>8.1666666666666679</v>
      </c>
      <c r="K213" s="4">
        <v>69.666666666666671</v>
      </c>
      <c r="L213" s="4">
        <v>12.5</v>
      </c>
      <c r="M213" s="4">
        <v>69.666666666666657</v>
      </c>
      <c r="N213" s="5">
        <f t="shared" si="19"/>
        <v>1.0556745182012848</v>
      </c>
      <c r="O213" s="66"/>
    </row>
    <row r="214" spans="1:15" ht="30" x14ac:dyDescent="0.25">
      <c r="A214" s="25" t="str">
        <f>A213</f>
        <v>Florencia</v>
      </c>
      <c r="B214" s="25" t="str">
        <f t="shared" ref="B214" si="26">B213</f>
        <v>Civil</v>
      </c>
      <c r="C214" s="26" t="s">
        <v>285</v>
      </c>
      <c r="D214" s="2">
        <v>6</v>
      </c>
      <c r="E214" s="2">
        <v>472</v>
      </c>
      <c r="F214" s="2">
        <v>78.666666666666671</v>
      </c>
      <c r="G214" s="2">
        <v>401</v>
      </c>
      <c r="H214" s="2">
        <v>66.833333333333329</v>
      </c>
      <c r="I214" s="3">
        <v>162</v>
      </c>
      <c r="J214" s="4">
        <v>8.8333333333333339</v>
      </c>
      <c r="K214" s="4">
        <v>69.833333333333343</v>
      </c>
      <c r="L214" s="4">
        <v>2.333333333333333</v>
      </c>
      <c r="M214" s="4">
        <v>64.5</v>
      </c>
      <c r="N214" s="5">
        <f t="shared" si="19"/>
        <v>0.84957627118644063</v>
      </c>
      <c r="O214" s="66"/>
    </row>
    <row r="215" spans="1:15" x14ac:dyDescent="0.25">
      <c r="A215" s="46" t="s">
        <v>1040</v>
      </c>
      <c r="B215" s="46"/>
      <c r="C215" s="47"/>
      <c r="D215" s="48"/>
      <c r="E215" s="48"/>
      <c r="F215" s="48">
        <v>78</v>
      </c>
      <c r="G215" s="48"/>
      <c r="H215" s="48">
        <v>75</v>
      </c>
      <c r="I215" s="49"/>
      <c r="J215" s="50">
        <v>9</v>
      </c>
      <c r="K215" s="50">
        <v>70</v>
      </c>
      <c r="L215" s="50">
        <v>7</v>
      </c>
      <c r="M215" s="50">
        <v>67</v>
      </c>
      <c r="N215" s="51"/>
      <c r="O215" s="66"/>
    </row>
    <row r="216" spans="1:15" x14ac:dyDescent="0.25">
      <c r="A216" s="7" t="s">
        <v>286</v>
      </c>
      <c r="B216" s="11"/>
      <c r="C216" s="27"/>
      <c r="D216" s="8"/>
      <c r="E216" s="8">
        <v>939</v>
      </c>
      <c r="F216" s="8">
        <v>156.5</v>
      </c>
      <c r="G216" s="8">
        <v>894</v>
      </c>
      <c r="H216" s="8">
        <v>149</v>
      </c>
      <c r="I216" s="9">
        <v>309</v>
      </c>
      <c r="J216" s="10">
        <v>17</v>
      </c>
      <c r="K216" s="10">
        <v>139.5</v>
      </c>
      <c r="L216" s="10">
        <v>14.833333333333332</v>
      </c>
      <c r="M216" s="10">
        <v>134.16666666666666</v>
      </c>
      <c r="N216" s="12">
        <f t="shared" si="19"/>
        <v>0.95207667731629397</v>
      </c>
      <c r="O216" s="66"/>
    </row>
    <row r="217" spans="1:15" x14ac:dyDescent="0.25">
      <c r="A217" s="1" t="s">
        <v>287</v>
      </c>
      <c r="B217" s="1" t="s">
        <v>4</v>
      </c>
      <c r="C217" s="26" t="s">
        <v>288</v>
      </c>
      <c r="D217" s="2">
        <v>6</v>
      </c>
      <c r="E217" s="2">
        <v>52</v>
      </c>
      <c r="F217" s="2">
        <v>8.6666666666666661</v>
      </c>
      <c r="G217" s="2">
        <v>43</v>
      </c>
      <c r="H217" s="2">
        <v>7.166666666666667</v>
      </c>
      <c r="I217" s="3">
        <v>347</v>
      </c>
      <c r="J217" s="4">
        <v>8.6666666666666679</v>
      </c>
      <c r="K217" s="4">
        <v>0</v>
      </c>
      <c r="L217" s="4">
        <v>7.1666666666666661</v>
      </c>
      <c r="M217" s="4">
        <v>0</v>
      </c>
      <c r="N217" s="5">
        <f t="shared" si="19"/>
        <v>0.82692307692307687</v>
      </c>
      <c r="O217" s="66"/>
    </row>
    <row r="218" spans="1:15" x14ac:dyDescent="0.25">
      <c r="A218" s="25" t="str">
        <f t="shared" ref="A218:A235" si="27">A217</f>
        <v>Ibagué</v>
      </c>
      <c r="B218" s="25" t="str">
        <f t="shared" ref="B218:B235" si="28">B217</f>
        <v>Civil</v>
      </c>
      <c r="C218" s="26" t="s">
        <v>289</v>
      </c>
      <c r="D218" s="2">
        <v>6</v>
      </c>
      <c r="E218" s="2">
        <v>104</v>
      </c>
      <c r="F218" s="2">
        <v>17.333333333333332</v>
      </c>
      <c r="G218" s="2">
        <v>92</v>
      </c>
      <c r="H218" s="2">
        <v>15.333333333333334</v>
      </c>
      <c r="I218" s="3">
        <v>231</v>
      </c>
      <c r="J218" s="4">
        <v>17.333333333333332</v>
      </c>
      <c r="K218" s="4"/>
      <c r="L218" s="4">
        <v>15.333333333333334</v>
      </c>
      <c r="M218" s="4"/>
      <c r="N218" s="5">
        <f t="shared" si="19"/>
        <v>0.88461538461538458</v>
      </c>
      <c r="O218" s="66"/>
    </row>
    <row r="219" spans="1:15" x14ac:dyDescent="0.25">
      <c r="A219" s="25" t="str">
        <f t="shared" si="27"/>
        <v>Ibagué</v>
      </c>
      <c r="B219" s="25" t="str">
        <f t="shared" si="28"/>
        <v>Civil</v>
      </c>
      <c r="C219" s="26" t="s">
        <v>290</v>
      </c>
      <c r="D219" s="2">
        <v>6</v>
      </c>
      <c r="E219" s="2">
        <v>250</v>
      </c>
      <c r="F219" s="2">
        <v>41.666666666666664</v>
      </c>
      <c r="G219" s="2">
        <v>186</v>
      </c>
      <c r="H219" s="2">
        <v>31</v>
      </c>
      <c r="I219" s="3">
        <v>285</v>
      </c>
      <c r="J219" s="4">
        <v>15.666666666666664</v>
      </c>
      <c r="K219" s="4">
        <v>25.999999999999996</v>
      </c>
      <c r="L219" s="4">
        <v>8.5</v>
      </c>
      <c r="M219" s="4">
        <v>22.499999999999996</v>
      </c>
      <c r="N219" s="5">
        <f t="shared" si="19"/>
        <v>0.74399999999999999</v>
      </c>
      <c r="O219" s="66"/>
    </row>
    <row r="220" spans="1:15" x14ac:dyDescent="0.25">
      <c r="A220" s="25" t="str">
        <f t="shared" si="27"/>
        <v>Ibagué</v>
      </c>
      <c r="B220" s="25" t="str">
        <f t="shared" si="28"/>
        <v>Civil</v>
      </c>
      <c r="C220" s="26" t="s">
        <v>291</v>
      </c>
      <c r="D220" s="2">
        <v>6</v>
      </c>
      <c r="E220" s="2">
        <v>270</v>
      </c>
      <c r="F220" s="2">
        <v>45</v>
      </c>
      <c r="G220" s="2">
        <v>195</v>
      </c>
      <c r="H220" s="2">
        <v>32.5</v>
      </c>
      <c r="I220" s="3">
        <v>201</v>
      </c>
      <c r="J220" s="4">
        <v>20.833333333333336</v>
      </c>
      <c r="K220" s="4">
        <v>24.166666666666664</v>
      </c>
      <c r="L220" s="4">
        <v>11.000000000000002</v>
      </c>
      <c r="M220" s="4">
        <v>21.5</v>
      </c>
      <c r="N220" s="5">
        <f t="shared" si="19"/>
        <v>0.72222222222222221</v>
      </c>
      <c r="O220" s="66"/>
    </row>
    <row r="221" spans="1:15" x14ac:dyDescent="0.25">
      <c r="A221" s="25" t="str">
        <f t="shared" si="27"/>
        <v>Ibagué</v>
      </c>
      <c r="B221" s="25" t="str">
        <f t="shared" si="28"/>
        <v>Civil</v>
      </c>
      <c r="C221" s="26" t="s">
        <v>292</v>
      </c>
      <c r="D221" s="2">
        <v>6</v>
      </c>
      <c r="E221" s="2">
        <v>99</v>
      </c>
      <c r="F221" s="2">
        <v>16.5</v>
      </c>
      <c r="G221" s="2">
        <v>73</v>
      </c>
      <c r="H221" s="2">
        <v>12.166666666666666</v>
      </c>
      <c r="I221" s="3">
        <v>308</v>
      </c>
      <c r="J221" s="4">
        <v>16.5</v>
      </c>
      <c r="K221" s="4"/>
      <c r="L221" s="4">
        <v>12.166666666666664</v>
      </c>
      <c r="M221" s="4"/>
      <c r="N221" s="5">
        <f t="shared" si="19"/>
        <v>0.73737373737373735</v>
      </c>
      <c r="O221" s="66"/>
    </row>
    <row r="222" spans="1:15" x14ac:dyDescent="0.25">
      <c r="A222" s="25" t="str">
        <f t="shared" si="27"/>
        <v>Ibagué</v>
      </c>
      <c r="B222" s="25" t="str">
        <f t="shared" si="28"/>
        <v>Civil</v>
      </c>
      <c r="C222" s="26" t="s">
        <v>293</v>
      </c>
      <c r="D222" s="2">
        <v>6</v>
      </c>
      <c r="E222" s="2">
        <v>236</v>
      </c>
      <c r="F222" s="2">
        <v>39.333333333333336</v>
      </c>
      <c r="G222" s="2">
        <v>200</v>
      </c>
      <c r="H222" s="2">
        <v>33.333333333333336</v>
      </c>
      <c r="I222" s="3">
        <v>232</v>
      </c>
      <c r="J222" s="4">
        <v>15.833333333333334</v>
      </c>
      <c r="K222" s="4">
        <v>23.5</v>
      </c>
      <c r="L222" s="4">
        <v>10.5</v>
      </c>
      <c r="M222" s="4">
        <v>22.833333333333329</v>
      </c>
      <c r="N222" s="5">
        <f t="shared" si="19"/>
        <v>0.84745762711864403</v>
      </c>
      <c r="O222" s="66"/>
    </row>
    <row r="223" spans="1:15" ht="30" x14ac:dyDescent="0.25">
      <c r="A223" s="25" t="str">
        <f t="shared" si="27"/>
        <v>Ibagué</v>
      </c>
      <c r="B223" s="25" t="str">
        <f t="shared" si="28"/>
        <v>Civil</v>
      </c>
      <c r="C223" s="26" t="s">
        <v>294</v>
      </c>
      <c r="D223" s="2">
        <v>6</v>
      </c>
      <c r="E223" s="2">
        <v>174</v>
      </c>
      <c r="F223" s="2">
        <v>29</v>
      </c>
      <c r="G223" s="2">
        <v>195</v>
      </c>
      <c r="H223" s="2">
        <v>32.5</v>
      </c>
      <c r="I223" s="3">
        <v>98</v>
      </c>
      <c r="J223" s="4">
        <v>23.166666666666664</v>
      </c>
      <c r="K223" s="4">
        <v>5.8333333333333339</v>
      </c>
      <c r="L223" s="4">
        <v>26.666666666666668</v>
      </c>
      <c r="M223" s="4">
        <v>5.8333333333333339</v>
      </c>
      <c r="N223" s="5">
        <f t="shared" si="19"/>
        <v>1.1206896551724137</v>
      </c>
      <c r="O223" s="66"/>
    </row>
    <row r="224" spans="1:15" ht="30" x14ac:dyDescent="0.25">
      <c r="A224" s="25" t="str">
        <f t="shared" si="27"/>
        <v>Ibagué</v>
      </c>
      <c r="B224" s="25" t="str">
        <f t="shared" si="28"/>
        <v>Civil</v>
      </c>
      <c r="C224" s="26" t="s">
        <v>295</v>
      </c>
      <c r="D224" s="2">
        <v>6</v>
      </c>
      <c r="E224" s="2">
        <v>154</v>
      </c>
      <c r="F224" s="2">
        <v>25.666666666666668</v>
      </c>
      <c r="G224" s="2">
        <v>172</v>
      </c>
      <c r="H224" s="2">
        <v>28.666666666666668</v>
      </c>
      <c r="I224" s="3">
        <v>103</v>
      </c>
      <c r="J224" s="4">
        <v>17.000000000000004</v>
      </c>
      <c r="K224" s="4">
        <v>8.6666666666666661</v>
      </c>
      <c r="L224" s="4">
        <v>19.5</v>
      </c>
      <c r="M224" s="4">
        <v>9.1666666666666679</v>
      </c>
      <c r="N224" s="5">
        <f t="shared" si="19"/>
        <v>1.1168831168831168</v>
      </c>
      <c r="O224" s="66"/>
    </row>
    <row r="225" spans="1:15" ht="30" x14ac:dyDescent="0.25">
      <c r="A225" s="25" t="str">
        <f t="shared" si="27"/>
        <v>Ibagué</v>
      </c>
      <c r="B225" s="25" t="str">
        <f t="shared" si="28"/>
        <v>Civil</v>
      </c>
      <c r="C225" s="26" t="s">
        <v>296</v>
      </c>
      <c r="D225" s="2">
        <v>6</v>
      </c>
      <c r="E225" s="2">
        <v>80</v>
      </c>
      <c r="F225" s="2">
        <v>13.333333333333334</v>
      </c>
      <c r="G225" s="2">
        <v>75</v>
      </c>
      <c r="H225" s="2">
        <v>12.5</v>
      </c>
      <c r="I225" s="3">
        <v>57</v>
      </c>
      <c r="J225" s="4">
        <v>6.166666666666667</v>
      </c>
      <c r="K225" s="4">
        <v>7.166666666666667</v>
      </c>
      <c r="L225" s="4">
        <v>5.5000000000000009</v>
      </c>
      <c r="M225" s="4">
        <v>6.9999999999999991</v>
      </c>
      <c r="N225" s="5">
        <f t="shared" si="19"/>
        <v>0.9375</v>
      </c>
      <c r="O225" s="66"/>
    </row>
    <row r="226" spans="1:15" x14ac:dyDescent="0.25">
      <c r="A226" s="25" t="str">
        <f t="shared" si="27"/>
        <v>Ibagué</v>
      </c>
      <c r="B226" s="25" t="str">
        <f t="shared" si="28"/>
        <v>Civil</v>
      </c>
      <c r="C226" s="26" t="s">
        <v>297</v>
      </c>
      <c r="D226" s="2">
        <v>6</v>
      </c>
      <c r="E226" s="2">
        <v>63</v>
      </c>
      <c r="F226" s="2">
        <v>10.5</v>
      </c>
      <c r="G226" s="2">
        <v>62</v>
      </c>
      <c r="H226" s="2">
        <v>10.333333333333334</v>
      </c>
      <c r="I226" s="3">
        <v>64</v>
      </c>
      <c r="J226" s="4">
        <v>3.5</v>
      </c>
      <c r="K226" s="4">
        <v>7</v>
      </c>
      <c r="L226" s="4">
        <v>4.666666666666667</v>
      </c>
      <c r="M226" s="4">
        <v>5.6666666666666661</v>
      </c>
      <c r="N226" s="5">
        <f t="shared" ref="N226:N292" si="29">+G226/E226</f>
        <v>0.98412698412698407</v>
      </c>
      <c r="O226" s="66"/>
    </row>
    <row r="227" spans="1:15" ht="30" x14ac:dyDescent="0.25">
      <c r="A227" s="25" t="str">
        <f t="shared" si="27"/>
        <v>Ibagué</v>
      </c>
      <c r="B227" s="25" t="str">
        <f t="shared" si="28"/>
        <v>Civil</v>
      </c>
      <c r="C227" s="26" t="s">
        <v>298</v>
      </c>
      <c r="D227" s="2">
        <v>6</v>
      </c>
      <c r="E227" s="2">
        <v>65</v>
      </c>
      <c r="F227" s="2">
        <v>10.833333333333334</v>
      </c>
      <c r="G227" s="2">
        <v>69</v>
      </c>
      <c r="H227" s="2">
        <v>11.5</v>
      </c>
      <c r="I227" s="3">
        <v>272</v>
      </c>
      <c r="J227" s="4">
        <v>6.5</v>
      </c>
      <c r="K227" s="4">
        <v>4.3333333333333321</v>
      </c>
      <c r="L227" s="4">
        <v>7.666666666666667</v>
      </c>
      <c r="M227" s="4">
        <v>3.8333333333333339</v>
      </c>
      <c r="N227" s="5">
        <f t="shared" si="29"/>
        <v>1.0615384615384615</v>
      </c>
      <c r="O227" s="66"/>
    </row>
    <row r="228" spans="1:15" ht="30" x14ac:dyDescent="0.25">
      <c r="A228" s="25" t="str">
        <f t="shared" si="27"/>
        <v>Ibagué</v>
      </c>
      <c r="B228" s="25" t="str">
        <f t="shared" si="28"/>
        <v>Civil</v>
      </c>
      <c r="C228" s="26" t="s">
        <v>299</v>
      </c>
      <c r="D228" s="2">
        <v>6</v>
      </c>
      <c r="E228" s="2">
        <v>88</v>
      </c>
      <c r="F228" s="2">
        <v>14.666666666666666</v>
      </c>
      <c r="G228" s="2">
        <v>116</v>
      </c>
      <c r="H228" s="2">
        <v>19.333333333333332</v>
      </c>
      <c r="I228" s="3">
        <v>158</v>
      </c>
      <c r="J228" s="4">
        <v>10.333333333333332</v>
      </c>
      <c r="K228" s="4">
        <v>4.333333333333333</v>
      </c>
      <c r="L228" s="4">
        <v>15.166666666666668</v>
      </c>
      <c r="M228" s="4">
        <v>4.166666666666667</v>
      </c>
      <c r="N228" s="5">
        <f t="shared" si="29"/>
        <v>1.3181818181818181</v>
      </c>
      <c r="O228" s="66"/>
    </row>
    <row r="229" spans="1:15" x14ac:dyDescent="0.25">
      <c r="A229" s="25" t="str">
        <f t="shared" si="27"/>
        <v>Ibagué</v>
      </c>
      <c r="B229" s="25" t="str">
        <f t="shared" si="28"/>
        <v>Civil</v>
      </c>
      <c r="C229" s="26" t="s">
        <v>300</v>
      </c>
      <c r="D229" s="2">
        <v>6</v>
      </c>
      <c r="E229" s="2">
        <v>74</v>
      </c>
      <c r="F229" s="2">
        <v>12.333333333333334</v>
      </c>
      <c r="G229" s="2">
        <v>79</v>
      </c>
      <c r="H229" s="2">
        <v>13.166666666666666</v>
      </c>
      <c r="I229" s="3">
        <v>24</v>
      </c>
      <c r="J229" s="4">
        <v>3.833333333333333</v>
      </c>
      <c r="K229" s="4">
        <v>8.5000000000000018</v>
      </c>
      <c r="L229" s="4">
        <v>6.333333333333333</v>
      </c>
      <c r="M229" s="4">
        <v>6.833333333333333</v>
      </c>
      <c r="N229" s="5">
        <f t="shared" si="29"/>
        <v>1.0675675675675675</v>
      </c>
      <c r="O229" s="66"/>
    </row>
    <row r="230" spans="1:15" x14ac:dyDescent="0.25">
      <c r="A230" s="25" t="str">
        <f t="shared" si="27"/>
        <v>Ibagué</v>
      </c>
      <c r="B230" s="25" t="str">
        <f t="shared" si="28"/>
        <v>Civil</v>
      </c>
      <c r="C230" s="26" t="s">
        <v>301</v>
      </c>
      <c r="D230" s="2">
        <v>6</v>
      </c>
      <c r="E230" s="2">
        <v>67</v>
      </c>
      <c r="F230" s="2">
        <v>11.166666666666666</v>
      </c>
      <c r="G230" s="2">
        <v>57</v>
      </c>
      <c r="H230" s="2">
        <v>9.5</v>
      </c>
      <c r="I230" s="3">
        <v>38</v>
      </c>
      <c r="J230" s="4">
        <v>3.666666666666667</v>
      </c>
      <c r="K230" s="4">
        <v>7.5</v>
      </c>
      <c r="L230" s="4">
        <v>3.6666666666666665</v>
      </c>
      <c r="M230" s="4">
        <v>5.833333333333333</v>
      </c>
      <c r="N230" s="5">
        <f t="shared" si="29"/>
        <v>0.85074626865671643</v>
      </c>
      <c r="O230" s="66"/>
    </row>
    <row r="231" spans="1:15" x14ac:dyDescent="0.25">
      <c r="A231" s="25" t="str">
        <f t="shared" si="27"/>
        <v>Ibagué</v>
      </c>
      <c r="B231" s="25" t="str">
        <f t="shared" si="28"/>
        <v>Civil</v>
      </c>
      <c r="C231" s="26" t="s">
        <v>302</v>
      </c>
      <c r="D231" s="2">
        <v>6</v>
      </c>
      <c r="E231" s="2">
        <v>139</v>
      </c>
      <c r="F231" s="2">
        <v>23.166666666666668</v>
      </c>
      <c r="G231" s="2">
        <v>133</v>
      </c>
      <c r="H231" s="2">
        <v>22.166666666666668</v>
      </c>
      <c r="I231" s="3">
        <v>123</v>
      </c>
      <c r="J231" s="4">
        <v>12.999999999999998</v>
      </c>
      <c r="K231" s="4">
        <v>10.166666666666666</v>
      </c>
      <c r="L231" s="4">
        <v>12.166666666666666</v>
      </c>
      <c r="M231" s="4">
        <v>10</v>
      </c>
      <c r="N231" s="5">
        <f t="shared" si="29"/>
        <v>0.95683453237410077</v>
      </c>
      <c r="O231" s="66"/>
    </row>
    <row r="232" spans="1:15" x14ac:dyDescent="0.25">
      <c r="A232" s="25" t="str">
        <f t="shared" si="27"/>
        <v>Ibagué</v>
      </c>
      <c r="B232" s="25" t="str">
        <f t="shared" si="28"/>
        <v>Civil</v>
      </c>
      <c r="C232" s="26" t="s">
        <v>303</v>
      </c>
      <c r="D232" s="2">
        <v>6</v>
      </c>
      <c r="E232" s="2">
        <v>138</v>
      </c>
      <c r="F232" s="2">
        <v>23</v>
      </c>
      <c r="G232" s="2">
        <v>108</v>
      </c>
      <c r="H232" s="2">
        <v>18</v>
      </c>
      <c r="I232" s="3">
        <v>57</v>
      </c>
      <c r="J232" s="4">
        <v>7.833333333333333</v>
      </c>
      <c r="K232" s="4">
        <v>15.166666666666668</v>
      </c>
      <c r="L232" s="4">
        <v>5.666666666666667</v>
      </c>
      <c r="M232" s="4">
        <v>12.333333333333334</v>
      </c>
      <c r="N232" s="5">
        <f t="shared" si="29"/>
        <v>0.78260869565217395</v>
      </c>
      <c r="O232" s="66"/>
    </row>
    <row r="233" spans="1:15" ht="30" x14ac:dyDescent="0.25">
      <c r="A233" s="25" t="str">
        <f t="shared" si="27"/>
        <v>Ibagué</v>
      </c>
      <c r="B233" s="25" t="str">
        <f t="shared" si="28"/>
        <v>Civil</v>
      </c>
      <c r="C233" s="26" t="s">
        <v>304</v>
      </c>
      <c r="D233" s="2">
        <v>3</v>
      </c>
      <c r="E233" s="2">
        <v>44</v>
      </c>
      <c r="F233" s="2">
        <v>14.666666666666666</v>
      </c>
      <c r="G233" s="2">
        <v>62</v>
      </c>
      <c r="H233" s="2">
        <v>20.666666666666668</v>
      </c>
      <c r="I233" s="3">
        <v>130</v>
      </c>
      <c r="J233" s="4">
        <v>10.666666666666666</v>
      </c>
      <c r="K233" s="4">
        <v>4</v>
      </c>
      <c r="L233" s="4">
        <v>17.333333333333332</v>
      </c>
      <c r="M233" s="4">
        <v>3.333333333333333</v>
      </c>
      <c r="N233" s="5">
        <f t="shared" si="29"/>
        <v>1.4090909090909092</v>
      </c>
      <c r="O233" s="66"/>
    </row>
    <row r="234" spans="1:15" ht="30" x14ac:dyDescent="0.25">
      <c r="A234" s="25" t="str">
        <f t="shared" si="27"/>
        <v>Ibagué</v>
      </c>
      <c r="B234" s="25" t="str">
        <f t="shared" si="28"/>
        <v>Civil</v>
      </c>
      <c r="C234" s="26" t="s">
        <v>305</v>
      </c>
      <c r="D234" s="2">
        <v>6</v>
      </c>
      <c r="E234" s="2">
        <v>87</v>
      </c>
      <c r="F234" s="2">
        <v>14.5</v>
      </c>
      <c r="G234" s="2">
        <v>45</v>
      </c>
      <c r="H234" s="2">
        <v>7.5</v>
      </c>
      <c r="I234" s="3">
        <v>126</v>
      </c>
      <c r="J234" s="4">
        <v>10.833333333333332</v>
      </c>
      <c r="K234" s="4">
        <v>3.6666666666666665</v>
      </c>
      <c r="L234" s="4">
        <v>3.9999999999999996</v>
      </c>
      <c r="M234" s="4">
        <v>3.5</v>
      </c>
      <c r="N234" s="5">
        <f t="shared" si="29"/>
        <v>0.51724137931034486</v>
      </c>
      <c r="O234" s="66"/>
    </row>
    <row r="235" spans="1:15" x14ac:dyDescent="0.25">
      <c r="A235" s="25" t="str">
        <f t="shared" si="27"/>
        <v>Ibagué</v>
      </c>
      <c r="B235" s="25" t="str">
        <f t="shared" si="28"/>
        <v>Civil</v>
      </c>
      <c r="C235" s="26" t="s">
        <v>306</v>
      </c>
      <c r="D235" s="2">
        <v>6</v>
      </c>
      <c r="E235" s="2">
        <v>76</v>
      </c>
      <c r="F235" s="2">
        <v>12.666666666666666</v>
      </c>
      <c r="G235" s="2">
        <v>66</v>
      </c>
      <c r="H235" s="2">
        <v>11</v>
      </c>
      <c r="I235" s="3">
        <v>87</v>
      </c>
      <c r="J235" s="4">
        <v>8</v>
      </c>
      <c r="K235" s="4">
        <v>4.6666666666666661</v>
      </c>
      <c r="L235" s="4">
        <v>7</v>
      </c>
      <c r="M235" s="4">
        <v>4</v>
      </c>
      <c r="N235" s="5">
        <f t="shared" si="29"/>
        <v>0.86842105263157898</v>
      </c>
      <c r="O235" s="66"/>
    </row>
    <row r="236" spans="1:15" x14ac:dyDescent="0.25">
      <c r="A236" s="46" t="s">
        <v>1040</v>
      </c>
      <c r="B236" s="46"/>
      <c r="C236" s="47"/>
      <c r="D236" s="48"/>
      <c r="E236" s="48"/>
      <c r="F236" s="48">
        <v>20</v>
      </c>
      <c r="G236" s="48"/>
      <c r="H236" s="48">
        <v>18</v>
      </c>
      <c r="I236" s="49"/>
      <c r="J236" s="50">
        <v>12</v>
      </c>
      <c r="K236" s="50">
        <v>10</v>
      </c>
      <c r="L236" s="50">
        <v>11</v>
      </c>
      <c r="M236" s="50">
        <v>9</v>
      </c>
      <c r="N236" s="51"/>
      <c r="O236" s="66"/>
    </row>
    <row r="237" spans="1:15" x14ac:dyDescent="0.25">
      <c r="A237" s="7" t="s">
        <v>307</v>
      </c>
      <c r="B237" s="11"/>
      <c r="C237" s="27"/>
      <c r="D237" s="8"/>
      <c r="E237" s="8">
        <v>2260</v>
      </c>
      <c r="F237" s="8">
        <v>384.00000000000006</v>
      </c>
      <c r="G237" s="8">
        <v>2028</v>
      </c>
      <c r="H237" s="8">
        <v>348.33333333333337</v>
      </c>
      <c r="I237" s="9">
        <v>2941</v>
      </c>
      <c r="J237" s="10">
        <v>219.33333333333334</v>
      </c>
      <c r="K237" s="10">
        <v>164.66666666666663</v>
      </c>
      <c r="L237" s="10">
        <v>199.99999999999997</v>
      </c>
      <c r="M237" s="10">
        <v>148.33333333333334</v>
      </c>
      <c r="N237" s="12">
        <f t="shared" si="29"/>
        <v>0.89734513274336281</v>
      </c>
      <c r="O237" s="66"/>
    </row>
    <row r="238" spans="1:15" ht="30" x14ac:dyDescent="0.25">
      <c r="A238" s="1" t="s">
        <v>308</v>
      </c>
      <c r="B238" s="1" t="s">
        <v>4</v>
      </c>
      <c r="C238" s="26" t="s">
        <v>309</v>
      </c>
      <c r="D238" s="2">
        <v>6</v>
      </c>
      <c r="E238" s="2">
        <v>249</v>
      </c>
      <c r="F238" s="2">
        <v>41.5</v>
      </c>
      <c r="G238" s="2">
        <v>174</v>
      </c>
      <c r="H238" s="2">
        <v>29</v>
      </c>
      <c r="I238" s="3">
        <v>96</v>
      </c>
      <c r="J238" s="4">
        <v>15.333333333333334</v>
      </c>
      <c r="K238" s="4">
        <v>26.166666666666664</v>
      </c>
      <c r="L238" s="4">
        <v>6.6666666666666661</v>
      </c>
      <c r="M238" s="4">
        <v>22.333333333333336</v>
      </c>
      <c r="N238" s="5">
        <f t="shared" si="29"/>
        <v>0.6987951807228916</v>
      </c>
      <c r="O238" s="66"/>
    </row>
    <row r="239" spans="1:15" ht="30" x14ac:dyDescent="0.25">
      <c r="A239" s="25" t="str">
        <f t="shared" ref="A239:A250" si="30">A238</f>
        <v>Manizales</v>
      </c>
      <c r="B239" s="25" t="str">
        <f t="shared" ref="B239:B250" si="31">B238</f>
        <v>Civil</v>
      </c>
      <c r="C239" s="26" t="s">
        <v>310</v>
      </c>
      <c r="D239" s="2">
        <v>6</v>
      </c>
      <c r="E239" s="2">
        <v>235</v>
      </c>
      <c r="F239" s="2">
        <v>39.166666666666664</v>
      </c>
      <c r="G239" s="2">
        <v>178</v>
      </c>
      <c r="H239" s="2">
        <v>29.666666666666668</v>
      </c>
      <c r="I239" s="3">
        <v>145</v>
      </c>
      <c r="J239" s="4">
        <v>13.000000000000002</v>
      </c>
      <c r="K239" s="4">
        <v>26.166666666666671</v>
      </c>
      <c r="L239" s="4">
        <v>5.8333333333333348</v>
      </c>
      <c r="M239" s="4">
        <v>23.833333333333339</v>
      </c>
      <c r="N239" s="5">
        <f t="shared" si="29"/>
        <v>0.75744680851063828</v>
      </c>
      <c r="O239" s="66"/>
    </row>
    <row r="240" spans="1:15" ht="30" x14ac:dyDescent="0.25">
      <c r="A240" s="25" t="str">
        <f t="shared" si="30"/>
        <v>Manizales</v>
      </c>
      <c r="B240" s="25" t="str">
        <f t="shared" si="31"/>
        <v>Civil</v>
      </c>
      <c r="C240" s="26" t="s">
        <v>311</v>
      </c>
      <c r="D240" s="2">
        <v>6</v>
      </c>
      <c r="E240" s="2">
        <v>239</v>
      </c>
      <c r="F240" s="2">
        <v>39.833333333333336</v>
      </c>
      <c r="G240" s="2">
        <v>182</v>
      </c>
      <c r="H240" s="2">
        <v>30.333333333333332</v>
      </c>
      <c r="I240" s="3">
        <v>131</v>
      </c>
      <c r="J240" s="4">
        <v>12.66666666666667</v>
      </c>
      <c r="K240" s="4">
        <v>27.166666666666668</v>
      </c>
      <c r="L240" s="4">
        <v>6.833333333333333</v>
      </c>
      <c r="M240" s="4">
        <v>23.500000000000004</v>
      </c>
      <c r="N240" s="5">
        <f t="shared" si="29"/>
        <v>0.7615062761506276</v>
      </c>
      <c r="O240" s="66"/>
    </row>
    <row r="241" spans="1:15" ht="30" x14ac:dyDescent="0.25">
      <c r="A241" s="25" t="str">
        <f t="shared" si="30"/>
        <v>Manizales</v>
      </c>
      <c r="B241" s="25" t="str">
        <f t="shared" si="31"/>
        <v>Civil</v>
      </c>
      <c r="C241" s="26" t="s">
        <v>312</v>
      </c>
      <c r="D241" s="2">
        <v>6</v>
      </c>
      <c r="E241" s="2">
        <v>249</v>
      </c>
      <c r="F241" s="2">
        <v>41.5</v>
      </c>
      <c r="G241" s="2">
        <v>196</v>
      </c>
      <c r="H241" s="2">
        <v>32.666666666666664</v>
      </c>
      <c r="I241" s="3">
        <v>102</v>
      </c>
      <c r="J241" s="4">
        <v>14.666666666666664</v>
      </c>
      <c r="K241" s="4">
        <v>26.833333333333332</v>
      </c>
      <c r="L241" s="4">
        <v>8.1666666666666661</v>
      </c>
      <c r="M241" s="4">
        <v>24.5</v>
      </c>
      <c r="N241" s="5">
        <f t="shared" si="29"/>
        <v>0.78714859437751006</v>
      </c>
      <c r="O241" s="66"/>
    </row>
    <row r="242" spans="1:15" ht="30" x14ac:dyDescent="0.25">
      <c r="A242" s="25" t="str">
        <f t="shared" si="30"/>
        <v>Manizales</v>
      </c>
      <c r="B242" s="25" t="str">
        <f t="shared" si="31"/>
        <v>Civil</v>
      </c>
      <c r="C242" s="26" t="s">
        <v>313</v>
      </c>
      <c r="D242" s="2">
        <v>6</v>
      </c>
      <c r="E242" s="2">
        <v>268</v>
      </c>
      <c r="F242" s="2">
        <v>44.666666666666664</v>
      </c>
      <c r="G242" s="2">
        <v>177</v>
      </c>
      <c r="H242" s="2">
        <v>29.5</v>
      </c>
      <c r="I242" s="3">
        <v>88</v>
      </c>
      <c r="J242" s="4">
        <v>17.333333333333336</v>
      </c>
      <c r="K242" s="4">
        <v>27.333333333333336</v>
      </c>
      <c r="L242" s="4">
        <v>5.833333333333333</v>
      </c>
      <c r="M242" s="4">
        <v>23.666666666666664</v>
      </c>
      <c r="N242" s="5">
        <f t="shared" si="29"/>
        <v>0.66044776119402981</v>
      </c>
      <c r="O242" s="66"/>
    </row>
    <row r="243" spans="1:15" ht="30" x14ac:dyDescent="0.25">
      <c r="A243" s="25" t="str">
        <f t="shared" si="30"/>
        <v>Manizales</v>
      </c>
      <c r="B243" s="25" t="str">
        <f t="shared" si="31"/>
        <v>Civil</v>
      </c>
      <c r="C243" s="26" t="s">
        <v>314</v>
      </c>
      <c r="D243" s="2">
        <v>6</v>
      </c>
      <c r="E243" s="2">
        <v>280</v>
      </c>
      <c r="F243" s="2">
        <v>46.666666666666664</v>
      </c>
      <c r="G243" s="2">
        <v>204</v>
      </c>
      <c r="H243" s="2">
        <v>34</v>
      </c>
      <c r="I243" s="3">
        <v>89</v>
      </c>
      <c r="J243" s="4">
        <v>20</v>
      </c>
      <c r="K243" s="4">
        <v>26.666666666666668</v>
      </c>
      <c r="L243" s="4">
        <v>9.8333333333333339</v>
      </c>
      <c r="M243" s="4">
        <v>24.166666666666664</v>
      </c>
      <c r="N243" s="5">
        <f t="shared" si="29"/>
        <v>0.72857142857142854</v>
      </c>
      <c r="O243" s="66"/>
    </row>
    <row r="244" spans="1:15" ht="30" x14ac:dyDescent="0.25">
      <c r="A244" s="25" t="str">
        <f t="shared" si="30"/>
        <v>Manizales</v>
      </c>
      <c r="B244" s="25" t="str">
        <f t="shared" si="31"/>
        <v>Civil</v>
      </c>
      <c r="C244" s="26" t="s">
        <v>315</v>
      </c>
      <c r="D244" s="2">
        <v>6</v>
      </c>
      <c r="E244" s="2">
        <v>90</v>
      </c>
      <c r="F244" s="2">
        <v>15</v>
      </c>
      <c r="G244" s="2">
        <v>60</v>
      </c>
      <c r="H244" s="2">
        <v>10</v>
      </c>
      <c r="I244" s="3">
        <v>74</v>
      </c>
      <c r="J244" s="4">
        <v>9.8333333333333321</v>
      </c>
      <c r="K244" s="4">
        <v>5.166666666666667</v>
      </c>
      <c r="L244" s="4">
        <v>6</v>
      </c>
      <c r="M244" s="4">
        <v>4</v>
      </c>
      <c r="N244" s="5">
        <f t="shared" si="29"/>
        <v>0.66666666666666663</v>
      </c>
      <c r="O244" s="66"/>
    </row>
    <row r="245" spans="1:15" ht="30" x14ac:dyDescent="0.25">
      <c r="A245" s="25" t="str">
        <f t="shared" si="30"/>
        <v>Manizales</v>
      </c>
      <c r="B245" s="25" t="str">
        <f t="shared" si="31"/>
        <v>Civil</v>
      </c>
      <c r="C245" s="26" t="s">
        <v>316</v>
      </c>
      <c r="D245" s="2">
        <v>6</v>
      </c>
      <c r="E245" s="2">
        <v>72</v>
      </c>
      <c r="F245" s="2">
        <v>12</v>
      </c>
      <c r="G245" s="2">
        <v>81</v>
      </c>
      <c r="H245" s="2">
        <v>13.5</v>
      </c>
      <c r="I245" s="3">
        <v>48</v>
      </c>
      <c r="J245" s="4">
        <v>6.833333333333333</v>
      </c>
      <c r="K245" s="4">
        <v>5.166666666666667</v>
      </c>
      <c r="L245" s="4">
        <v>9.1666666666666661</v>
      </c>
      <c r="M245" s="4">
        <v>4.3333333333333339</v>
      </c>
      <c r="N245" s="5">
        <f t="shared" si="29"/>
        <v>1.125</v>
      </c>
      <c r="O245" s="66"/>
    </row>
    <row r="246" spans="1:15" x14ac:dyDescent="0.25">
      <c r="A246" s="25" t="str">
        <f t="shared" si="30"/>
        <v>Manizales</v>
      </c>
      <c r="B246" s="25" t="str">
        <f t="shared" si="31"/>
        <v>Civil</v>
      </c>
      <c r="C246" s="26" t="s">
        <v>317</v>
      </c>
      <c r="D246" s="2">
        <v>6</v>
      </c>
      <c r="E246" s="2">
        <v>78</v>
      </c>
      <c r="F246" s="2">
        <v>13</v>
      </c>
      <c r="G246" s="2">
        <v>67</v>
      </c>
      <c r="H246" s="2">
        <v>11.166666666666666</v>
      </c>
      <c r="I246" s="3">
        <v>61</v>
      </c>
      <c r="J246" s="4">
        <v>7.5</v>
      </c>
      <c r="K246" s="4">
        <v>5.5</v>
      </c>
      <c r="L246" s="4">
        <v>6.4999999999999991</v>
      </c>
      <c r="M246" s="4">
        <v>4.666666666666667</v>
      </c>
      <c r="N246" s="5">
        <f t="shared" si="29"/>
        <v>0.85897435897435892</v>
      </c>
      <c r="O246" s="66"/>
    </row>
    <row r="247" spans="1:15" ht="30" x14ac:dyDescent="0.25">
      <c r="A247" s="25" t="str">
        <f t="shared" si="30"/>
        <v>Manizales</v>
      </c>
      <c r="B247" s="25" t="str">
        <f t="shared" si="31"/>
        <v>Civil</v>
      </c>
      <c r="C247" s="26" t="s">
        <v>318</v>
      </c>
      <c r="D247" s="2">
        <v>6</v>
      </c>
      <c r="E247" s="2">
        <v>275</v>
      </c>
      <c r="F247" s="2">
        <v>45.833333333333336</v>
      </c>
      <c r="G247" s="2">
        <v>337</v>
      </c>
      <c r="H247" s="2">
        <v>56.166666666666664</v>
      </c>
      <c r="I247" s="3">
        <v>280</v>
      </c>
      <c r="J247" s="4">
        <v>15.000000000000002</v>
      </c>
      <c r="K247" s="4">
        <v>30.833333333333332</v>
      </c>
      <c r="L247" s="4">
        <v>27.666666666666664</v>
      </c>
      <c r="M247" s="4">
        <v>28.5</v>
      </c>
      <c r="N247" s="5">
        <f t="shared" si="29"/>
        <v>1.2254545454545454</v>
      </c>
      <c r="O247" s="66"/>
    </row>
    <row r="248" spans="1:15" ht="30" x14ac:dyDescent="0.25">
      <c r="A248" s="25" t="str">
        <f t="shared" si="30"/>
        <v>Manizales</v>
      </c>
      <c r="B248" s="25" t="str">
        <f t="shared" si="31"/>
        <v>Civil</v>
      </c>
      <c r="C248" s="26" t="s">
        <v>319</v>
      </c>
      <c r="D248" s="2">
        <v>6</v>
      </c>
      <c r="E248" s="2">
        <v>329</v>
      </c>
      <c r="F248" s="2">
        <v>54.833333333333336</v>
      </c>
      <c r="G248" s="2">
        <v>309</v>
      </c>
      <c r="H248" s="2">
        <v>51.5</v>
      </c>
      <c r="I248" s="3">
        <v>220</v>
      </c>
      <c r="J248" s="4">
        <v>23.333333333333332</v>
      </c>
      <c r="K248" s="4">
        <v>31.500000000000004</v>
      </c>
      <c r="L248" s="4">
        <v>20.833333333333332</v>
      </c>
      <c r="M248" s="4">
        <v>30.666666666666675</v>
      </c>
      <c r="N248" s="5">
        <f t="shared" si="29"/>
        <v>0.93920972644376899</v>
      </c>
      <c r="O248" s="66"/>
    </row>
    <row r="249" spans="1:15" ht="30" x14ac:dyDescent="0.25">
      <c r="A249" s="25" t="str">
        <f t="shared" si="30"/>
        <v>Manizales</v>
      </c>
      <c r="B249" s="25" t="str">
        <f t="shared" si="31"/>
        <v>Civil</v>
      </c>
      <c r="C249" s="26" t="s">
        <v>320</v>
      </c>
      <c r="D249" s="2">
        <v>6</v>
      </c>
      <c r="E249" s="2">
        <v>135</v>
      </c>
      <c r="F249" s="2">
        <v>22.5</v>
      </c>
      <c r="G249" s="2">
        <v>110</v>
      </c>
      <c r="H249" s="2">
        <v>18.333333333333332</v>
      </c>
      <c r="I249" s="3">
        <v>43</v>
      </c>
      <c r="J249" s="4">
        <v>14.166666666666664</v>
      </c>
      <c r="K249" s="4">
        <v>8.3333333333333321</v>
      </c>
      <c r="L249" s="4">
        <v>10.666666666666666</v>
      </c>
      <c r="M249" s="4">
        <v>7.6666666666666661</v>
      </c>
      <c r="N249" s="5">
        <f t="shared" si="29"/>
        <v>0.81481481481481477</v>
      </c>
      <c r="O249" s="66"/>
    </row>
    <row r="250" spans="1:15" ht="30" x14ac:dyDescent="0.25">
      <c r="A250" s="25" t="str">
        <f t="shared" si="30"/>
        <v>Manizales</v>
      </c>
      <c r="B250" s="25" t="str">
        <f t="shared" si="31"/>
        <v>Civil</v>
      </c>
      <c r="C250" s="26" t="s">
        <v>321</v>
      </c>
      <c r="D250" s="2">
        <v>6</v>
      </c>
      <c r="E250" s="2">
        <v>79</v>
      </c>
      <c r="F250" s="2">
        <v>13.166666666666666</v>
      </c>
      <c r="G250" s="2">
        <v>60</v>
      </c>
      <c r="H250" s="2">
        <v>10</v>
      </c>
      <c r="I250" s="3">
        <v>26</v>
      </c>
      <c r="J250" s="4">
        <v>4.166666666666667</v>
      </c>
      <c r="K250" s="4">
        <v>9</v>
      </c>
      <c r="L250" s="4">
        <v>3.166666666666667</v>
      </c>
      <c r="M250" s="4">
        <v>6.8333333333333339</v>
      </c>
      <c r="N250" s="5">
        <f t="shared" si="29"/>
        <v>0.759493670886076</v>
      </c>
      <c r="O250" s="66"/>
    </row>
    <row r="251" spans="1:15" x14ac:dyDescent="0.25">
      <c r="A251" s="46" t="s">
        <v>1040</v>
      </c>
      <c r="B251" s="46"/>
      <c r="C251" s="47"/>
      <c r="D251" s="48"/>
      <c r="E251" s="48"/>
      <c r="F251" s="48">
        <v>33</v>
      </c>
      <c r="G251" s="48"/>
      <c r="H251" s="48">
        <v>27</v>
      </c>
      <c r="I251" s="49"/>
      <c r="J251" s="50">
        <v>13</v>
      </c>
      <c r="K251" s="50">
        <v>20</v>
      </c>
      <c r="L251" s="50">
        <v>10</v>
      </c>
      <c r="M251" s="50">
        <v>18</v>
      </c>
      <c r="N251" s="51"/>
      <c r="O251" s="66"/>
    </row>
    <row r="252" spans="1:15" x14ac:dyDescent="0.25">
      <c r="A252" s="7" t="s">
        <v>322</v>
      </c>
      <c r="B252" s="11"/>
      <c r="C252" s="27"/>
      <c r="D252" s="8"/>
      <c r="E252" s="8">
        <v>2578</v>
      </c>
      <c r="F252" s="8">
        <v>429.66666666666663</v>
      </c>
      <c r="G252" s="8">
        <v>2135</v>
      </c>
      <c r="H252" s="8">
        <v>355.83333333333331</v>
      </c>
      <c r="I252" s="9">
        <v>1403</v>
      </c>
      <c r="J252" s="10">
        <v>173.83333333333331</v>
      </c>
      <c r="K252" s="10">
        <v>255.83333333333331</v>
      </c>
      <c r="L252" s="10">
        <v>127.16666666666667</v>
      </c>
      <c r="M252" s="10">
        <v>228.66666666666669</v>
      </c>
      <c r="N252" s="12">
        <f t="shared" si="29"/>
        <v>0.82816136539953455</v>
      </c>
      <c r="O252" s="66"/>
    </row>
    <row r="253" spans="1:15" x14ac:dyDescent="0.25">
      <c r="A253" s="1" t="s">
        <v>38</v>
      </c>
      <c r="B253" s="1" t="s">
        <v>4</v>
      </c>
      <c r="C253" s="26" t="s">
        <v>323</v>
      </c>
      <c r="D253" s="2">
        <v>3</v>
      </c>
      <c r="E253" s="2">
        <v>207</v>
      </c>
      <c r="F253" s="2">
        <v>69</v>
      </c>
      <c r="G253" s="2">
        <v>170</v>
      </c>
      <c r="H253" s="2">
        <v>56.666666666666664</v>
      </c>
      <c r="I253" s="3">
        <v>296</v>
      </c>
      <c r="J253" s="4">
        <v>22</v>
      </c>
      <c r="K253" s="4">
        <v>47.000000000000007</v>
      </c>
      <c r="L253" s="4">
        <v>9.3333333333333339</v>
      </c>
      <c r="M253" s="4">
        <v>47.333333333333336</v>
      </c>
      <c r="N253" s="5">
        <f t="shared" si="29"/>
        <v>0.82125603864734298</v>
      </c>
      <c r="O253" s="66"/>
    </row>
    <row r="254" spans="1:15" x14ac:dyDescent="0.25">
      <c r="A254" s="25" t="str">
        <f t="shared" ref="A254:A282" si="32">A253</f>
        <v>Medellín</v>
      </c>
      <c r="B254" s="25" t="str">
        <f t="shared" ref="B254:B282" si="33">B253</f>
        <v>Civil</v>
      </c>
      <c r="C254" s="26" t="s">
        <v>324</v>
      </c>
      <c r="D254" s="2">
        <v>3</v>
      </c>
      <c r="E254" s="2">
        <v>193</v>
      </c>
      <c r="F254" s="2">
        <v>64.333333333333329</v>
      </c>
      <c r="G254" s="2">
        <v>185</v>
      </c>
      <c r="H254" s="2">
        <v>61.666666666666664</v>
      </c>
      <c r="I254" s="3">
        <v>233</v>
      </c>
      <c r="J254" s="4">
        <v>17.666666666666664</v>
      </c>
      <c r="K254" s="4">
        <v>46.666666666666664</v>
      </c>
      <c r="L254" s="4">
        <v>15.666666666666666</v>
      </c>
      <c r="M254" s="4">
        <v>46</v>
      </c>
      <c r="N254" s="5">
        <f t="shared" si="29"/>
        <v>0.95854922279792742</v>
      </c>
      <c r="O254" s="66"/>
    </row>
    <row r="255" spans="1:15" x14ac:dyDescent="0.25">
      <c r="A255" s="25" t="str">
        <f t="shared" si="32"/>
        <v>Medellín</v>
      </c>
      <c r="B255" s="25" t="str">
        <f t="shared" si="33"/>
        <v>Civil</v>
      </c>
      <c r="C255" s="26" t="s">
        <v>325</v>
      </c>
      <c r="D255" s="2">
        <v>6</v>
      </c>
      <c r="E255" s="2">
        <v>414</v>
      </c>
      <c r="F255" s="2">
        <v>69</v>
      </c>
      <c r="G255" s="2">
        <v>349</v>
      </c>
      <c r="H255" s="2">
        <v>58.166666666666664</v>
      </c>
      <c r="I255" s="3">
        <v>113</v>
      </c>
      <c r="J255" s="4">
        <v>22.833333333333336</v>
      </c>
      <c r="K255" s="4">
        <v>46.166666666666657</v>
      </c>
      <c r="L255" s="4">
        <v>15.666666666666668</v>
      </c>
      <c r="M255" s="4">
        <v>42.499999999999993</v>
      </c>
      <c r="N255" s="5">
        <f t="shared" si="29"/>
        <v>0.84299516908212557</v>
      </c>
      <c r="O255" s="66"/>
    </row>
    <row r="256" spans="1:15" x14ac:dyDescent="0.25">
      <c r="A256" s="25" t="str">
        <f t="shared" si="32"/>
        <v>Medellín</v>
      </c>
      <c r="B256" s="25" t="str">
        <f t="shared" si="33"/>
        <v>Civil</v>
      </c>
      <c r="C256" s="26" t="s">
        <v>326</v>
      </c>
      <c r="D256" s="2">
        <v>6</v>
      </c>
      <c r="E256" s="2">
        <v>382</v>
      </c>
      <c r="F256" s="2">
        <v>63.666666666666664</v>
      </c>
      <c r="G256" s="2">
        <v>241</v>
      </c>
      <c r="H256" s="2">
        <v>40.166666666666664</v>
      </c>
      <c r="I256" s="3">
        <v>187</v>
      </c>
      <c r="J256" s="4">
        <v>23.666666666666668</v>
      </c>
      <c r="K256" s="4">
        <v>40</v>
      </c>
      <c r="L256" s="4">
        <v>10.833333333333334</v>
      </c>
      <c r="M256" s="4">
        <v>29.333333333333336</v>
      </c>
      <c r="N256" s="5">
        <f t="shared" si="29"/>
        <v>0.63089005235602091</v>
      </c>
      <c r="O256" s="66"/>
    </row>
    <row r="257" spans="1:15" x14ac:dyDescent="0.25">
      <c r="A257" s="25" t="str">
        <f t="shared" si="32"/>
        <v>Medellín</v>
      </c>
      <c r="B257" s="25" t="str">
        <f t="shared" si="33"/>
        <v>Civil</v>
      </c>
      <c r="C257" s="26" t="s">
        <v>327</v>
      </c>
      <c r="D257" s="2">
        <v>6</v>
      </c>
      <c r="E257" s="2">
        <v>450</v>
      </c>
      <c r="F257" s="2">
        <v>75</v>
      </c>
      <c r="G257" s="2">
        <v>335</v>
      </c>
      <c r="H257" s="2">
        <v>55.833333333333336</v>
      </c>
      <c r="I257" s="3">
        <v>207</v>
      </c>
      <c r="J257" s="4">
        <v>28.5</v>
      </c>
      <c r="K257" s="4">
        <v>46.500000000000007</v>
      </c>
      <c r="L257" s="4">
        <v>12.333333333333334</v>
      </c>
      <c r="M257" s="4">
        <v>43.5</v>
      </c>
      <c r="N257" s="5">
        <f t="shared" si="29"/>
        <v>0.74444444444444446</v>
      </c>
      <c r="O257" s="66"/>
    </row>
    <row r="258" spans="1:15" x14ac:dyDescent="0.25">
      <c r="A258" s="25" t="str">
        <f t="shared" si="32"/>
        <v>Medellín</v>
      </c>
      <c r="B258" s="25" t="str">
        <f t="shared" si="33"/>
        <v>Civil</v>
      </c>
      <c r="C258" s="26" t="s">
        <v>328</v>
      </c>
      <c r="D258" s="2">
        <v>6</v>
      </c>
      <c r="E258" s="2">
        <v>429</v>
      </c>
      <c r="F258" s="2">
        <v>71.5</v>
      </c>
      <c r="G258" s="2">
        <v>325</v>
      </c>
      <c r="H258" s="2">
        <v>54.166666666666664</v>
      </c>
      <c r="I258" s="3">
        <v>138</v>
      </c>
      <c r="J258" s="4">
        <v>25.333333333333336</v>
      </c>
      <c r="K258" s="4">
        <v>46.166666666666657</v>
      </c>
      <c r="L258" s="4">
        <v>16.5</v>
      </c>
      <c r="M258" s="4">
        <v>37.666666666666664</v>
      </c>
      <c r="N258" s="5">
        <f t="shared" si="29"/>
        <v>0.75757575757575757</v>
      </c>
      <c r="O258" s="66"/>
    </row>
    <row r="259" spans="1:15" x14ac:dyDescent="0.25">
      <c r="A259" s="25" t="str">
        <f t="shared" si="32"/>
        <v>Medellín</v>
      </c>
      <c r="B259" s="25" t="str">
        <f t="shared" si="33"/>
        <v>Civil</v>
      </c>
      <c r="C259" s="26" t="s">
        <v>329</v>
      </c>
      <c r="D259" s="2">
        <v>6</v>
      </c>
      <c r="E259" s="2">
        <v>387</v>
      </c>
      <c r="F259" s="2">
        <v>64.5</v>
      </c>
      <c r="G259" s="2">
        <v>346</v>
      </c>
      <c r="H259" s="2">
        <v>57.666666666666664</v>
      </c>
      <c r="I259" s="3">
        <v>228</v>
      </c>
      <c r="J259" s="4">
        <v>21.666666666666671</v>
      </c>
      <c r="K259" s="4">
        <v>42.833333333333329</v>
      </c>
      <c r="L259" s="4">
        <v>19.166666666666668</v>
      </c>
      <c r="M259" s="4">
        <v>38.5</v>
      </c>
      <c r="N259" s="5">
        <f t="shared" si="29"/>
        <v>0.89405684754521964</v>
      </c>
      <c r="O259" s="66"/>
    </row>
    <row r="260" spans="1:15" x14ac:dyDescent="0.25">
      <c r="A260" s="25" t="str">
        <f t="shared" si="32"/>
        <v>Medellín</v>
      </c>
      <c r="B260" s="25" t="str">
        <f t="shared" si="33"/>
        <v>Civil</v>
      </c>
      <c r="C260" s="26" t="s">
        <v>330</v>
      </c>
      <c r="D260" s="2">
        <v>6</v>
      </c>
      <c r="E260" s="2">
        <v>427</v>
      </c>
      <c r="F260" s="2">
        <v>71.166666666666671</v>
      </c>
      <c r="G260" s="2">
        <v>353</v>
      </c>
      <c r="H260" s="2">
        <v>58.833333333333336</v>
      </c>
      <c r="I260" s="3">
        <v>315</v>
      </c>
      <c r="J260" s="4">
        <v>22.500000000000004</v>
      </c>
      <c r="K260" s="4">
        <v>48.666666666666657</v>
      </c>
      <c r="L260" s="4">
        <v>14.333333333333332</v>
      </c>
      <c r="M260" s="4">
        <v>44.499999999999993</v>
      </c>
      <c r="N260" s="5">
        <f t="shared" si="29"/>
        <v>0.82669789227166279</v>
      </c>
      <c r="O260" s="66"/>
    </row>
    <row r="261" spans="1:15" x14ac:dyDescent="0.25">
      <c r="A261" s="25" t="str">
        <f t="shared" si="32"/>
        <v>Medellín</v>
      </c>
      <c r="B261" s="25" t="str">
        <f t="shared" si="33"/>
        <v>Civil</v>
      </c>
      <c r="C261" s="26" t="s">
        <v>331</v>
      </c>
      <c r="D261" s="2">
        <v>6</v>
      </c>
      <c r="E261" s="2">
        <v>427</v>
      </c>
      <c r="F261" s="2">
        <v>71.166666666666671</v>
      </c>
      <c r="G261" s="2">
        <v>280</v>
      </c>
      <c r="H261" s="2">
        <v>46.666666666666664</v>
      </c>
      <c r="I261" s="3">
        <v>225</v>
      </c>
      <c r="J261" s="4">
        <v>23.5</v>
      </c>
      <c r="K261" s="4">
        <v>47.666666666666664</v>
      </c>
      <c r="L261" s="4">
        <v>10.666666666666664</v>
      </c>
      <c r="M261" s="4">
        <v>36</v>
      </c>
      <c r="N261" s="5">
        <f t="shared" si="29"/>
        <v>0.65573770491803274</v>
      </c>
      <c r="O261" s="66"/>
    </row>
    <row r="262" spans="1:15" x14ac:dyDescent="0.25">
      <c r="A262" s="25" t="str">
        <f t="shared" si="32"/>
        <v>Medellín</v>
      </c>
      <c r="B262" s="25" t="str">
        <f t="shared" si="33"/>
        <v>Civil</v>
      </c>
      <c r="C262" s="26" t="s">
        <v>332</v>
      </c>
      <c r="D262" s="2">
        <v>6</v>
      </c>
      <c r="E262" s="2">
        <v>414</v>
      </c>
      <c r="F262" s="2">
        <v>69</v>
      </c>
      <c r="G262" s="2">
        <v>341</v>
      </c>
      <c r="H262" s="2">
        <v>56.833333333333336</v>
      </c>
      <c r="I262" s="3">
        <v>147</v>
      </c>
      <c r="J262" s="4">
        <v>23.333333333333332</v>
      </c>
      <c r="K262" s="4">
        <v>45.666666666666671</v>
      </c>
      <c r="L262" s="4">
        <v>12</v>
      </c>
      <c r="M262" s="4">
        <v>44.833333333333336</v>
      </c>
      <c r="N262" s="5">
        <f t="shared" si="29"/>
        <v>0.82367149758454106</v>
      </c>
      <c r="O262" s="66"/>
    </row>
    <row r="263" spans="1:15" x14ac:dyDescent="0.25">
      <c r="A263" s="25" t="str">
        <f t="shared" si="32"/>
        <v>Medellín</v>
      </c>
      <c r="B263" s="25" t="str">
        <f t="shared" si="33"/>
        <v>Civil</v>
      </c>
      <c r="C263" s="26" t="s">
        <v>333</v>
      </c>
      <c r="D263" s="2">
        <v>3</v>
      </c>
      <c r="E263" s="2">
        <v>215</v>
      </c>
      <c r="F263" s="2">
        <v>71.666666666666671</v>
      </c>
      <c r="G263" s="2">
        <v>175</v>
      </c>
      <c r="H263" s="2">
        <v>58.333333333333336</v>
      </c>
      <c r="I263" s="3">
        <v>244</v>
      </c>
      <c r="J263" s="4">
        <v>24.333333333333332</v>
      </c>
      <c r="K263" s="4">
        <v>47.333333333333329</v>
      </c>
      <c r="L263" s="4">
        <v>17.333333333333332</v>
      </c>
      <c r="M263" s="4">
        <v>41</v>
      </c>
      <c r="N263" s="5">
        <f t="shared" si="29"/>
        <v>0.81395348837209303</v>
      </c>
      <c r="O263" s="66"/>
    </row>
    <row r="264" spans="1:15" x14ac:dyDescent="0.25">
      <c r="A264" s="25" t="str">
        <f t="shared" si="32"/>
        <v>Medellín</v>
      </c>
      <c r="B264" s="25" t="str">
        <f t="shared" si="33"/>
        <v>Civil</v>
      </c>
      <c r="C264" s="26" t="s">
        <v>334</v>
      </c>
      <c r="D264" s="2">
        <v>6</v>
      </c>
      <c r="E264" s="2">
        <v>264</v>
      </c>
      <c r="F264" s="2">
        <v>44</v>
      </c>
      <c r="G264" s="2">
        <v>134</v>
      </c>
      <c r="H264" s="2">
        <v>22.333333333333332</v>
      </c>
      <c r="I264" s="3">
        <v>120</v>
      </c>
      <c r="J264" s="4">
        <v>32.333333333333329</v>
      </c>
      <c r="K264" s="4">
        <v>11.666666666666666</v>
      </c>
      <c r="L264" s="4">
        <v>11.666666666666664</v>
      </c>
      <c r="M264" s="4">
        <v>10.666666666666666</v>
      </c>
      <c r="N264" s="5">
        <f t="shared" si="29"/>
        <v>0.50757575757575757</v>
      </c>
      <c r="O264" s="66"/>
    </row>
    <row r="265" spans="1:15" x14ac:dyDescent="0.25">
      <c r="A265" s="25" t="str">
        <f t="shared" si="32"/>
        <v>Medellín</v>
      </c>
      <c r="B265" s="25" t="str">
        <f t="shared" si="33"/>
        <v>Civil</v>
      </c>
      <c r="C265" s="26" t="s">
        <v>335</v>
      </c>
      <c r="D265" s="2">
        <v>6</v>
      </c>
      <c r="E265" s="2">
        <v>416</v>
      </c>
      <c r="F265" s="2">
        <v>69.333333333333329</v>
      </c>
      <c r="G265" s="2">
        <v>304</v>
      </c>
      <c r="H265" s="2">
        <v>50.666666666666664</v>
      </c>
      <c r="I265" s="3">
        <v>152</v>
      </c>
      <c r="J265" s="4">
        <v>23.833333333333336</v>
      </c>
      <c r="K265" s="4">
        <v>45.5</v>
      </c>
      <c r="L265" s="4">
        <v>9.5</v>
      </c>
      <c r="M265" s="4">
        <v>41.166666666666671</v>
      </c>
      <c r="N265" s="5">
        <f t="shared" si="29"/>
        <v>0.73076923076923073</v>
      </c>
      <c r="O265" s="66"/>
    </row>
    <row r="266" spans="1:15" x14ac:dyDescent="0.25">
      <c r="A266" s="25" t="str">
        <f t="shared" si="32"/>
        <v>Medellín</v>
      </c>
      <c r="B266" s="25" t="str">
        <f t="shared" si="33"/>
        <v>Civil</v>
      </c>
      <c r="C266" s="26" t="s">
        <v>336</v>
      </c>
      <c r="D266" s="2">
        <v>6</v>
      </c>
      <c r="E266" s="2">
        <v>371</v>
      </c>
      <c r="F266" s="2">
        <v>61.833333333333336</v>
      </c>
      <c r="G266" s="2">
        <v>312</v>
      </c>
      <c r="H266" s="2">
        <v>52</v>
      </c>
      <c r="I266" s="3">
        <v>220</v>
      </c>
      <c r="J266" s="4">
        <v>19.5</v>
      </c>
      <c r="K266" s="4">
        <v>42.333333333333321</v>
      </c>
      <c r="L266" s="4">
        <v>12</v>
      </c>
      <c r="M266" s="4">
        <v>39.999999999999993</v>
      </c>
      <c r="N266" s="5">
        <f t="shared" si="29"/>
        <v>0.84097035040431267</v>
      </c>
      <c r="O266" s="66"/>
    </row>
    <row r="267" spans="1:15" x14ac:dyDescent="0.25">
      <c r="A267" s="25" t="str">
        <f t="shared" si="32"/>
        <v>Medellín</v>
      </c>
      <c r="B267" s="25" t="str">
        <f t="shared" si="33"/>
        <v>Civil</v>
      </c>
      <c r="C267" s="26" t="s">
        <v>337</v>
      </c>
      <c r="D267" s="2">
        <v>3.7</v>
      </c>
      <c r="E267" s="2">
        <v>206</v>
      </c>
      <c r="F267" s="2">
        <v>55.67567567567567</v>
      </c>
      <c r="G267" s="2">
        <v>198</v>
      </c>
      <c r="H267" s="2">
        <v>53.513513513513509</v>
      </c>
      <c r="I267" s="3">
        <v>401</v>
      </c>
      <c r="J267" s="4">
        <v>21.081081081081081</v>
      </c>
      <c r="K267" s="4">
        <v>34.594594594594589</v>
      </c>
      <c r="L267" s="4">
        <v>14.594594594594593</v>
      </c>
      <c r="M267" s="4">
        <v>38.918918918918919</v>
      </c>
      <c r="N267" s="5">
        <f t="shared" si="29"/>
        <v>0.96116504854368934</v>
      </c>
      <c r="O267" s="66"/>
    </row>
    <row r="268" spans="1:15" x14ac:dyDescent="0.25">
      <c r="A268" s="25" t="str">
        <f t="shared" si="32"/>
        <v>Medellín</v>
      </c>
      <c r="B268" s="25" t="str">
        <f t="shared" si="33"/>
        <v>Civil</v>
      </c>
      <c r="C268" s="26" t="s">
        <v>338</v>
      </c>
      <c r="D268" s="2">
        <v>6</v>
      </c>
      <c r="E268" s="2">
        <v>431</v>
      </c>
      <c r="F268" s="2">
        <v>71.833333333333329</v>
      </c>
      <c r="G268" s="2">
        <v>351</v>
      </c>
      <c r="H268" s="2">
        <v>58.5</v>
      </c>
      <c r="I268" s="3">
        <v>271</v>
      </c>
      <c r="J268" s="4">
        <v>25.5</v>
      </c>
      <c r="K268" s="4">
        <v>46.333333333333336</v>
      </c>
      <c r="L268" s="4">
        <v>13.166666666666666</v>
      </c>
      <c r="M268" s="4">
        <v>45.333333333333329</v>
      </c>
      <c r="N268" s="5">
        <f t="shared" si="29"/>
        <v>0.81438515081206497</v>
      </c>
      <c r="O268" s="66"/>
    </row>
    <row r="269" spans="1:15" x14ac:dyDescent="0.25">
      <c r="A269" s="25" t="str">
        <f t="shared" si="32"/>
        <v>Medellín</v>
      </c>
      <c r="B269" s="25" t="str">
        <f t="shared" si="33"/>
        <v>Civil</v>
      </c>
      <c r="C269" s="26" t="s">
        <v>339</v>
      </c>
      <c r="D269" s="2">
        <v>6</v>
      </c>
      <c r="E269" s="2">
        <v>408</v>
      </c>
      <c r="F269" s="2">
        <v>68</v>
      </c>
      <c r="G269" s="2">
        <v>281</v>
      </c>
      <c r="H269" s="2">
        <v>46.833333333333336</v>
      </c>
      <c r="I269" s="3">
        <v>277</v>
      </c>
      <c r="J269" s="4">
        <v>27.166666666666661</v>
      </c>
      <c r="K269" s="4">
        <v>40.833333333333329</v>
      </c>
      <c r="L269" s="4">
        <v>9.9999999999999982</v>
      </c>
      <c r="M269" s="4">
        <v>36.833333333333329</v>
      </c>
      <c r="N269" s="5">
        <f t="shared" si="29"/>
        <v>0.68872549019607843</v>
      </c>
      <c r="O269" s="66"/>
    </row>
    <row r="270" spans="1:15" x14ac:dyDescent="0.25">
      <c r="A270" s="25" t="str">
        <f t="shared" si="32"/>
        <v>Medellín</v>
      </c>
      <c r="B270" s="25" t="str">
        <f t="shared" si="33"/>
        <v>Civil</v>
      </c>
      <c r="C270" s="26" t="s">
        <v>340</v>
      </c>
      <c r="D270" s="2">
        <v>6</v>
      </c>
      <c r="E270" s="2">
        <v>270</v>
      </c>
      <c r="F270" s="2">
        <v>45</v>
      </c>
      <c r="G270" s="2">
        <v>300</v>
      </c>
      <c r="H270" s="2">
        <v>50</v>
      </c>
      <c r="I270" s="3">
        <v>384</v>
      </c>
      <c r="J270" s="4">
        <v>1.8333333333333333</v>
      </c>
      <c r="K270" s="4">
        <v>43.166666666666664</v>
      </c>
      <c r="L270" s="4">
        <v>13.166666666666664</v>
      </c>
      <c r="M270" s="4">
        <v>36.833333333333329</v>
      </c>
      <c r="N270" s="5">
        <f t="shared" si="29"/>
        <v>1.1111111111111112</v>
      </c>
      <c r="O270" s="66"/>
    </row>
    <row r="271" spans="1:15" x14ac:dyDescent="0.25">
      <c r="A271" s="25" t="str">
        <f t="shared" si="32"/>
        <v>Medellín</v>
      </c>
      <c r="B271" s="25" t="str">
        <f t="shared" si="33"/>
        <v>Civil</v>
      </c>
      <c r="C271" s="26" t="s">
        <v>341</v>
      </c>
      <c r="D271" s="2">
        <v>6</v>
      </c>
      <c r="E271" s="2">
        <v>285</v>
      </c>
      <c r="F271" s="2">
        <v>47.5</v>
      </c>
      <c r="G271" s="2">
        <v>373</v>
      </c>
      <c r="H271" s="2">
        <v>62.166666666666664</v>
      </c>
      <c r="I271" s="3">
        <v>193</v>
      </c>
      <c r="J271" s="4">
        <v>1.8333333333333333</v>
      </c>
      <c r="K271" s="4">
        <v>45.666666666666671</v>
      </c>
      <c r="L271" s="4">
        <v>18</v>
      </c>
      <c r="M271" s="4">
        <v>44.166666666666664</v>
      </c>
      <c r="N271" s="5">
        <f t="shared" si="29"/>
        <v>1.3087719298245615</v>
      </c>
      <c r="O271" s="66"/>
    </row>
    <row r="272" spans="1:15" x14ac:dyDescent="0.25">
      <c r="A272" s="25" t="str">
        <f t="shared" si="32"/>
        <v>Medellín</v>
      </c>
      <c r="B272" s="25" t="str">
        <f t="shared" si="33"/>
        <v>Civil</v>
      </c>
      <c r="C272" s="26" t="s">
        <v>342</v>
      </c>
      <c r="D272" s="2">
        <v>6</v>
      </c>
      <c r="E272" s="2">
        <v>283</v>
      </c>
      <c r="F272" s="2">
        <v>47.166666666666664</v>
      </c>
      <c r="G272" s="2">
        <v>352</v>
      </c>
      <c r="H272" s="2">
        <v>58.666666666666664</v>
      </c>
      <c r="I272" s="3">
        <v>310</v>
      </c>
      <c r="J272" s="4">
        <v>2.1666666666666665</v>
      </c>
      <c r="K272" s="4">
        <v>45</v>
      </c>
      <c r="L272" s="4">
        <v>15.333333333333332</v>
      </c>
      <c r="M272" s="4">
        <v>43.333333333333343</v>
      </c>
      <c r="N272" s="5">
        <f t="shared" si="29"/>
        <v>1.2438162544169611</v>
      </c>
      <c r="O272" s="66"/>
    </row>
    <row r="273" spans="1:15" x14ac:dyDescent="0.25">
      <c r="A273" s="25" t="str">
        <f t="shared" si="32"/>
        <v>Medellín</v>
      </c>
      <c r="B273" s="25" t="str">
        <f t="shared" si="33"/>
        <v>Civil</v>
      </c>
      <c r="C273" s="26" t="s">
        <v>343</v>
      </c>
      <c r="D273" s="2">
        <v>6</v>
      </c>
      <c r="E273" s="2">
        <v>279</v>
      </c>
      <c r="F273" s="2">
        <v>46.5</v>
      </c>
      <c r="G273" s="2">
        <v>402</v>
      </c>
      <c r="H273" s="2">
        <v>67</v>
      </c>
      <c r="I273" s="3">
        <v>411</v>
      </c>
      <c r="J273" s="4">
        <v>1.3333333333333335</v>
      </c>
      <c r="K273" s="4">
        <v>45.166666666666671</v>
      </c>
      <c r="L273" s="4">
        <v>24.500000000000007</v>
      </c>
      <c r="M273" s="4">
        <v>42.5</v>
      </c>
      <c r="N273" s="5">
        <f t="shared" si="29"/>
        <v>1.4408602150537635</v>
      </c>
      <c r="O273" s="66"/>
    </row>
    <row r="274" spans="1:15" x14ac:dyDescent="0.25">
      <c r="A274" s="25" t="str">
        <f t="shared" si="32"/>
        <v>Medellín</v>
      </c>
      <c r="B274" s="25" t="str">
        <f t="shared" si="33"/>
        <v>Civil</v>
      </c>
      <c r="C274" s="26" t="s">
        <v>344</v>
      </c>
      <c r="D274" s="2">
        <v>6</v>
      </c>
      <c r="E274" s="2">
        <v>295</v>
      </c>
      <c r="F274" s="2">
        <v>49.166666666666664</v>
      </c>
      <c r="G274" s="2">
        <v>317</v>
      </c>
      <c r="H274" s="2">
        <v>52.833333333333336</v>
      </c>
      <c r="I274" s="3">
        <v>416</v>
      </c>
      <c r="J274" s="4">
        <v>0.33333333333333331</v>
      </c>
      <c r="K274" s="4">
        <v>48.833333333333336</v>
      </c>
      <c r="L274" s="4">
        <v>13.166666666666668</v>
      </c>
      <c r="M274" s="4">
        <v>39.666666666666664</v>
      </c>
      <c r="N274" s="5">
        <f t="shared" si="29"/>
        <v>1.0745762711864406</v>
      </c>
      <c r="O274" s="66"/>
    </row>
    <row r="275" spans="1:15" x14ac:dyDescent="0.25">
      <c r="A275" s="25" t="str">
        <f t="shared" si="32"/>
        <v>Medellín</v>
      </c>
      <c r="B275" s="25" t="str">
        <f t="shared" si="33"/>
        <v>Civil</v>
      </c>
      <c r="C275" s="26" t="s">
        <v>345</v>
      </c>
      <c r="D275" s="2">
        <v>6</v>
      </c>
      <c r="E275" s="2">
        <v>410</v>
      </c>
      <c r="F275" s="2">
        <v>68.333333333333329</v>
      </c>
      <c r="G275" s="2">
        <v>278</v>
      </c>
      <c r="H275" s="2">
        <v>46.333333333333336</v>
      </c>
      <c r="I275" s="3">
        <v>186</v>
      </c>
      <c r="J275" s="4">
        <v>16.5</v>
      </c>
      <c r="K275" s="4">
        <v>51.833333333333336</v>
      </c>
      <c r="L275" s="4">
        <v>7.5000000000000009</v>
      </c>
      <c r="M275" s="4">
        <v>38.833333333333329</v>
      </c>
      <c r="N275" s="5">
        <f t="shared" si="29"/>
        <v>0.67804878048780493</v>
      </c>
      <c r="O275" s="66"/>
    </row>
    <row r="276" spans="1:15" x14ac:dyDescent="0.25">
      <c r="A276" s="25" t="str">
        <f t="shared" si="32"/>
        <v>Medellín</v>
      </c>
      <c r="B276" s="25" t="str">
        <f t="shared" si="33"/>
        <v>Civil</v>
      </c>
      <c r="C276" s="26" t="s">
        <v>346</v>
      </c>
      <c r="D276" s="2">
        <v>6</v>
      </c>
      <c r="E276" s="2">
        <v>102</v>
      </c>
      <c r="F276" s="2">
        <v>17</v>
      </c>
      <c r="G276" s="2">
        <v>40</v>
      </c>
      <c r="H276" s="2">
        <v>6.666666666666667</v>
      </c>
      <c r="I276" s="3">
        <v>202</v>
      </c>
      <c r="J276" s="4">
        <v>17</v>
      </c>
      <c r="K276" s="4"/>
      <c r="L276" s="4">
        <v>6.666666666666667</v>
      </c>
      <c r="M276" s="4"/>
      <c r="N276" s="5">
        <f t="shared" si="29"/>
        <v>0.39215686274509803</v>
      </c>
      <c r="O276" s="66"/>
    </row>
    <row r="277" spans="1:15" ht="30" x14ac:dyDescent="0.25">
      <c r="A277" s="25" t="str">
        <f t="shared" si="32"/>
        <v>Medellín</v>
      </c>
      <c r="B277" s="25" t="str">
        <f t="shared" si="33"/>
        <v>Civil</v>
      </c>
      <c r="C277" s="26" t="s">
        <v>347</v>
      </c>
      <c r="D277" s="2">
        <v>6</v>
      </c>
      <c r="E277" s="2">
        <v>233</v>
      </c>
      <c r="F277" s="2">
        <v>38.833333333333336</v>
      </c>
      <c r="G277" s="2">
        <v>233</v>
      </c>
      <c r="H277" s="2">
        <v>38.833333333333336</v>
      </c>
      <c r="I277" s="3">
        <v>192</v>
      </c>
      <c r="J277" s="4">
        <v>15.166666666666668</v>
      </c>
      <c r="K277" s="4">
        <v>23.666666666666668</v>
      </c>
      <c r="L277" s="4">
        <v>14.000000000000002</v>
      </c>
      <c r="M277" s="4">
        <v>24.833333333333336</v>
      </c>
      <c r="N277" s="5">
        <f t="shared" si="29"/>
        <v>1</v>
      </c>
      <c r="O277" s="66"/>
    </row>
    <row r="278" spans="1:15" ht="30" x14ac:dyDescent="0.25">
      <c r="A278" s="25" t="str">
        <f t="shared" si="32"/>
        <v>Medellín</v>
      </c>
      <c r="B278" s="25" t="str">
        <f t="shared" si="33"/>
        <v>Civil</v>
      </c>
      <c r="C278" s="26" t="s">
        <v>348</v>
      </c>
      <c r="D278" s="2">
        <v>6</v>
      </c>
      <c r="E278" s="2">
        <v>223</v>
      </c>
      <c r="F278" s="2">
        <v>37.166666666666664</v>
      </c>
      <c r="G278" s="2">
        <v>160</v>
      </c>
      <c r="H278" s="2">
        <v>26.666666666666668</v>
      </c>
      <c r="I278" s="3">
        <v>200</v>
      </c>
      <c r="J278" s="4">
        <v>14.166666666666666</v>
      </c>
      <c r="K278" s="4">
        <v>23</v>
      </c>
      <c r="L278" s="4">
        <v>5.833333333333333</v>
      </c>
      <c r="M278" s="4">
        <v>20.833333333333332</v>
      </c>
      <c r="N278" s="5">
        <f t="shared" si="29"/>
        <v>0.71748878923766812</v>
      </c>
      <c r="O278" s="66"/>
    </row>
    <row r="279" spans="1:15" ht="30" x14ac:dyDescent="0.25">
      <c r="A279" s="25" t="str">
        <f t="shared" si="32"/>
        <v>Medellín</v>
      </c>
      <c r="B279" s="25" t="str">
        <f t="shared" si="33"/>
        <v>Civil</v>
      </c>
      <c r="C279" s="26" t="s">
        <v>349</v>
      </c>
      <c r="D279" s="2">
        <v>0.7</v>
      </c>
      <c r="E279" s="2">
        <v>119</v>
      </c>
      <c r="F279" s="2">
        <v>119</v>
      </c>
      <c r="G279" s="2">
        <v>108</v>
      </c>
      <c r="H279" s="2">
        <v>108</v>
      </c>
      <c r="I279" s="3">
        <v>171</v>
      </c>
      <c r="J279" s="4">
        <v>53</v>
      </c>
      <c r="K279" s="4">
        <v>66</v>
      </c>
      <c r="L279" s="4">
        <v>46</v>
      </c>
      <c r="M279" s="4">
        <v>62</v>
      </c>
      <c r="N279" s="5">
        <f t="shared" si="29"/>
        <v>0.90756302521008403</v>
      </c>
      <c r="O279" s="66"/>
    </row>
    <row r="280" spans="1:15" ht="30" x14ac:dyDescent="0.25">
      <c r="A280" s="25" t="str">
        <f t="shared" si="32"/>
        <v>Medellín</v>
      </c>
      <c r="B280" s="25" t="str">
        <f t="shared" si="33"/>
        <v>Civil</v>
      </c>
      <c r="C280" s="26" t="s">
        <v>350</v>
      </c>
      <c r="D280" s="2">
        <v>4.7</v>
      </c>
      <c r="E280" s="2">
        <v>204</v>
      </c>
      <c r="F280" s="2">
        <v>43.404255319148938</v>
      </c>
      <c r="G280" s="2">
        <v>161</v>
      </c>
      <c r="H280" s="2">
        <v>34.255319148936167</v>
      </c>
      <c r="I280" s="3">
        <v>248</v>
      </c>
      <c r="J280" s="4">
        <v>18.936170212765962</v>
      </c>
      <c r="K280" s="4">
        <v>24.468085106382976</v>
      </c>
      <c r="L280" s="4">
        <v>13.191489361702127</v>
      </c>
      <c r="M280" s="4">
        <v>21.063829787234042</v>
      </c>
      <c r="N280" s="5">
        <f t="shared" si="29"/>
        <v>0.78921568627450978</v>
      </c>
      <c r="O280" s="66"/>
    </row>
    <row r="281" spans="1:15" x14ac:dyDescent="0.25">
      <c r="A281" s="25" t="str">
        <f t="shared" si="32"/>
        <v>Medellín</v>
      </c>
      <c r="B281" s="25" t="str">
        <f t="shared" si="33"/>
        <v>Civil</v>
      </c>
      <c r="C281" s="26" t="s">
        <v>351</v>
      </c>
      <c r="D281" s="2">
        <v>5.3</v>
      </c>
      <c r="E281" s="2">
        <v>319</v>
      </c>
      <c r="F281" s="2">
        <v>60.188679245283019</v>
      </c>
      <c r="G281" s="2">
        <v>315</v>
      </c>
      <c r="H281" s="2">
        <v>59.433962264150942</v>
      </c>
      <c r="I281" s="3">
        <v>104</v>
      </c>
      <c r="J281" s="4">
        <v>17.547169811320757</v>
      </c>
      <c r="K281" s="4">
        <v>42.64150943396227</v>
      </c>
      <c r="L281" s="4">
        <v>17.169811320754718</v>
      </c>
      <c r="M281" s="4">
        <v>42.264150943396231</v>
      </c>
      <c r="N281" s="5">
        <f t="shared" si="29"/>
        <v>0.98746081504702199</v>
      </c>
      <c r="O281" s="66"/>
    </row>
    <row r="282" spans="1:15" x14ac:dyDescent="0.25">
      <c r="A282" s="25" t="str">
        <f t="shared" si="32"/>
        <v>Medellín</v>
      </c>
      <c r="B282" s="25" t="str">
        <f t="shared" si="33"/>
        <v>Civil</v>
      </c>
      <c r="C282" s="26" t="s">
        <v>352</v>
      </c>
      <c r="D282" s="2">
        <v>6</v>
      </c>
      <c r="E282" s="2">
        <v>397</v>
      </c>
      <c r="F282" s="2">
        <v>66.166666666666671</v>
      </c>
      <c r="G282" s="2">
        <v>323</v>
      </c>
      <c r="H282" s="2">
        <v>53.833333333333336</v>
      </c>
      <c r="I282" s="3">
        <v>219</v>
      </c>
      <c r="J282" s="4">
        <v>22.833333333333339</v>
      </c>
      <c r="K282" s="4">
        <v>43.333333333333336</v>
      </c>
      <c r="L282" s="4">
        <v>15.666666666666664</v>
      </c>
      <c r="M282" s="4">
        <v>38.166666666666664</v>
      </c>
      <c r="N282" s="5">
        <f t="shared" si="29"/>
        <v>0.81360201511335017</v>
      </c>
      <c r="O282" s="66"/>
    </row>
    <row r="283" spans="1:15" x14ac:dyDescent="0.25">
      <c r="A283" s="46" t="s">
        <v>1040</v>
      </c>
      <c r="B283" s="46"/>
      <c r="C283" s="47"/>
      <c r="D283" s="48"/>
      <c r="E283" s="48"/>
      <c r="F283" s="48">
        <v>61</v>
      </c>
      <c r="G283" s="48"/>
      <c r="H283" s="48">
        <v>52</v>
      </c>
      <c r="I283" s="49"/>
      <c r="J283" s="50">
        <v>20</v>
      </c>
      <c r="K283" s="50">
        <v>42</v>
      </c>
      <c r="L283" s="50">
        <v>14</v>
      </c>
      <c r="M283" s="50">
        <v>39</v>
      </c>
      <c r="N283" s="51"/>
      <c r="O283" s="66"/>
    </row>
    <row r="284" spans="1:15" x14ac:dyDescent="0.25">
      <c r="A284" s="7" t="s">
        <v>51</v>
      </c>
      <c r="B284" s="11"/>
      <c r="C284" s="27"/>
      <c r="D284" s="8"/>
      <c r="E284" s="8">
        <v>9460</v>
      </c>
      <c r="F284" s="8">
        <v>1816.1019435734411</v>
      </c>
      <c r="G284" s="8">
        <v>8042</v>
      </c>
      <c r="H284" s="8">
        <v>1553.536128259934</v>
      </c>
      <c r="I284" s="9">
        <v>7010</v>
      </c>
      <c r="J284" s="10">
        <v>587.39775443850112</v>
      </c>
      <c r="K284" s="10">
        <v>1228.7041891349397</v>
      </c>
      <c r="L284" s="10">
        <v>434.95589527705141</v>
      </c>
      <c r="M284" s="10">
        <v>1118.580232982883</v>
      </c>
      <c r="N284" s="12">
        <f t="shared" si="29"/>
        <v>0.85010570824524312</v>
      </c>
      <c r="O284" s="66"/>
    </row>
    <row r="285" spans="1:15" x14ac:dyDescent="0.25">
      <c r="A285" s="1" t="s">
        <v>353</v>
      </c>
      <c r="B285" s="1" t="s">
        <v>4</v>
      </c>
      <c r="C285" s="26" t="s">
        <v>354</v>
      </c>
      <c r="D285" s="2">
        <v>6</v>
      </c>
      <c r="E285" s="2">
        <v>32</v>
      </c>
      <c r="F285" s="2">
        <v>5.333333333333333</v>
      </c>
      <c r="G285" s="2">
        <v>16</v>
      </c>
      <c r="H285" s="2">
        <v>2.6666666666666665</v>
      </c>
      <c r="I285" s="3">
        <v>29</v>
      </c>
      <c r="J285" s="4">
        <v>5.3333333333333339</v>
      </c>
      <c r="K285" s="4"/>
      <c r="L285" s="4">
        <v>2.6666666666666665</v>
      </c>
      <c r="M285" s="4"/>
      <c r="N285" s="5">
        <f t="shared" si="29"/>
        <v>0.5</v>
      </c>
      <c r="O285" s="66"/>
    </row>
    <row r="286" spans="1:15" x14ac:dyDescent="0.25">
      <c r="A286" s="7" t="s">
        <v>355</v>
      </c>
      <c r="B286" s="11"/>
      <c r="C286" s="27"/>
      <c r="D286" s="8"/>
      <c r="E286" s="8">
        <v>32</v>
      </c>
      <c r="F286" s="8">
        <v>5.333333333333333</v>
      </c>
      <c r="G286" s="8">
        <v>16</v>
      </c>
      <c r="H286" s="8">
        <v>2.6666666666666665</v>
      </c>
      <c r="I286" s="9">
        <v>29</v>
      </c>
      <c r="J286" s="10">
        <v>5.3333333333333339</v>
      </c>
      <c r="K286" s="10"/>
      <c r="L286" s="10">
        <v>2.6666666666666665</v>
      </c>
      <c r="M286" s="10"/>
      <c r="N286" s="12">
        <f t="shared" si="29"/>
        <v>0.5</v>
      </c>
      <c r="O286" s="66"/>
    </row>
    <row r="287" spans="1:15" x14ac:dyDescent="0.25">
      <c r="A287" s="1" t="s">
        <v>356</v>
      </c>
      <c r="B287" s="1" t="s">
        <v>4</v>
      </c>
      <c r="C287" s="26" t="s">
        <v>357</v>
      </c>
      <c r="D287" s="2">
        <v>6</v>
      </c>
      <c r="E287" s="2">
        <v>319</v>
      </c>
      <c r="F287" s="2">
        <v>53.166666666666664</v>
      </c>
      <c r="G287" s="2">
        <v>226</v>
      </c>
      <c r="H287" s="2">
        <v>37.666666666666664</v>
      </c>
      <c r="I287" s="3">
        <v>191</v>
      </c>
      <c r="J287" s="4">
        <v>19.166666666666671</v>
      </c>
      <c r="K287" s="4">
        <v>34</v>
      </c>
      <c r="L287" s="4">
        <v>10.166666666666666</v>
      </c>
      <c r="M287" s="4">
        <v>27.5</v>
      </c>
      <c r="N287" s="5">
        <f t="shared" si="29"/>
        <v>0.70846394984326022</v>
      </c>
      <c r="O287" s="66"/>
    </row>
    <row r="288" spans="1:15" x14ac:dyDescent="0.25">
      <c r="A288" s="25" t="str">
        <f t="shared" ref="A288:A294" si="34">A287</f>
        <v>Montería</v>
      </c>
      <c r="B288" s="25" t="str">
        <f t="shared" ref="B288:B294" si="35">B287</f>
        <v>Civil</v>
      </c>
      <c r="C288" s="26" t="s">
        <v>358</v>
      </c>
      <c r="D288" s="2">
        <v>6</v>
      </c>
      <c r="E288" s="2">
        <v>285</v>
      </c>
      <c r="F288" s="2">
        <v>47.5</v>
      </c>
      <c r="G288" s="2">
        <v>204</v>
      </c>
      <c r="H288" s="2">
        <v>34</v>
      </c>
      <c r="I288" s="3">
        <v>109</v>
      </c>
      <c r="J288" s="4">
        <v>21</v>
      </c>
      <c r="K288" s="4">
        <v>26.5</v>
      </c>
      <c r="L288" s="4">
        <v>12.333333333333334</v>
      </c>
      <c r="M288" s="4">
        <v>21.666666666666664</v>
      </c>
      <c r="N288" s="5">
        <f t="shared" si="29"/>
        <v>0.71578947368421053</v>
      </c>
      <c r="O288" s="66"/>
    </row>
    <row r="289" spans="1:15" x14ac:dyDescent="0.25">
      <c r="A289" s="25" t="str">
        <f t="shared" si="34"/>
        <v>Montería</v>
      </c>
      <c r="B289" s="25" t="str">
        <f t="shared" si="35"/>
        <v>Civil</v>
      </c>
      <c r="C289" s="26" t="s">
        <v>359</v>
      </c>
      <c r="D289" s="2">
        <v>6</v>
      </c>
      <c r="E289" s="2">
        <v>231</v>
      </c>
      <c r="F289" s="2">
        <v>38.5</v>
      </c>
      <c r="G289" s="2">
        <v>209</v>
      </c>
      <c r="H289" s="2">
        <v>34.833333333333336</v>
      </c>
      <c r="I289" s="3">
        <v>149</v>
      </c>
      <c r="J289" s="4">
        <v>15.500000000000002</v>
      </c>
      <c r="K289" s="4">
        <v>23.000000000000004</v>
      </c>
      <c r="L289" s="4">
        <v>14.666666666666664</v>
      </c>
      <c r="M289" s="4">
        <v>20.166666666666668</v>
      </c>
      <c r="N289" s="5">
        <f t="shared" si="29"/>
        <v>0.90476190476190477</v>
      </c>
      <c r="O289" s="66"/>
    </row>
    <row r="290" spans="1:15" x14ac:dyDescent="0.25">
      <c r="A290" s="25" t="str">
        <f t="shared" si="34"/>
        <v>Montería</v>
      </c>
      <c r="B290" s="25" t="str">
        <f t="shared" si="35"/>
        <v>Civil</v>
      </c>
      <c r="C290" s="26" t="s">
        <v>360</v>
      </c>
      <c r="D290" s="2">
        <v>6</v>
      </c>
      <c r="E290" s="2">
        <v>240</v>
      </c>
      <c r="F290" s="2">
        <v>40</v>
      </c>
      <c r="G290" s="2">
        <v>185</v>
      </c>
      <c r="H290" s="2">
        <v>30.833333333333332</v>
      </c>
      <c r="I290" s="3">
        <v>176</v>
      </c>
      <c r="J290" s="4">
        <v>16.5</v>
      </c>
      <c r="K290" s="4">
        <v>23.499999999999993</v>
      </c>
      <c r="L290" s="4">
        <v>10.166666666666666</v>
      </c>
      <c r="M290" s="4">
        <v>20.666666666666664</v>
      </c>
      <c r="N290" s="5">
        <f t="shared" si="29"/>
        <v>0.77083333333333337</v>
      </c>
      <c r="O290" s="66"/>
    </row>
    <row r="291" spans="1:15" x14ac:dyDescent="0.25">
      <c r="A291" s="25" t="str">
        <f t="shared" si="34"/>
        <v>Montería</v>
      </c>
      <c r="B291" s="25" t="str">
        <f t="shared" si="35"/>
        <v>Civil</v>
      </c>
      <c r="C291" s="26" t="s">
        <v>361</v>
      </c>
      <c r="D291" s="2">
        <v>6</v>
      </c>
      <c r="E291" s="2">
        <v>223</v>
      </c>
      <c r="F291" s="2">
        <v>37.166666666666664</v>
      </c>
      <c r="G291" s="2">
        <v>134</v>
      </c>
      <c r="H291" s="2">
        <v>22.333333333333332</v>
      </c>
      <c r="I291" s="3">
        <v>194</v>
      </c>
      <c r="J291" s="4">
        <v>21.166666666666671</v>
      </c>
      <c r="K291" s="4">
        <v>16</v>
      </c>
      <c r="L291" s="4">
        <v>9.8333333333333339</v>
      </c>
      <c r="M291" s="4">
        <v>12.5</v>
      </c>
      <c r="N291" s="5">
        <f t="shared" si="29"/>
        <v>0.60089686098654704</v>
      </c>
      <c r="O291" s="66"/>
    </row>
    <row r="292" spans="1:15" x14ac:dyDescent="0.25">
      <c r="A292" s="25" t="str">
        <f t="shared" si="34"/>
        <v>Montería</v>
      </c>
      <c r="B292" s="25" t="str">
        <f t="shared" si="35"/>
        <v>Civil</v>
      </c>
      <c r="C292" s="26" t="s">
        <v>362</v>
      </c>
      <c r="D292" s="2">
        <v>6</v>
      </c>
      <c r="E292" s="2">
        <v>145</v>
      </c>
      <c r="F292" s="2">
        <v>24.166666666666668</v>
      </c>
      <c r="G292" s="2">
        <v>48</v>
      </c>
      <c r="H292" s="2">
        <v>8</v>
      </c>
      <c r="I292" s="3">
        <v>470</v>
      </c>
      <c r="J292" s="4">
        <v>15.666666666666666</v>
      </c>
      <c r="K292" s="4">
        <v>8.5</v>
      </c>
      <c r="L292" s="4">
        <v>1.8333333333333335</v>
      </c>
      <c r="M292" s="4">
        <v>6.166666666666667</v>
      </c>
      <c r="N292" s="5">
        <f t="shared" si="29"/>
        <v>0.33103448275862069</v>
      </c>
      <c r="O292" s="66"/>
    </row>
    <row r="293" spans="1:15" x14ac:dyDescent="0.25">
      <c r="A293" s="25" t="str">
        <f t="shared" si="34"/>
        <v>Montería</v>
      </c>
      <c r="B293" s="25" t="str">
        <f t="shared" si="35"/>
        <v>Civil</v>
      </c>
      <c r="C293" s="26" t="s">
        <v>363</v>
      </c>
      <c r="D293" s="2">
        <v>6</v>
      </c>
      <c r="E293" s="2">
        <v>237</v>
      </c>
      <c r="F293" s="2">
        <v>39.5</v>
      </c>
      <c r="G293" s="2">
        <v>257</v>
      </c>
      <c r="H293" s="2">
        <v>42.833333333333336</v>
      </c>
      <c r="I293" s="3">
        <v>1127</v>
      </c>
      <c r="J293" s="4">
        <v>30.833333333333336</v>
      </c>
      <c r="K293" s="4">
        <v>8.6666666666666661</v>
      </c>
      <c r="L293" s="4">
        <v>34.833333333333336</v>
      </c>
      <c r="M293" s="4">
        <v>8</v>
      </c>
      <c r="N293" s="5">
        <f t="shared" ref="N293:N367" si="36">+G293/E293</f>
        <v>1.0843881856540085</v>
      </c>
      <c r="O293" s="66"/>
    </row>
    <row r="294" spans="1:15" x14ac:dyDescent="0.25">
      <c r="A294" s="25" t="str">
        <f t="shared" si="34"/>
        <v>Montería</v>
      </c>
      <c r="B294" s="25" t="str">
        <f t="shared" si="35"/>
        <v>Civil</v>
      </c>
      <c r="C294" s="26" t="s">
        <v>364</v>
      </c>
      <c r="D294" s="2">
        <v>6</v>
      </c>
      <c r="E294" s="2">
        <v>179</v>
      </c>
      <c r="F294" s="2">
        <v>29.833333333333332</v>
      </c>
      <c r="G294" s="2">
        <v>180</v>
      </c>
      <c r="H294" s="2">
        <v>30</v>
      </c>
      <c r="I294" s="3">
        <v>163</v>
      </c>
      <c r="J294" s="4">
        <v>24.5</v>
      </c>
      <c r="K294" s="4">
        <v>5.333333333333333</v>
      </c>
      <c r="L294" s="4">
        <v>25.666666666666664</v>
      </c>
      <c r="M294" s="4">
        <v>4.3333333333333321</v>
      </c>
      <c r="N294" s="5">
        <f t="shared" si="36"/>
        <v>1.005586592178771</v>
      </c>
      <c r="O294" s="66"/>
    </row>
    <row r="295" spans="1:15" x14ac:dyDescent="0.25">
      <c r="A295" s="46" t="s">
        <v>1040</v>
      </c>
      <c r="B295" s="46"/>
      <c r="C295" s="47"/>
      <c r="D295" s="48"/>
      <c r="E295" s="48"/>
      <c r="F295" s="48">
        <v>39</v>
      </c>
      <c r="G295" s="48"/>
      <c r="H295" s="48">
        <v>30</v>
      </c>
      <c r="I295" s="49"/>
      <c r="J295" s="50">
        <v>21</v>
      </c>
      <c r="K295" s="50">
        <v>18</v>
      </c>
      <c r="L295" s="50">
        <v>15</v>
      </c>
      <c r="M295" s="50">
        <v>15</v>
      </c>
      <c r="N295" s="51"/>
      <c r="O295" s="66"/>
    </row>
    <row r="296" spans="1:15" x14ac:dyDescent="0.25">
      <c r="A296" s="7" t="s">
        <v>365</v>
      </c>
      <c r="B296" s="11"/>
      <c r="C296" s="27"/>
      <c r="D296" s="8"/>
      <c r="E296" s="8">
        <v>1859</v>
      </c>
      <c r="F296" s="8">
        <v>309.83333333333331</v>
      </c>
      <c r="G296" s="8">
        <v>1443</v>
      </c>
      <c r="H296" s="8">
        <v>240.50000000000003</v>
      </c>
      <c r="I296" s="9">
        <v>2579</v>
      </c>
      <c r="J296" s="10">
        <v>164.33333333333334</v>
      </c>
      <c r="K296" s="10">
        <v>145.5</v>
      </c>
      <c r="L296" s="10">
        <v>119.5</v>
      </c>
      <c r="M296" s="10">
        <v>121</v>
      </c>
      <c r="N296" s="12">
        <f t="shared" si="36"/>
        <v>0.77622377622377625</v>
      </c>
      <c r="O296" s="66"/>
    </row>
    <row r="297" spans="1:15" x14ac:dyDescent="0.25">
      <c r="A297" s="1" t="s">
        <v>366</v>
      </c>
      <c r="B297" s="1" t="s">
        <v>4</v>
      </c>
      <c r="C297" s="26" t="s">
        <v>367</v>
      </c>
      <c r="D297" s="2">
        <v>6</v>
      </c>
      <c r="E297" s="2">
        <v>274</v>
      </c>
      <c r="F297" s="2">
        <v>45.666666666666664</v>
      </c>
      <c r="G297" s="2">
        <v>257</v>
      </c>
      <c r="H297" s="2">
        <v>42.833333333333336</v>
      </c>
      <c r="I297" s="3">
        <v>200</v>
      </c>
      <c r="J297" s="4">
        <v>18.666666666666664</v>
      </c>
      <c r="K297" s="4">
        <v>27</v>
      </c>
      <c r="L297" s="4">
        <v>17</v>
      </c>
      <c r="M297" s="4">
        <v>25.833333333333332</v>
      </c>
      <c r="N297" s="5">
        <f t="shared" si="36"/>
        <v>0.93795620437956206</v>
      </c>
      <c r="O297" s="66"/>
    </row>
    <row r="298" spans="1:15" x14ac:dyDescent="0.25">
      <c r="A298" s="25" t="str">
        <f t="shared" ref="A298:A304" si="37">A297</f>
        <v>Neiva</v>
      </c>
      <c r="B298" s="25" t="str">
        <f t="shared" ref="B298:B304" si="38">B297</f>
        <v>Civil</v>
      </c>
      <c r="C298" s="26" t="s">
        <v>368</v>
      </c>
      <c r="D298" s="2">
        <v>6</v>
      </c>
      <c r="E298" s="2">
        <v>273</v>
      </c>
      <c r="F298" s="2">
        <v>45.5</v>
      </c>
      <c r="G298" s="2">
        <v>277</v>
      </c>
      <c r="H298" s="2">
        <v>46.166666666666664</v>
      </c>
      <c r="I298" s="3">
        <v>239</v>
      </c>
      <c r="J298" s="4">
        <v>17.5</v>
      </c>
      <c r="K298" s="4">
        <v>28.000000000000004</v>
      </c>
      <c r="L298" s="4">
        <v>19.833333333333336</v>
      </c>
      <c r="M298" s="4">
        <v>26.333333333333339</v>
      </c>
      <c r="N298" s="5">
        <f t="shared" si="36"/>
        <v>1.0146520146520146</v>
      </c>
      <c r="O298" s="66"/>
    </row>
    <row r="299" spans="1:15" x14ac:dyDescent="0.25">
      <c r="A299" s="25" t="str">
        <f t="shared" si="37"/>
        <v>Neiva</v>
      </c>
      <c r="B299" s="25" t="str">
        <f t="shared" si="38"/>
        <v>Civil</v>
      </c>
      <c r="C299" s="26" t="s">
        <v>369</v>
      </c>
      <c r="D299" s="2">
        <v>6</v>
      </c>
      <c r="E299" s="2">
        <v>256</v>
      </c>
      <c r="F299" s="2">
        <v>42.666666666666664</v>
      </c>
      <c r="G299" s="2">
        <v>196</v>
      </c>
      <c r="H299" s="2">
        <v>32.666666666666664</v>
      </c>
      <c r="I299" s="3">
        <v>238</v>
      </c>
      <c r="J299" s="4">
        <v>16.833333333333336</v>
      </c>
      <c r="K299" s="4">
        <v>25.833333333333332</v>
      </c>
      <c r="L299" s="4">
        <v>10.5</v>
      </c>
      <c r="M299" s="4">
        <v>22.166666666666671</v>
      </c>
      <c r="N299" s="5">
        <f t="shared" si="36"/>
        <v>0.765625</v>
      </c>
      <c r="O299" s="66"/>
    </row>
    <row r="300" spans="1:15" x14ac:dyDescent="0.25">
      <c r="A300" s="25" t="str">
        <f t="shared" si="37"/>
        <v>Neiva</v>
      </c>
      <c r="B300" s="25" t="str">
        <f t="shared" si="38"/>
        <v>Civil</v>
      </c>
      <c r="C300" s="26" t="s">
        <v>370</v>
      </c>
      <c r="D300" s="2">
        <v>6</v>
      </c>
      <c r="E300" s="2">
        <v>264</v>
      </c>
      <c r="F300" s="2">
        <v>44</v>
      </c>
      <c r="G300" s="2">
        <v>223</v>
      </c>
      <c r="H300" s="2">
        <v>37.166666666666664</v>
      </c>
      <c r="I300" s="3">
        <v>397</v>
      </c>
      <c r="J300" s="4">
        <v>19.000000000000004</v>
      </c>
      <c r="K300" s="4">
        <v>25.000000000000004</v>
      </c>
      <c r="L300" s="4">
        <v>14.999999999999996</v>
      </c>
      <c r="M300" s="4">
        <v>22.166666666666668</v>
      </c>
      <c r="N300" s="5">
        <f t="shared" si="36"/>
        <v>0.84469696969696972</v>
      </c>
      <c r="O300" s="66"/>
    </row>
    <row r="301" spans="1:15" x14ac:dyDescent="0.25">
      <c r="A301" s="25" t="str">
        <f t="shared" si="37"/>
        <v>Neiva</v>
      </c>
      <c r="B301" s="25" t="str">
        <f t="shared" si="38"/>
        <v>Civil</v>
      </c>
      <c r="C301" s="26" t="s">
        <v>371</v>
      </c>
      <c r="D301" s="2">
        <v>6</v>
      </c>
      <c r="E301" s="2">
        <v>98</v>
      </c>
      <c r="F301" s="2">
        <v>16.333333333333332</v>
      </c>
      <c r="G301" s="2">
        <v>78</v>
      </c>
      <c r="H301" s="2">
        <v>13</v>
      </c>
      <c r="I301" s="3">
        <v>156</v>
      </c>
      <c r="J301" s="4">
        <v>7</v>
      </c>
      <c r="K301" s="4">
        <v>9.3333333333333321</v>
      </c>
      <c r="L301" s="4">
        <v>4.1666666666666661</v>
      </c>
      <c r="M301" s="4">
        <v>8.8333333333333321</v>
      </c>
      <c r="N301" s="5">
        <f t="shared" si="36"/>
        <v>0.79591836734693877</v>
      </c>
      <c r="O301" s="66"/>
    </row>
    <row r="302" spans="1:15" x14ac:dyDescent="0.25">
      <c r="A302" s="25" t="str">
        <f t="shared" si="37"/>
        <v>Neiva</v>
      </c>
      <c r="B302" s="25" t="str">
        <f t="shared" si="38"/>
        <v>Civil</v>
      </c>
      <c r="C302" s="26" t="s">
        <v>372</v>
      </c>
      <c r="D302" s="2">
        <v>6</v>
      </c>
      <c r="E302" s="2">
        <v>126</v>
      </c>
      <c r="F302" s="2">
        <v>21</v>
      </c>
      <c r="G302" s="2">
        <v>124</v>
      </c>
      <c r="H302" s="2">
        <v>20.666666666666668</v>
      </c>
      <c r="I302" s="3">
        <v>99</v>
      </c>
      <c r="J302" s="4">
        <v>11.666666666666666</v>
      </c>
      <c r="K302" s="4">
        <v>9.3333333333333357</v>
      </c>
      <c r="L302" s="4">
        <v>11.666666666666664</v>
      </c>
      <c r="M302" s="4">
        <v>9</v>
      </c>
      <c r="N302" s="5">
        <f t="shared" si="36"/>
        <v>0.98412698412698407</v>
      </c>
      <c r="O302" s="66"/>
    </row>
    <row r="303" spans="1:15" ht="30" x14ac:dyDescent="0.25">
      <c r="A303" s="25" t="str">
        <f t="shared" si="37"/>
        <v>Neiva</v>
      </c>
      <c r="B303" s="25" t="str">
        <f t="shared" si="38"/>
        <v>Civil</v>
      </c>
      <c r="C303" s="26" t="s">
        <v>373</v>
      </c>
      <c r="D303" s="2">
        <v>6</v>
      </c>
      <c r="E303" s="2">
        <v>112</v>
      </c>
      <c r="F303" s="2">
        <v>18.666666666666668</v>
      </c>
      <c r="G303" s="2">
        <v>84</v>
      </c>
      <c r="H303" s="2">
        <v>14</v>
      </c>
      <c r="I303" s="3">
        <v>52</v>
      </c>
      <c r="J303" s="4">
        <v>8.6666666666666679</v>
      </c>
      <c r="K303" s="4">
        <v>10</v>
      </c>
      <c r="L303" s="4">
        <v>4.5000000000000009</v>
      </c>
      <c r="M303" s="4">
        <v>9.5</v>
      </c>
      <c r="N303" s="5">
        <f t="shared" si="36"/>
        <v>0.75</v>
      </c>
      <c r="O303" s="66"/>
    </row>
    <row r="304" spans="1:15" ht="30" x14ac:dyDescent="0.25">
      <c r="A304" s="25" t="str">
        <f t="shared" si="37"/>
        <v>Neiva</v>
      </c>
      <c r="B304" s="25" t="str">
        <f t="shared" si="38"/>
        <v>Civil</v>
      </c>
      <c r="C304" s="26" t="s">
        <v>374</v>
      </c>
      <c r="D304" s="2">
        <v>6</v>
      </c>
      <c r="E304" s="2">
        <v>122</v>
      </c>
      <c r="F304" s="2">
        <v>20.333333333333332</v>
      </c>
      <c r="G304" s="2">
        <v>97</v>
      </c>
      <c r="H304" s="2">
        <v>16.166666666666668</v>
      </c>
      <c r="I304" s="3">
        <v>72</v>
      </c>
      <c r="J304" s="4">
        <v>10.166666666666668</v>
      </c>
      <c r="K304" s="4">
        <v>10.166666666666664</v>
      </c>
      <c r="L304" s="4">
        <v>6.8333333333333348</v>
      </c>
      <c r="M304" s="4">
        <v>9.3333333333333321</v>
      </c>
      <c r="N304" s="5">
        <f t="shared" si="36"/>
        <v>0.79508196721311475</v>
      </c>
      <c r="O304" s="66"/>
    </row>
    <row r="305" spans="1:15" x14ac:dyDescent="0.25">
      <c r="A305" s="46" t="s">
        <v>1040</v>
      </c>
      <c r="B305" s="46"/>
      <c r="C305" s="47"/>
      <c r="D305" s="48"/>
      <c r="E305" s="48"/>
      <c r="F305" s="48">
        <v>32</v>
      </c>
      <c r="G305" s="48"/>
      <c r="H305" s="48">
        <v>28</v>
      </c>
      <c r="I305" s="49"/>
      <c r="J305" s="50">
        <v>14</v>
      </c>
      <c r="K305" s="50">
        <v>18</v>
      </c>
      <c r="L305" s="50">
        <v>11</v>
      </c>
      <c r="M305" s="50">
        <v>17</v>
      </c>
      <c r="N305" s="51"/>
      <c r="O305" s="66"/>
    </row>
    <row r="306" spans="1:15" x14ac:dyDescent="0.25">
      <c r="A306" s="7" t="s">
        <v>375</v>
      </c>
      <c r="B306" s="11"/>
      <c r="C306" s="27"/>
      <c r="D306" s="8"/>
      <c r="E306" s="8">
        <v>1525</v>
      </c>
      <c r="F306" s="8">
        <v>254.16666666666666</v>
      </c>
      <c r="G306" s="8">
        <v>1336</v>
      </c>
      <c r="H306" s="8">
        <v>222.66666666666663</v>
      </c>
      <c r="I306" s="9">
        <v>1453</v>
      </c>
      <c r="J306" s="10">
        <v>109.50000000000001</v>
      </c>
      <c r="K306" s="10">
        <v>144.66666666666666</v>
      </c>
      <c r="L306" s="10">
        <v>89.499999999999986</v>
      </c>
      <c r="M306" s="10">
        <v>133.16666666666669</v>
      </c>
      <c r="N306" s="12">
        <f t="shared" si="36"/>
        <v>0.87606557377049177</v>
      </c>
      <c r="O306" s="66"/>
    </row>
    <row r="307" spans="1:15" ht="30" x14ac:dyDescent="0.25">
      <c r="A307" s="1" t="s">
        <v>376</v>
      </c>
      <c r="B307" s="1" t="s">
        <v>4</v>
      </c>
      <c r="C307" s="26" t="s">
        <v>377</v>
      </c>
      <c r="D307" s="2">
        <v>3</v>
      </c>
      <c r="E307" s="2">
        <v>46</v>
      </c>
      <c r="F307" s="2">
        <v>15.333333333333334</v>
      </c>
      <c r="G307" s="2">
        <v>30</v>
      </c>
      <c r="H307" s="2">
        <v>10</v>
      </c>
      <c r="I307" s="3">
        <v>54</v>
      </c>
      <c r="J307" s="4">
        <v>10</v>
      </c>
      <c r="K307" s="4">
        <v>5.333333333333333</v>
      </c>
      <c r="L307" s="4">
        <v>4</v>
      </c>
      <c r="M307" s="4">
        <v>5.9999999999999991</v>
      </c>
      <c r="N307" s="5">
        <f t="shared" si="36"/>
        <v>0.65217391304347827</v>
      </c>
      <c r="O307" s="66"/>
    </row>
    <row r="308" spans="1:15" ht="30" x14ac:dyDescent="0.25">
      <c r="A308" s="25" t="str">
        <f>A307</f>
        <v>Pamplona</v>
      </c>
      <c r="B308" s="25" t="str">
        <f t="shared" ref="B308" si="39">B307</f>
        <v>Civil</v>
      </c>
      <c r="C308" s="26" t="s">
        <v>378</v>
      </c>
      <c r="D308" s="2">
        <v>6</v>
      </c>
      <c r="E308" s="2">
        <v>72</v>
      </c>
      <c r="F308" s="2">
        <v>12</v>
      </c>
      <c r="G308" s="2">
        <v>71</v>
      </c>
      <c r="H308" s="2">
        <v>11.833333333333334</v>
      </c>
      <c r="I308" s="3">
        <v>50</v>
      </c>
      <c r="J308" s="4">
        <v>7.3333333333333348</v>
      </c>
      <c r="K308" s="4">
        <v>4.666666666666667</v>
      </c>
      <c r="L308" s="4">
        <v>8.0000000000000018</v>
      </c>
      <c r="M308" s="4">
        <v>3.8333333333333335</v>
      </c>
      <c r="N308" s="5">
        <f t="shared" si="36"/>
        <v>0.98611111111111116</v>
      </c>
      <c r="O308" s="66"/>
    </row>
    <row r="309" spans="1:15" x14ac:dyDescent="0.25">
      <c r="A309" s="46" t="s">
        <v>1040</v>
      </c>
      <c r="B309" s="46"/>
      <c r="C309" s="47"/>
      <c r="D309" s="48"/>
      <c r="E309" s="48"/>
      <c r="F309" s="48">
        <v>14</v>
      </c>
      <c r="G309" s="48"/>
      <c r="H309" s="48">
        <v>11</v>
      </c>
      <c r="I309" s="49"/>
      <c r="J309" s="50">
        <v>9</v>
      </c>
      <c r="K309" s="50">
        <v>5</v>
      </c>
      <c r="L309" s="50">
        <v>6</v>
      </c>
      <c r="M309" s="50">
        <v>5</v>
      </c>
      <c r="N309" s="51"/>
      <c r="O309" s="66"/>
    </row>
    <row r="310" spans="1:15" x14ac:dyDescent="0.25">
      <c r="A310" s="7" t="s">
        <v>379</v>
      </c>
      <c r="B310" s="11"/>
      <c r="C310" s="27"/>
      <c r="D310" s="8"/>
      <c r="E310" s="8">
        <v>118</v>
      </c>
      <c r="F310" s="8">
        <v>27.333333333333336</v>
      </c>
      <c r="G310" s="8">
        <v>101</v>
      </c>
      <c r="H310" s="8">
        <v>21.833333333333336</v>
      </c>
      <c r="I310" s="9">
        <v>104</v>
      </c>
      <c r="J310" s="10">
        <v>17.333333333333336</v>
      </c>
      <c r="K310" s="10">
        <v>10</v>
      </c>
      <c r="L310" s="10">
        <v>12.000000000000002</v>
      </c>
      <c r="M310" s="10">
        <v>9.8333333333333321</v>
      </c>
      <c r="N310" s="12">
        <f t="shared" si="36"/>
        <v>0.85593220338983056</v>
      </c>
      <c r="O310" s="66"/>
    </row>
    <row r="311" spans="1:15" x14ac:dyDescent="0.25">
      <c r="A311" s="1" t="s">
        <v>380</v>
      </c>
      <c r="B311" s="1" t="s">
        <v>4</v>
      </c>
      <c r="C311" s="26" t="s">
        <v>381</v>
      </c>
      <c r="D311" s="2">
        <v>6</v>
      </c>
      <c r="E311" s="2">
        <v>218</v>
      </c>
      <c r="F311" s="2">
        <v>36.333333333333336</v>
      </c>
      <c r="G311" s="2">
        <v>186</v>
      </c>
      <c r="H311" s="2">
        <v>31</v>
      </c>
      <c r="I311" s="3">
        <v>114</v>
      </c>
      <c r="J311" s="4">
        <v>19.333333333333332</v>
      </c>
      <c r="K311" s="4">
        <v>16.999999999999996</v>
      </c>
      <c r="L311" s="4">
        <v>17.500000000000004</v>
      </c>
      <c r="M311" s="4">
        <v>13.499999999999998</v>
      </c>
      <c r="N311" s="5">
        <f t="shared" si="36"/>
        <v>0.85321100917431192</v>
      </c>
      <c r="O311" s="66"/>
    </row>
    <row r="312" spans="1:15" x14ac:dyDescent="0.25">
      <c r="A312" s="25" t="str">
        <f t="shared" ref="A312:A320" si="40">A311</f>
        <v>Pasto</v>
      </c>
      <c r="B312" s="25" t="str">
        <f t="shared" ref="B312:B320" si="41">B311</f>
        <v>Civil</v>
      </c>
      <c r="C312" s="26" t="s">
        <v>382</v>
      </c>
      <c r="D312" s="2">
        <v>6</v>
      </c>
      <c r="E312" s="2">
        <v>184</v>
      </c>
      <c r="F312" s="2">
        <v>30.666666666666668</v>
      </c>
      <c r="G312" s="2">
        <v>133</v>
      </c>
      <c r="H312" s="2">
        <v>22.166666666666668</v>
      </c>
      <c r="I312" s="3">
        <v>134</v>
      </c>
      <c r="J312" s="4">
        <v>14.833333333333334</v>
      </c>
      <c r="K312" s="4">
        <v>15.833333333333334</v>
      </c>
      <c r="L312" s="4">
        <v>8.5</v>
      </c>
      <c r="M312" s="4">
        <v>13.666666666666666</v>
      </c>
      <c r="N312" s="5">
        <f t="shared" si="36"/>
        <v>0.72282608695652173</v>
      </c>
      <c r="O312" s="66"/>
    </row>
    <row r="313" spans="1:15" x14ac:dyDescent="0.25">
      <c r="A313" s="25" t="str">
        <f t="shared" si="40"/>
        <v>Pasto</v>
      </c>
      <c r="B313" s="25" t="str">
        <f t="shared" si="41"/>
        <v>Civil</v>
      </c>
      <c r="C313" s="26" t="s">
        <v>383</v>
      </c>
      <c r="D313" s="2">
        <v>6</v>
      </c>
      <c r="E313" s="2">
        <v>194</v>
      </c>
      <c r="F313" s="2">
        <v>32.333333333333336</v>
      </c>
      <c r="G313" s="2">
        <v>137</v>
      </c>
      <c r="H313" s="2">
        <v>22.833333333333332</v>
      </c>
      <c r="I313" s="3">
        <v>169</v>
      </c>
      <c r="J313" s="4">
        <v>15</v>
      </c>
      <c r="K313" s="4">
        <v>17.333333333333332</v>
      </c>
      <c r="L313" s="4">
        <v>9.3333333333333321</v>
      </c>
      <c r="M313" s="4">
        <v>13.5</v>
      </c>
      <c r="N313" s="5">
        <f t="shared" si="36"/>
        <v>0.70618556701030932</v>
      </c>
      <c r="O313" s="66"/>
    </row>
    <row r="314" spans="1:15" x14ac:dyDescent="0.25">
      <c r="A314" s="25" t="str">
        <f t="shared" si="40"/>
        <v>Pasto</v>
      </c>
      <c r="B314" s="25" t="str">
        <f t="shared" si="41"/>
        <v>Civil</v>
      </c>
      <c r="C314" s="26" t="s">
        <v>384</v>
      </c>
      <c r="D314" s="2">
        <v>6</v>
      </c>
      <c r="E314" s="2">
        <v>215</v>
      </c>
      <c r="F314" s="2">
        <v>35.833333333333336</v>
      </c>
      <c r="G314" s="2">
        <v>156</v>
      </c>
      <c r="H314" s="2">
        <v>26</v>
      </c>
      <c r="I314" s="3">
        <v>170</v>
      </c>
      <c r="J314" s="4">
        <v>16.000000000000004</v>
      </c>
      <c r="K314" s="4">
        <v>19.833333333333332</v>
      </c>
      <c r="L314" s="4">
        <v>10.333333333333332</v>
      </c>
      <c r="M314" s="4">
        <v>15.666666666666666</v>
      </c>
      <c r="N314" s="5">
        <f t="shared" si="36"/>
        <v>0.72558139534883725</v>
      </c>
      <c r="O314" s="66"/>
    </row>
    <row r="315" spans="1:15" x14ac:dyDescent="0.25">
      <c r="A315" s="25" t="str">
        <f t="shared" si="40"/>
        <v>Pasto</v>
      </c>
      <c r="B315" s="25" t="str">
        <f t="shared" si="41"/>
        <v>Civil</v>
      </c>
      <c r="C315" s="26" t="s">
        <v>385</v>
      </c>
      <c r="D315" s="2">
        <v>6</v>
      </c>
      <c r="E315" s="2">
        <v>88</v>
      </c>
      <c r="F315" s="2">
        <v>14.666666666666666</v>
      </c>
      <c r="G315" s="2">
        <v>49</v>
      </c>
      <c r="H315" s="2">
        <v>8.1666666666666661</v>
      </c>
      <c r="I315" s="3">
        <v>42</v>
      </c>
      <c r="J315" s="4">
        <v>6.166666666666667</v>
      </c>
      <c r="K315" s="4">
        <v>8.5</v>
      </c>
      <c r="L315" s="4">
        <v>3.5</v>
      </c>
      <c r="M315" s="4">
        <v>4.666666666666667</v>
      </c>
      <c r="N315" s="5">
        <f t="shared" si="36"/>
        <v>0.55681818181818177</v>
      </c>
      <c r="O315" s="66"/>
    </row>
    <row r="316" spans="1:15" x14ac:dyDescent="0.25">
      <c r="A316" s="25" t="str">
        <f t="shared" si="40"/>
        <v>Pasto</v>
      </c>
      <c r="B316" s="25" t="str">
        <f t="shared" si="41"/>
        <v>Civil</v>
      </c>
      <c r="C316" s="26" t="s">
        <v>386</v>
      </c>
      <c r="D316" s="2">
        <v>6</v>
      </c>
      <c r="E316" s="2">
        <v>69</v>
      </c>
      <c r="F316" s="2">
        <v>11.5</v>
      </c>
      <c r="G316" s="2">
        <v>66</v>
      </c>
      <c r="H316" s="2">
        <v>11</v>
      </c>
      <c r="I316" s="3">
        <v>48</v>
      </c>
      <c r="J316" s="4">
        <v>5.8333333333333339</v>
      </c>
      <c r="K316" s="4">
        <v>5.666666666666667</v>
      </c>
      <c r="L316" s="4">
        <v>5.3333333333333339</v>
      </c>
      <c r="M316" s="4">
        <v>5.666666666666667</v>
      </c>
      <c r="N316" s="5">
        <f t="shared" si="36"/>
        <v>0.95652173913043481</v>
      </c>
      <c r="O316" s="66"/>
    </row>
    <row r="317" spans="1:15" x14ac:dyDescent="0.25">
      <c r="A317" s="25" t="str">
        <f t="shared" si="40"/>
        <v>Pasto</v>
      </c>
      <c r="B317" s="25" t="str">
        <f t="shared" si="41"/>
        <v>Civil</v>
      </c>
      <c r="C317" s="26" t="s">
        <v>501</v>
      </c>
      <c r="D317" s="28" t="s">
        <v>495</v>
      </c>
      <c r="E317" s="28" t="s">
        <v>495</v>
      </c>
      <c r="F317" s="28" t="s">
        <v>495</v>
      </c>
      <c r="G317" s="28" t="s">
        <v>495</v>
      </c>
      <c r="H317" s="28" t="s">
        <v>495</v>
      </c>
      <c r="I317" s="28" t="s">
        <v>495</v>
      </c>
      <c r="J317" s="28" t="s">
        <v>495</v>
      </c>
      <c r="K317" s="28" t="s">
        <v>495</v>
      </c>
      <c r="L317" s="28" t="s">
        <v>495</v>
      </c>
      <c r="M317" s="28" t="s">
        <v>495</v>
      </c>
      <c r="N317" s="28" t="s">
        <v>495</v>
      </c>
      <c r="O317" s="66"/>
    </row>
    <row r="318" spans="1:15" ht="30" x14ac:dyDescent="0.25">
      <c r="A318" s="25" t="str">
        <f>A316</f>
        <v>Pasto</v>
      </c>
      <c r="B318" s="25" t="str">
        <f>B316</f>
        <v>Civil</v>
      </c>
      <c r="C318" s="26" t="s">
        <v>387</v>
      </c>
      <c r="D318" s="2">
        <v>6</v>
      </c>
      <c r="E318" s="2">
        <v>54</v>
      </c>
      <c r="F318" s="2">
        <v>9</v>
      </c>
      <c r="G318" s="2">
        <v>48</v>
      </c>
      <c r="H318" s="2">
        <v>8</v>
      </c>
      <c r="I318" s="3">
        <v>26</v>
      </c>
      <c r="J318" s="4">
        <v>2.9999999999999996</v>
      </c>
      <c r="K318" s="4">
        <v>6</v>
      </c>
      <c r="L318" s="4">
        <v>2.1666666666666665</v>
      </c>
      <c r="M318" s="4">
        <v>5.833333333333333</v>
      </c>
      <c r="N318" s="5">
        <f t="shared" si="36"/>
        <v>0.88888888888888884</v>
      </c>
      <c r="O318" s="66"/>
    </row>
    <row r="319" spans="1:15" ht="30" x14ac:dyDescent="0.25">
      <c r="A319" s="25" t="str">
        <f t="shared" si="40"/>
        <v>Pasto</v>
      </c>
      <c r="B319" s="25" t="str">
        <f t="shared" si="41"/>
        <v>Civil</v>
      </c>
      <c r="C319" s="26" t="s">
        <v>388</v>
      </c>
      <c r="D319" s="2">
        <v>6</v>
      </c>
      <c r="E319" s="2">
        <v>46</v>
      </c>
      <c r="F319" s="2">
        <v>7.666666666666667</v>
      </c>
      <c r="G319" s="2">
        <v>43</v>
      </c>
      <c r="H319" s="2">
        <v>7.166666666666667</v>
      </c>
      <c r="I319" s="3">
        <v>84</v>
      </c>
      <c r="J319" s="4">
        <v>1.5</v>
      </c>
      <c r="K319" s="4">
        <v>6.1666666666666679</v>
      </c>
      <c r="L319" s="4">
        <v>1.6666666666666667</v>
      </c>
      <c r="M319" s="4">
        <v>5.5000000000000009</v>
      </c>
      <c r="N319" s="5">
        <f t="shared" si="36"/>
        <v>0.93478260869565222</v>
      </c>
      <c r="O319" s="66"/>
    </row>
    <row r="320" spans="1:15" x14ac:dyDescent="0.25">
      <c r="A320" s="25" t="str">
        <f t="shared" si="40"/>
        <v>Pasto</v>
      </c>
      <c r="B320" s="25" t="str">
        <f t="shared" si="41"/>
        <v>Civil</v>
      </c>
      <c r="C320" s="26" t="s">
        <v>389</v>
      </c>
      <c r="D320" s="2">
        <v>6</v>
      </c>
      <c r="E320" s="2">
        <v>88</v>
      </c>
      <c r="F320" s="2">
        <v>14.666666666666666</v>
      </c>
      <c r="G320" s="2">
        <v>116</v>
      </c>
      <c r="H320" s="2">
        <v>19.333333333333332</v>
      </c>
      <c r="I320" s="3">
        <v>158</v>
      </c>
      <c r="J320" s="4">
        <v>7.3333333333333321</v>
      </c>
      <c r="K320" s="4">
        <v>7.3333333333333339</v>
      </c>
      <c r="L320" s="4">
        <v>12.666666666666664</v>
      </c>
      <c r="M320" s="4">
        <v>6.6666666666666661</v>
      </c>
      <c r="N320" s="5">
        <f t="shared" si="36"/>
        <v>1.3181818181818181</v>
      </c>
      <c r="O320" s="66"/>
    </row>
    <row r="321" spans="1:15" x14ac:dyDescent="0.25">
      <c r="A321" s="46" t="s">
        <v>1040</v>
      </c>
      <c r="B321" s="46"/>
      <c r="C321" s="47"/>
      <c r="D321" s="48"/>
      <c r="E321" s="48"/>
      <c r="F321" s="48">
        <v>21</v>
      </c>
      <c r="G321" s="48"/>
      <c r="H321" s="48">
        <v>17</v>
      </c>
      <c r="I321" s="49"/>
      <c r="J321" s="50">
        <v>10</v>
      </c>
      <c r="K321" s="50">
        <v>12</v>
      </c>
      <c r="L321" s="50">
        <v>8</v>
      </c>
      <c r="M321" s="50">
        <v>9</v>
      </c>
      <c r="N321" s="51"/>
      <c r="O321" s="66"/>
    </row>
    <row r="322" spans="1:15" x14ac:dyDescent="0.25">
      <c r="A322" s="7" t="s">
        <v>390</v>
      </c>
      <c r="B322" s="11"/>
      <c r="C322" s="27"/>
      <c r="D322" s="8"/>
      <c r="E322" s="8">
        <v>1156</v>
      </c>
      <c r="F322" s="8">
        <v>192.66666666666666</v>
      </c>
      <c r="G322" s="8">
        <v>934</v>
      </c>
      <c r="H322" s="8">
        <v>155.66666666666669</v>
      </c>
      <c r="I322" s="9">
        <v>945</v>
      </c>
      <c r="J322" s="10">
        <v>89</v>
      </c>
      <c r="K322" s="10">
        <v>103.66666666666666</v>
      </c>
      <c r="L322" s="10">
        <v>71</v>
      </c>
      <c r="M322" s="10">
        <v>84.666666666666657</v>
      </c>
      <c r="N322" s="12">
        <f t="shared" si="36"/>
        <v>0.80795847750865057</v>
      </c>
      <c r="O322" s="66"/>
    </row>
    <row r="323" spans="1:15" ht="30" x14ac:dyDescent="0.25">
      <c r="A323" s="1" t="s">
        <v>391</v>
      </c>
      <c r="B323" s="1" t="s">
        <v>4</v>
      </c>
      <c r="C323" s="26" t="s">
        <v>392</v>
      </c>
      <c r="D323" s="2">
        <v>6</v>
      </c>
      <c r="E323" s="2">
        <v>119</v>
      </c>
      <c r="F323" s="2">
        <v>19.833333333333332</v>
      </c>
      <c r="G323" s="2">
        <v>148</v>
      </c>
      <c r="H323" s="2">
        <v>24.666666666666668</v>
      </c>
      <c r="I323" s="3">
        <v>381</v>
      </c>
      <c r="J323" s="4">
        <v>0</v>
      </c>
      <c r="K323" s="4">
        <v>19.833333333333336</v>
      </c>
      <c r="L323" s="4">
        <v>6.0000000000000009</v>
      </c>
      <c r="M323" s="4">
        <v>18.666666666666668</v>
      </c>
      <c r="N323" s="5">
        <f t="shared" si="36"/>
        <v>1.2436974789915967</v>
      </c>
      <c r="O323" s="66"/>
    </row>
    <row r="324" spans="1:15" ht="30" x14ac:dyDescent="0.25">
      <c r="A324" s="25" t="str">
        <f t="shared" ref="A324:A329" si="42">A323</f>
        <v>Pereira</v>
      </c>
      <c r="B324" s="25" t="str">
        <f t="shared" ref="B324:B329" si="43">B323</f>
        <v>Civil</v>
      </c>
      <c r="C324" s="26" t="s">
        <v>393</v>
      </c>
      <c r="D324" s="2">
        <v>6</v>
      </c>
      <c r="E324" s="2">
        <v>303</v>
      </c>
      <c r="F324" s="2">
        <v>50.5</v>
      </c>
      <c r="G324" s="2">
        <v>242</v>
      </c>
      <c r="H324" s="2">
        <v>40.333333333333336</v>
      </c>
      <c r="I324" s="3">
        <v>228</v>
      </c>
      <c r="J324" s="4">
        <v>27.5</v>
      </c>
      <c r="K324" s="4">
        <v>23.000000000000004</v>
      </c>
      <c r="L324" s="4">
        <v>20.166666666666668</v>
      </c>
      <c r="M324" s="4">
        <v>20.166666666666668</v>
      </c>
      <c r="N324" s="5">
        <f t="shared" si="36"/>
        <v>0.79867986798679869</v>
      </c>
      <c r="O324" s="66"/>
    </row>
    <row r="325" spans="1:15" ht="30" x14ac:dyDescent="0.25">
      <c r="A325" s="25" t="str">
        <f t="shared" si="42"/>
        <v>Pereira</v>
      </c>
      <c r="B325" s="25" t="str">
        <f t="shared" si="43"/>
        <v>Civil</v>
      </c>
      <c r="C325" s="26" t="s">
        <v>394</v>
      </c>
      <c r="D325" s="2">
        <v>6</v>
      </c>
      <c r="E325" s="2">
        <v>290</v>
      </c>
      <c r="F325" s="2">
        <v>48.333333333333336</v>
      </c>
      <c r="G325" s="2">
        <v>313</v>
      </c>
      <c r="H325" s="2">
        <v>52.166666666666664</v>
      </c>
      <c r="I325" s="3">
        <v>539</v>
      </c>
      <c r="J325" s="4">
        <v>28.666666666666668</v>
      </c>
      <c r="K325" s="4">
        <v>19.666666666666671</v>
      </c>
      <c r="L325" s="4">
        <v>32.833333333333336</v>
      </c>
      <c r="M325" s="4">
        <v>19.333333333333336</v>
      </c>
      <c r="N325" s="5">
        <f t="shared" si="36"/>
        <v>1.0793103448275863</v>
      </c>
      <c r="O325" s="66"/>
    </row>
    <row r="326" spans="1:15" ht="30" x14ac:dyDescent="0.25">
      <c r="A326" s="25" t="str">
        <f t="shared" si="42"/>
        <v>Pereira</v>
      </c>
      <c r="B326" s="25" t="str">
        <f t="shared" si="43"/>
        <v>Civil</v>
      </c>
      <c r="C326" s="26" t="s">
        <v>395</v>
      </c>
      <c r="D326" s="2">
        <v>6</v>
      </c>
      <c r="E326" s="2">
        <v>271</v>
      </c>
      <c r="F326" s="2">
        <v>45.166666666666664</v>
      </c>
      <c r="G326" s="2">
        <v>184</v>
      </c>
      <c r="H326" s="2">
        <v>30.666666666666668</v>
      </c>
      <c r="I326" s="3">
        <v>375</v>
      </c>
      <c r="J326" s="4">
        <v>23.666666666666664</v>
      </c>
      <c r="K326" s="4">
        <v>21.500000000000004</v>
      </c>
      <c r="L326" s="4">
        <v>9.3333333333333339</v>
      </c>
      <c r="M326" s="4">
        <v>21.333333333333336</v>
      </c>
      <c r="N326" s="5">
        <f t="shared" si="36"/>
        <v>0.6789667896678967</v>
      </c>
      <c r="O326" s="66"/>
    </row>
    <row r="327" spans="1:15" ht="30" x14ac:dyDescent="0.25">
      <c r="A327" s="25" t="str">
        <f t="shared" si="42"/>
        <v>Pereira</v>
      </c>
      <c r="B327" s="25" t="str">
        <f t="shared" si="43"/>
        <v>Civil</v>
      </c>
      <c r="C327" s="26" t="s">
        <v>396</v>
      </c>
      <c r="D327" s="2">
        <v>6</v>
      </c>
      <c r="E327" s="2">
        <v>137</v>
      </c>
      <c r="F327" s="2">
        <v>22.833333333333332</v>
      </c>
      <c r="G327" s="2">
        <v>133</v>
      </c>
      <c r="H327" s="2">
        <v>22.166666666666668</v>
      </c>
      <c r="I327" s="3">
        <v>276</v>
      </c>
      <c r="J327" s="4">
        <v>0.33333333333333331</v>
      </c>
      <c r="K327" s="4">
        <v>22.499999999999996</v>
      </c>
      <c r="L327" s="4">
        <v>4.6666666666666661</v>
      </c>
      <c r="M327" s="4">
        <v>17.500000000000004</v>
      </c>
      <c r="N327" s="5">
        <f t="shared" si="36"/>
        <v>0.97080291970802923</v>
      </c>
      <c r="O327" s="66"/>
    </row>
    <row r="328" spans="1:15" ht="30" x14ac:dyDescent="0.25">
      <c r="A328" s="25" t="str">
        <f t="shared" si="42"/>
        <v>Pereira</v>
      </c>
      <c r="B328" s="25" t="str">
        <f t="shared" si="43"/>
        <v>Civil</v>
      </c>
      <c r="C328" s="26" t="s">
        <v>397</v>
      </c>
      <c r="D328" s="2">
        <v>6</v>
      </c>
      <c r="E328" s="2">
        <v>340</v>
      </c>
      <c r="F328" s="2">
        <v>56.666666666666664</v>
      </c>
      <c r="G328" s="2">
        <v>282</v>
      </c>
      <c r="H328" s="2">
        <v>47</v>
      </c>
      <c r="I328" s="3">
        <v>329</v>
      </c>
      <c r="J328" s="4">
        <v>33.833333333333329</v>
      </c>
      <c r="K328" s="4">
        <v>22.833333333333336</v>
      </c>
      <c r="L328" s="4">
        <v>25.833333333333339</v>
      </c>
      <c r="M328" s="4">
        <v>21.166666666666671</v>
      </c>
      <c r="N328" s="5">
        <f t="shared" si="36"/>
        <v>0.8294117647058824</v>
      </c>
      <c r="O328" s="66"/>
    </row>
    <row r="329" spans="1:15" ht="30" x14ac:dyDescent="0.25">
      <c r="A329" s="25" t="str">
        <f t="shared" si="42"/>
        <v>Pereira</v>
      </c>
      <c r="B329" s="25" t="str">
        <f t="shared" si="43"/>
        <v>Civil</v>
      </c>
      <c r="C329" s="26" t="s">
        <v>398</v>
      </c>
      <c r="D329" s="2">
        <v>6</v>
      </c>
      <c r="E329" s="2">
        <v>959</v>
      </c>
      <c r="F329" s="2">
        <v>159.83333333333334</v>
      </c>
      <c r="G329" s="2">
        <v>140</v>
      </c>
      <c r="H329" s="2">
        <v>23.333333333333332</v>
      </c>
      <c r="I329" s="3">
        <v>475</v>
      </c>
      <c r="J329" s="4">
        <v>146.16666666666666</v>
      </c>
      <c r="K329" s="4">
        <v>13.666666666666668</v>
      </c>
      <c r="L329" s="4">
        <v>11.499999999999998</v>
      </c>
      <c r="M329" s="4">
        <v>11.833333333333334</v>
      </c>
      <c r="N329" s="5">
        <f t="shared" si="36"/>
        <v>0.145985401459854</v>
      </c>
      <c r="O329" s="66"/>
    </row>
    <row r="330" spans="1:15" x14ac:dyDescent="0.25">
      <c r="A330" s="46" t="s">
        <v>1040</v>
      </c>
      <c r="B330" s="46"/>
      <c r="C330" s="47"/>
      <c r="D330" s="48"/>
      <c r="E330" s="48"/>
      <c r="F330" s="48">
        <v>58</v>
      </c>
      <c r="G330" s="48"/>
      <c r="H330" s="48">
        <v>34</v>
      </c>
      <c r="I330" s="49"/>
      <c r="J330" s="50">
        <v>37</v>
      </c>
      <c r="K330" s="50">
        <v>20</v>
      </c>
      <c r="L330" s="50">
        <v>16</v>
      </c>
      <c r="M330" s="50">
        <v>19</v>
      </c>
      <c r="N330" s="51"/>
      <c r="O330" s="66"/>
    </row>
    <row r="331" spans="1:15" x14ac:dyDescent="0.25">
      <c r="A331" s="7" t="s">
        <v>399</v>
      </c>
      <c r="B331" s="11"/>
      <c r="C331" s="27"/>
      <c r="D331" s="8"/>
      <c r="E331" s="8">
        <v>2419</v>
      </c>
      <c r="F331" s="8">
        <v>403.16666666666663</v>
      </c>
      <c r="G331" s="8">
        <v>1442</v>
      </c>
      <c r="H331" s="8">
        <v>240.33333333333331</v>
      </c>
      <c r="I331" s="9">
        <v>2603</v>
      </c>
      <c r="J331" s="10">
        <v>260.16666666666663</v>
      </c>
      <c r="K331" s="10">
        <v>143</v>
      </c>
      <c r="L331" s="10">
        <v>110.33333333333334</v>
      </c>
      <c r="M331" s="10">
        <v>130</v>
      </c>
      <c r="N331" s="12">
        <f t="shared" si="36"/>
        <v>0.59611409673418769</v>
      </c>
      <c r="O331" s="66"/>
    </row>
    <row r="332" spans="1:15" x14ac:dyDescent="0.25">
      <c r="A332" s="1" t="s">
        <v>400</v>
      </c>
      <c r="B332" s="1" t="s">
        <v>4</v>
      </c>
      <c r="C332" s="26" t="s">
        <v>401</v>
      </c>
      <c r="D332" s="2">
        <v>6</v>
      </c>
      <c r="E332" s="2">
        <v>195</v>
      </c>
      <c r="F332" s="2">
        <v>32.5</v>
      </c>
      <c r="G332" s="2">
        <v>157</v>
      </c>
      <c r="H332" s="2">
        <v>26.166666666666668</v>
      </c>
      <c r="I332" s="3">
        <v>79</v>
      </c>
      <c r="J332" s="4">
        <v>11</v>
      </c>
      <c r="K332" s="4">
        <v>21.499999999999996</v>
      </c>
      <c r="L332" s="4">
        <v>5</v>
      </c>
      <c r="M332" s="4">
        <v>21.166666666666664</v>
      </c>
      <c r="N332" s="5">
        <f t="shared" si="36"/>
        <v>0.80512820512820515</v>
      </c>
      <c r="O332" s="66"/>
    </row>
    <row r="333" spans="1:15" x14ac:dyDescent="0.25">
      <c r="A333" s="25" t="str">
        <f t="shared" ref="A333:A341" si="44">A332</f>
        <v>Popayán</v>
      </c>
      <c r="B333" s="25" t="str">
        <f t="shared" ref="B333:B341" si="45">B332</f>
        <v>Civil</v>
      </c>
      <c r="C333" s="26" t="s">
        <v>402</v>
      </c>
      <c r="D333" s="2">
        <v>6</v>
      </c>
      <c r="E333" s="2">
        <v>203</v>
      </c>
      <c r="F333" s="2">
        <v>33.833333333333336</v>
      </c>
      <c r="G333" s="2">
        <v>116</v>
      </c>
      <c r="H333" s="2">
        <v>19.333333333333332</v>
      </c>
      <c r="I333" s="3">
        <v>51</v>
      </c>
      <c r="J333" s="4">
        <v>11.166666666666666</v>
      </c>
      <c r="K333" s="4">
        <v>22.666666666666664</v>
      </c>
      <c r="L333" s="4">
        <v>2.4999999999999996</v>
      </c>
      <c r="M333" s="4">
        <v>16.833333333333332</v>
      </c>
      <c r="N333" s="5">
        <f t="shared" si="36"/>
        <v>0.5714285714285714</v>
      </c>
      <c r="O333" s="66"/>
    </row>
    <row r="334" spans="1:15" x14ac:dyDescent="0.25">
      <c r="A334" s="25" t="str">
        <f t="shared" si="44"/>
        <v>Popayán</v>
      </c>
      <c r="B334" s="25" t="str">
        <f t="shared" si="45"/>
        <v>Civil</v>
      </c>
      <c r="C334" s="26" t="s">
        <v>403</v>
      </c>
      <c r="D334" s="2">
        <v>6</v>
      </c>
      <c r="E334" s="2">
        <v>209</v>
      </c>
      <c r="F334" s="2">
        <v>34.833333333333336</v>
      </c>
      <c r="G334" s="2">
        <v>178</v>
      </c>
      <c r="H334" s="2">
        <v>29.666666666666668</v>
      </c>
      <c r="I334" s="3">
        <v>48</v>
      </c>
      <c r="J334" s="4">
        <v>13.166666666666668</v>
      </c>
      <c r="K334" s="4">
        <v>21.666666666666668</v>
      </c>
      <c r="L334" s="4">
        <v>10.833333333333334</v>
      </c>
      <c r="M334" s="4">
        <v>18.833333333333332</v>
      </c>
      <c r="N334" s="5">
        <f t="shared" si="36"/>
        <v>0.85167464114832536</v>
      </c>
      <c r="O334" s="66"/>
    </row>
    <row r="335" spans="1:15" x14ac:dyDescent="0.25">
      <c r="A335" s="25" t="str">
        <f t="shared" si="44"/>
        <v>Popayán</v>
      </c>
      <c r="B335" s="25" t="str">
        <f t="shared" si="45"/>
        <v>Civil</v>
      </c>
      <c r="C335" s="26" t="s">
        <v>404</v>
      </c>
      <c r="D335" s="2">
        <v>6</v>
      </c>
      <c r="E335" s="2">
        <v>198</v>
      </c>
      <c r="F335" s="2">
        <v>33</v>
      </c>
      <c r="G335" s="2">
        <v>153</v>
      </c>
      <c r="H335" s="2">
        <v>25.5</v>
      </c>
      <c r="I335" s="3">
        <v>33</v>
      </c>
      <c r="J335" s="4">
        <v>12.66666666666667</v>
      </c>
      <c r="K335" s="4">
        <v>20.333333333333329</v>
      </c>
      <c r="L335" s="4">
        <v>6.6666666666666661</v>
      </c>
      <c r="M335" s="4">
        <v>18.833333333333329</v>
      </c>
      <c r="N335" s="5">
        <f t="shared" si="36"/>
        <v>0.77272727272727271</v>
      </c>
      <c r="O335" s="66"/>
    </row>
    <row r="336" spans="1:15" x14ac:dyDescent="0.25">
      <c r="A336" s="25" t="str">
        <f t="shared" si="44"/>
        <v>Popayán</v>
      </c>
      <c r="B336" s="25" t="str">
        <f t="shared" si="45"/>
        <v>Civil</v>
      </c>
      <c r="C336" s="26" t="s">
        <v>405</v>
      </c>
      <c r="D336" s="2">
        <v>6</v>
      </c>
      <c r="E336" s="2">
        <v>186</v>
      </c>
      <c r="F336" s="2">
        <v>31</v>
      </c>
      <c r="G336" s="2">
        <v>155</v>
      </c>
      <c r="H336" s="2">
        <v>25.833333333333332</v>
      </c>
      <c r="I336" s="3">
        <v>63</v>
      </c>
      <c r="J336" s="4">
        <v>10.666666666666666</v>
      </c>
      <c r="K336" s="4">
        <v>20.333333333333332</v>
      </c>
      <c r="L336" s="4">
        <v>8.3333333333333339</v>
      </c>
      <c r="M336" s="4">
        <v>17.5</v>
      </c>
      <c r="N336" s="5">
        <f t="shared" si="36"/>
        <v>0.83333333333333337</v>
      </c>
      <c r="O336" s="66"/>
    </row>
    <row r="337" spans="1:15" x14ac:dyDescent="0.25">
      <c r="A337" s="25" t="str">
        <f t="shared" si="44"/>
        <v>Popayán</v>
      </c>
      <c r="B337" s="25" t="str">
        <f t="shared" si="45"/>
        <v>Civil</v>
      </c>
      <c r="C337" s="26" t="s">
        <v>406</v>
      </c>
      <c r="D337" s="2">
        <v>6</v>
      </c>
      <c r="E337" s="2">
        <v>4</v>
      </c>
      <c r="F337" s="2">
        <v>0.66666666666666663</v>
      </c>
      <c r="G337" s="2">
        <v>43</v>
      </c>
      <c r="H337" s="2">
        <v>7.166666666666667</v>
      </c>
      <c r="I337" s="3">
        <v>149</v>
      </c>
      <c r="J337" s="4">
        <v>0.66666666666666663</v>
      </c>
      <c r="K337" s="4"/>
      <c r="L337" s="4">
        <v>7.1666666666666661</v>
      </c>
      <c r="M337" s="4"/>
      <c r="N337" s="5">
        <f t="shared" si="36"/>
        <v>10.75</v>
      </c>
      <c r="O337" s="66"/>
    </row>
    <row r="338" spans="1:15" x14ac:dyDescent="0.25">
      <c r="A338" s="25" t="str">
        <f t="shared" si="44"/>
        <v>Popayán</v>
      </c>
      <c r="B338" s="25" t="str">
        <f t="shared" si="45"/>
        <v>Civil</v>
      </c>
      <c r="C338" s="26" t="s">
        <v>407</v>
      </c>
      <c r="D338" s="2">
        <v>6</v>
      </c>
      <c r="E338" s="2">
        <v>61</v>
      </c>
      <c r="F338" s="2">
        <v>10.166666666666666</v>
      </c>
      <c r="G338" s="2">
        <v>46</v>
      </c>
      <c r="H338" s="2">
        <v>7.666666666666667</v>
      </c>
      <c r="I338" s="3">
        <v>9</v>
      </c>
      <c r="J338" s="4">
        <v>2.833333333333333</v>
      </c>
      <c r="K338" s="4">
        <v>7.3333333333333339</v>
      </c>
      <c r="L338" s="4">
        <v>1.5</v>
      </c>
      <c r="M338" s="4">
        <v>6.166666666666667</v>
      </c>
      <c r="N338" s="5">
        <f t="shared" si="36"/>
        <v>0.75409836065573765</v>
      </c>
      <c r="O338" s="66"/>
    </row>
    <row r="339" spans="1:15" ht="30" x14ac:dyDescent="0.25">
      <c r="A339" s="25" t="str">
        <f t="shared" si="44"/>
        <v>Popayán</v>
      </c>
      <c r="B339" s="25" t="str">
        <f t="shared" si="45"/>
        <v>Civil</v>
      </c>
      <c r="C339" s="26" t="s">
        <v>408</v>
      </c>
      <c r="D339" s="2">
        <v>6</v>
      </c>
      <c r="E339" s="2">
        <v>77</v>
      </c>
      <c r="F339" s="2">
        <v>12.833333333333334</v>
      </c>
      <c r="G339" s="2">
        <v>58</v>
      </c>
      <c r="H339" s="2">
        <v>9.6666666666666661</v>
      </c>
      <c r="I339" s="3">
        <v>49</v>
      </c>
      <c r="J339" s="4">
        <v>2.666666666666667</v>
      </c>
      <c r="K339" s="4">
        <v>10.166666666666666</v>
      </c>
      <c r="L339" s="4">
        <v>1.5</v>
      </c>
      <c r="M339" s="4">
        <v>8.1666666666666679</v>
      </c>
      <c r="N339" s="5">
        <f t="shared" si="36"/>
        <v>0.75324675324675328</v>
      </c>
      <c r="O339" s="66"/>
    </row>
    <row r="340" spans="1:15" ht="30" x14ac:dyDescent="0.25">
      <c r="A340" s="25" t="str">
        <f t="shared" si="44"/>
        <v>Popayán</v>
      </c>
      <c r="B340" s="25" t="str">
        <f t="shared" si="45"/>
        <v>Civil</v>
      </c>
      <c r="C340" s="26" t="s">
        <v>409</v>
      </c>
      <c r="D340" s="2">
        <v>6</v>
      </c>
      <c r="E340" s="2">
        <v>68</v>
      </c>
      <c r="F340" s="2">
        <v>11.333333333333334</v>
      </c>
      <c r="G340" s="2">
        <v>65</v>
      </c>
      <c r="H340" s="2">
        <v>10.833333333333334</v>
      </c>
      <c r="I340" s="3">
        <v>62</v>
      </c>
      <c r="J340" s="4">
        <v>6.166666666666667</v>
      </c>
      <c r="K340" s="4">
        <v>5.166666666666667</v>
      </c>
      <c r="L340" s="4">
        <v>6.0000000000000009</v>
      </c>
      <c r="M340" s="4">
        <v>4.833333333333333</v>
      </c>
      <c r="N340" s="5">
        <f t="shared" si="36"/>
        <v>0.95588235294117652</v>
      </c>
      <c r="O340" s="66"/>
    </row>
    <row r="341" spans="1:15" ht="30" x14ac:dyDescent="0.25">
      <c r="A341" s="25" t="str">
        <f t="shared" si="44"/>
        <v>Popayán</v>
      </c>
      <c r="B341" s="25" t="str">
        <f t="shared" si="45"/>
        <v>Civil</v>
      </c>
      <c r="C341" s="26" t="s">
        <v>410</v>
      </c>
      <c r="D341" s="2">
        <v>6</v>
      </c>
      <c r="E341" s="2">
        <v>49</v>
      </c>
      <c r="F341" s="2">
        <v>8.1666666666666661</v>
      </c>
      <c r="G341" s="2">
        <v>51</v>
      </c>
      <c r="H341" s="2">
        <v>8.5</v>
      </c>
      <c r="I341" s="3">
        <v>82</v>
      </c>
      <c r="J341" s="4">
        <v>5.5</v>
      </c>
      <c r="K341" s="4">
        <v>2.6666666666666665</v>
      </c>
      <c r="L341" s="4">
        <v>6.5000000000000009</v>
      </c>
      <c r="M341" s="4">
        <v>2</v>
      </c>
      <c r="N341" s="5">
        <f t="shared" si="36"/>
        <v>1.0408163265306123</v>
      </c>
      <c r="O341" s="66"/>
    </row>
    <row r="342" spans="1:15" x14ac:dyDescent="0.25">
      <c r="A342" s="46" t="s">
        <v>1040</v>
      </c>
      <c r="B342" s="46"/>
      <c r="C342" s="47"/>
      <c r="D342" s="48"/>
      <c r="E342" s="48"/>
      <c r="F342" s="48">
        <v>21</v>
      </c>
      <c r="G342" s="48"/>
      <c r="H342" s="48">
        <v>17</v>
      </c>
      <c r="I342" s="49"/>
      <c r="J342" s="50">
        <v>8</v>
      </c>
      <c r="K342" s="50">
        <v>15</v>
      </c>
      <c r="L342" s="50">
        <v>6</v>
      </c>
      <c r="M342" s="50">
        <v>13</v>
      </c>
      <c r="N342" s="51"/>
      <c r="O342" s="66"/>
    </row>
    <row r="343" spans="1:15" x14ac:dyDescent="0.25">
      <c r="A343" s="7" t="s">
        <v>411</v>
      </c>
      <c r="B343" s="11"/>
      <c r="C343" s="27"/>
      <c r="D343" s="8"/>
      <c r="E343" s="8">
        <v>1250</v>
      </c>
      <c r="F343" s="8">
        <v>208.33333333333334</v>
      </c>
      <c r="G343" s="8">
        <v>1022</v>
      </c>
      <c r="H343" s="8">
        <v>170.33333333333331</v>
      </c>
      <c r="I343" s="9">
        <v>625</v>
      </c>
      <c r="J343" s="10">
        <v>76.5</v>
      </c>
      <c r="K343" s="10">
        <v>131.83333333333331</v>
      </c>
      <c r="L343" s="10">
        <v>56</v>
      </c>
      <c r="M343" s="10">
        <v>114.33333333333333</v>
      </c>
      <c r="N343" s="12">
        <f t="shared" si="36"/>
        <v>0.81759999999999999</v>
      </c>
      <c r="O343" s="66"/>
    </row>
    <row r="344" spans="1:15" x14ac:dyDescent="0.25">
      <c r="A344" s="1" t="s">
        <v>412</v>
      </c>
      <c r="B344" s="1" t="s">
        <v>4</v>
      </c>
      <c r="C344" s="26" t="s">
        <v>413</v>
      </c>
      <c r="D344" s="2">
        <v>6</v>
      </c>
      <c r="E344" s="2">
        <v>147</v>
      </c>
      <c r="F344" s="2">
        <v>24.5</v>
      </c>
      <c r="G344" s="2">
        <v>97</v>
      </c>
      <c r="H344" s="2">
        <v>16.166666666666668</v>
      </c>
      <c r="I344" s="3">
        <v>302</v>
      </c>
      <c r="J344" s="4">
        <v>16.666666666666664</v>
      </c>
      <c r="K344" s="4">
        <v>7.8333333333333339</v>
      </c>
      <c r="L344" s="4">
        <v>8.4999999999999982</v>
      </c>
      <c r="M344" s="4">
        <v>7.666666666666667</v>
      </c>
      <c r="N344" s="5">
        <f t="shared" si="36"/>
        <v>0.65986394557823125</v>
      </c>
      <c r="O344" s="66"/>
    </row>
    <row r="345" spans="1:15" ht="30" x14ac:dyDescent="0.25">
      <c r="A345" s="25" t="str">
        <f t="shared" ref="A345:A346" si="46">A344</f>
        <v>Quibdó</v>
      </c>
      <c r="B345" s="25" t="str">
        <f t="shared" ref="B345:B346" si="47">B344</f>
        <v>Civil</v>
      </c>
      <c r="C345" s="26" t="s">
        <v>414</v>
      </c>
      <c r="D345" s="2">
        <v>6</v>
      </c>
      <c r="E345" s="2">
        <v>95</v>
      </c>
      <c r="F345" s="2">
        <v>15.833333333333334</v>
      </c>
      <c r="G345" s="2">
        <v>64</v>
      </c>
      <c r="H345" s="2">
        <v>10.666666666666666</v>
      </c>
      <c r="I345" s="3">
        <v>451</v>
      </c>
      <c r="J345" s="4">
        <v>12.833333333333334</v>
      </c>
      <c r="K345" s="4">
        <v>3</v>
      </c>
      <c r="L345" s="4">
        <v>8</v>
      </c>
      <c r="M345" s="4">
        <v>2.666666666666667</v>
      </c>
      <c r="N345" s="5">
        <f t="shared" si="36"/>
        <v>0.67368421052631577</v>
      </c>
      <c r="O345" s="66"/>
    </row>
    <row r="346" spans="1:15" ht="30" x14ac:dyDescent="0.25">
      <c r="A346" s="25" t="str">
        <f t="shared" si="46"/>
        <v>Quibdó</v>
      </c>
      <c r="B346" s="25" t="str">
        <f t="shared" si="47"/>
        <v>Civil</v>
      </c>
      <c r="C346" s="26" t="s">
        <v>415</v>
      </c>
      <c r="D346" s="2">
        <v>3</v>
      </c>
      <c r="E346" s="2">
        <v>40</v>
      </c>
      <c r="F346" s="2">
        <v>13.333333333333334</v>
      </c>
      <c r="G346" s="2">
        <v>133</v>
      </c>
      <c r="H346" s="2">
        <v>44.333333333333336</v>
      </c>
      <c r="I346" s="3">
        <v>293</v>
      </c>
      <c r="J346" s="4">
        <v>10.666666666666666</v>
      </c>
      <c r="K346" s="4">
        <v>2.6666666666666665</v>
      </c>
      <c r="L346" s="4">
        <v>42.333333333333329</v>
      </c>
      <c r="M346" s="4">
        <v>2</v>
      </c>
      <c r="N346" s="5">
        <f t="shared" si="36"/>
        <v>3.3250000000000002</v>
      </c>
      <c r="O346" s="66"/>
    </row>
    <row r="347" spans="1:15" x14ac:dyDescent="0.25">
      <c r="A347" s="46" t="s">
        <v>1040</v>
      </c>
      <c r="B347" s="46"/>
      <c r="C347" s="47"/>
      <c r="D347" s="48"/>
      <c r="E347" s="48"/>
      <c r="F347" s="48">
        <v>18</v>
      </c>
      <c r="G347" s="48"/>
      <c r="H347" s="48">
        <v>24</v>
      </c>
      <c r="I347" s="49"/>
      <c r="J347" s="50">
        <v>13</v>
      </c>
      <c r="K347" s="50">
        <v>5</v>
      </c>
      <c r="L347" s="50">
        <v>20</v>
      </c>
      <c r="M347" s="50">
        <v>4</v>
      </c>
      <c r="N347" s="51"/>
      <c r="O347" s="66"/>
    </row>
    <row r="348" spans="1:15" x14ac:dyDescent="0.25">
      <c r="A348" s="7" t="s">
        <v>416</v>
      </c>
      <c r="B348" s="11"/>
      <c r="C348" s="27"/>
      <c r="D348" s="8"/>
      <c r="E348" s="8">
        <v>282</v>
      </c>
      <c r="F348" s="8">
        <v>53.666666666666671</v>
      </c>
      <c r="G348" s="8">
        <v>294</v>
      </c>
      <c r="H348" s="8">
        <v>71.166666666666671</v>
      </c>
      <c r="I348" s="9">
        <v>1046</v>
      </c>
      <c r="J348" s="10">
        <v>40.166666666666664</v>
      </c>
      <c r="K348" s="10">
        <v>13.5</v>
      </c>
      <c r="L348" s="10">
        <v>58.833333333333329</v>
      </c>
      <c r="M348" s="10">
        <v>12.333333333333334</v>
      </c>
      <c r="N348" s="12">
        <f t="shared" si="36"/>
        <v>1.0425531914893618</v>
      </c>
      <c r="O348" s="66"/>
    </row>
    <row r="349" spans="1:15" ht="30" x14ac:dyDescent="0.25">
      <c r="A349" s="1" t="s">
        <v>417</v>
      </c>
      <c r="B349" s="1" t="s">
        <v>4</v>
      </c>
      <c r="C349" s="26" t="s">
        <v>502</v>
      </c>
      <c r="D349" s="28" t="s">
        <v>495</v>
      </c>
      <c r="E349" s="28" t="s">
        <v>495</v>
      </c>
      <c r="F349" s="28" t="s">
        <v>495</v>
      </c>
      <c r="G349" s="28" t="s">
        <v>495</v>
      </c>
      <c r="H349" s="28" t="s">
        <v>495</v>
      </c>
      <c r="I349" s="28" t="s">
        <v>495</v>
      </c>
      <c r="J349" s="28" t="s">
        <v>495</v>
      </c>
      <c r="K349" s="28" t="s">
        <v>495</v>
      </c>
      <c r="L349" s="28" t="s">
        <v>495</v>
      </c>
      <c r="M349" s="28" t="s">
        <v>495</v>
      </c>
      <c r="N349" s="28" t="s">
        <v>495</v>
      </c>
      <c r="O349" s="66"/>
    </row>
    <row r="350" spans="1:15" ht="30" x14ac:dyDescent="0.25">
      <c r="A350" s="1" t="s">
        <v>417</v>
      </c>
      <c r="B350" s="1" t="s">
        <v>4</v>
      </c>
      <c r="C350" s="26" t="s">
        <v>418</v>
      </c>
      <c r="D350" s="2">
        <v>6</v>
      </c>
      <c r="E350" s="2">
        <v>112</v>
      </c>
      <c r="F350" s="2">
        <v>18.666666666666668</v>
      </c>
      <c r="G350" s="2">
        <v>82</v>
      </c>
      <c r="H350" s="2">
        <v>13.666666666666666</v>
      </c>
      <c r="I350" s="3">
        <v>79</v>
      </c>
      <c r="J350" s="4">
        <v>10.499999999999998</v>
      </c>
      <c r="K350" s="4">
        <v>8.1666666666666661</v>
      </c>
      <c r="L350" s="4">
        <v>6.166666666666667</v>
      </c>
      <c r="M350" s="4">
        <v>7.5000000000000009</v>
      </c>
      <c r="N350" s="5">
        <f t="shared" si="36"/>
        <v>0.7321428571428571</v>
      </c>
      <c r="O350" s="66"/>
    </row>
    <row r="351" spans="1:15" x14ac:dyDescent="0.25">
      <c r="A351" s="7" t="s">
        <v>419</v>
      </c>
      <c r="B351" s="11"/>
      <c r="C351" s="27"/>
      <c r="D351" s="8"/>
      <c r="E351" s="8">
        <v>112</v>
      </c>
      <c r="F351" s="8">
        <v>18.666666666666668</v>
      </c>
      <c r="G351" s="8">
        <v>82</v>
      </c>
      <c r="H351" s="8">
        <v>13.666666666666666</v>
      </c>
      <c r="I351" s="9">
        <v>79</v>
      </c>
      <c r="J351" s="10">
        <v>10.499999999999998</v>
      </c>
      <c r="K351" s="10">
        <v>8.1666666666666661</v>
      </c>
      <c r="L351" s="10">
        <v>6.166666666666667</v>
      </c>
      <c r="M351" s="10">
        <v>7.5000000000000009</v>
      </c>
      <c r="N351" s="12">
        <f t="shared" si="36"/>
        <v>0.7321428571428571</v>
      </c>
      <c r="O351" s="66"/>
    </row>
    <row r="352" spans="1:15" x14ac:dyDescent="0.25">
      <c r="A352" s="1" t="s">
        <v>420</v>
      </c>
      <c r="B352" s="1" t="s">
        <v>4</v>
      </c>
      <c r="C352" s="26" t="s">
        <v>421</v>
      </c>
      <c r="D352" s="2">
        <v>6</v>
      </c>
      <c r="E352" s="2">
        <v>68</v>
      </c>
      <c r="F352" s="2">
        <v>11.333333333333334</v>
      </c>
      <c r="G352" s="2">
        <v>58</v>
      </c>
      <c r="H352" s="2">
        <v>9.6666666666666661</v>
      </c>
      <c r="I352" s="3">
        <v>95</v>
      </c>
      <c r="J352" s="4">
        <v>4.6666666666666661</v>
      </c>
      <c r="K352" s="4">
        <v>6.6666666666666679</v>
      </c>
      <c r="L352" s="4">
        <v>3.833333333333333</v>
      </c>
      <c r="M352" s="4">
        <v>5.833333333333333</v>
      </c>
      <c r="N352" s="5">
        <f t="shared" si="36"/>
        <v>0.8529411764705882</v>
      </c>
      <c r="O352" s="66"/>
    </row>
    <row r="353" spans="1:15" x14ac:dyDescent="0.25">
      <c r="A353" s="25" t="str">
        <f>A352</f>
        <v>San Andrés</v>
      </c>
      <c r="B353" s="25" t="str">
        <f t="shared" ref="B353" si="48">B352</f>
        <v>Civil</v>
      </c>
      <c r="C353" s="26" t="s">
        <v>422</v>
      </c>
      <c r="D353" s="2">
        <v>3</v>
      </c>
      <c r="E353" s="2">
        <v>44</v>
      </c>
      <c r="F353" s="2">
        <v>14.666666666666666</v>
      </c>
      <c r="G353" s="2">
        <v>40</v>
      </c>
      <c r="H353" s="2">
        <v>13.333333333333334</v>
      </c>
      <c r="I353" s="3">
        <v>167</v>
      </c>
      <c r="J353" s="4">
        <v>6.3333333333333339</v>
      </c>
      <c r="K353" s="4">
        <v>8.3333333333333339</v>
      </c>
      <c r="L353" s="4">
        <v>6.666666666666667</v>
      </c>
      <c r="M353" s="4">
        <v>6.666666666666667</v>
      </c>
      <c r="N353" s="5">
        <f t="shared" si="36"/>
        <v>0.90909090909090906</v>
      </c>
      <c r="O353" s="66"/>
    </row>
    <row r="354" spans="1:15" x14ac:dyDescent="0.25">
      <c r="A354" s="46" t="s">
        <v>1040</v>
      </c>
      <c r="B354" s="46"/>
      <c r="C354" s="47"/>
      <c r="D354" s="48"/>
      <c r="E354" s="48"/>
      <c r="F354" s="48">
        <v>13</v>
      </c>
      <c r="G354" s="48"/>
      <c r="H354" s="48">
        <v>12</v>
      </c>
      <c r="I354" s="49"/>
      <c r="J354" s="50">
        <v>6</v>
      </c>
      <c r="K354" s="50">
        <v>8</v>
      </c>
      <c r="L354" s="50">
        <v>5</v>
      </c>
      <c r="M354" s="50">
        <v>6</v>
      </c>
      <c r="N354" s="51"/>
      <c r="O354" s="66"/>
    </row>
    <row r="355" spans="1:15" x14ac:dyDescent="0.25">
      <c r="A355" s="7" t="s">
        <v>423</v>
      </c>
      <c r="B355" s="11"/>
      <c r="C355" s="27"/>
      <c r="D355" s="8"/>
      <c r="E355" s="8">
        <v>112</v>
      </c>
      <c r="F355" s="8">
        <v>26</v>
      </c>
      <c r="G355" s="8">
        <v>98</v>
      </c>
      <c r="H355" s="8">
        <v>23</v>
      </c>
      <c r="I355" s="9">
        <v>262</v>
      </c>
      <c r="J355" s="10">
        <v>11</v>
      </c>
      <c r="K355" s="10">
        <v>15.000000000000002</v>
      </c>
      <c r="L355" s="10">
        <v>10.5</v>
      </c>
      <c r="M355" s="10">
        <v>12.5</v>
      </c>
      <c r="N355" s="12">
        <f t="shared" si="36"/>
        <v>0.875</v>
      </c>
      <c r="O355" s="66"/>
    </row>
    <row r="356" spans="1:15" ht="30" x14ac:dyDescent="0.25">
      <c r="A356" s="1" t="s">
        <v>424</v>
      </c>
      <c r="B356" s="1" t="s">
        <v>4</v>
      </c>
      <c r="C356" s="26" t="s">
        <v>425</v>
      </c>
      <c r="D356" s="2">
        <v>3</v>
      </c>
      <c r="E356" s="2">
        <v>20</v>
      </c>
      <c r="F356" s="2">
        <v>6.666666666666667</v>
      </c>
      <c r="G356" s="2">
        <v>29</v>
      </c>
      <c r="H356" s="2">
        <v>9.6666666666666661</v>
      </c>
      <c r="I356" s="3">
        <v>97</v>
      </c>
      <c r="J356" s="4">
        <v>4.333333333333333</v>
      </c>
      <c r="K356" s="4">
        <v>2.333333333333333</v>
      </c>
      <c r="L356" s="4">
        <v>7.3333333333333321</v>
      </c>
      <c r="M356" s="4">
        <v>2.333333333333333</v>
      </c>
      <c r="N356" s="5">
        <f t="shared" si="36"/>
        <v>1.45</v>
      </c>
      <c r="O356" s="66"/>
    </row>
    <row r="357" spans="1:15" x14ac:dyDescent="0.25">
      <c r="A357" s="25" t="str">
        <f t="shared" ref="A357:A362" si="49">A356</f>
        <v>San Gil</v>
      </c>
      <c r="B357" s="25" t="str">
        <f t="shared" ref="B357:B362" si="50">B356</f>
        <v>Civil</v>
      </c>
      <c r="C357" s="26" t="s">
        <v>426</v>
      </c>
      <c r="D357" s="2">
        <v>6</v>
      </c>
      <c r="E357" s="2">
        <v>59</v>
      </c>
      <c r="F357" s="2">
        <v>9.8333333333333339</v>
      </c>
      <c r="G357" s="2">
        <v>47</v>
      </c>
      <c r="H357" s="2">
        <v>7.833333333333333</v>
      </c>
      <c r="I357" s="3">
        <v>66</v>
      </c>
      <c r="J357" s="4">
        <v>4.166666666666667</v>
      </c>
      <c r="K357" s="4">
        <v>5.666666666666667</v>
      </c>
      <c r="L357" s="4">
        <v>3.6666666666666665</v>
      </c>
      <c r="M357" s="4">
        <v>4.1666666666666661</v>
      </c>
      <c r="N357" s="5">
        <f t="shared" si="36"/>
        <v>0.79661016949152541</v>
      </c>
      <c r="O357" s="66"/>
    </row>
    <row r="358" spans="1:15" x14ac:dyDescent="0.25">
      <c r="A358" s="25" t="str">
        <f t="shared" si="49"/>
        <v>San Gil</v>
      </c>
      <c r="B358" s="25" t="str">
        <f t="shared" si="50"/>
        <v>Civil</v>
      </c>
      <c r="C358" s="26" t="s">
        <v>427</v>
      </c>
      <c r="D358" s="2">
        <v>6</v>
      </c>
      <c r="E358" s="2">
        <v>89</v>
      </c>
      <c r="F358" s="2">
        <v>14.833333333333334</v>
      </c>
      <c r="G358" s="2">
        <v>64</v>
      </c>
      <c r="H358" s="2">
        <v>10.666666666666666</v>
      </c>
      <c r="I358" s="3">
        <v>45</v>
      </c>
      <c r="J358" s="4">
        <v>8.3333333333333339</v>
      </c>
      <c r="K358" s="4">
        <v>6.5</v>
      </c>
      <c r="L358" s="4">
        <v>4.333333333333333</v>
      </c>
      <c r="M358" s="4">
        <v>6.333333333333333</v>
      </c>
      <c r="N358" s="5">
        <f t="shared" si="36"/>
        <v>0.7191011235955056</v>
      </c>
      <c r="O358" s="66"/>
    </row>
    <row r="359" spans="1:15" ht="30" x14ac:dyDescent="0.25">
      <c r="A359" s="25" t="str">
        <f t="shared" si="49"/>
        <v>San Gil</v>
      </c>
      <c r="B359" s="25" t="str">
        <f t="shared" si="50"/>
        <v>Civil</v>
      </c>
      <c r="C359" s="26" t="s">
        <v>428</v>
      </c>
      <c r="D359" s="2">
        <v>6</v>
      </c>
      <c r="E359" s="2">
        <v>98</v>
      </c>
      <c r="F359" s="2">
        <v>16.333333333333332</v>
      </c>
      <c r="G359" s="2">
        <v>64</v>
      </c>
      <c r="H359" s="2">
        <v>10.666666666666666</v>
      </c>
      <c r="I359" s="3">
        <v>38</v>
      </c>
      <c r="J359" s="4">
        <v>9.6666666666666679</v>
      </c>
      <c r="K359" s="4">
        <v>6.666666666666667</v>
      </c>
      <c r="L359" s="4">
        <v>7.333333333333333</v>
      </c>
      <c r="M359" s="4">
        <v>3.3333333333333326</v>
      </c>
      <c r="N359" s="5">
        <f t="shared" si="36"/>
        <v>0.65306122448979587</v>
      </c>
      <c r="O359" s="66"/>
    </row>
    <row r="360" spans="1:15" ht="30" x14ac:dyDescent="0.25">
      <c r="A360" s="25" t="str">
        <f t="shared" si="49"/>
        <v>San Gil</v>
      </c>
      <c r="B360" s="25" t="str">
        <f t="shared" si="50"/>
        <v>Civil</v>
      </c>
      <c r="C360" s="26" t="s">
        <v>429</v>
      </c>
      <c r="D360" s="2">
        <v>6</v>
      </c>
      <c r="E360" s="2">
        <v>73</v>
      </c>
      <c r="F360" s="2">
        <v>12.166666666666666</v>
      </c>
      <c r="G360" s="2">
        <v>45</v>
      </c>
      <c r="H360" s="2">
        <v>7.5</v>
      </c>
      <c r="I360" s="3">
        <v>88</v>
      </c>
      <c r="J360" s="4">
        <v>7.8333333333333313</v>
      </c>
      <c r="K360" s="4">
        <v>4.333333333333333</v>
      </c>
      <c r="L360" s="4">
        <v>4.166666666666667</v>
      </c>
      <c r="M360" s="4">
        <v>3.333333333333333</v>
      </c>
      <c r="N360" s="5">
        <f t="shared" si="36"/>
        <v>0.61643835616438358</v>
      </c>
      <c r="O360" s="66"/>
    </row>
    <row r="361" spans="1:15" x14ac:dyDescent="0.25">
      <c r="A361" s="25" t="str">
        <f t="shared" si="49"/>
        <v>San Gil</v>
      </c>
      <c r="B361" s="25" t="str">
        <f t="shared" si="50"/>
        <v>Civil</v>
      </c>
      <c r="C361" s="26" t="s">
        <v>430</v>
      </c>
      <c r="D361" s="2">
        <v>6</v>
      </c>
      <c r="E361" s="2">
        <v>65</v>
      </c>
      <c r="F361" s="2">
        <v>10.833333333333334</v>
      </c>
      <c r="G361" s="2">
        <v>72</v>
      </c>
      <c r="H361" s="2">
        <v>12</v>
      </c>
      <c r="I361" s="3">
        <v>34</v>
      </c>
      <c r="J361" s="4">
        <v>6.3333333333333339</v>
      </c>
      <c r="K361" s="4">
        <v>4.5</v>
      </c>
      <c r="L361" s="4">
        <v>8.8333333333333321</v>
      </c>
      <c r="M361" s="4">
        <v>3.1666666666666665</v>
      </c>
      <c r="N361" s="5">
        <f t="shared" si="36"/>
        <v>1.1076923076923078</v>
      </c>
      <c r="O361" s="66"/>
    </row>
    <row r="362" spans="1:15" x14ac:dyDescent="0.25">
      <c r="A362" s="25" t="str">
        <f t="shared" si="49"/>
        <v>San Gil</v>
      </c>
      <c r="B362" s="25" t="str">
        <f t="shared" si="50"/>
        <v>Civil</v>
      </c>
      <c r="C362" s="26" t="s">
        <v>431</v>
      </c>
      <c r="D362" s="2">
        <v>6</v>
      </c>
      <c r="E362" s="2">
        <v>43</v>
      </c>
      <c r="F362" s="2">
        <v>7.166666666666667</v>
      </c>
      <c r="G362" s="2">
        <v>32</v>
      </c>
      <c r="H362" s="2">
        <v>5.333333333333333</v>
      </c>
      <c r="I362" s="3">
        <v>34</v>
      </c>
      <c r="J362" s="4">
        <v>3.333333333333333</v>
      </c>
      <c r="K362" s="4">
        <v>3.833333333333333</v>
      </c>
      <c r="L362" s="4">
        <v>2</v>
      </c>
      <c r="M362" s="4">
        <v>3.333333333333333</v>
      </c>
      <c r="N362" s="5">
        <f t="shared" si="36"/>
        <v>0.7441860465116279</v>
      </c>
      <c r="O362" s="66"/>
    </row>
    <row r="363" spans="1:15" x14ac:dyDescent="0.25">
      <c r="A363" s="46" t="s">
        <v>1040</v>
      </c>
      <c r="B363" s="46"/>
      <c r="C363" s="47"/>
      <c r="D363" s="48"/>
      <c r="E363" s="48"/>
      <c r="F363" s="48">
        <v>11</v>
      </c>
      <c r="G363" s="48"/>
      <c r="H363" s="48">
        <v>9</v>
      </c>
      <c r="I363" s="49"/>
      <c r="J363" s="50">
        <v>6</v>
      </c>
      <c r="K363" s="50">
        <v>5</v>
      </c>
      <c r="L363" s="50">
        <v>7</v>
      </c>
      <c r="M363" s="50">
        <v>7</v>
      </c>
      <c r="N363" s="51"/>
      <c r="O363" s="66"/>
    </row>
    <row r="364" spans="1:15" x14ac:dyDescent="0.25">
      <c r="A364" s="7" t="s">
        <v>432</v>
      </c>
      <c r="B364" s="11"/>
      <c r="C364" s="27"/>
      <c r="D364" s="8"/>
      <c r="E364" s="8">
        <v>447</v>
      </c>
      <c r="F364" s="8">
        <v>77.833333333333343</v>
      </c>
      <c r="G364" s="8">
        <v>353</v>
      </c>
      <c r="H364" s="8">
        <v>63.666666666666664</v>
      </c>
      <c r="I364" s="9">
        <v>402</v>
      </c>
      <c r="J364" s="10">
        <v>44.000000000000007</v>
      </c>
      <c r="K364" s="10">
        <v>33.833333333333336</v>
      </c>
      <c r="L364" s="10">
        <v>37.666666666666664</v>
      </c>
      <c r="M364" s="10">
        <v>25.999999999999996</v>
      </c>
      <c r="N364" s="12">
        <f t="shared" si="36"/>
        <v>0.78970917225950787</v>
      </c>
      <c r="O364" s="66"/>
    </row>
    <row r="365" spans="1:15" ht="30" x14ac:dyDescent="0.25">
      <c r="A365" s="1" t="s">
        <v>433</v>
      </c>
      <c r="B365" s="1" t="s">
        <v>4</v>
      </c>
      <c r="C365" s="26" t="s">
        <v>434</v>
      </c>
      <c r="D365" s="2">
        <v>6</v>
      </c>
      <c r="E365" s="2">
        <v>136</v>
      </c>
      <c r="F365" s="2">
        <v>22.666666666666668</v>
      </c>
      <c r="G365" s="2">
        <v>156</v>
      </c>
      <c r="H365" s="2">
        <v>26</v>
      </c>
      <c r="I365" s="3">
        <v>348</v>
      </c>
      <c r="J365" s="4">
        <v>3</v>
      </c>
      <c r="K365" s="4">
        <v>19.666666666666664</v>
      </c>
      <c r="L365" s="4">
        <v>7.1666666666666652</v>
      </c>
      <c r="M365" s="4">
        <v>18.833333333333339</v>
      </c>
      <c r="N365" s="5">
        <f t="shared" si="36"/>
        <v>1.1470588235294117</v>
      </c>
      <c r="O365" s="66"/>
    </row>
    <row r="366" spans="1:15" ht="30" x14ac:dyDescent="0.25">
      <c r="A366" s="25" t="str">
        <f t="shared" ref="A366:A372" si="51">A365</f>
        <v>Santa Marta</v>
      </c>
      <c r="B366" s="25" t="str">
        <f t="shared" ref="B366:B372" si="52">B365</f>
        <v>Civil</v>
      </c>
      <c r="C366" s="26" t="s">
        <v>435</v>
      </c>
      <c r="D366" s="2">
        <v>3</v>
      </c>
      <c r="E366" s="2">
        <v>7</v>
      </c>
      <c r="F366" s="2">
        <v>2.3333333333333335</v>
      </c>
      <c r="G366" s="2">
        <v>19</v>
      </c>
      <c r="H366" s="2">
        <v>6.333333333333333</v>
      </c>
      <c r="I366" s="3">
        <v>119</v>
      </c>
      <c r="J366" s="4">
        <v>2.3333333333333335</v>
      </c>
      <c r="K366" s="4"/>
      <c r="L366" s="4">
        <v>6.3333333333333321</v>
      </c>
      <c r="M366" s="4"/>
      <c r="N366" s="5">
        <f t="shared" si="36"/>
        <v>2.7142857142857144</v>
      </c>
      <c r="O366" s="66"/>
    </row>
    <row r="367" spans="1:15" ht="30" x14ac:dyDescent="0.25">
      <c r="A367" s="25" t="str">
        <f t="shared" si="51"/>
        <v>Santa Marta</v>
      </c>
      <c r="B367" s="25" t="str">
        <f t="shared" si="52"/>
        <v>Civil</v>
      </c>
      <c r="C367" s="26" t="s">
        <v>436</v>
      </c>
      <c r="D367" s="2">
        <v>6</v>
      </c>
      <c r="E367" s="2">
        <v>291</v>
      </c>
      <c r="F367" s="2">
        <v>48.5</v>
      </c>
      <c r="G367" s="2">
        <v>243</v>
      </c>
      <c r="H367" s="2">
        <v>40.5</v>
      </c>
      <c r="I367" s="3">
        <v>337</v>
      </c>
      <c r="J367" s="4">
        <v>24.666666666666671</v>
      </c>
      <c r="K367" s="4">
        <v>23.833333333333336</v>
      </c>
      <c r="L367" s="4">
        <v>15</v>
      </c>
      <c r="M367" s="4">
        <v>25.500000000000004</v>
      </c>
      <c r="N367" s="5">
        <f t="shared" si="36"/>
        <v>0.83505154639175261</v>
      </c>
      <c r="O367" s="66"/>
    </row>
    <row r="368" spans="1:15" ht="30" x14ac:dyDescent="0.25">
      <c r="A368" s="25" t="str">
        <f t="shared" si="51"/>
        <v>Santa Marta</v>
      </c>
      <c r="B368" s="25" t="str">
        <f t="shared" si="52"/>
        <v>Civil</v>
      </c>
      <c r="C368" s="26" t="s">
        <v>437</v>
      </c>
      <c r="D368" s="2">
        <v>6</v>
      </c>
      <c r="E368" s="2">
        <v>331</v>
      </c>
      <c r="F368" s="2">
        <v>55.166666666666664</v>
      </c>
      <c r="G368" s="2">
        <v>240</v>
      </c>
      <c r="H368" s="2">
        <v>40</v>
      </c>
      <c r="I368" s="3">
        <v>207</v>
      </c>
      <c r="J368" s="4">
        <v>29.666666666666671</v>
      </c>
      <c r="K368" s="4">
        <v>25.5</v>
      </c>
      <c r="L368" s="4">
        <v>19.666666666666668</v>
      </c>
      <c r="M368" s="4">
        <v>20.333333333333332</v>
      </c>
      <c r="N368" s="5">
        <f t="shared" ref="N368:N426" si="53">+G368/E368</f>
        <v>0.7250755287009063</v>
      </c>
      <c r="O368" s="66"/>
    </row>
    <row r="369" spans="1:15" ht="30" x14ac:dyDescent="0.25">
      <c r="A369" s="25" t="str">
        <f t="shared" si="51"/>
        <v>Santa Marta</v>
      </c>
      <c r="B369" s="25" t="str">
        <f t="shared" si="52"/>
        <v>Civil</v>
      </c>
      <c r="C369" s="26" t="s">
        <v>503</v>
      </c>
      <c r="D369" s="28" t="s">
        <v>495</v>
      </c>
      <c r="E369" s="28" t="s">
        <v>495</v>
      </c>
      <c r="F369" s="28" t="s">
        <v>495</v>
      </c>
      <c r="G369" s="28" t="s">
        <v>495</v>
      </c>
      <c r="H369" s="28" t="s">
        <v>495</v>
      </c>
      <c r="I369" s="28" t="s">
        <v>495</v>
      </c>
      <c r="J369" s="28" t="s">
        <v>495</v>
      </c>
      <c r="K369" s="28" t="s">
        <v>495</v>
      </c>
      <c r="L369" s="28" t="s">
        <v>495</v>
      </c>
      <c r="M369" s="28" t="s">
        <v>495</v>
      </c>
      <c r="N369" s="28" t="s">
        <v>495</v>
      </c>
      <c r="O369" s="66"/>
    </row>
    <row r="370" spans="1:15" x14ac:dyDescent="0.25">
      <c r="A370" s="25" t="str">
        <f>A368</f>
        <v>Santa Marta</v>
      </c>
      <c r="B370" s="25" t="str">
        <f>B368</f>
        <v>Civil</v>
      </c>
      <c r="C370" s="26" t="s">
        <v>438</v>
      </c>
      <c r="D370" s="2">
        <v>6</v>
      </c>
      <c r="E370" s="2">
        <v>74</v>
      </c>
      <c r="F370" s="2">
        <v>12.333333333333334</v>
      </c>
      <c r="G370" s="2">
        <v>56</v>
      </c>
      <c r="H370" s="2">
        <v>9.3333333333333339</v>
      </c>
      <c r="I370" s="3">
        <v>40</v>
      </c>
      <c r="J370" s="4">
        <v>6.5</v>
      </c>
      <c r="K370" s="4">
        <v>5.8333333333333339</v>
      </c>
      <c r="L370" s="4">
        <v>4.5</v>
      </c>
      <c r="M370" s="4">
        <v>4.833333333333333</v>
      </c>
      <c r="N370" s="5">
        <f t="shared" si="53"/>
        <v>0.7567567567567568</v>
      </c>
      <c r="O370" s="66"/>
    </row>
    <row r="371" spans="1:15" x14ac:dyDescent="0.25">
      <c r="A371" s="25" t="str">
        <f t="shared" si="51"/>
        <v>Santa Marta</v>
      </c>
      <c r="B371" s="25" t="str">
        <f t="shared" si="52"/>
        <v>Civil</v>
      </c>
      <c r="C371" s="26" t="s">
        <v>439</v>
      </c>
      <c r="D371" s="2">
        <v>6</v>
      </c>
      <c r="E371" s="2">
        <v>75</v>
      </c>
      <c r="F371" s="2">
        <v>12.5</v>
      </c>
      <c r="G371" s="2">
        <v>54</v>
      </c>
      <c r="H371" s="2">
        <v>9</v>
      </c>
      <c r="I371" s="3">
        <v>27</v>
      </c>
      <c r="J371" s="4">
        <v>4.5000000000000009</v>
      </c>
      <c r="K371" s="4">
        <v>7.9999999999999991</v>
      </c>
      <c r="L371" s="4">
        <v>3</v>
      </c>
      <c r="M371" s="4">
        <v>6</v>
      </c>
      <c r="N371" s="5">
        <f t="shared" si="53"/>
        <v>0.72</v>
      </c>
      <c r="O371" s="66"/>
    </row>
    <row r="372" spans="1:15" x14ac:dyDescent="0.25">
      <c r="A372" s="25" t="str">
        <f t="shared" si="51"/>
        <v>Santa Marta</v>
      </c>
      <c r="B372" s="25" t="str">
        <f t="shared" si="52"/>
        <v>Civil</v>
      </c>
      <c r="C372" s="29" t="s">
        <v>504</v>
      </c>
      <c r="D372" s="28" t="s">
        <v>495</v>
      </c>
      <c r="E372" s="28" t="s">
        <v>495</v>
      </c>
      <c r="F372" s="28" t="s">
        <v>495</v>
      </c>
      <c r="G372" s="28" t="s">
        <v>495</v>
      </c>
      <c r="H372" s="28" t="s">
        <v>495</v>
      </c>
      <c r="I372" s="28" t="s">
        <v>495</v>
      </c>
      <c r="J372" s="28" t="s">
        <v>495</v>
      </c>
      <c r="K372" s="28" t="s">
        <v>495</v>
      </c>
      <c r="L372" s="28" t="s">
        <v>495</v>
      </c>
      <c r="M372" s="28" t="s">
        <v>495</v>
      </c>
      <c r="N372" s="28" t="s">
        <v>495</v>
      </c>
      <c r="O372" s="66"/>
    </row>
    <row r="373" spans="1:15" ht="30" x14ac:dyDescent="0.25">
      <c r="A373" s="25" t="str">
        <f>A371</f>
        <v>Santa Marta</v>
      </c>
      <c r="B373" s="25" t="str">
        <f>B371</f>
        <v>Civil</v>
      </c>
      <c r="C373" s="26" t="s">
        <v>440</v>
      </c>
      <c r="D373" s="2">
        <v>6</v>
      </c>
      <c r="E373" s="2">
        <v>66</v>
      </c>
      <c r="F373" s="2">
        <v>11</v>
      </c>
      <c r="G373" s="2">
        <v>51</v>
      </c>
      <c r="H373" s="2">
        <v>8.5</v>
      </c>
      <c r="I373" s="3">
        <v>115</v>
      </c>
      <c r="J373" s="4">
        <v>11</v>
      </c>
      <c r="K373" s="4"/>
      <c r="L373" s="4">
        <v>8.4999999999999982</v>
      </c>
      <c r="M373" s="4"/>
      <c r="N373" s="5">
        <f t="shared" si="53"/>
        <v>0.77272727272727271</v>
      </c>
      <c r="O373" s="66"/>
    </row>
    <row r="374" spans="1:15" x14ac:dyDescent="0.25">
      <c r="A374" s="46" t="s">
        <v>1040</v>
      </c>
      <c r="B374" s="46"/>
      <c r="C374" s="47"/>
      <c r="D374" s="48"/>
      <c r="E374" s="48"/>
      <c r="F374" s="48">
        <v>24</v>
      </c>
      <c r="G374" s="48"/>
      <c r="H374" s="48">
        <v>20</v>
      </c>
      <c r="I374" s="49"/>
      <c r="J374" s="50">
        <v>12</v>
      </c>
      <c r="K374" s="50">
        <v>17</v>
      </c>
      <c r="L374" s="50">
        <v>9</v>
      </c>
      <c r="M374" s="50">
        <v>15</v>
      </c>
      <c r="N374" s="51"/>
      <c r="O374" s="66"/>
    </row>
    <row r="375" spans="1:15" x14ac:dyDescent="0.25">
      <c r="A375" s="7" t="s">
        <v>441</v>
      </c>
      <c r="B375" s="11"/>
      <c r="C375" s="27"/>
      <c r="D375" s="8"/>
      <c r="E375" s="8">
        <v>980</v>
      </c>
      <c r="F375" s="8">
        <v>164.5</v>
      </c>
      <c r="G375" s="8">
        <v>819</v>
      </c>
      <c r="H375" s="8">
        <v>139.66666666666669</v>
      </c>
      <c r="I375" s="9">
        <v>1193</v>
      </c>
      <c r="J375" s="10">
        <v>81.666666666666686</v>
      </c>
      <c r="K375" s="10">
        <v>82.833333333333329</v>
      </c>
      <c r="L375" s="10">
        <v>64.166666666666657</v>
      </c>
      <c r="M375" s="10">
        <v>75.5</v>
      </c>
      <c r="N375" s="12">
        <f t="shared" si="53"/>
        <v>0.83571428571428574</v>
      </c>
      <c r="O375" s="66"/>
    </row>
    <row r="376" spans="1:15" ht="30" x14ac:dyDescent="0.25">
      <c r="A376" s="1" t="s">
        <v>442</v>
      </c>
      <c r="B376" s="1" t="s">
        <v>4</v>
      </c>
      <c r="C376" s="26" t="s">
        <v>443</v>
      </c>
      <c r="D376" s="2">
        <v>6</v>
      </c>
      <c r="E376" s="2">
        <v>154</v>
      </c>
      <c r="F376" s="2">
        <v>25.666666666666668</v>
      </c>
      <c r="G376" s="2">
        <v>60</v>
      </c>
      <c r="H376" s="2">
        <v>10</v>
      </c>
      <c r="I376" s="3">
        <v>57</v>
      </c>
      <c r="J376" s="4">
        <v>18</v>
      </c>
      <c r="K376" s="4">
        <v>7.6666666666666661</v>
      </c>
      <c r="L376" s="4">
        <v>5</v>
      </c>
      <c r="M376" s="4">
        <v>5</v>
      </c>
      <c r="N376" s="5">
        <f t="shared" si="53"/>
        <v>0.38961038961038963</v>
      </c>
      <c r="O376" s="66"/>
    </row>
    <row r="377" spans="1:15" ht="30" x14ac:dyDescent="0.25">
      <c r="A377" s="25" t="str">
        <f t="shared" ref="A377:A381" si="54">A376</f>
        <v>Santa Rosa de Viterbo</v>
      </c>
      <c r="B377" s="25" t="str">
        <f t="shared" ref="B377:B381" si="55">B376</f>
        <v>Civil</v>
      </c>
      <c r="C377" s="26" t="s">
        <v>444</v>
      </c>
      <c r="D377" s="2">
        <v>6</v>
      </c>
      <c r="E377" s="2">
        <v>102</v>
      </c>
      <c r="F377" s="2">
        <v>17</v>
      </c>
      <c r="G377" s="2">
        <v>76</v>
      </c>
      <c r="H377" s="2">
        <v>12.666666666666666</v>
      </c>
      <c r="I377" s="3">
        <v>74</v>
      </c>
      <c r="J377" s="4">
        <v>11.666666666666664</v>
      </c>
      <c r="K377" s="4">
        <v>5.3333333333333339</v>
      </c>
      <c r="L377" s="4">
        <v>7.5</v>
      </c>
      <c r="M377" s="4">
        <v>5.166666666666667</v>
      </c>
      <c r="N377" s="5">
        <f t="shared" si="53"/>
        <v>0.74509803921568629</v>
      </c>
      <c r="O377" s="66"/>
    </row>
    <row r="378" spans="1:15" ht="30" x14ac:dyDescent="0.25">
      <c r="A378" s="25" t="str">
        <f t="shared" si="54"/>
        <v>Santa Rosa de Viterbo</v>
      </c>
      <c r="B378" s="25" t="str">
        <f t="shared" si="55"/>
        <v>Civil</v>
      </c>
      <c r="C378" s="26" t="s">
        <v>445</v>
      </c>
      <c r="D378" s="2">
        <v>6</v>
      </c>
      <c r="E378" s="2">
        <v>39</v>
      </c>
      <c r="F378" s="2">
        <v>6.5</v>
      </c>
      <c r="G378" s="2">
        <v>61</v>
      </c>
      <c r="H378" s="2">
        <v>10.166666666666666</v>
      </c>
      <c r="I378" s="3">
        <v>146</v>
      </c>
      <c r="J378" s="4">
        <v>3.1666666666666665</v>
      </c>
      <c r="K378" s="4">
        <v>3.333333333333333</v>
      </c>
      <c r="L378" s="4">
        <v>7.833333333333333</v>
      </c>
      <c r="M378" s="4">
        <v>2.3333333333333335</v>
      </c>
      <c r="N378" s="5">
        <f t="shared" si="53"/>
        <v>1.5641025641025641</v>
      </c>
      <c r="O378" s="66"/>
    </row>
    <row r="379" spans="1:15" ht="30" x14ac:dyDescent="0.25">
      <c r="A379" s="25" t="str">
        <f t="shared" si="54"/>
        <v>Santa Rosa de Viterbo</v>
      </c>
      <c r="B379" s="25" t="str">
        <f t="shared" si="55"/>
        <v>Civil</v>
      </c>
      <c r="C379" s="26" t="s">
        <v>446</v>
      </c>
      <c r="D379" s="2">
        <v>6</v>
      </c>
      <c r="E379" s="2">
        <v>139</v>
      </c>
      <c r="F379" s="2">
        <v>23.166666666666668</v>
      </c>
      <c r="G379" s="2">
        <v>112</v>
      </c>
      <c r="H379" s="2">
        <v>18.666666666666668</v>
      </c>
      <c r="I379" s="3">
        <v>121</v>
      </c>
      <c r="J379" s="4">
        <v>11.5</v>
      </c>
      <c r="K379" s="4">
        <v>11.666666666666666</v>
      </c>
      <c r="L379" s="4">
        <v>7.8333333333333339</v>
      </c>
      <c r="M379" s="4">
        <v>10.833333333333334</v>
      </c>
      <c r="N379" s="5">
        <f t="shared" si="53"/>
        <v>0.80575539568345322</v>
      </c>
      <c r="O379" s="66"/>
    </row>
    <row r="380" spans="1:15" ht="30" x14ac:dyDescent="0.25">
      <c r="A380" s="25" t="str">
        <f t="shared" si="54"/>
        <v>Santa Rosa de Viterbo</v>
      </c>
      <c r="B380" s="25" t="str">
        <f t="shared" si="55"/>
        <v>Civil</v>
      </c>
      <c r="C380" s="26" t="s">
        <v>447</v>
      </c>
      <c r="D380" s="2">
        <v>6</v>
      </c>
      <c r="E380" s="2">
        <v>135</v>
      </c>
      <c r="F380" s="2">
        <v>22.5</v>
      </c>
      <c r="G380" s="2">
        <v>122</v>
      </c>
      <c r="H380" s="2">
        <v>20.333333333333332</v>
      </c>
      <c r="I380" s="3">
        <v>42</v>
      </c>
      <c r="J380" s="4">
        <v>11.499999999999998</v>
      </c>
      <c r="K380" s="4">
        <v>10.999999999999998</v>
      </c>
      <c r="L380" s="4">
        <v>10.166666666666666</v>
      </c>
      <c r="M380" s="4">
        <v>10.166666666666666</v>
      </c>
      <c r="N380" s="5">
        <f t="shared" si="53"/>
        <v>0.90370370370370368</v>
      </c>
      <c r="O380" s="66"/>
    </row>
    <row r="381" spans="1:15" ht="30" x14ac:dyDescent="0.25">
      <c r="A381" s="25" t="str">
        <f t="shared" si="54"/>
        <v>Santa Rosa de Viterbo</v>
      </c>
      <c r="B381" s="25" t="str">
        <f t="shared" si="55"/>
        <v>Civil</v>
      </c>
      <c r="C381" s="26" t="s">
        <v>448</v>
      </c>
      <c r="D381" s="2">
        <v>6</v>
      </c>
      <c r="E381" s="2">
        <v>8</v>
      </c>
      <c r="F381" s="2">
        <v>1.3333333333333333</v>
      </c>
      <c r="G381" s="2">
        <v>78</v>
      </c>
      <c r="H381" s="2">
        <v>13</v>
      </c>
      <c r="I381" s="3">
        <v>237</v>
      </c>
      <c r="J381" s="4">
        <v>1.3333333333333333</v>
      </c>
      <c r="K381" s="4"/>
      <c r="L381" s="4">
        <v>13</v>
      </c>
      <c r="M381" s="4"/>
      <c r="N381" s="5">
        <f t="shared" si="53"/>
        <v>9.75</v>
      </c>
      <c r="O381" s="66"/>
    </row>
    <row r="382" spans="1:15" x14ac:dyDescent="0.25">
      <c r="A382" s="46" t="s">
        <v>1040</v>
      </c>
      <c r="B382" s="46"/>
      <c r="C382" s="47"/>
      <c r="D382" s="48"/>
      <c r="E382" s="48"/>
      <c r="F382" s="48">
        <v>16</v>
      </c>
      <c r="G382" s="48"/>
      <c r="H382" s="48">
        <v>14</v>
      </c>
      <c r="I382" s="49"/>
      <c r="J382" s="50">
        <v>10</v>
      </c>
      <c r="K382" s="50">
        <v>8</v>
      </c>
      <c r="L382" s="50">
        <v>9</v>
      </c>
      <c r="M382" s="50">
        <v>7</v>
      </c>
      <c r="N382" s="51"/>
      <c r="O382" s="66"/>
    </row>
    <row r="383" spans="1:15" x14ac:dyDescent="0.25">
      <c r="A383" s="7" t="s">
        <v>449</v>
      </c>
      <c r="B383" s="11"/>
      <c r="C383" s="27"/>
      <c r="D383" s="8"/>
      <c r="E383" s="8">
        <v>577</v>
      </c>
      <c r="F383" s="8">
        <v>96.166666666666671</v>
      </c>
      <c r="G383" s="8">
        <v>509</v>
      </c>
      <c r="H383" s="8">
        <v>84.833333333333329</v>
      </c>
      <c r="I383" s="9">
        <v>677</v>
      </c>
      <c r="J383" s="10">
        <v>57.166666666666664</v>
      </c>
      <c r="K383" s="10">
        <v>39</v>
      </c>
      <c r="L383" s="10">
        <v>51.333333333333329</v>
      </c>
      <c r="M383" s="10">
        <v>33.5</v>
      </c>
      <c r="N383" s="12">
        <f t="shared" si="53"/>
        <v>0.88214904679376083</v>
      </c>
      <c r="O383" s="66"/>
    </row>
    <row r="384" spans="1:15" ht="30" x14ac:dyDescent="0.25">
      <c r="A384" s="1" t="s">
        <v>450</v>
      </c>
      <c r="B384" s="1" t="s">
        <v>4</v>
      </c>
      <c r="C384" s="26" t="s">
        <v>451</v>
      </c>
      <c r="D384" s="2">
        <v>6</v>
      </c>
      <c r="E384" s="2">
        <v>63</v>
      </c>
      <c r="F384" s="2">
        <v>10.5</v>
      </c>
      <c r="G384" s="2">
        <v>96</v>
      </c>
      <c r="H384" s="2">
        <v>16</v>
      </c>
      <c r="I384" s="3">
        <v>277</v>
      </c>
      <c r="J384" s="4">
        <v>0</v>
      </c>
      <c r="K384" s="4">
        <v>10.5</v>
      </c>
      <c r="L384" s="4">
        <v>8.6666666666666661</v>
      </c>
      <c r="M384" s="4">
        <v>7.333333333333333</v>
      </c>
      <c r="N384" s="5">
        <f t="shared" si="53"/>
        <v>1.5238095238095237</v>
      </c>
      <c r="O384" s="66"/>
    </row>
    <row r="385" spans="1:15" ht="30" x14ac:dyDescent="0.25">
      <c r="A385" s="25" t="str">
        <f t="shared" ref="A385:A389" si="56">A384</f>
        <v>Sincelejo</v>
      </c>
      <c r="B385" s="25" t="str">
        <f t="shared" ref="B385:B389" si="57">B384</f>
        <v>Civil</v>
      </c>
      <c r="C385" s="26" t="s">
        <v>452</v>
      </c>
      <c r="D385" s="2">
        <v>3</v>
      </c>
      <c r="E385" s="2">
        <v>0</v>
      </c>
      <c r="F385" s="2">
        <v>0</v>
      </c>
      <c r="G385" s="2">
        <v>12</v>
      </c>
      <c r="H385" s="2">
        <v>4</v>
      </c>
      <c r="I385" s="3">
        <v>325</v>
      </c>
      <c r="J385" s="4">
        <v>0</v>
      </c>
      <c r="K385" s="4"/>
      <c r="L385" s="4">
        <v>4</v>
      </c>
      <c r="M385" s="4"/>
      <c r="N385" s="5" t="e">
        <f t="shared" si="53"/>
        <v>#DIV/0!</v>
      </c>
      <c r="O385" s="66"/>
    </row>
    <row r="386" spans="1:15" ht="30" x14ac:dyDescent="0.25">
      <c r="A386" s="25" t="str">
        <f t="shared" si="56"/>
        <v>Sincelejo</v>
      </c>
      <c r="B386" s="25" t="str">
        <f t="shared" si="57"/>
        <v>Civil</v>
      </c>
      <c r="C386" s="26" t="s">
        <v>505</v>
      </c>
      <c r="D386" s="28" t="s">
        <v>495</v>
      </c>
      <c r="E386" s="28" t="s">
        <v>495</v>
      </c>
      <c r="F386" s="28" t="s">
        <v>495</v>
      </c>
      <c r="G386" s="28" t="s">
        <v>495</v>
      </c>
      <c r="H386" s="28" t="s">
        <v>495</v>
      </c>
      <c r="I386" s="28" t="s">
        <v>495</v>
      </c>
      <c r="J386" s="28" t="s">
        <v>495</v>
      </c>
      <c r="K386" s="28" t="s">
        <v>495</v>
      </c>
      <c r="L386" s="28" t="s">
        <v>495</v>
      </c>
      <c r="M386" s="28" t="s">
        <v>495</v>
      </c>
      <c r="N386" s="28" t="s">
        <v>495</v>
      </c>
      <c r="O386" s="66"/>
    </row>
    <row r="387" spans="1:15" ht="30" x14ac:dyDescent="0.25">
      <c r="A387" s="25" t="str">
        <f>A385</f>
        <v>Sincelejo</v>
      </c>
      <c r="B387" s="25" t="str">
        <f>B385</f>
        <v>Civil</v>
      </c>
      <c r="C387" s="26" t="s">
        <v>453</v>
      </c>
      <c r="D387" s="2">
        <v>6</v>
      </c>
      <c r="E387" s="2">
        <v>68</v>
      </c>
      <c r="F387" s="2">
        <v>11.333333333333334</v>
      </c>
      <c r="G387" s="2">
        <v>92</v>
      </c>
      <c r="H387" s="2">
        <v>15.333333333333334</v>
      </c>
      <c r="I387" s="3">
        <v>101</v>
      </c>
      <c r="J387" s="4">
        <v>0.66666666666666663</v>
      </c>
      <c r="K387" s="4">
        <v>10.666666666666668</v>
      </c>
      <c r="L387" s="4">
        <v>5.5</v>
      </c>
      <c r="M387" s="4">
        <v>9.8333333333333339</v>
      </c>
      <c r="N387" s="5">
        <f t="shared" si="53"/>
        <v>1.3529411764705883</v>
      </c>
      <c r="O387" s="66"/>
    </row>
    <row r="388" spans="1:15" ht="30" x14ac:dyDescent="0.25">
      <c r="A388" s="25" t="str">
        <f t="shared" si="56"/>
        <v>Sincelejo</v>
      </c>
      <c r="B388" s="25" t="str">
        <f t="shared" si="57"/>
        <v>Civil</v>
      </c>
      <c r="C388" s="26" t="s">
        <v>454</v>
      </c>
      <c r="D388" s="2">
        <v>6</v>
      </c>
      <c r="E388" s="2">
        <v>179</v>
      </c>
      <c r="F388" s="2">
        <v>29.833333333333332</v>
      </c>
      <c r="G388" s="2">
        <v>107</v>
      </c>
      <c r="H388" s="2">
        <v>17.833333333333332</v>
      </c>
      <c r="I388" s="3">
        <v>114</v>
      </c>
      <c r="J388" s="4">
        <v>20.833333333333336</v>
      </c>
      <c r="K388" s="4">
        <v>9</v>
      </c>
      <c r="L388" s="4">
        <v>10.5</v>
      </c>
      <c r="M388" s="4">
        <v>7.333333333333333</v>
      </c>
      <c r="N388" s="5">
        <f t="shared" si="53"/>
        <v>0.5977653631284916</v>
      </c>
      <c r="O388" s="66"/>
    </row>
    <row r="389" spans="1:15" ht="30" x14ac:dyDescent="0.25">
      <c r="A389" s="25" t="str">
        <f t="shared" si="56"/>
        <v>Sincelejo</v>
      </c>
      <c r="B389" s="25" t="str">
        <f t="shared" si="57"/>
        <v>Civil</v>
      </c>
      <c r="C389" s="26" t="s">
        <v>455</v>
      </c>
      <c r="D389" s="2">
        <v>6</v>
      </c>
      <c r="E389" s="2">
        <v>138</v>
      </c>
      <c r="F389" s="2">
        <v>23</v>
      </c>
      <c r="G389" s="2">
        <v>81</v>
      </c>
      <c r="H389" s="2">
        <v>13.5</v>
      </c>
      <c r="I389" s="3">
        <v>185</v>
      </c>
      <c r="J389" s="4">
        <v>17.333333333333336</v>
      </c>
      <c r="K389" s="4">
        <v>5.666666666666667</v>
      </c>
      <c r="L389" s="4">
        <v>7.8333333333333339</v>
      </c>
      <c r="M389" s="4">
        <v>5.666666666666667</v>
      </c>
      <c r="N389" s="5">
        <f t="shared" si="53"/>
        <v>0.58695652173913049</v>
      </c>
      <c r="O389" s="66"/>
    </row>
    <row r="390" spans="1:15" x14ac:dyDescent="0.25">
      <c r="A390" s="46" t="s">
        <v>1040</v>
      </c>
      <c r="B390" s="46"/>
      <c r="C390" s="47"/>
      <c r="D390" s="48"/>
      <c r="E390" s="48"/>
      <c r="F390" s="48">
        <v>15</v>
      </c>
      <c r="G390" s="48"/>
      <c r="H390" s="48">
        <v>13</v>
      </c>
      <c r="I390" s="49"/>
      <c r="J390" s="50">
        <v>8</v>
      </c>
      <c r="K390" s="50">
        <v>9</v>
      </c>
      <c r="L390" s="50">
        <v>7</v>
      </c>
      <c r="M390" s="50">
        <v>8</v>
      </c>
      <c r="N390" s="51"/>
      <c r="O390" s="66"/>
    </row>
    <row r="391" spans="1:15" x14ac:dyDescent="0.25">
      <c r="A391" s="7" t="s">
        <v>456</v>
      </c>
      <c r="B391" s="11"/>
      <c r="C391" s="27"/>
      <c r="D391" s="8"/>
      <c r="E391" s="8">
        <v>448</v>
      </c>
      <c r="F391" s="8">
        <v>74.666666666666671</v>
      </c>
      <c r="G391" s="8">
        <v>388</v>
      </c>
      <c r="H391" s="8">
        <v>66.666666666666671</v>
      </c>
      <c r="I391" s="9">
        <v>1002</v>
      </c>
      <c r="J391" s="10">
        <v>38.833333333333343</v>
      </c>
      <c r="K391" s="10">
        <v>35.833333333333336</v>
      </c>
      <c r="L391" s="10">
        <v>36.5</v>
      </c>
      <c r="M391" s="10">
        <v>30.166666666666668</v>
      </c>
      <c r="N391" s="12">
        <f t="shared" si="53"/>
        <v>0.8660714285714286</v>
      </c>
      <c r="O391" s="66"/>
    </row>
    <row r="392" spans="1:15" x14ac:dyDescent="0.25">
      <c r="A392" s="1" t="s">
        <v>457</v>
      </c>
      <c r="B392" s="1" t="s">
        <v>4</v>
      </c>
      <c r="C392" s="26" t="s">
        <v>458</v>
      </c>
      <c r="D392" s="2">
        <v>6</v>
      </c>
      <c r="E392" s="2">
        <v>115</v>
      </c>
      <c r="F392" s="2">
        <v>19.166666666666668</v>
      </c>
      <c r="G392" s="2">
        <v>113</v>
      </c>
      <c r="H392" s="2">
        <v>18.833333333333332</v>
      </c>
      <c r="I392" s="3">
        <v>156</v>
      </c>
      <c r="J392" s="4">
        <v>5.5</v>
      </c>
      <c r="K392" s="4">
        <v>13.666666666666668</v>
      </c>
      <c r="L392" s="4">
        <v>8.8333333333333339</v>
      </c>
      <c r="M392" s="4">
        <v>10</v>
      </c>
      <c r="N392" s="5">
        <f t="shared" si="53"/>
        <v>0.9826086956521739</v>
      </c>
      <c r="O392" s="66"/>
    </row>
    <row r="393" spans="1:15" x14ac:dyDescent="0.25">
      <c r="A393" s="25" t="str">
        <f t="shared" ref="A393:A401" si="58">A392</f>
        <v>Tunja</v>
      </c>
      <c r="B393" s="25" t="str">
        <f t="shared" ref="B393:B401" si="59">B392</f>
        <v>Civil</v>
      </c>
      <c r="C393" s="26" t="s">
        <v>459</v>
      </c>
      <c r="D393" s="2">
        <v>6</v>
      </c>
      <c r="E393" s="2">
        <v>310</v>
      </c>
      <c r="F393" s="2">
        <v>51.666666666666664</v>
      </c>
      <c r="G393" s="2">
        <v>138</v>
      </c>
      <c r="H393" s="2">
        <v>23</v>
      </c>
      <c r="I393" s="3">
        <v>169</v>
      </c>
      <c r="J393" s="4">
        <v>38</v>
      </c>
      <c r="K393" s="4">
        <v>13.666666666666668</v>
      </c>
      <c r="L393" s="4">
        <v>10.833333333333336</v>
      </c>
      <c r="M393" s="4">
        <v>12.166666666666666</v>
      </c>
      <c r="N393" s="5">
        <f t="shared" si="53"/>
        <v>0.44516129032258067</v>
      </c>
      <c r="O393" s="66"/>
    </row>
    <row r="394" spans="1:15" x14ac:dyDescent="0.25">
      <c r="A394" s="25" t="str">
        <f t="shared" si="58"/>
        <v>Tunja</v>
      </c>
      <c r="B394" s="25" t="str">
        <f t="shared" si="59"/>
        <v>Civil</v>
      </c>
      <c r="C394" s="26" t="s">
        <v>460</v>
      </c>
      <c r="D394" s="2">
        <v>6</v>
      </c>
      <c r="E394" s="2">
        <v>161</v>
      </c>
      <c r="F394" s="2">
        <v>26.833333333333332</v>
      </c>
      <c r="G394" s="2">
        <v>148</v>
      </c>
      <c r="H394" s="2">
        <v>24.666666666666668</v>
      </c>
      <c r="I394" s="3">
        <v>89</v>
      </c>
      <c r="J394" s="4">
        <v>12.666666666666666</v>
      </c>
      <c r="K394" s="4">
        <v>14.166666666666664</v>
      </c>
      <c r="L394" s="4">
        <v>12.5</v>
      </c>
      <c r="M394" s="4">
        <v>12.166666666666664</v>
      </c>
      <c r="N394" s="5">
        <f t="shared" si="53"/>
        <v>0.91925465838509313</v>
      </c>
      <c r="O394" s="66"/>
    </row>
    <row r="395" spans="1:15" x14ac:dyDescent="0.25">
      <c r="A395" s="25" t="str">
        <f t="shared" si="58"/>
        <v>Tunja</v>
      </c>
      <c r="B395" s="25" t="str">
        <f t="shared" si="59"/>
        <v>Civil</v>
      </c>
      <c r="C395" s="26" t="s">
        <v>461</v>
      </c>
      <c r="D395" s="2">
        <v>6</v>
      </c>
      <c r="E395" s="2">
        <v>178</v>
      </c>
      <c r="F395" s="2">
        <v>29.666666666666668</v>
      </c>
      <c r="G395" s="2">
        <v>163</v>
      </c>
      <c r="H395" s="2">
        <v>27.166666666666668</v>
      </c>
      <c r="I395" s="3">
        <v>144</v>
      </c>
      <c r="J395" s="4">
        <v>14.833333333333336</v>
      </c>
      <c r="K395" s="4">
        <v>14.833333333333332</v>
      </c>
      <c r="L395" s="4">
        <v>16.5</v>
      </c>
      <c r="M395" s="4">
        <v>10.666666666666666</v>
      </c>
      <c r="N395" s="5">
        <f t="shared" si="53"/>
        <v>0.9157303370786517</v>
      </c>
      <c r="O395" s="66"/>
    </row>
    <row r="396" spans="1:15" x14ac:dyDescent="0.25">
      <c r="A396" s="25" t="str">
        <f t="shared" si="58"/>
        <v>Tunja</v>
      </c>
      <c r="B396" s="25" t="str">
        <f t="shared" si="59"/>
        <v>Civil</v>
      </c>
      <c r="C396" s="26" t="s">
        <v>462</v>
      </c>
      <c r="D396" s="2">
        <v>6</v>
      </c>
      <c r="E396" s="2">
        <v>136</v>
      </c>
      <c r="F396" s="2">
        <v>22.666666666666668</v>
      </c>
      <c r="G396" s="2">
        <v>154</v>
      </c>
      <c r="H396" s="2">
        <v>25.666666666666668</v>
      </c>
      <c r="I396" s="3">
        <v>81</v>
      </c>
      <c r="J396" s="4">
        <v>10.666666666666666</v>
      </c>
      <c r="K396" s="4">
        <v>12</v>
      </c>
      <c r="L396" s="4">
        <v>14.5</v>
      </c>
      <c r="M396" s="4">
        <v>11.166666666666668</v>
      </c>
      <c r="N396" s="5">
        <f t="shared" si="53"/>
        <v>1.1323529411764706</v>
      </c>
      <c r="O396" s="66"/>
    </row>
    <row r="397" spans="1:15" x14ac:dyDescent="0.25">
      <c r="A397" s="25" t="str">
        <f t="shared" si="58"/>
        <v>Tunja</v>
      </c>
      <c r="B397" s="25" t="str">
        <f t="shared" si="59"/>
        <v>Civil</v>
      </c>
      <c r="C397" s="26" t="s">
        <v>463</v>
      </c>
      <c r="D397" s="2">
        <v>6</v>
      </c>
      <c r="E397" s="2">
        <v>130</v>
      </c>
      <c r="F397" s="2">
        <v>21.666666666666668</v>
      </c>
      <c r="G397" s="2">
        <v>86</v>
      </c>
      <c r="H397" s="2">
        <v>14.333333333333334</v>
      </c>
      <c r="I397" s="3">
        <v>111</v>
      </c>
      <c r="J397" s="4">
        <v>11.166666666666666</v>
      </c>
      <c r="K397" s="4">
        <v>10.5</v>
      </c>
      <c r="L397" s="4">
        <v>7.5</v>
      </c>
      <c r="M397" s="4">
        <v>6.8333333333333339</v>
      </c>
      <c r="N397" s="5">
        <f t="shared" si="53"/>
        <v>0.66153846153846152</v>
      </c>
      <c r="O397" s="66"/>
    </row>
    <row r="398" spans="1:15" ht="30" x14ac:dyDescent="0.25">
      <c r="A398" s="25" t="str">
        <f t="shared" si="58"/>
        <v>Tunja</v>
      </c>
      <c r="B398" s="25" t="str">
        <f t="shared" si="59"/>
        <v>Civil</v>
      </c>
      <c r="C398" s="26" t="s">
        <v>464</v>
      </c>
      <c r="D398" s="2">
        <v>6</v>
      </c>
      <c r="E398" s="2">
        <v>111</v>
      </c>
      <c r="F398" s="2">
        <v>18.5</v>
      </c>
      <c r="G398" s="2">
        <v>95</v>
      </c>
      <c r="H398" s="2">
        <v>15.833333333333334</v>
      </c>
      <c r="I398" s="3">
        <v>38</v>
      </c>
      <c r="J398" s="4">
        <v>17.666666666666664</v>
      </c>
      <c r="K398" s="4">
        <v>0.83333333333333326</v>
      </c>
      <c r="L398" s="4">
        <v>14.666666666666664</v>
      </c>
      <c r="M398" s="4">
        <v>1.1666666666666667</v>
      </c>
      <c r="N398" s="5">
        <f t="shared" si="53"/>
        <v>0.85585585585585588</v>
      </c>
      <c r="O398" s="66"/>
    </row>
    <row r="399" spans="1:15" ht="30" x14ac:dyDescent="0.25">
      <c r="A399" s="25" t="str">
        <f t="shared" si="58"/>
        <v>Tunja</v>
      </c>
      <c r="B399" s="25" t="str">
        <f t="shared" si="59"/>
        <v>Civil</v>
      </c>
      <c r="C399" s="26" t="s">
        <v>465</v>
      </c>
      <c r="D399" s="2">
        <v>6</v>
      </c>
      <c r="E399" s="2">
        <v>57</v>
      </c>
      <c r="F399" s="2">
        <v>9.5</v>
      </c>
      <c r="G399" s="2">
        <v>57</v>
      </c>
      <c r="H399" s="2">
        <v>9.5</v>
      </c>
      <c r="I399" s="3">
        <v>21</v>
      </c>
      <c r="J399" s="4">
        <v>6.1666666666666679</v>
      </c>
      <c r="K399" s="4">
        <v>3.333333333333333</v>
      </c>
      <c r="L399" s="4">
        <v>6.166666666666667</v>
      </c>
      <c r="M399" s="4">
        <v>3.3333333333333326</v>
      </c>
      <c r="N399" s="5">
        <f t="shared" si="53"/>
        <v>1</v>
      </c>
      <c r="O399" s="66"/>
    </row>
    <row r="400" spans="1:15" x14ac:dyDescent="0.25">
      <c r="A400" s="25" t="str">
        <f t="shared" si="58"/>
        <v>Tunja</v>
      </c>
      <c r="B400" s="25" t="str">
        <f t="shared" si="59"/>
        <v>Civil</v>
      </c>
      <c r="C400" s="26" t="s">
        <v>466</v>
      </c>
      <c r="D400" s="2">
        <v>6</v>
      </c>
      <c r="E400" s="2">
        <v>104</v>
      </c>
      <c r="F400" s="2">
        <v>17.333333333333332</v>
      </c>
      <c r="G400" s="2">
        <v>67</v>
      </c>
      <c r="H400" s="2">
        <v>11.166666666666666</v>
      </c>
      <c r="I400" s="3">
        <v>122</v>
      </c>
      <c r="J400" s="4">
        <v>14</v>
      </c>
      <c r="K400" s="4">
        <v>3.3333333333333326</v>
      </c>
      <c r="L400" s="4">
        <v>8.1666666666666696</v>
      </c>
      <c r="M400" s="4">
        <v>2.9999999999999996</v>
      </c>
      <c r="N400" s="5">
        <f t="shared" si="53"/>
        <v>0.64423076923076927</v>
      </c>
      <c r="O400" s="66"/>
    </row>
    <row r="401" spans="1:15" x14ac:dyDescent="0.25">
      <c r="A401" s="25" t="str">
        <f t="shared" si="58"/>
        <v>Tunja</v>
      </c>
      <c r="B401" s="25" t="str">
        <f t="shared" si="59"/>
        <v>Civil</v>
      </c>
      <c r="C401" s="26" t="s">
        <v>467</v>
      </c>
      <c r="D401" s="2">
        <v>6</v>
      </c>
      <c r="E401" s="2">
        <v>90</v>
      </c>
      <c r="F401" s="2">
        <v>15</v>
      </c>
      <c r="G401" s="2">
        <v>69</v>
      </c>
      <c r="H401" s="2">
        <v>11.5</v>
      </c>
      <c r="I401" s="3">
        <v>119</v>
      </c>
      <c r="J401" s="4">
        <v>12.166666666666666</v>
      </c>
      <c r="K401" s="4">
        <v>2.8333333333333335</v>
      </c>
      <c r="L401" s="4">
        <v>9.1666666666666679</v>
      </c>
      <c r="M401" s="4">
        <v>2.333333333333333</v>
      </c>
      <c r="N401" s="5">
        <f t="shared" si="53"/>
        <v>0.76666666666666672</v>
      </c>
      <c r="O401" s="66"/>
    </row>
    <row r="402" spans="1:15" x14ac:dyDescent="0.25">
      <c r="A402" s="46" t="s">
        <v>1040</v>
      </c>
      <c r="B402" s="46"/>
      <c r="C402" s="47"/>
      <c r="D402" s="48"/>
      <c r="E402" s="48"/>
      <c r="F402" s="48">
        <v>23</v>
      </c>
      <c r="G402" s="48"/>
      <c r="H402" s="48">
        <v>18</v>
      </c>
      <c r="I402" s="49"/>
      <c r="J402" s="50">
        <v>14</v>
      </c>
      <c r="K402" s="50">
        <v>9</v>
      </c>
      <c r="L402" s="50">
        <v>11</v>
      </c>
      <c r="M402" s="50">
        <v>7</v>
      </c>
      <c r="N402" s="51"/>
      <c r="O402" s="66"/>
    </row>
    <row r="403" spans="1:15" x14ac:dyDescent="0.25">
      <c r="A403" s="7" t="s">
        <v>468</v>
      </c>
      <c r="B403" s="11"/>
      <c r="C403" s="27"/>
      <c r="D403" s="8"/>
      <c r="E403" s="8">
        <v>1392</v>
      </c>
      <c r="F403" s="8">
        <v>232</v>
      </c>
      <c r="G403" s="8">
        <v>1090</v>
      </c>
      <c r="H403" s="8">
        <v>181.66666666666669</v>
      </c>
      <c r="I403" s="9">
        <v>1050</v>
      </c>
      <c r="J403" s="10">
        <v>142.83333333333334</v>
      </c>
      <c r="K403" s="10">
        <v>89.166666666666643</v>
      </c>
      <c r="L403" s="10">
        <v>108.83333333333336</v>
      </c>
      <c r="M403" s="10">
        <v>72.833333333333314</v>
      </c>
      <c r="N403" s="12">
        <f t="shared" si="53"/>
        <v>0.78304597701149425</v>
      </c>
      <c r="O403" s="66"/>
    </row>
    <row r="404" spans="1:15" ht="30" x14ac:dyDescent="0.25">
      <c r="A404" s="1" t="s">
        <v>469</v>
      </c>
      <c r="B404" s="1" t="s">
        <v>4</v>
      </c>
      <c r="C404" s="26" t="s">
        <v>470</v>
      </c>
      <c r="D404" s="2">
        <v>6</v>
      </c>
      <c r="E404" s="2">
        <v>258</v>
      </c>
      <c r="F404" s="2">
        <v>43</v>
      </c>
      <c r="G404" s="2">
        <v>235</v>
      </c>
      <c r="H404" s="2">
        <v>39.166666666666664</v>
      </c>
      <c r="I404" s="3">
        <v>158</v>
      </c>
      <c r="J404" s="4">
        <v>20.000000000000004</v>
      </c>
      <c r="K404" s="4">
        <v>23</v>
      </c>
      <c r="L404" s="4">
        <v>12.5</v>
      </c>
      <c r="M404" s="4">
        <v>26.666666666666664</v>
      </c>
      <c r="N404" s="5">
        <f t="shared" si="53"/>
        <v>0.91085271317829453</v>
      </c>
      <c r="O404" s="66"/>
    </row>
    <row r="405" spans="1:15" ht="30" x14ac:dyDescent="0.25">
      <c r="A405" s="25" t="str">
        <f t="shared" ref="A405:A409" si="60">A404</f>
        <v>Valledupar</v>
      </c>
      <c r="B405" s="25" t="str">
        <f t="shared" ref="B405:B409" si="61">B404</f>
        <v>Civil</v>
      </c>
      <c r="C405" s="26" t="s">
        <v>471</v>
      </c>
      <c r="D405" s="2">
        <v>6</v>
      </c>
      <c r="E405" s="2">
        <v>252</v>
      </c>
      <c r="F405" s="2">
        <v>42</v>
      </c>
      <c r="G405" s="2">
        <v>192</v>
      </c>
      <c r="H405" s="2">
        <v>32</v>
      </c>
      <c r="I405" s="3">
        <v>242</v>
      </c>
      <c r="J405" s="4">
        <v>15.33333333333333</v>
      </c>
      <c r="K405" s="4">
        <v>26.666666666666664</v>
      </c>
      <c r="L405" s="4">
        <v>7</v>
      </c>
      <c r="M405" s="4">
        <v>25</v>
      </c>
      <c r="N405" s="5">
        <f t="shared" si="53"/>
        <v>0.76190476190476186</v>
      </c>
      <c r="O405" s="66"/>
    </row>
    <row r="406" spans="1:15" ht="30" x14ac:dyDescent="0.25">
      <c r="A406" s="25" t="str">
        <f t="shared" si="60"/>
        <v>Valledupar</v>
      </c>
      <c r="B406" s="25" t="str">
        <f t="shared" si="61"/>
        <v>Civil</v>
      </c>
      <c r="C406" s="26" t="s">
        <v>472</v>
      </c>
      <c r="D406" s="2">
        <v>6</v>
      </c>
      <c r="E406" s="2">
        <v>267</v>
      </c>
      <c r="F406" s="2">
        <v>44.5</v>
      </c>
      <c r="G406" s="2">
        <v>192</v>
      </c>
      <c r="H406" s="2">
        <v>32</v>
      </c>
      <c r="I406" s="3">
        <v>369</v>
      </c>
      <c r="J406" s="4">
        <v>18.833333333333332</v>
      </c>
      <c r="K406" s="4">
        <v>25.666666666666671</v>
      </c>
      <c r="L406" s="4">
        <v>8.8333333333333321</v>
      </c>
      <c r="M406" s="4">
        <v>23.166666666666668</v>
      </c>
      <c r="N406" s="5">
        <f t="shared" si="53"/>
        <v>0.7191011235955056</v>
      </c>
      <c r="O406" s="66"/>
    </row>
    <row r="407" spans="1:15" ht="30" x14ac:dyDescent="0.25">
      <c r="A407" s="25" t="str">
        <f t="shared" si="60"/>
        <v>Valledupar</v>
      </c>
      <c r="B407" s="25" t="str">
        <f t="shared" si="61"/>
        <v>Civil</v>
      </c>
      <c r="C407" s="26" t="s">
        <v>473</v>
      </c>
      <c r="D407" s="2">
        <v>6</v>
      </c>
      <c r="E407" s="2">
        <v>244</v>
      </c>
      <c r="F407" s="2">
        <v>40.666666666666664</v>
      </c>
      <c r="G407" s="2">
        <v>205</v>
      </c>
      <c r="H407" s="2">
        <v>34.166666666666664</v>
      </c>
      <c r="I407" s="3">
        <v>246</v>
      </c>
      <c r="J407" s="4">
        <v>15.833333333333336</v>
      </c>
      <c r="K407" s="4">
        <v>24.833333333333336</v>
      </c>
      <c r="L407" s="4">
        <v>9.3333333333333321</v>
      </c>
      <c r="M407" s="4">
        <v>24.833333333333336</v>
      </c>
      <c r="N407" s="5">
        <f t="shared" si="53"/>
        <v>0.8401639344262295</v>
      </c>
      <c r="O407" s="66"/>
    </row>
    <row r="408" spans="1:15" ht="30" x14ac:dyDescent="0.25">
      <c r="A408" s="25" t="str">
        <f t="shared" si="60"/>
        <v>Valledupar</v>
      </c>
      <c r="B408" s="25" t="str">
        <f t="shared" si="61"/>
        <v>Civil</v>
      </c>
      <c r="C408" s="26" t="s">
        <v>474</v>
      </c>
      <c r="D408" s="2">
        <v>6</v>
      </c>
      <c r="E408" s="2">
        <v>288</v>
      </c>
      <c r="F408" s="2">
        <v>48</v>
      </c>
      <c r="G408" s="2">
        <v>192</v>
      </c>
      <c r="H408" s="2">
        <v>32</v>
      </c>
      <c r="I408" s="3">
        <v>140</v>
      </c>
      <c r="J408" s="4">
        <v>23.333333333333336</v>
      </c>
      <c r="K408" s="4">
        <v>24.666666666666664</v>
      </c>
      <c r="L408" s="4">
        <v>8.5</v>
      </c>
      <c r="M408" s="4">
        <v>23.499999999999996</v>
      </c>
      <c r="N408" s="5">
        <f t="shared" si="53"/>
        <v>0.66666666666666663</v>
      </c>
      <c r="O408" s="66"/>
    </row>
    <row r="409" spans="1:15" x14ac:dyDescent="0.25">
      <c r="A409" s="25" t="str">
        <f t="shared" si="60"/>
        <v>Valledupar</v>
      </c>
      <c r="B409" s="25" t="str">
        <f t="shared" si="61"/>
        <v>Civil</v>
      </c>
      <c r="C409" s="26" t="s">
        <v>475</v>
      </c>
      <c r="D409" s="2">
        <v>6</v>
      </c>
      <c r="E409" s="2">
        <v>124</v>
      </c>
      <c r="F409" s="2">
        <v>20.666666666666668</v>
      </c>
      <c r="G409" s="2">
        <v>184</v>
      </c>
      <c r="H409" s="2">
        <v>30.666666666666668</v>
      </c>
      <c r="I409" s="3">
        <v>211</v>
      </c>
      <c r="J409" s="4">
        <v>10.999999999999998</v>
      </c>
      <c r="K409" s="4">
        <v>9.6666666666666661</v>
      </c>
      <c r="L409" s="4">
        <v>24.833333333333332</v>
      </c>
      <c r="M409" s="4">
        <v>5.8333333333333339</v>
      </c>
      <c r="N409" s="5">
        <f t="shared" si="53"/>
        <v>1.4838709677419355</v>
      </c>
      <c r="O409" s="66"/>
    </row>
    <row r="410" spans="1:15" x14ac:dyDescent="0.25">
      <c r="A410" s="46" t="s">
        <v>1040</v>
      </c>
      <c r="B410" s="46"/>
      <c r="C410" s="47"/>
      <c r="D410" s="48"/>
      <c r="E410" s="48"/>
      <c r="F410" s="48">
        <v>40</v>
      </c>
      <c r="G410" s="48"/>
      <c r="H410" s="48">
        <v>33</v>
      </c>
      <c r="I410" s="49"/>
      <c r="J410" s="50">
        <v>17</v>
      </c>
      <c r="K410" s="50">
        <v>22</v>
      </c>
      <c r="L410" s="50">
        <v>12</v>
      </c>
      <c r="M410" s="50">
        <v>22</v>
      </c>
      <c r="N410" s="51"/>
      <c r="O410" s="66"/>
    </row>
    <row r="411" spans="1:15" x14ac:dyDescent="0.25">
      <c r="A411" s="7" t="s">
        <v>476</v>
      </c>
      <c r="B411" s="11"/>
      <c r="C411" s="27"/>
      <c r="D411" s="8"/>
      <c r="E411" s="8">
        <v>1433</v>
      </c>
      <c r="F411" s="8">
        <v>238.83333333333331</v>
      </c>
      <c r="G411" s="8">
        <v>1200</v>
      </c>
      <c r="H411" s="8">
        <v>199.99999999999997</v>
      </c>
      <c r="I411" s="9">
        <v>1366</v>
      </c>
      <c r="J411" s="10">
        <v>104.33333333333334</v>
      </c>
      <c r="K411" s="10">
        <v>134.5</v>
      </c>
      <c r="L411" s="10">
        <v>71</v>
      </c>
      <c r="M411" s="10">
        <v>129</v>
      </c>
      <c r="N411" s="12">
        <f t="shared" si="53"/>
        <v>0.83740404745289598</v>
      </c>
      <c r="O411" s="66"/>
    </row>
    <row r="412" spans="1:15" ht="30" x14ac:dyDescent="0.25">
      <c r="A412" s="1" t="s">
        <v>477</v>
      </c>
      <c r="B412" s="1" t="s">
        <v>4</v>
      </c>
      <c r="C412" s="26" t="s">
        <v>478</v>
      </c>
      <c r="D412" s="2">
        <v>6</v>
      </c>
      <c r="E412" s="2">
        <v>327</v>
      </c>
      <c r="F412" s="2">
        <v>54.5</v>
      </c>
      <c r="G412" s="2">
        <v>248</v>
      </c>
      <c r="H412" s="2">
        <v>41.333333333333336</v>
      </c>
      <c r="I412" s="3">
        <v>391</v>
      </c>
      <c r="J412" s="4">
        <v>23.000000000000004</v>
      </c>
      <c r="K412" s="4">
        <v>31.500000000000004</v>
      </c>
      <c r="L412" s="4">
        <v>12.166666666666666</v>
      </c>
      <c r="M412" s="4">
        <v>29.166666666666668</v>
      </c>
      <c r="N412" s="5">
        <f t="shared" si="53"/>
        <v>0.75840978593272168</v>
      </c>
      <c r="O412" s="66"/>
    </row>
    <row r="413" spans="1:15" ht="30" x14ac:dyDescent="0.25">
      <c r="A413" s="25" t="str">
        <f t="shared" ref="A413:A418" si="62">A412</f>
        <v>Villavicencio</v>
      </c>
      <c r="B413" s="25" t="str">
        <f t="shared" ref="B413:B418" si="63">B412</f>
        <v>Civil</v>
      </c>
      <c r="C413" s="26" t="s">
        <v>479</v>
      </c>
      <c r="D413" s="2">
        <v>6</v>
      </c>
      <c r="E413" s="2">
        <v>293</v>
      </c>
      <c r="F413" s="2">
        <v>48.833333333333336</v>
      </c>
      <c r="G413" s="2">
        <v>243</v>
      </c>
      <c r="H413" s="2">
        <v>40.5</v>
      </c>
      <c r="I413" s="3">
        <v>412</v>
      </c>
      <c r="J413" s="4">
        <v>22.833333333333336</v>
      </c>
      <c r="K413" s="4">
        <v>26</v>
      </c>
      <c r="L413" s="4">
        <v>19</v>
      </c>
      <c r="M413" s="4">
        <v>21.499999999999996</v>
      </c>
      <c r="N413" s="5">
        <f t="shared" si="53"/>
        <v>0.82935153583617749</v>
      </c>
      <c r="O413" s="66"/>
    </row>
    <row r="414" spans="1:15" ht="30" x14ac:dyDescent="0.25">
      <c r="A414" s="25" t="str">
        <f t="shared" si="62"/>
        <v>Villavicencio</v>
      </c>
      <c r="B414" s="25" t="str">
        <f t="shared" si="63"/>
        <v>Civil</v>
      </c>
      <c r="C414" s="26" t="s">
        <v>480</v>
      </c>
      <c r="D414" s="2">
        <v>6</v>
      </c>
      <c r="E414" s="2">
        <v>283</v>
      </c>
      <c r="F414" s="2">
        <v>47.166666666666664</v>
      </c>
      <c r="G414" s="2">
        <v>248</v>
      </c>
      <c r="H414" s="2">
        <v>41.333333333333336</v>
      </c>
      <c r="I414" s="3">
        <v>501</v>
      </c>
      <c r="J414" s="4">
        <v>22.666666666666664</v>
      </c>
      <c r="K414" s="4">
        <v>24.5</v>
      </c>
      <c r="L414" s="4">
        <v>19.499999999999996</v>
      </c>
      <c r="M414" s="4">
        <v>21.833333333333336</v>
      </c>
      <c r="N414" s="5">
        <f t="shared" si="53"/>
        <v>0.87632508833922262</v>
      </c>
      <c r="O414" s="66"/>
    </row>
    <row r="415" spans="1:15" ht="30" x14ac:dyDescent="0.25">
      <c r="A415" s="25" t="str">
        <f t="shared" si="62"/>
        <v>Villavicencio</v>
      </c>
      <c r="B415" s="25" t="str">
        <f t="shared" si="63"/>
        <v>Civil</v>
      </c>
      <c r="C415" s="26" t="s">
        <v>481</v>
      </c>
      <c r="D415" s="2">
        <v>6</v>
      </c>
      <c r="E415" s="2">
        <v>311</v>
      </c>
      <c r="F415" s="2">
        <v>51.833333333333336</v>
      </c>
      <c r="G415" s="2">
        <v>239</v>
      </c>
      <c r="H415" s="2">
        <v>39.833333333333336</v>
      </c>
      <c r="I415" s="3">
        <v>616</v>
      </c>
      <c r="J415" s="4">
        <v>25.000000000000007</v>
      </c>
      <c r="K415" s="4">
        <v>26.833333333333332</v>
      </c>
      <c r="L415" s="4">
        <v>15.666666666666664</v>
      </c>
      <c r="M415" s="4">
        <v>24.166666666666668</v>
      </c>
      <c r="N415" s="5">
        <f t="shared" si="53"/>
        <v>0.76848874598070738</v>
      </c>
      <c r="O415" s="66"/>
    </row>
    <row r="416" spans="1:15" ht="30" x14ac:dyDescent="0.25">
      <c r="A416" s="25" t="str">
        <f t="shared" si="62"/>
        <v>Villavicencio</v>
      </c>
      <c r="B416" s="25" t="str">
        <f t="shared" si="63"/>
        <v>Civil</v>
      </c>
      <c r="C416" s="26" t="s">
        <v>482</v>
      </c>
      <c r="D416" s="2">
        <v>6</v>
      </c>
      <c r="E416" s="2">
        <v>270</v>
      </c>
      <c r="F416" s="2">
        <v>45</v>
      </c>
      <c r="G416" s="2">
        <v>219</v>
      </c>
      <c r="H416" s="2">
        <v>36.5</v>
      </c>
      <c r="I416" s="3">
        <v>230</v>
      </c>
      <c r="J416" s="4">
        <v>21.666666666666664</v>
      </c>
      <c r="K416" s="4">
        <v>23.333333333333332</v>
      </c>
      <c r="L416" s="4">
        <v>19.333333333333332</v>
      </c>
      <c r="M416" s="4">
        <v>17.166666666666668</v>
      </c>
      <c r="N416" s="5">
        <f t="shared" si="53"/>
        <v>0.81111111111111112</v>
      </c>
      <c r="O416" s="66"/>
    </row>
    <row r="417" spans="1:15" x14ac:dyDescent="0.25">
      <c r="A417" s="25" t="str">
        <f t="shared" si="62"/>
        <v>Villavicencio</v>
      </c>
      <c r="B417" s="25" t="str">
        <f t="shared" si="63"/>
        <v>Civil</v>
      </c>
      <c r="C417" s="26" t="s">
        <v>483</v>
      </c>
      <c r="D417" s="2">
        <v>6</v>
      </c>
      <c r="E417" s="2">
        <v>150</v>
      </c>
      <c r="F417" s="2">
        <v>25</v>
      </c>
      <c r="G417" s="2">
        <v>145</v>
      </c>
      <c r="H417" s="2">
        <v>24.166666666666668</v>
      </c>
      <c r="I417" s="3">
        <v>279</v>
      </c>
      <c r="J417" s="4">
        <v>25.000000000000004</v>
      </c>
      <c r="K417" s="4"/>
      <c r="L417" s="4">
        <v>24.166666666666664</v>
      </c>
      <c r="M417" s="4"/>
      <c r="N417" s="5">
        <f t="shared" si="53"/>
        <v>0.96666666666666667</v>
      </c>
      <c r="O417" s="66"/>
    </row>
    <row r="418" spans="1:15" ht="30" x14ac:dyDescent="0.25">
      <c r="A418" s="25" t="str">
        <f t="shared" si="62"/>
        <v>Villavicencio</v>
      </c>
      <c r="B418" s="25" t="str">
        <f t="shared" si="63"/>
        <v>Civil</v>
      </c>
      <c r="C418" s="26" t="s">
        <v>484</v>
      </c>
      <c r="D418" s="2">
        <v>6</v>
      </c>
      <c r="E418" s="2">
        <v>179</v>
      </c>
      <c r="F418" s="2">
        <v>29.833333333333332</v>
      </c>
      <c r="G418" s="2">
        <v>104</v>
      </c>
      <c r="H418" s="2">
        <v>17.333333333333332</v>
      </c>
      <c r="I418" s="3">
        <v>218</v>
      </c>
      <c r="J418" s="4">
        <v>16.666666666666664</v>
      </c>
      <c r="K418" s="4">
        <v>13.166666666666666</v>
      </c>
      <c r="L418" s="4">
        <v>6.6666666666666661</v>
      </c>
      <c r="M418" s="4">
        <v>10.666666666666666</v>
      </c>
      <c r="N418" s="5">
        <f t="shared" si="53"/>
        <v>0.58100558659217882</v>
      </c>
      <c r="O418" s="66"/>
    </row>
    <row r="419" spans="1:15" x14ac:dyDescent="0.25">
      <c r="A419" s="46" t="s">
        <v>1040</v>
      </c>
      <c r="B419" s="46"/>
      <c r="C419" s="47"/>
      <c r="D419" s="48"/>
      <c r="E419" s="48"/>
      <c r="F419" s="48">
        <v>43</v>
      </c>
      <c r="G419" s="48"/>
      <c r="H419" s="48">
        <v>34</v>
      </c>
      <c r="I419" s="49"/>
      <c r="J419" s="50">
        <v>22</v>
      </c>
      <c r="K419" s="50">
        <v>24</v>
      </c>
      <c r="L419" s="50">
        <v>17</v>
      </c>
      <c r="M419" s="50">
        <v>21</v>
      </c>
      <c r="N419" s="51"/>
      <c r="O419" s="66"/>
    </row>
    <row r="420" spans="1:15" x14ac:dyDescent="0.25">
      <c r="A420" s="7" t="s">
        <v>485</v>
      </c>
      <c r="B420" s="11"/>
      <c r="C420" s="27"/>
      <c r="D420" s="8"/>
      <c r="E420" s="8">
        <v>1813</v>
      </c>
      <c r="F420" s="8">
        <v>302.16666666666669</v>
      </c>
      <c r="G420" s="8">
        <v>1446</v>
      </c>
      <c r="H420" s="8">
        <v>241.00000000000003</v>
      </c>
      <c r="I420" s="9">
        <v>2647</v>
      </c>
      <c r="J420" s="10">
        <v>156.83333333333331</v>
      </c>
      <c r="K420" s="10">
        <v>145.33333333333331</v>
      </c>
      <c r="L420" s="10">
        <v>116.49999999999999</v>
      </c>
      <c r="M420" s="10">
        <v>124.50000000000001</v>
      </c>
      <c r="N420" s="12">
        <f t="shared" si="53"/>
        <v>0.79757308328736898</v>
      </c>
      <c r="O420" s="66"/>
    </row>
    <row r="421" spans="1:15" x14ac:dyDescent="0.25">
      <c r="A421" s="1" t="s">
        <v>486</v>
      </c>
      <c r="B421" s="1" t="s">
        <v>4</v>
      </c>
      <c r="C421" s="26" t="s">
        <v>487</v>
      </c>
      <c r="D421" s="2">
        <v>3</v>
      </c>
      <c r="E421" s="2">
        <v>77</v>
      </c>
      <c r="F421" s="2">
        <v>25.666666666666668</v>
      </c>
      <c r="G421" s="2">
        <v>70</v>
      </c>
      <c r="H421" s="2">
        <v>23.333333333333332</v>
      </c>
      <c r="I421" s="3">
        <v>381</v>
      </c>
      <c r="J421" s="4">
        <v>17.666666666666664</v>
      </c>
      <c r="K421" s="4">
        <v>7.9999999999999991</v>
      </c>
      <c r="L421" s="4">
        <v>16.333333333333336</v>
      </c>
      <c r="M421" s="4">
        <v>6.9999999999999991</v>
      </c>
      <c r="N421" s="5">
        <f t="shared" si="53"/>
        <v>0.90909090909090906</v>
      </c>
      <c r="O421" s="66"/>
    </row>
    <row r="422" spans="1:15" x14ac:dyDescent="0.25">
      <c r="A422" s="25" t="str">
        <f t="shared" ref="A422:A423" si="64">A421</f>
        <v>Yopal</v>
      </c>
      <c r="B422" s="25" t="str">
        <f t="shared" ref="B422:B423" si="65">B421</f>
        <v>Civil</v>
      </c>
      <c r="C422" s="26" t="s">
        <v>488</v>
      </c>
      <c r="D422" s="2">
        <v>6</v>
      </c>
      <c r="E422" s="2">
        <v>155</v>
      </c>
      <c r="F422" s="2">
        <v>25.833333333333332</v>
      </c>
      <c r="G422" s="2">
        <v>138</v>
      </c>
      <c r="H422" s="2">
        <v>23</v>
      </c>
      <c r="I422" s="3">
        <v>249</v>
      </c>
      <c r="J422" s="4">
        <v>17.666666666666668</v>
      </c>
      <c r="K422" s="4">
        <v>8.1666666666666679</v>
      </c>
      <c r="L422" s="4">
        <v>15.833333333333332</v>
      </c>
      <c r="M422" s="4">
        <v>7.166666666666667</v>
      </c>
      <c r="N422" s="5">
        <f t="shared" si="53"/>
        <v>0.89032258064516134</v>
      </c>
      <c r="O422" s="66"/>
    </row>
    <row r="423" spans="1:15" x14ac:dyDescent="0.25">
      <c r="A423" s="25" t="str">
        <f t="shared" si="64"/>
        <v>Yopal</v>
      </c>
      <c r="B423" s="25" t="str">
        <f t="shared" si="65"/>
        <v>Civil</v>
      </c>
      <c r="C423" s="26" t="s">
        <v>489</v>
      </c>
      <c r="D423" s="2">
        <v>6</v>
      </c>
      <c r="E423" s="2">
        <v>119</v>
      </c>
      <c r="F423" s="2">
        <v>19.833333333333332</v>
      </c>
      <c r="G423" s="2">
        <v>123</v>
      </c>
      <c r="H423" s="2">
        <v>20.5</v>
      </c>
      <c r="I423" s="3">
        <v>204</v>
      </c>
      <c r="J423" s="4">
        <v>14.333333333333334</v>
      </c>
      <c r="K423" s="4">
        <v>5.5</v>
      </c>
      <c r="L423" s="4">
        <v>15.333333333333334</v>
      </c>
      <c r="M423" s="4">
        <v>5.1666666666666661</v>
      </c>
      <c r="N423" s="5">
        <f t="shared" si="53"/>
        <v>1.0336134453781514</v>
      </c>
      <c r="O423" s="66"/>
    </row>
    <row r="424" spans="1:15" x14ac:dyDescent="0.25">
      <c r="A424" s="46" t="s">
        <v>1040</v>
      </c>
      <c r="B424" s="46"/>
      <c r="C424" s="47"/>
      <c r="D424" s="48"/>
      <c r="E424" s="48"/>
      <c r="F424" s="48">
        <v>24</v>
      </c>
      <c r="G424" s="48"/>
      <c r="H424" s="48">
        <v>22</v>
      </c>
      <c r="I424" s="49"/>
      <c r="J424" s="50">
        <v>17</v>
      </c>
      <c r="K424" s="50">
        <v>7</v>
      </c>
      <c r="L424" s="50">
        <v>16</v>
      </c>
      <c r="M424" s="50">
        <v>6</v>
      </c>
      <c r="N424" s="51"/>
      <c r="O424" s="66"/>
    </row>
    <row r="425" spans="1:15" x14ac:dyDescent="0.25">
      <c r="A425" s="7" t="s">
        <v>490</v>
      </c>
      <c r="B425" s="11"/>
      <c r="C425" s="44"/>
      <c r="D425" s="8"/>
      <c r="E425" s="8">
        <v>351</v>
      </c>
      <c r="F425" s="8">
        <v>71.333333333333329</v>
      </c>
      <c r="G425" s="8">
        <v>331</v>
      </c>
      <c r="H425" s="8">
        <v>66.833333333333329</v>
      </c>
      <c r="I425" s="9">
        <v>834</v>
      </c>
      <c r="J425" s="10">
        <v>49.666666666666664</v>
      </c>
      <c r="K425" s="10">
        <v>21.666666666666668</v>
      </c>
      <c r="L425" s="10">
        <v>47.500000000000007</v>
      </c>
      <c r="M425" s="10">
        <v>19.333333333333332</v>
      </c>
      <c r="N425" s="12">
        <f t="shared" si="53"/>
        <v>0.94301994301994307</v>
      </c>
      <c r="O425" s="66"/>
    </row>
    <row r="426" spans="1:15" x14ac:dyDescent="0.25">
      <c r="A426" s="13" t="s">
        <v>52</v>
      </c>
      <c r="B426" s="16"/>
      <c r="C426" s="45"/>
      <c r="D426" s="14"/>
      <c r="E426" s="14">
        <v>73981</v>
      </c>
      <c r="F426" s="14">
        <v>13379.866097795664</v>
      </c>
      <c r="G426" s="14">
        <v>60779</v>
      </c>
      <c r="H426" s="14">
        <v>10986.163387857312</v>
      </c>
      <c r="I426" s="15">
        <v>97575</v>
      </c>
      <c r="J426" s="14">
        <v>6445.3722447860964</v>
      </c>
      <c r="K426" s="14">
        <v>6934.493853009576</v>
      </c>
      <c r="L426" s="14">
        <v>4729.6176391977142</v>
      </c>
      <c r="M426" s="14">
        <v>6256.5457486595942</v>
      </c>
      <c r="N426" s="6">
        <f t="shared" si="53"/>
        <v>0.82154877603709064</v>
      </c>
      <c r="O426" s="66"/>
    </row>
    <row r="427" spans="1:15" x14ac:dyDescent="0.25">
      <c r="A427" s="13" t="s">
        <v>1042</v>
      </c>
      <c r="B427" s="16"/>
      <c r="C427" s="45"/>
      <c r="D427" s="14"/>
      <c r="E427" s="14"/>
      <c r="F427" s="14"/>
      <c r="G427" s="14"/>
      <c r="H427" s="14"/>
      <c r="I427" s="15"/>
      <c r="J427" s="14">
        <f>+AVERAGE(J424,J419,J410,J402,J390,J382,J374,J363,J354,J351,J347,J342,J330,J321,J309,J305,J295,J286,J283,J251,J236,J215,J211,J192,J181,J168,J148,J128,J112,J59,J39,J34,J31)</f>
        <v>15.40909090909091</v>
      </c>
      <c r="K427" s="14">
        <f t="shared" ref="K427:M427" si="66">+AVERAGE(K424,K419,K410,K402,K390,K382,K374,K363,K354,K351,K347,K342,K330,K321,K309,K305,K295,K286,K283,K251,K236,K215,K211,K192,K181,K168,K148,K128,K112,K59,K39,K34,K31)</f>
        <v>17.651041666666668</v>
      </c>
      <c r="L427" s="14">
        <f t="shared" si="66"/>
        <v>11.939393939393941</v>
      </c>
      <c r="M427" s="14">
        <f t="shared" si="66"/>
        <v>15.958333333333334</v>
      </c>
    </row>
  </sheetData>
  <mergeCells count="6">
    <mergeCell ref="D2:F2"/>
    <mergeCell ref="D3:G3"/>
    <mergeCell ref="D4:G4"/>
    <mergeCell ref="A13:N13"/>
    <mergeCell ref="L14:M14"/>
    <mergeCell ref="J14:K14"/>
  </mergeCells>
  <pageMargins left="0.23622047244094491" right="0.23622047244094491" top="0.74803149606299213" bottom="0.74803149606299213" header="0.31496062992125984" footer="0.31496062992125984"/>
  <pageSetup paperSize="123" scale="70" fitToHeight="0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showGridLines="0" workbookViewId="0">
      <pane ySplit="15" topLeftCell="A91" activePane="bottomLeft" state="frozen"/>
      <selection activeCell="C570" sqref="C570"/>
      <selection pane="bottomLeft" activeCell="C570" sqref="C570"/>
    </sheetView>
  </sheetViews>
  <sheetFormatPr baseColWidth="10" defaultRowHeight="15" x14ac:dyDescent="0.25"/>
  <cols>
    <col min="1" max="1" width="14.85546875" customWidth="1"/>
    <col min="2" max="2" width="18.85546875" style="20" customWidth="1"/>
    <col min="3" max="3" width="64.42578125" style="20" customWidth="1"/>
    <col min="4" max="5" width="10.7109375" customWidth="1"/>
    <col min="7" max="7" width="10.7109375" customWidth="1"/>
    <col min="9" max="9" width="11.140625" customWidth="1"/>
    <col min="10" max="10" width="10" customWidth="1"/>
    <col min="11" max="11" width="11.85546875" customWidth="1"/>
    <col min="12" max="12" width="9.5703125" customWidth="1"/>
    <col min="13" max="13" width="11.7109375" customWidth="1"/>
  </cols>
  <sheetData>
    <row r="1" spans="1:14" x14ac:dyDescent="0.25">
      <c r="A1" s="18"/>
      <c r="B1" s="19"/>
      <c r="C1" s="19"/>
      <c r="D1" s="96"/>
      <c r="E1" s="96"/>
      <c r="F1" s="96"/>
    </row>
    <row r="2" spans="1:14" x14ac:dyDescent="0.25">
      <c r="A2" s="18"/>
      <c r="B2" s="19"/>
      <c r="C2" s="19"/>
      <c r="D2" s="30"/>
      <c r="E2" s="30"/>
      <c r="F2" s="30"/>
    </row>
    <row r="3" spans="1:14" ht="15" customHeight="1" x14ac:dyDescent="0.25">
      <c r="A3" s="18"/>
      <c r="B3" s="19"/>
      <c r="D3" s="42"/>
      <c r="E3" s="95" t="s">
        <v>63</v>
      </c>
      <c r="F3" s="95"/>
      <c r="G3" s="95"/>
      <c r="H3" s="95"/>
      <c r="I3" s="95"/>
      <c r="J3" s="95"/>
    </row>
    <row r="4" spans="1:14" ht="15" customHeight="1" x14ac:dyDescent="0.25">
      <c r="A4" s="18"/>
      <c r="B4" s="19"/>
      <c r="D4" s="43"/>
      <c r="E4" s="96" t="s">
        <v>64</v>
      </c>
      <c r="F4" s="96"/>
      <c r="G4" s="96"/>
      <c r="H4" s="96"/>
      <c r="I4" s="96"/>
      <c r="J4" s="96"/>
    </row>
    <row r="5" spans="1:14" x14ac:dyDescent="0.25">
      <c r="A5" s="18"/>
      <c r="B5" s="19"/>
      <c r="C5" s="19"/>
      <c r="D5" s="30"/>
      <c r="E5" s="30"/>
      <c r="F5" s="30"/>
    </row>
    <row r="6" spans="1:14" x14ac:dyDescent="0.25">
      <c r="A6" s="23" t="s">
        <v>70</v>
      </c>
      <c r="B6" s="19"/>
      <c r="C6" s="19"/>
    </row>
    <row r="7" spans="1:14" x14ac:dyDescent="0.25">
      <c r="A7" s="24" t="s">
        <v>65</v>
      </c>
      <c r="B7" s="19"/>
      <c r="C7" s="19"/>
    </row>
    <row r="8" spans="1:14" ht="18" x14ac:dyDescent="0.25">
      <c r="A8" s="24" t="s">
        <v>506</v>
      </c>
      <c r="B8" s="19"/>
      <c r="C8" s="19"/>
    </row>
    <row r="9" spans="1:14" ht="18" x14ac:dyDescent="0.25">
      <c r="A9" s="24" t="s">
        <v>99</v>
      </c>
      <c r="B9" s="19"/>
      <c r="C9" s="19"/>
    </row>
    <row r="10" spans="1:14" x14ac:dyDescent="0.25">
      <c r="A10" s="24" t="s">
        <v>68</v>
      </c>
      <c r="B10" s="19"/>
      <c r="C10" s="19"/>
    </row>
    <row r="11" spans="1:14" x14ac:dyDescent="0.25">
      <c r="A11" s="58" t="s">
        <v>1041</v>
      </c>
      <c r="B11" s="19"/>
      <c r="C11" s="19"/>
    </row>
    <row r="12" spans="1:14" x14ac:dyDescent="0.25">
      <c r="A12" s="58"/>
      <c r="B12" s="19"/>
      <c r="C12" s="19"/>
    </row>
    <row r="13" spans="1:14" ht="62.25" customHeight="1" x14ac:dyDescent="0.25">
      <c r="A13" s="100" t="s">
        <v>100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</row>
    <row r="14" spans="1:14" ht="44.25" customHeight="1" x14ac:dyDescent="0.25">
      <c r="A14" s="59"/>
      <c r="B14" s="60"/>
      <c r="C14" s="60"/>
      <c r="D14" s="59"/>
      <c r="E14" s="59"/>
      <c r="F14" s="59"/>
      <c r="G14" s="59"/>
      <c r="H14" s="59"/>
      <c r="I14" s="59"/>
      <c r="J14" s="97" t="s">
        <v>56</v>
      </c>
      <c r="K14" s="98"/>
      <c r="L14" s="97" t="s">
        <v>57</v>
      </c>
      <c r="M14" s="98"/>
      <c r="N14" s="59"/>
    </row>
    <row r="15" spans="1:14" ht="48" x14ac:dyDescent="0.25">
      <c r="A15" s="61" t="s">
        <v>0</v>
      </c>
      <c r="B15" s="61" t="s">
        <v>1</v>
      </c>
      <c r="C15" s="61" t="s">
        <v>2</v>
      </c>
      <c r="D15" s="62" t="s">
        <v>58</v>
      </c>
      <c r="E15" s="62" t="s">
        <v>94</v>
      </c>
      <c r="F15" s="62" t="s">
        <v>95</v>
      </c>
      <c r="G15" s="62" t="s">
        <v>60</v>
      </c>
      <c r="H15" s="62" t="s">
        <v>97</v>
      </c>
      <c r="I15" s="63" t="s">
        <v>547</v>
      </c>
      <c r="J15" s="64" t="s">
        <v>53</v>
      </c>
      <c r="K15" s="64" t="s">
        <v>54</v>
      </c>
      <c r="L15" s="64" t="s">
        <v>53</v>
      </c>
      <c r="M15" s="64" t="s">
        <v>54</v>
      </c>
      <c r="N15" s="65" t="s">
        <v>55</v>
      </c>
    </row>
    <row r="16" spans="1:14" ht="30" x14ac:dyDescent="0.25">
      <c r="A16" s="1" t="s">
        <v>72</v>
      </c>
      <c r="B16" s="52" t="s">
        <v>73</v>
      </c>
      <c r="C16" s="26" t="s">
        <v>522</v>
      </c>
      <c r="D16" s="39" t="s">
        <v>495</v>
      </c>
      <c r="E16" s="39" t="s">
        <v>495</v>
      </c>
      <c r="F16" s="39" t="s">
        <v>495</v>
      </c>
      <c r="G16" s="39" t="s">
        <v>495</v>
      </c>
      <c r="H16" s="39" t="s">
        <v>495</v>
      </c>
      <c r="I16" s="39" t="s">
        <v>495</v>
      </c>
      <c r="J16" s="39" t="s">
        <v>495</v>
      </c>
      <c r="K16" s="39" t="s">
        <v>495</v>
      </c>
      <c r="L16" s="39" t="s">
        <v>495</v>
      </c>
      <c r="M16" s="39" t="s">
        <v>495</v>
      </c>
      <c r="N16" s="39" t="s">
        <v>495</v>
      </c>
    </row>
    <row r="17" spans="1:14" ht="30" x14ac:dyDescent="0.25">
      <c r="A17" s="39" t="str">
        <f t="shared" ref="A17:B18" si="0">A16</f>
        <v>Antioquia</v>
      </c>
      <c r="B17" s="39" t="str">
        <f t="shared" si="0"/>
        <v>Civil Restitución de Tierras</v>
      </c>
      <c r="C17" s="26" t="s">
        <v>523</v>
      </c>
      <c r="D17" s="39" t="s">
        <v>495</v>
      </c>
      <c r="E17" s="39" t="s">
        <v>495</v>
      </c>
      <c r="F17" s="39" t="s">
        <v>495</v>
      </c>
      <c r="G17" s="39" t="s">
        <v>495</v>
      </c>
      <c r="H17" s="39" t="s">
        <v>495</v>
      </c>
      <c r="I17" s="39" t="s">
        <v>495</v>
      </c>
      <c r="J17" s="39" t="s">
        <v>495</v>
      </c>
      <c r="K17" s="39" t="s">
        <v>495</v>
      </c>
      <c r="L17" s="39" t="s">
        <v>495</v>
      </c>
      <c r="M17" s="39" t="s">
        <v>495</v>
      </c>
      <c r="N17" s="39" t="s">
        <v>495</v>
      </c>
    </row>
    <row r="18" spans="1:14" ht="30" x14ac:dyDescent="0.25">
      <c r="A18" s="39" t="str">
        <f t="shared" si="0"/>
        <v>Antioquia</v>
      </c>
      <c r="B18" s="39" t="str">
        <f t="shared" si="0"/>
        <v>Civil Restitución de Tierras</v>
      </c>
      <c r="C18" s="26" t="s">
        <v>524</v>
      </c>
      <c r="D18" s="39" t="s">
        <v>495</v>
      </c>
      <c r="E18" s="39" t="s">
        <v>495</v>
      </c>
      <c r="F18" s="39" t="s">
        <v>495</v>
      </c>
      <c r="G18" s="39" t="s">
        <v>495</v>
      </c>
      <c r="H18" s="39" t="s">
        <v>495</v>
      </c>
      <c r="I18" s="39" t="s">
        <v>495</v>
      </c>
      <c r="J18" s="39" t="s">
        <v>495</v>
      </c>
      <c r="K18" s="39" t="s">
        <v>495</v>
      </c>
      <c r="L18" s="39" t="s">
        <v>495</v>
      </c>
      <c r="M18" s="39" t="s">
        <v>495</v>
      </c>
      <c r="N18" s="39" t="s">
        <v>495</v>
      </c>
    </row>
    <row r="19" spans="1:14" ht="30" x14ac:dyDescent="0.25">
      <c r="A19" s="1" t="s">
        <v>72</v>
      </c>
      <c r="B19" s="52" t="s">
        <v>73</v>
      </c>
      <c r="C19" s="26" t="s">
        <v>507</v>
      </c>
      <c r="D19" s="2">
        <v>6</v>
      </c>
      <c r="E19" s="2">
        <v>307</v>
      </c>
      <c r="F19" s="2">
        <v>51.166666666666664</v>
      </c>
      <c r="G19" s="2">
        <v>261</v>
      </c>
      <c r="H19" s="2">
        <v>43.5</v>
      </c>
      <c r="I19" s="3">
        <v>91</v>
      </c>
      <c r="J19" s="4">
        <v>1.3333333333333335</v>
      </c>
      <c r="K19" s="4">
        <v>49.833333333333329</v>
      </c>
      <c r="L19" s="4">
        <v>0.83333333333333326</v>
      </c>
      <c r="M19" s="4">
        <v>42.666666666666664</v>
      </c>
      <c r="N19" s="5">
        <f>+G19/E19</f>
        <v>0.85016286644951145</v>
      </c>
    </row>
    <row r="20" spans="1:14" ht="30" x14ac:dyDescent="0.25">
      <c r="A20" s="25" t="str">
        <f>A19</f>
        <v>Antioquia</v>
      </c>
      <c r="B20" s="26" t="str">
        <f t="shared" ref="B20" si="1">B19</f>
        <v>Civil Restitución de Tierras</v>
      </c>
      <c r="C20" s="26" t="s">
        <v>508</v>
      </c>
      <c r="D20" s="2">
        <v>6</v>
      </c>
      <c r="E20" s="2">
        <v>297</v>
      </c>
      <c r="F20" s="2">
        <v>49.5</v>
      </c>
      <c r="G20" s="2">
        <v>289</v>
      </c>
      <c r="H20" s="2">
        <v>48.166666666666664</v>
      </c>
      <c r="I20" s="3">
        <v>143</v>
      </c>
      <c r="J20" s="4">
        <v>1.1666666666666667</v>
      </c>
      <c r="K20" s="4">
        <v>48.333333333333336</v>
      </c>
      <c r="L20" s="4">
        <v>0.5</v>
      </c>
      <c r="M20" s="4">
        <v>47.666666666666664</v>
      </c>
      <c r="N20" s="5">
        <f t="shared" ref="N20:N94" si="2">+G20/E20</f>
        <v>0.97306397306397308</v>
      </c>
    </row>
    <row r="21" spans="1:14" x14ac:dyDescent="0.25">
      <c r="A21" s="46" t="s">
        <v>1040</v>
      </c>
      <c r="B21" s="47"/>
      <c r="C21" s="47"/>
      <c r="D21" s="48"/>
      <c r="E21" s="48"/>
      <c r="F21" s="48">
        <v>50</v>
      </c>
      <c r="G21" s="48"/>
      <c r="H21" s="48">
        <v>46</v>
      </c>
      <c r="I21" s="49"/>
      <c r="J21" s="50">
        <v>1</v>
      </c>
      <c r="K21" s="50">
        <v>49</v>
      </c>
      <c r="L21" s="50">
        <v>1</v>
      </c>
      <c r="M21" s="50">
        <v>45</v>
      </c>
      <c r="N21" s="51"/>
    </row>
    <row r="22" spans="1:14" x14ac:dyDescent="0.25">
      <c r="A22" s="7" t="s">
        <v>77</v>
      </c>
      <c r="B22" s="27"/>
      <c r="C22" s="27"/>
      <c r="D22" s="8"/>
      <c r="E22" s="8">
        <v>604</v>
      </c>
      <c r="F22" s="8">
        <v>100.66666666666666</v>
      </c>
      <c r="G22" s="8">
        <v>550</v>
      </c>
      <c r="H22" s="8">
        <v>91.666666666666657</v>
      </c>
      <c r="I22" s="9">
        <v>234</v>
      </c>
      <c r="J22" s="10">
        <v>2.5</v>
      </c>
      <c r="K22" s="10">
        <v>98.166666666666657</v>
      </c>
      <c r="L22" s="10">
        <v>1.3333333333333333</v>
      </c>
      <c r="M22" s="10">
        <v>90.333333333333329</v>
      </c>
      <c r="N22" s="12">
        <f t="shared" si="2"/>
        <v>0.91059602649006621</v>
      </c>
    </row>
    <row r="23" spans="1:14" ht="30" x14ac:dyDescent="0.25">
      <c r="A23" s="1" t="s">
        <v>192</v>
      </c>
      <c r="B23" s="52" t="s">
        <v>73</v>
      </c>
      <c r="C23" s="26" t="s">
        <v>509</v>
      </c>
      <c r="D23" s="2">
        <v>6</v>
      </c>
      <c r="E23" s="2">
        <v>72</v>
      </c>
      <c r="F23" s="2">
        <v>12</v>
      </c>
      <c r="G23" s="2">
        <v>42</v>
      </c>
      <c r="H23" s="2">
        <v>7</v>
      </c>
      <c r="I23" s="3">
        <v>69</v>
      </c>
      <c r="J23" s="4">
        <v>3.5</v>
      </c>
      <c r="K23" s="4">
        <v>8.5</v>
      </c>
      <c r="L23" s="4">
        <v>0</v>
      </c>
      <c r="M23" s="4">
        <v>7.0000000000000009</v>
      </c>
      <c r="N23" s="5">
        <f t="shared" si="2"/>
        <v>0.58333333333333337</v>
      </c>
    </row>
    <row r="24" spans="1:14" ht="30" x14ac:dyDescent="0.25">
      <c r="A24" s="25" t="str">
        <f>A23</f>
        <v>Bucaramanga</v>
      </c>
      <c r="B24" s="26" t="str">
        <f t="shared" ref="B24" si="3">B23</f>
        <v>Civil Restitución de Tierras</v>
      </c>
      <c r="C24" s="26" t="s">
        <v>510</v>
      </c>
      <c r="D24" s="2">
        <v>6</v>
      </c>
      <c r="E24" s="2">
        <v>77</v>
      </c>
      <c r="F24" s="2">
        <v>12.833333333333334</v>
      </c>
      <c r="G24" s="2">
        <v>45</v>
      </c>
      <c r="H24" s="2">
        <v>7.5</v>
      </c>
      <c r="I24" s="3">
        <v>104</v>
      </c>
      <c r="J24" s="4">
        <v>4</v>
      </c>
      <c r="K24" s="4">
        <v>8.8333333333333321</v>
      </c>
      <c r="L24" s="4">
        <v>0.33333333333333331</v>
      </c>
      <c r="M24" s="4">
        <v>7.1666666666666661</v>
      </c>
      <c r="N24" s="5">
        <f t="shared" si="2"/>
        <v>0.58441558441558439</v>
      </c>
    </row>
    <row r="25" spans="1:14" x14ac:dyDescent="0.25">
      <c r="A25" s="46" t="s">
        <v>1040</v>
      </c>
      <c r="B25" s="47"/>
      <c r="C25" s="47"/>
      <c r="D25" s="48"/>
      <c r="E25" s="48"/>
      <c r="F25" s="48">
        <v>12</v>
      </c>
      <c r="G25" s="48"/>
      <c r="H25" s="48">
        <v>7</v>
      </c>
      <c r="I25" s="49"/>
      <c r="J25" s="50">
        <v>4</v>
      </c>
      <c r="K25" s="50">
        <v>9</v>
      </c>
      <c r="L25" s="50">
        <v>0</v>
      </c>
      <c r="M25" s="50">
        <v>7</v>
      </c>
      <c r="N25" s="51"/>
    </row>
    <row r="26" spans="1:14" x14ac:dyDescent="0.25">
      <c r="A26" s="7" t="s">
        <v>206</v>
      </c>
      <c r="B26" s="27"/>
      <c r="C26" s="27"/>
      <c r="D26" s="8"/>
      <c r="E26" s="8">
        <v>149</v>
      </c>
      <c r="F26" s="8">
        <v>24.833333333333336</v>
      </c>
      <c r="G26" s="8">
        <v>87</v>
      </c>
      <c r="H26" s="8">
        <v>14.5</v>
      </c>
      <c r="I26" s="9">
        <v>173</v>
      </c>
      <c r="J26" s="10">
        <v>7.5</v>
      </c>
      <c r="K26" s="10">
        <v>17.333333333333332</v>
      </c>
      <c r="L26" s="10">
        <v>0.33333333333333331</v>
      </c>
      <c r="M26" s="10">
        <v>14.166666666666668</v>
      </c>
      <c r="N26" s="12">
        <f t="shared" si="2"/>
        <v>0.58389261744966447</v>
      </c>
    </row>
    <row r="27" spans="1:14" ht="30" x14ac:dyDescent="0.25">
      <c r="A27" s="1" t="s">
        <v>207</v>
      </c>
      <c r="B27" s="52" t="s">
        <v>73</v>
      </c>
      <c r="C27" s="26" t="s">
        <v>548</v>
      </c>
      <c r="D27" s="39" t="s">
        <v>495</v>
      </c>
      <c r="E27" s="39" t="s">
        <v>495</v>
      </c>
      <c r="F27" s="39" t="s">
        <v>495</v>
      </c>
      <c r="G27" s="39" t="s">
        <v>495</v>
      </c>
      <c r="H27" s="39" t="s">
        <v>495</v>
      </c>
      <c r="I27" s="39" t="s">
        <v>495</v>
      </c>
      <c r="J27" s="39" t="s">
        <v>495</v>
      </c>
      <c r="K27" s="39" t="s">
        <v>495</v>
      </c>
      <c r="L27" s="39" t="s">
        <v>495</v>
      </c>
      <c r="M27" s="39" t="s">
        <v>495</v>
      </c>
      <c r="N27" s="39" t="s">
        <v>495</v>
      </c>
    </row>
    <row r="28" spans="1:14" ht="30" x14ac:dyDescent="0.25">
      <c r="A28" s="31" t="s">
        <v>207</v>
      </c>
      <c r="B28" s="53" t="s">
        <v>73</v>
      </c>
      <c r="C28" s="55" t="s">
        <v>511</v>
      </c>
      <c r="D28" s="32">
        <v>6</v>
      </c>
      <c r="E28" s="32">
        <v>46</v>
      </c>
      <c r="F28" s="32">
        <v>7.666666666666667</v>
      </c>
      <c r="G28" s="32">
        <v>33</v>
      </c>
      <c r="H28" s="32">
        <v>5.5</v>
      </c>
      <c r="I28" s="33">
        <v>16</v>
      </c>
      <c r="J28" s="34">
        <v>1.1666666666666667</v>
      </c>
      <c r="K28" s="34">
        <v>6.4999999999999991</v>
      </c>
      <c r="L28" s="34">
        <v>1.1666666666666667</v>
      </c>
      <c r="M28" s="34">
        <v>4.3333333333333339</v>
      </c>
      <c r="N28" s="5">
        <f t="shared" si="2"/>
        <v>0.71739130434782605</v>
      </c>
    </row>
    <row r="29" spans="1:14" ht="30" x14ac:dyDescent="0.25">
      <c r="A29" s="25" t="str">
        <f>A28</f>
        <v>Buga</v>
      </c>
      <c r="B29" s="26" t="str">
        <f t="shared" ref="B29" si="4">B28</f>
        <v>Civil Restitución de Tierras</v>
      </c>
      <c r="C29" s="26" t="s">
        <v>549</v>
      </c>
      <c r="D29" s="39" t="s">
        <v>495</v>
      </c>
      <c r="E29" s="39" t="s">
        <v>495</v>
      </c>
      <c r="F29" s="39" t="s">
        <v>495</v>
      </c>
      <c r="G29" s="39" t="s">
        <v>495</v>
      </c>
      <c r="H29" s="39" t="s">
        <v>495</v>
      </c>
      <c r="I29" s="39" t="s">
        <v>495</v>
      </c>
      <c r="J29" s="39" t="s">
        <v>495</v>
      </c>
      <c r="K29" s="39" t="s">
        <v>495</v>
      </c>
      <c r="L29" s="39" t="s">
        <v>495</v>
      </c>
      <c r="M29" s="39" t="s">
        <v>495</v>
      </c>
      <c r="N29" s="39" t="s">
        <v>495</v>
      </c>
    </row>
    <row r="30" spans="1:14" x14ac:dyDescent="0.25">
      <c r="A30" s="46" t="s">
        <v>1040</v>
      </c>
      <c r="B30" s="47"/>
      <c r="C30" s="47"/>
      <c r="D30" s="57"/>
      <c r="E30" s="57"/>
      <c r="F30" s="57">
        <v>8</v>
      </c>
      <c r="G30" s="57"/>
      <c r="H30" s="57">
        <v>6</v>
      </c>
      <c r="I30" s="57"/>
      <c r="J30" s="57">
        <v>1</v>
      </c>
      <c r="K30" s="57">
        <v>7</v>
      </c>
      <c r="L30" s="57">
        <v>1</v>
      </c>
      <c r="M30" s="57">
        <v>4</v>
      </c>
      <c r="N30" s="57"/>
    </row>
    <row r="31" spans="1:14" x14ac:dyDescent="0.25">
      <c r="A31" s="7" t="s">
        <v>225</v>
      </c>
      <c r="B31" s="27"/>
      <c r="C31" s="27"/>
      <c r="D31" s="8"/>
      <c r="E31" s="8">
        <v>46</v>
      </c>
      <c r="F31" s="8">
        <v>7.666666666666667</v>
      </c>
      <c r="G31" s="8">
        <v>33</v>
      </c>
      <c r="H31" s="8">
        <v>5.5</v>
      </c>
      <c r="I31" s="8">
        <v>16</v>
      </c>
      <c r="J31" s="10">
        <v>1.1666666666666667</v>
      </c>
      <c r="K31" s="10">
        <v>6.4999999999999991</v>
      </c>
      <c r="L31" s="10">
        <v>1.1666666666666667</v>
      </c>
      <c r="M31" s="10">
        <v>4.3333333333333339</v>
      </c>
      <c r="N31" s="12">
        <f t="shared" si="2"/>
        <v>0.71739130434782605</v>
      </c>
    </row>
    <row r="32" spans="1:14" ht="30" x14ac:dyDescent="0.25">
      <c r="A32" s="35" t="s">
        <v>27</v>
      </c>
      <c r="B32" s="54" t="s">
        <v>73</v>
      </c>
      <c r="C32" s="56" t="s">
        <v>512</v>
      </c>
      <c r="D32" s="36">
        <v>6</v>
      </c>
      <c r="E32" s="36">
        <v>47</v>
      </c>
      <c r="F32" s="36">
        <v>7.833333333333333</v>
      </c>
      <c r="G32" s="36">
        <v>45</v>
      </c>
      <c r="H32" s="36">
        <v>7.5</v>
      </c>
      <c r="I32" s="37">
        <v>8</v>
      </c>
      <c r="J32" s="38">
        <v>0.16666666666666666</v>
      </c>
      <c r="K32" s="38">
        <v>7.666666666666667</v>
      </c>
      <c r="L32" s="38">
        <v>0.33333333333333331</v>
      </c>
      <c r="M32" s="38">
        <v>7.166666666666667</v>
      </c>
      <c r="N32" s="5">
        <f t="shared" si="2"/>
        <v>0.95744680851063835</v>
      </c>
    </row>
    <row r="33" spans="1:14" ht="30" x14ac:dyDescent="0.25">
      <c r="A33" s="25" t="str">
        <f>A32</f>
        <v>Cali</v>
      </c>
      <c r="B33" s="26" t="str">
        <f t="shared" ref="B33" si="5">B32</f>
        <v>Civil Restitución de Tierras</v>
      </c>
      <c r="C33" s="26" t="s">
        <v>513</v>
      </c>
      <c r="D33" s="2">
        <v>6</v>
      </c>
      <c r="E33" s="2">
        <v>50</v>
      </c>
      <c r="F33" s="2">
        <v>8.3333333333333339</v>
      </c>
      <c r="G33" s="2">
        <v>39</v>
      </c>
      <c r="H33" s="2">
        <v>6.5</v>
      </c>
      <c r="I33" s="3">
        <v>6</v>
      </c>
      <c r="J33" s="4">
        <v>0.83333333333333337</v>
      </c>
      <c r="K33" s="4">
        <v>7.5000000000000009</v>
      </c>
      <c r="L33" s="4">
        <v>0.83333333333333337</v>
      </c>
      <c r="M33" s="4">
        <v>5.666666666666667</v>
      </c>
      <c r="N33" s="5">
        <f t="shared" si="2"/>
        <v>0.78</v>
      </c>
    </row>
    <row r="34" spans="1:14" x14ac:dyDescent="0.25">
      <c r="A34" s="46" t="s">
        <v>1040</v>
      </c>
      <c r="B34" s="47"/>
      <c r="C34" s="47"/>
      <c r="D34" s="48"/>
      <c r="E34" s="48"/>
      <c r="F34" s="48">
        <v>8</v>
      </c>
      <c r="G34" s="48"/>
      <c r="H34" s="48">
        <v>7</v>
      </c>
      <c r="I34" s="49"/>
      <c r="J34" s="50">
        <v>1</v>
      </c>
      <c r="K34" s="50">
        <v>8</v>
      </c>
      <c r="L34" s="50">
        <v>1</v>
      </c>
      <c r="M34" s="50">
        <v>6</v>
      </c>
      <c r="N34" s="51"/>
    </row>
    <row r="35" spans="1:14" x14ac:dyDescent="0.25">
      <c r="A35" s="7" t="s">
        <v>37</v>
      </c>
      <c r="B35" s="27"/>
      <c r="C35" s="27"/>
      <c r="D35" s="8"/>
      <c r="E35" s="8">
        <v>97</v>
      </c>
      <c r="F35" s="8">
        <v>16.166666666666668</v>
      </c>
      <c r="G35" s="8">
        <v>84</v>
      </c>
      <c r="H35" s="8">
        <v>14</v>
      </c>
      <c r="I35" s="9">
        <v>14</v>
      </c>
      <c r="J35" s="10">
        <v>1</v>
      </c>
      <c r="K35" s="10">
        <v>15.166666666666668</v>
      </c>
      <c r="L35" s="10">
        <v>1.1666666666666667</v>
      </c>
      <c r="M35" s="10">
        <v>12.833333333333334</v>
      </c>
      <c r="N35" s="12">
        <f t="shared" si="2"/>
        <v>0.865979381443299</v>
      </c>
    </row>
    <row r="36" spans="1:14" ht="30" x14ac:dyDescent="0.25">
      <c r="A36" s="1" t="s">
        <v>84</v>
      </c>
      <c r="B36" s="52" t="s">
        <v>73</v>
      </c>
      <c r="C36" s="26" t="s">
        <v>514</v>
      </c>
      <c r="D36" s="2">
        <v>6</v>
      </c>
      <c r="E36" s="2">
        <v>63</v>
      </c>
      <c r="F36" s="2">
        <v>10.5</v>
      </c>
      <c r="G36" s="2">
        <v>52</v>
      </c>
      <c r="H36" s="2">
        <v>8.6666666666666661</v>
      </c>
      <c r="I36" s="3">
        <v>43</v>
      </c>
      <c r="J36" s="4">
        <v>2.6666666666666665</v>
      </c>
      <c r="K36" s="4">
        <v>7.8333333333333339</v>
      </c>
      <c r="L36" s="4">
        <v>0.83333333333333337</v>
      </c>
      <c r="M36" s="4">
        <v>7.8333333333333339</v>
      </c>
      <c r="N36" s="5">
        <f t="shared" si="2"/>
        <v>0.82539682539682535</v>
      </c>
    </row>
    <row r="37" spans="1:14" ht="30" x14ac:dyDescent="0.25">
      <c r="A37" s="25" t="str">
        <f t="shared" ref="A37:A38" si="6">A36</f>
        <v>Cartagena</v>
      </c>
      <c r="B37" s="26" t="str">
        <f t="shared" ref="B37:B38" si="7">B36</f>
        <v>Civil Restitución de Tierras</v>
      </c>
      <c r="C37" s="26" t="s">
        <v>515</v>
      </c>
      <c r="D37" s="2">
        <v>6</v>
      </c>
      <c r="E37" s="2">
        <v>48</v>
      </c>
      <c r="F37" s="2">
        <v>8</v>
      </c>
      <c r="G37" s="2">
        <v>43</v>
      </c>
      <c r="H37" s="2">
        <v>7.166666666666667</v>
      </c>
      <c r="I37" s="3">
        <v>41</v>
      </c>
      <c r="J37" s="4">
        <v>1.3333333333333333</v>
      </c>
      <c r="K37" s="4">
        <v>6.666666666666667</v>
      </c>
      <c r="L37" s="4">
        <v>1.1666666666666667</v>
      </c>
      <c r="M37" s="4">
        <v>6.0000000000000009</v>
      </c>
      <c r="N37" s="5">
        <f t="shared" si="2"/>
        <v>0.89583333333333337</v>
      </c>
    </row>
    <row r="38" spans="1:14" ht="30" x14ac:dyDescent="0.25">
      <c r="A38" s="25" t="str">
        <f t="shared" si="6"/>
        <v>Cartagena</v>
      </c>
      <c r="B38" s="26" t="str">
        <f t="shared" si="7"/>
        <v>Civil Restitución de Tierras</v>
      </c>
      <c r="C38" s="26" t="s">
        <v>516</v>
      </c>
      <c r="D38" s="2">
        <v>6</v>
      </c>
      <c r="E38" s="2">
        <v>48</v>
      </c>
      <c r="F38" s="2">
        <v>8</v>
      </c>
      <c r="G38" s="2">
        <v>44</v>
      </c>
      <c r="H38" s="2">
        <v>7.333333333333333</v>
      </c>
      <c r="I38" s="3">
        <v>50</v>
      </c>
      <c r="J38" s="4">
        <v>1</v>
      </c>
      <c r="K38" s="4">
        <v>7</v>
      </c>
      <c r="L38" s="4">
        <v>0.5</v>
      </c>
      <c r="M38" s="4">
        <v>6.8333333333333339</v>
      </c>
      <c r="N38" s="5">
        <f t="shared" si="2"/>
        <v>0.91666666666666663</v>
      </c>
    </row>
    <row r="39" spans="1:14" x14ac:dyDescent="0.25">
      <c r="A39" s="46" t="s">
        <v>1040</v>
      </c>
      <c r="B39" s="47"/>
      <c r="C39" s="47"/>
      <c r="D39" s="48"/>
      <c r="E39" s="48"/>
      <c r="F39" s="48">
        <v>9</v>
      </c>
      <c r="G39" s="48"/>
      <c r="H39" s="48">
        <v>8</v>
      </c>
      <c r="I39" s="49"/>
      <c r="J39" s="50">
        <v>2</v>
      </c>
      <c r="K39" s="50">
        <v>7</v>
      </c>
      <c r="L39" s="50">
        <v>1</v>
      </c>
      <c r="M39" s="50">
        <v>7</v>
      </c>
      <c r="N39" s="51"/>
    </row>
    <row r="40" spans="1:14" x14ac:dyDescent="0.25">
      <c r="A40" s="7" t="s">
        <v>88</v>
      </c>
      <c r="B40" s="27"/>
      <c r="C40" s="27"/>
      <c r="D40" s="8"/>
      <c r="E40" s="8">
        <v>159</v>
      </c>
      <c r="F40" s="8">
        <v>26.5</v>
      </c>
      <c r="G40" s="8">
        <v>139</v>
      </c>
      <c r="H40" s="8">
        <v>23.166666666666664</v>
      </c>
      <c r="I40" s="9">
        <v>134</v>
      </c>
      <c r="J40" s="10">
        <v>5</v>
      </c>
      <c r="K40" s="10">
        <v>21.5</v>
      </c>
      <c r="L40" s="10">
        <v>2.5</v>
      </c>
      <c r="M40" s="10">
        <v>20.666666666666671</v>
      </c>
      <c r="N40" s="12">
        <f t="shared" si="2"/>
        <v>0.87421383647798745</v>
      </c>
    </row>
    <row r="41" spans="1:14" ht="30" x14ac:dyDescent="0.25">
      <c r="A41" s="1" t="s">
        <v>89</v>
      </c>
      <c r="B41" s="52" t="s">
        <v>73</v>
      </c>
      <c r="C41" s="26" t="s">
        <v>517</v>
      </c>
      <c r="D41" s="2">
        <v>6</v>
      </c>
      <c r="E41" s="2">
        <v>92</v>
      </c>
      <c r="F41" s="2">
        <v>15.333333333333334</v>
      </c>
      <c r="G41" s="2">
        <v>77</v>
      </c>
      <c r="H41" s="2">
        <v>12.833333333333334</v>
      </c>
      <c r="I41" s="3">
        <v>25</v>
      </c>
      <c r="J41" s="4">
        <v>1</v>
      </c>
      <c r="K41" s="4">
        <v>14.333333333333336</v>
      </c>
      <c r="L41" s="4">
        <v>1.3333333333333335</v>
      </c>
      <c r="M41" s="4">
        <v>11.5</v>
      </c>
      <c r="N41" s="5">
        <f t="shared" si="2"/>
        <v>0.83695652173913049</v>
      </c>
    </row>
    <row r="42" spans="1:14" ht="30" x14ac:dyDescent="0.25">
      <c r="A42" s="25" t="str">
        <f>A41</f>
        <v>Cúcuta</v>
      </c>
      <c r="B42" s="26" t="str">
        <f t="shared" ref="B42" si="8">B41</f>
        <v>Civil Restitución de Tierras</v>
      </c>
      <c r="C42" s="26" t="s">
        <v>518</v>
      </c>
      <c r="D42" s="2">
        <v>6</v>
      </c>
      <c r="E42" s="2">
        <v>95</v>
      </c>
      <c r="F42" s="2">
        <v>15.833333333333334</v>
      </c>
      <c r="G42" s="2">
        <v>73</v>
      </c>
      <c r="H42" s="2">
        <v>12.166666666666666</v>
      </c>
      <c r="I42" s="3">
        <v>40</v>
      </c>
      <c r="J42" s="4">
        <v>0.66666666666666663</v>
      </c>
      <c r="K42" s="4">
        <v>15.16666666666667</v>
      </c>
      <c r="L42" s="4">
        <v>0</v>
      </c>
      <c r="M42" s="4">
        <v>12.166666666666666</v>
      </c>
      <c r="N42" s="5">
        <f t="shared" si="2"/>
        <v>0.76842105263157889</v>
      </c>
    </row>
    <row r="43" spans="1:14" x14ac:dyDescent="0.25">
      <c r="A43" s="46" t="s">
        <v>1040</v>
      </c>
      <c r="B43" s="47"/>
      <c r="C43" s="47"/>
      <c r="D43" s="48"/>
      <c r="E43" s="48"/>
      <c r="F43" s="48">
        <v>16</v>
      </c>
      <c r="G43" s="48"/>
      <c r="H43" s="48">
        <v>13</v>
      </c>
      <c r="I43" s="49"/>
      <c r="J43" s="50">
        <v>1</v>
      </c>
      <c r="K43" s="50">
        <v>15</v>
      </c>
      <c r="L43" s="50">
        <v>1</v>
      </c>
      <c r="M43" s="50">
        <v>12</v>
      </c>
      <c r="N43" s="51"/>
    </row>
    <row r="44" spans="1:14" x14ac:dyDescent="0.25">
      <c r="A44" s="7" t="s">
        <v>93</v>
      </c>
      <c r="B44" s="27"/>
      <c r="C44" s="27"/>
      <c r="D44" s="8"/>
      <c r="E44" s="8">
        <v>187</v>
      </c>
      <c r="F44" s="8">
        <v>31.166666666666668</v>
      </c>
      <c r="G44" s="8">
        <v>150</v>
      </c>
      <c r="H44" s="8">
        <v>25</v>
      </c>
      <c r="I44" s="9">
        <v>65</v>
      </c>
      <c r="J44" s="10">
        <v>1.6666666666666665</v>
      </c>
      <c r="K44" s="10">
        <v>29.500000000000007</v>
      </c>
      <c r="L44" s="10">
        <v>1.3333333333333335</v>
      </c>
      <c r="M44" s="10">
        <v>23.666666666666664</v>
      </c>
      <c r="N44" s="12">
        <f t="shared" si="2"/>
        <v>0.80213903743315507</v>
      </c>
    </row>
    <row r="45" spans="1:14" ht="30" x14ac:dyDescent="0.25">
      <c r="A45" s="1" t="s">
        <v>264</v>
      </c>
      <c r="B45" s="52" t="s">
        <v>73</v>
      </c>
      <c r="C45" s="26" t="s">
        <v>519</v>
      </c>
      <c r="D45" s="2">
        <v>6</v>
      </c>
      <c r="E45" s="2">
        <v>8</v>
      </c>
      <c r="F45" s="2">
        <v>1.3333333333333333</v>
      </c>
      <c r="G45" s="2">
        <v>15</v>
      </c>
      <c r="H45" s="2">
        <v>2.5</v>
      </c>
      <c r="I45" s="3">
        <v>83</v>
      </c>
      <c r="J45" s="4">
        <v>1.3333333333333333</v>
      </c>
      <c r="K45" s="4"/>
      <c r="L45" s="4">
        <v>2.5</v>
      </c>
      <c r="M45" s="4"/>
      <c r="N45" s="5">
        <f t="shared" si="2"/>
        <v>1.875</v>
      </c>
    </row>
    <row r="46" spans="1:14" x14ac:dyDescent="0.25">
      <c r="A46" s="7" t="s">
        <v>282</v>
      </c>
      <c r="B46" s="27"/>
      <c r="C46" s="27"/>
      <c r="D46" s="8"/>
      <c r="E46" s="8">
        <v>8</v>
      </c>
      <c r="F46" s="8">
        <v>1.3333333333333333</v>
      </c>
      <c r="G46" s="8">
        <v>15</v>
      </c>
      <c r="H46" s="8">
        <v>2.5</v>
      </c>
      <c r="I46" s="9">
        <v>83</v>
      </c>
      <c r="J46" s="10">
        <v>1.3333333333333333</v>
      </c>
      <c r="K46" s="10"/>
      <c r="L46" s="10">
        <v>2.5</v>
      </c>
      <c r="M46" s="10"/>
      <c r="N46" s="12">
        <f t="shared" si="2"/>
        <v>1.875</v>
      </c>
    </row>
    <row r="47" spans="1:14" ht="30" x14ac:dyDescent="0.25">
      <c r="A47" s="1" t="s">
        <v>287</v>
      </c>
      <c r="B47" s="52" t="s">
        <v>73</v>
      </c>
      <c r="C47" s="26" t="s">
        <v>520</v>
      </c>
      <c r="D47" s="2">
        <v>6</v>
      </c>
      <c r="E47" s="2">
        <v>84</v>
      </c>
      <c r="F47" s="2">
        <v>14</v>
      </c>
      <c r="G47" s="2">
        <v>92</v>
      </c>
      <c r="H47" s="2">
        <v>15.333333333333334</v>
      </c>
      <c r="I47" s="3">
        <v>28</v>
      </c>
      <c r="J47" s="4">
        <v>0.16666666666666666</v>
      </c>
      <c r="K47" s="4">
        <v>13.833333333333334</v>
      </c>
      <c r="L47" s="4">
        <v>2.5</v>
      </c>
      <c r="M47" s="4">
        <v>12.833333333333334</v>
      </c>
      <c r="N47" s="5">
        <f t="shared" si="2"/>
        <v>1.0952380952380953</v>
      </c>
    </row>
    <row r="48" spans="1:14" ht="30" x14ac:dyDescent="0.25">
      <c r="A48" s="25" t="str">
        <f>A47</f>
        <v>Ibagué</v>
      </c>
      <c r="B48" s="26" t="str">
        <f t="shared" ref="B48" si="9">B47</f>
        <v>Civil Restitución de Tierras</v>
      </c>
      <c r="C48" s="26" t="s">
        <v>521</v>
      </c>
      <c r="D48" s="2">
        <v>6</v>
      </c>
      <c r="E48" s="2">
        <v>89</v>
      </c>
      <c r="F48" s="2">
        <v>14.833333333333334</v>
      </c>
      <c r="G48" s="2">
        <v>83</v>
      </c>
      <c r="H48" s="2">
        <v>13.833333333333334</v>
      </c>
      <c r="I48" s="3">
        <v>35</v>
      </c>
      <c r="J48" s="4">
        <v>0.5</v>
      </c>
      <c r="K48" s="4">
        <v>14.333333333333334</v>
      </c>
      <c r="L48" s="4">
        <v>0.83333333333333337</v>
      </c>
      <c r="M48" s="4">
        <v>13</v>
      </c>
      <c r="N48" s="5">
        <f t="shared" si="2"/>
        <v>0.93258426966292129</v>
      </c>
    </row>
    <row r="49" spans="1:14" x14ac:dyDescent="0.25">
      <c r="A49" s="46" t="s">
        <v>1040</v>
      </c>
      <c r="B49" s="47"/>
      <c r="C49" s="47"/>
      <c r="D49" s="48"/>
      <c r="E49" s="48"/>
      <c r="F49" s="48">
        <v>14</v>
      </c>
      <c r="G49" s="48"/>
      <c r="H49" s="48">
        <v>15</v>
      </c>
      <c r="I49" s="49"/>
      <c r="J49" s="50">
        <v>0</v>
      </c>
      <c r="K49" s="50">
        <v>14</v>
      </c>
      <c r="L49" s="50">
        <v>2</v>
      </c>
      <c r="M49" s="50">
        <v>13</v>
      </c>
      <c r="N49" s="51"/>
    </row>
    <row r="50" spans="1:14" x14ac:dyDescent="0.25">
      <c r="A50" s="7" t="s">
        <v>307</v>
      </c>
      <c r="B50" s="27"/>
      <c r="C50" s="27"/>
      <c r="D50" s="8"/>
      <c r="E50" s="8">
        <v>173</v>
      </c>
      <c r="F50" s="8">
        <v>28.833333333333336</v>
      </c>
      <c r="G50" s="8">
        <v>175</v>
      </c>
      <c r="H50" s="8">
        <v>29.166666666666668</v>
      </c>
      <c r="I50" s="9">
        <v>63</v>
      </c>
      <c r="J50" s="10">
        <v>0.66666666666666663</v>
      </c>
      <c r="K50" s="10">
        <v>28.166666666666668</v>
      </c>
      <c r="L50" s="10">
        <v>3.3333333333333335</v>
      </c>
      <c r="M50" s="10">
        <v>25.833333333333336</v>
      </c>
      <c r="N50" s="12">
        <f t="shared" si="2"/>
        <v>1.0115606936416186</v>
      </c>
    </row>
    <row r="51" spans="1:14" ht="30" x14ac:dyDescent="0.25">
      <c r="A51" s="1" t="s">
        <v>38</v>
      </c>
      <c r="B51" s="52" t="s">
        <v>73</v>
      </c>
      <c r="C51" s="26" t="s">
        <v>522</v>
      </c>
      <c r="D51" s="2">
        <v>6</v>
      </c>
      <c r="E51" s="2">
        <v>50</v>
      </c>
      <c r="F51" s="2">
        <v>8.3333333333333339</v>
      </c>
      <c r="G51" s="2">
        <v>24</v>
      </c>
      <c r="H51" s="2">
        <v>4</v>
      </c>
      <c r="I51" s="3">
        <v>41</v>
      </c>
      <c r="J51" s="4">
        <v>8.3333333333333339</v>
      </c>
      <c r="K51" s="4"/>
      <c r="L51" s="4">
        <v>4</v>
      </c>
      <c r="M51" s="4"/>
      <c r="N51" s="5">
        <f t="shared" si="2"/>
        <v>0.48</v>
      </c>
    </row>
    <row r="52" spans="1:14" ht="30" x14ac:dyDescent="0.25">
      <c r="A52" s="25" t="str">
        <f t="shared" ref="A52:A53" si="10">A51</f>
        <v>Medellín</v>
      </c>
      <c r="B52" s="26" t="str">
        <f t="shared" ref="B52:B53" si="11">B51</f>
        <v>Civil Restitución de Tierras</v>
      </c>
      <c r="C52" s="26" t="s">
        <v>523</v>
      </c>
      <c r="D52" s="2">
        <v>6</v>
      </c>
      <c r="E52" s="2">
        <v>45</v>
      </c>
      <c r="F52" s="2">
        <v>7.5</v>
      </c>
      <c r="G52" s="2">
        <v>19</v>
      </c>
      <c r="H52" s="2">
        <v>3.1666666666666665</v>
      </c>
      <c r="I52" s="3">
        <v>69</v>
      </c>
      <c r="J52" s="4">
        <v>7.5</v>
      </c>
      <c r="K52" s="4"/>
      <c r="L52" s="4">
        <v>3.1666666666666665</v>
      </c>
      <c r="M52" s="4"/>
      <c r="N52" s="5">
        <f t="shared" si="2"/>
        <v>0.42222222222222222</v>
      </c>
    </row>
    <row r="53" spans="1:14" ht="30" x14ac:dyDescent="0.25">
      <c r="A53" s="25" t="str">
        <f t="shared" si="10"/>
        <v>Medellín</v>
      </c>
      <c r="B53" s="26" t="str">
        <f t="shared" si="11"/>
        <v>Civil Restitución de Tierras</v>
      </c>
      <c r="C53" s="26" t="s">
        <v>524</v>
      </c>
      <c r="D53" s="2">
        <v>6</v>
      </c>
      <c r="E53" s="2">
        <v>182</v>
      </c>
      <c r="F53" s="2">
        <v>30.333333333333332</v>
      </c>
      <c r="G53" s="2">
        <v>170</v>
      </c>
      <c r="H53" s="2">
        <v>28.333333333333332</v>
      </c>
      <c r="I53" s="3">
        <v>23</v>
      </c>
      <c r="J53" s="4">
        <v>0.33333333333333331</v>
      </c>
      <c r="K53" s="4">
        <v>29.999999999999996</v>
      </c>
      <c r="L53" s="4">
        <v>0.83333333333333337</v>
      </c>
      <c r="M53" s="4">
        <v>27.5</v>
      </c>
      <c r="N53" s="5">
        <f t="shared" si="2"/>
        <v>0.93406593406593408</v>
      </c>
    </row>
    <row r="54" spans="1:14" x14ac:dyDescent="0.25">
      <c r="A54" s="46" t="s">
        <v>1040</v>
      </c>
      <c r="B54" s="47"/>
      <c r="C54" s="47"/>
      <c r="D54" s="48"/>
      <c r="E54" s="48"/>
      <c r="F54" s="48">
        <v>15</v>
      </c>
      <c r="G54" s="48"/>
      <c r="H54" s="48">
        <v>12</v>
      </c>
      <c r="I54" s="49"/>
      <c r="J54" s="50">
        <v>5</v>
      </c>
      <c r="K54" s="50"/>
      <c r="L54" s="50">
        <v>3</v>
      </c>
      <c r="M54" s="50"/>
      <c r="N54" s="51"/>
    </row>
    <row r="55" spans="1:14" x14ac:dyDescent="0.25">
      <c r="A55" s="7" t="s">
        <v>51</v>
      </c>
      <c r="B55" s="27"/>
      <c r="C55" s="27"/>
      <c r="D55" s="8"/>
      <c r="E55" s="8">
        <v>277</v>
      </c>
      <c r="F55" s="8">
        <v>46.166666666666664</v>
      </c>
      <c r="G55" s="8">
        <v>213</v>
      </c>
      <c r="H55" s="8">
        <v>35.5</v>
      </c>
      <c r="I55" s="9">
        <v>133</v>
      </c>
      <c r="J55" s="10">
        <v>16.166666666666668</v>
      </c>
      <c r="K55" s="10">
        <v>29.999999999999996</v>
      </c>
      <c r="L55" s="10">
        <v>7.9999999999999991</v>
      </c>
      <c r="M55" s="10">
        <v>27.5</v>
      </c>
      <c r="N55" s="12">
        <f t="shared" si="2"/>
        <v>0.76895306859205781</v>
      </c>
    </row>
    <row r="56" spans="1:14" ht="30" x14ac:dyDescent="0.25">
      <c r="A56" s="1" t="s">
        <v>353</v>
      </c>
      <c r="B56" s="52" t="s">
        <v>73</v>
      </c>
      <c r="C56" s="26" t="s">
        <v>525</v>
      </c>
      <c r="D56" s="2">
        <v>6</v>
      </c>
      <c r="E56" s="2">
        <v>194</v>
      </c>
      <c r="F56" s="2">
        <v>32.333333333333336</v>
      </c>
      <c r="G56" s="2">
        <v>211</v>
      </c>
      <c r="H56" s="2">
        <v>35.166666666666664</v>
      </c>
      <c r="I56" s="3">
        <v>197</v>
      </c>
      <c r="J56" s="4">
        <v>19.5</v>
      </c>
      <c r="K56" s="4">
        <v>12.833333333333334</v>
      </c>
      <c r="L56" s="4">
        <v>23.833333333333332</v>
      </c>
      <c r="M56" s="4">
        <v>11.333333333333334</v>
      </c>
      <c r="N56" s="5">
        <f t="shared" si="2"/>
        <v>1.0876288659793814</v>
      </c>
    </row>
    <row r="57" spans="1:14" x14ac:dyDescent="0.25">
      <c r="A57" s="7" t="s">
        <v>355</v>
      </c>
      <c r="B57" s="27"/>
      <c r="C57" s="27"/>
      <c r="D57" s="8"/>
      <c r="E57" s="8">
        <v>194</v>
      </c>
      <c r="F57" s="8">
        <v>32.333333333333336</v>
      </c>
      <c r="G57" s="8">
        <v>211</v>
      </c>
      <c r="H57" s="8">
        <v>35.166666666666664</v>
      </c>
      <c r="I57" s="9">
        <v>197</v>
      </c>
      <c r="J57" s="10">
        <v>19.5</v>
      </c>
      <c r="K57" s="10">
        <v>12.833333333333334</v>
      </c>
      <c r="L57" s="10">
        <v>23.833333333333332</v>
      </c>
      <c r="M57" s="10">
        <v>11.333333333333334</v>
      </c>
      <c r="N57" s="12">
        <f t="shared" si="2"/>
        <v>1.0876288659793814</v>
      </c>
    </row>
    <row r="58" spans="1:14" ht="30" x14ac:dyDescent="0.25">
      <c r="A58" s="1" t="s">
        <v>356</v>
      </c>
      <c r="B58" s="52" t="s">
        <v>73</v>
      </c>
      <c r="C58" s="26" t="s">
        <v>526</v>
      </c>
      <c r="D58" s="2">
        <v>6</v>
      </c>
      <c r="E58" s="2">
        <v>85</v>
      </c>
      <c r="F58" s="2">
        <v>14.166666666666666</v>
      </c>
      <c r="G58" s="2">
        <v>50</v>
      </c>
      <c r="H58" s="2">
        <v>8.3333333333333339</v>
      </c>
      <c r="I58" s="3">
        <v>39</v>
      </c>
      <c r="J58" s="4">
        <v>6.333333333333333</v>
      </c>
      <c r="K58" s="4">
        <v>7.833333333333333</v>
      </c>
      <c r="L58" s="4">
        <v>1.8333333333333333</v>
      </c>
      <c r="M58" s="4">
        <v>6.5</v>
      </c>
      <c r="N58" s="5">
        <f t="shared" si="2"/>
        <v>0.58823529411764708</v>
      </c>
    </row>
    <row r="59" spans="1:14" ht="30" x14ac:dyDescent="0.25">
      <c r="A59" s="25" t="str">
        <f t="shared" ref="A59:A60" si="12">A58</f>
        <v>Montería</v>
      </c>
      <c r="B59" s="26" t="str">
        <f t="shared" ref="B59:B60" si="13">B58</f>
        <v>Civil Restitución de Tierras</v>
      </c>
      <c r="C59" s="26" t="s">
        <v>527</v>
      </c>
      <c r="D59" s="2">
        <v>6</v>
      </c>
      <c r="E59" s="2">
        <v>82</v>
      </c>
      <c r="F59" s="2">
        <v>13.666666666666666</v>
      </c>
      <c r="G59" s="2">
        <v>39</v>
      </c>
      <c r="H59" s="2">
        <v>6.5</v>
      </c>
      <c r="I59" s="3">
        <v>128</v>
      </c>
      <c r="J59" s="4">
        <v>5</v>
      </c>
      <c r="K59" s="4">
        <v>8.6666666666666661</v>
      </c>
      <c r="L59" s="4">
        <v>0.83333333333333337</v>
      </c>
      <c r="M59" s="4">
        <v>5.6666666666666661</v>
      </c>
      <c r="N59" s="5">
        <f t="shared" si="2"/>
        <v>0.47560975609756095</v>
      </c>
    </row>
    <row r="60" spans="1:14" ht="30" x14ac:dyDescent="0.25">
      <c r="A60" s="25" t="str">
        <f t="shared" si="12"/>
        <v>Montería</v>
      </c>
      <c r="B60" s="26" t="str">
        <f t="shared" si="13"/>
        <v>Civil Restitución de Tierras</v>
      </c>
      <c r="C60" s="26" t="s">
        <v>528</v>
      </c>
      <c r="D60" s="2">
        <v>6</v>
      </c>
      <c r="E60" s="2">
        <v>69</v>
      </c>
      <c r="F60" s="2">
        <v>11.5</v>
      </c>
      <c r="G60" s="2">
        <v>53</v>
      </c>
      <c r="H60" s="2">
        <v>8.8333333333333339</v>
      </c>
      <c r="I60" s="3">
        <v>47</v>
      </c>
      <c r="J60" s="4">
        <v>4</v>
      </c>
      <c r="K60" s="4">
        <v>7.5</v>
      </c>
      <c r="L60" s="4">
        <v>2</v>
      </c>
      <c r="M60" s="4">
        <v>6.833333333333333</v>
      </c>
      <c r="N60" s="5">
        <f t="shared" si="2"/>
        <v>0.76811594202898548</v>
      </c>
    </row>
    <row r="61" spans="1:14" x14ac:dyDescent="0.25">
      <c r="A61" s="46" t="s">
        <v>1040</v>
      </c>
      <c r="B61" s="47"/>
      <c r="C61" s="47"/>
      <c r="D61" s="48"/>
      <c r="E61" s="48"/>
      <c r="F61" s="48">
        <v>13</v>
      </c>
      <c r="G61" s="48"/>
      <c r="H61" s="48">
        <v>8</v>
      </c>
      <c r="I61" s="49"/>
      <c r="J61" s="50">
        <v>5</v>
      </c>
      <c r="K61" s="50">
        <v>8</v>
      </c>
      <c r="L61" s="50">
        <v>2</v>
      </c>
      <c r="M61" s="50">
        <v>6</v>
      </c>
      <c r="N61" s="51"/>
    </row>
    <row r="62" spans="1:14" x14ac:dyDescent="0.25">
      <c r="A62" s="7" t="s">
        <v>365</v>
      </c>
      <c r="B62" s="27"/>
      <c r="C62" s="27"/>
      <c r="D62" s="8"/>
      <c r="E62" s="8">
        <v>236</v>
      </c>
      <c r="F62" s="8">
        <v>39.333333333333329</v>
      </c>
      <c r="G62" s="8">
        <v>142</v>
      </c>
      <c r="H62" s="8">
        <v>23.666666666666668</v>
      </c>
      <c r="I62" s="9">
        <v>214</v>
      </c>
      <c r="J62" s="10">
        <v>15.333333333333332</v>
      </c>
      <c r="K62" s="10">
        <v>24</v>
      </c>
      <c r="L62" s="10">
        <v>4.6666666666666661</v>
      </c>
      <c r="M62" s="10">
        <v>19</v>
      </c>
      <c r="N62" s="12">
        <f t="shared" si="2"/>
        <v>0.60169491525423724</v>
      </c>
    </row>
    <row r="63" spans="1:14" ht="30" x14ac:dyDescent="0.25">
      <c r="A63" s="1" t="s">
        <v>380</v>
      </c>
      <c r="B63" s="52" t="s">
        <v>73</v>
      </c>
      <c r="C63" s="26" t="s">
        <v>529</v>
      </c>
      <c r="D63" s="2">
        <v>6</v>
      </c>
      <c r="E63" s="2">
        <v>73</v>
      </c>
      <c r="F63" s="2">
        <v>12.166666666666666</v>
      </c>
      <c r="G63" s="2">
        <v>63</v>
      </c>
      <c r="H63" s="2">
        <v>10.5</v>
      </c>
      <c r="I63" s="3">
        <v>68</v>
      </c>
      <c r="J63" s="4">
        <v>4.5</v>
      </c>
      <c r="K63" s="4">
        <v>7.666666666666667</v>
      </c>
      <c r="L63" s="4">
        <v>4.166666666666667</v>
      </c>
      <c r="M63" s="4">
        <v>6.333333333333333</v>
      </c>
      <c r="N63" s="5">
        <f t="shared" si="2"/>
        <v>0.86301369863013699</v>
      </c>
    </row>
    <row r="64" spans="1:14" ht="30" x14ac:dyDescent="0.25">
      <c r="A64" s="25" t="str">
        <f t="shared" ref="A64:A66" si="14">A63</f>
        <v>Pasto</v>
      </c>
      <c r="B64" s="26" t="str">
        <f t="shared" ref="B64:B66" si="15">B63</f>
        <v>Civil Restitución de Tierras</v>
      </c>
      <c r="C64" s="26" t="s">
        <v>530</v>
      </c>
      <c r="D64" s="2">
        <v>6</v>
      </c>
      <c r="E64" s="2">
        <v>76</v>
      </c>
      <c r="F64" s="2">
        <v>12.666666666666666</v>
      </c>
      <c r="G64" s="2">
        <v>53</v>
      </c>
      <c r="H64" s="2">
        <v>8.8333333333333339</v>
      </c>
      <c r="I64" s="3">
        <v>328</v>
      </c>
      <c r="J64" s="4">
        <v>4.5</v>
      </c>
      <c r="K64" s="4">
        <v>8.1666666666666679</v>
      </c>
      <c r="L64" s="4">
        <v>2.5</v>
      </c>
      <c r="M64" s="4">
        <v>6.3333333333333339</v>
      </c>
      <c r="N64" s="5">
        <f t="shared" si="2"/>
        <v>0.69736842105263153</v>
      </c>
    </row>
    <row r="65" spans="1:14" ht="30" x14ac:dyDescent="0.25">
      <c r="A65" s="25" t="str">
        <f t="shared" si="14"/>
        <v>Pasto</v>
      </c>
      <c r="B65" s="26" t="str">
        <f t="shared" si="15"/>
        <v>Civil Restitución de Tierras</v>
      </c>
      <c r="C65" s="26" t="s">
        <v>531</v>
      </c>
      <c r="D65" s="2">
        <v>6</v>
      </c>
      <c r="E65" s="2">
        <v>80</v>
      </c>
      <c r="F65" s="2">
        <v>13.333333333333334</v>
      </c>
      <c r="G65" s="2">
        <v>48</v>
      </c>
      <c r="H65" s="2">
        <v>8</v>
      </c>
      <c r="I65" s="3">
        <v>256</v>
      </c>
      <c r="J65" s="4">
        <v>5.1666666666666661</v>
      </c>
      <c r="K65" s="4">
        <v>8.1666666666666661</v>
      </c>
      <c r="L65" s="4">
        <v>3.5</v>
      </c>
      <c r="M65" s="4">
        <v>4.5</v>
      </c>
      <c r="N65" s="5">
        <f t="shared" si="2"/>
        <v>0.6</v>
      </c>
    </row>
    <row r="66" spans="1:14" ht="30" x14ac:dyDescent="0.25">
      <c r="A66" s="25" t="str">
        <f t="shared" si="14"/>
        <v>Pasto</v>
      </c>
      <c r="B66" s="26" t="str">
        <f t="shared" si="15"/>
        <v>Civil Restitución de Tierras</v>
      </c>
      <c r="C66" s="26" t="s">
        <v>532</v>
      </c>
      <c r="D66" s="2">
        <v>6</v>
      </c>
      <c r="E66" s="2">
        <v>79</v>
      </c>
      <c r="F66" s="2">
        <v>13.166666666666666</v>
      </c>
      <c r="G66" s="2">
        <v>42</v>
      </c>
      <c r="H66" s="2">
        <v>7</v>
      </c>
      <c r="I66" s="3">
        <v>90</v>
      </c>
      <c r="J66" s="4">
        <v>4.833333333333333</v>
      </c>
      <c r="K66" s="4">
        <v>8.3333333333333339</v>
      </c>
      <c r="L66" s="4">
        <v>0.83333333333333337</v>
      </c>
      <c r="M66" s="4">
        <v>6.166666666666667</v>
      </c>
      <c r="N66" s="5">
        <f t="shared" si="2"/>
        <v>0.53164556962025311</v>
      </c>
    </row>
    <row r="67" spans="1:14" x14ac:dyDescent="0.25">
      <c r="A67" s="46" t="s">
        <v>1040</v>
      </c>
      <c r="B67" s="47"/>
      <c r="C67" s="47"/>
      <c r="D67" s="48"/>
      <c r="E67" s="48"/>
      <c r="F67" s="48">
        <v>13</v>
      </c>
      <c r="G67" s="48"/>
      <c r="H67" s="48">
        <v>9</v>
      </c>
      <c r="I67" s="49"/>
      <c r="J67" s="50">
        <v>5</v>
      </c>
      <c r="K67" s="50">
        <v>8</v>
      </c>
      <c r="L67" s="50">
        <v>3</v>
      </c>
      <c r="M67" s="50">
        <v>6</v>
      </c>
      <c r="N67" s="51"/>
    </row>
    <row r="68" spans="1:14" x14ac:dyDescent="0.25">
      <c r="A68" s="7" t="s">
        <v>390</v>
      </c>
      <c r="B68" s="27"/>
      <c r="C68" s="27"/>
      <c r="D68" s="8"/>
      <c r="E68" s="8">
        <v>308</v>
      </c>
      <c r="F68" s="8">
        <v>51.333333333333329</v>
      </c>
      <c r="G68" s="8">
        <v>206</v>
      </c>
      <c r="H68" s="8">
        <v>34.333333333333336</v>
      </c>
      <c r="I68" s="9">
        <v>742</v>
      </c>
      <c r="J68" s="10">
        <v>19</v>
      </c>
      <c r="K68" s="10">
        <v>32.333333333333336</v>
      </c>
      <c r="L68" s="10">
        <v>11.000000000000002</v>
      </c>
      <c r="M68" s="10">
        <v>23.333333333333336</v>
      </c>
      <c r="N68" s="12">
        <f t="shared" si="2"/>
        <v>0.66883116883116878</v>
      </c>
    </row>
    <row r="69" spans="1:14" ht="30" x14ac:dyDescent="0.25">
      <c r="A69" s="1" t="s">
        <v>391</v>
      </c>
      <c r="B69" s="52" t="s">
        <v>73</v>
      </c>
      <c r="C69" s="26" t="s">
        <v>533</v>
      </c>
      <c r="D69" s="2">
        <v>6</v>
      </c>
      <c r="E69" s="2">
        <v>62</v>
      </c>
      <c r="F69" s="2">
        <v>10.333333333333334</v>
      </c>
      <c r="G69" s="2">
        <v>50</v>
      </c>
      <c r="H69" s="2">
        <v>8.3333333333333339</v>
      </c>
      <c r="I69" s="3">
        <v>155</v>
      </c>
      <c r="J69" s="4">
        <v>0.66666666666666663</v>
      </c>
      <c r="K69" s="4">
        <v>9.6666666666666679</v>
      </c>
      <c r="L69" s="4">
        <v>2.1666666666666665</v>
      </c>
      <c r="M69" s="4">
        <v>6.1666666666666661</v>
      </c>
      <c r="N69" s="5">
        <f t="shared" si="2"/>
        <v>0.80645161290322576</v>
      </c>
    </row>
    <row r="70" spans="1:14" x14ac:dyDescent="0.25">
      <c r="A70" s="7" t="s">
        <v>399</v>
      </c>
      <c r="B70" s="27"/>
      <c r="C70" s="27"/>
      <c r="D70" s="8"/>
      <c r="E70" s="8">
        <v>62</v>
      </c>
      <c r="F70" s="8">
        <v>10.333333333333334</v>
      </c>
      <c r="G70" s="8">
        <v>50</v>
      </c>
      <c r="H70" s="8">
        <v>8.3333333333333339</v>
      </c>
      <c r="I70" s="9">
        <v>155</v>
      </c>
      <c r="J70" s="10">
        <v>0.66666666666666663</v>
      </c>
      <c r="K70" s="10">
        <v>9.6666666666666679</v>
      </c>
      <c r="L70" s="10">
        <v>2.1666666666666665</v>
      </c>
      <c r="M70" s="10">
        <v>6.1666666666666661</v>
      </c>
      <c r="N70" s="12">
        <f t="shared" si="2"/>
        <v>0.80645161290322576</v>
      </c>
    </row>
    <row r="71" spans="1:14" ht="30" x14ac:dyDescent="0.25">
      <c r="A71" s="1" t="s">
        <v>400</v>
      </c>
      <c r="B71" s="52" t="s">
        <v>73</v>
      </c>
      <c r="C71" s="26" t="s">
        <v>534</v>
      </c>
      <c r="D71" s="2">
        <v>6</v>
      </c>
      <c r="E71" s="2">
        <v>105</v>
      </c>
      <c r="F71" s="2">
        <v>17.5</v>
      </c>
      <c r="G71" s="2">
        <v>88</v>
      </c>
      <c r="H71" s="2">
        <v>14.666666666666666</v>
      </c>
      <c r="I71" s="3">
        <v>56</v>
      </c>
      <c r="J71" s="4">
        <v>1.6666666666666665</v>
      </c>
      <c r="K71" s="4">
        <v>15.833333333333332</v>
      </c>
      <c r="L71" s="4">
        <v>1.6666666666666667</v>
      </c>
      <c r="M71" s="4">
        <v>13</v>
      </c>
      <c r="N71" s="5">
        <f t="shared" si="2"/>
        <v>0.83809523809523812</v>
      </c>
    </row>
    <row r="72" spans="1:14" x14ac:dyDescent="0.25">
      <c r="A72" s="7" t="s">
        <v>411</v>
      </c>
      <c r="B72" s="27"/>
      <c r="C72" s="27"/>
      <c r="D72" s="8"/>
      <c r="E72" s="8">
        <v>105</v>
      </c>
      <c r="F72" s="8">
        <v>17.5</v>
      </c>
      <c r="G72" s="8">
        <v>88</v>
      </c>
      <c r="H72" s="8">
        <v>14.666666666666666</v>
      </c>
      <c r="I72" s="9">
        <v>56</v>
      </c>
      <c r="J72" s="10">
        <v>1.6666666666666665</v>
      </c>
      <c r="K72" s="10">
        <v>15.833333333333332</v>
      </c>
      <c r="L72" s="10">
        <v>1.6666666666666667</v>
      </c>
      <c r="M72" s="10">
        <v>13</v>
      </c>
      <c r="N72" s="12">
        <f t="shared" si="2"/>
        <v>0.83809523809523812</v>
      </c>
    </row>
    <row r="73" spans="1:14" ht="30" x14ac:dyDescent="0.25">
      <c r="A73" s="1" t="s">
        <v>412</v>
      </c>
      <c r="B73" s="52" t="s">
        <v>73</v>
      </c>
      <c r="C73" s="26" t="s">
        <v>535</v>
      </c>
      <c r="D73" s="2">
        <v>6</v>
      </c>
      <c r="E73" s="2">
        <v>65</v>
      </c>
      <c r="F73" s="2">
        <v>10.833333333333334</v>
      </c>
      <c r="G73" s="2">
        <v>10</v>
      </c>
      <c r="H73" s="2">
        <v>1.6666666666666667</v>
      </c>
      <c r="I73" s="3">
        <v>111</v>
      </c>
      <c r="J73" s="4">
        <v>10.833333333333332</v>
      </c>
      <c r="K73" s="4"/>
      <c r="L73" s="4">
        <v>1.6666666666666667</v>
      </c>
      <c r="M73" s="4"/>
      <c r="N73" s="5">
        <f t="shared" si="2"/>
        <v>0.15384615384615385</v>
      </c>
    </row>
    <row r="74" spans="1:14" x14ac:dyDescent="0.25">
      <c r="A74" s="7" t="s">
        <v>416</v>
      </c>
      <c r="B74" s="27"/>
      <c r="C74" s="27"/>
      <c r="D74" s="8"/>
      <c r="E74" s="8">
        <v>65</v>
      </c>
      <c r="F74" s="8">
        <v>10.833333333333334</v>
      </c>
      <c r="G74" s="8">
        <v>10</v>
      </c>
      <c r="H74" s="8">
        <v>1.6666666666666667</v>
      </c>
      <c r="I74" s="9">
        <v>111</v>
      </c>
      <c r="J74" s="10">
        <v>10.833333333333332</v>
      </c>
      <c r="K74" s="10"/>
      <c r="L74" s="10">
        <v>1.6666666666666667</v>
      </c>
      <c r="M74" s="10"/>
      <c r="N74" s="12">
        <f t="shared" si="2"/>
        <v>0.15384615384615385</v>
      </c>
    </row>
    <row r="75" spans="1:14" ht="30" x14ac:dyDescent="0.25">
      <c r="A75" s="1" t="s">
        <v>433</v>
      </c>
      <c r="B75" s="52" t="s">
        <v>73</v>
      </c>
      <c r="C75" s="26" t="s">
        <v>536</v>
      </c>
      <c r="D75" s="2">
        <v>6</v>
      </c>
      <c r="E75" s="2">
        <v>56</v>
      </c>
      <c r="F75" s="2">
        <v>9.3333333333333339</v>
      </c>
      <c r="G75" s="2">
        <v>22</v>
      </c>
      <c r="H75" s="2">
        <v>3.6666666666666665</v>
      </c>
      <c r="I75" s="3">
        <v>51</v>
      </c>
      <c r="J75" s="4">
        <v>0.5</v>
      </c>
      <c r="K75" s="4">
        <v>8.8333333333333321</v>
      </c>
      <c r="L75" s="4">
        <v>0.16666666666666666</v>
      </c>
      <c r="M75" s="4">
        <v>3.5</v>
      </c>
      <c r="N75" s="5">
        <f t="shared" si="2"/>
        <v>0.39285714285714285</v>
      </c>
    </row>
    <row r="76" spans="1:14" ht="30" x14ac:dyDescent="0.25">
      <c r="A76" s="25" t="str">
        <f>A75</f>
        <v>Santa Marta</v>
      </c>
      <c r="B76" s="26" t="str">
        <f t="shared" ref="B76" si="16">B75</f>
        <v>Civil Restitución de Tierras</v>
      </c>
      <c r="C76" s="26" t="s">
        <v>537</v>
      </c>
      <c r="D76" s="2">
        <v>6</v>
      </c>
      <c r="E76" s="2">
        <v>42</v>
      </c>
      <c r="F76" s="2">
        <v>7</v>
      </c>
      <c r="G76" s="2">
        <v>35</v>
      </c>
      <c r="H76" s="2">
        <v>5.833333333333333</v>
      </c>
      <c r="I76" s="3">
        <v>29</v>
      </c>
      <c r="J76" s="4">
        <v>0.5</v>
      </c>
      <c r="K76" s="4">
        <v>6.5000000000000009</v>
      </c>
      <c r="L76" s="4">
        <v>0.66666666666666663</v>
      </c>
      <c r="M76" s="4">
        <v>5.166666666666667</v>
      </c>
      <c r="N76" s="5">
        <f t="shared" si="2"/>
        <v>0.83333333333333337</v>
      </c>
    </row>
    <row r="77" spans="1:14" x14ac:dyDescent="0.25">
      <c r="A77" s="46" t="s">
        <v>1040</v>
      </c>
      <c r="B77" s="47"/>
      <c r="C77" s="47"/>
      <c r="D77" s="48"/>
      <c r="E77" s="48"/>
      <c r="F77" s="48">
        <v>8</v>
      </c>
      <c r="G77" s="48"/>
      <c r="H77" s="48">
        <v>5</v>
      </c>
      <c r="I77" s="49"/>
      <c r="J77" s="50">
        <v>1</v>
      </c>
      <c r="K77" s="50">
        <v>8</v>
      </c>
      <c r="L77" s="50">
        <v>0</v>
      </c>
      <c r="M77" s="50">
        <v>4</v>
      </c>
      <c r="N77" s="51"/>
    </row>
    <row r="78" spans="1:14" x14ac:dyDescent="0.25">
      <c r="A78" s="7" t="s">
        <v>441</v>
      </c>
      <c r="B78" s="27"/>
      <c r="C78" s="27"/>
      <c r="D78" s="8"/>
      <c r="E78" s="8">
        <v>98</v>
      </c>
      <c r="F78" s="8">
        <v>16.333333333333336</v>
      </c>
      <c r="G78" s="8">
        <v>57</v>
      </c>
      <c r="H78" s="8">
        <v>9.5</v>
      </c>
      <c r="I78" s="9">
        <v>80</v>
      </c>
      <c r="J78" s="10">
        <v>1</v>
      </c>
      <c r="K78" s="10">
        <v>15.333333333333332</v>
      </c>
      <c r="L78" s="10">
        <v>0.83333333333333326</v>
      </c>
      <c r="M78" s="10">
        <v>8.6666666666666679</v>
      </c>
      <c r="N78" s="12">
        <f t="shared" si="2"/>
        <v>0.58163265306122447</v>
      </c>
    </row>
    <row r="79" spans="1:14" ht="30" x14ac:dyDescent="0.25">
      <c r="A79" s="1" t="s">
        <v>450</v>
      </c>
      <c r="B79" s="52" t="s">
        <v>73</v>
      </c>
      <c r="C79" s="26" t="s">
        <v>538</v>
      </c>
      <c r="D79" s="2">
        <v>6</v>
      </c>
      <c r="E79" s="2">
        <v>30</v>
      </c>
      <c r="F79" s="2">
        <v>5</v>
      </c>
      <c r="G79" s="2">
        <v>25</v>
      </c>
      <c r="H79" s="2">
        <v>4.166666666666667</v>
      </c>
      <c r="I79" s="3">
        <v>46</v>
      </c>
      <c r="J79" s="4">
        <v>0.5</v>
      </c>
      <c r="K79" s="4">
        <v>4.5</v>
      </c>
      <c r="L79" s="4">
        <v>0.99999999999999989</v>
      </c>
      <c r="M79" s="4">
        <v>3.166666666666667</v>
      </c>
      <c r="N79" s="5">
        <f t="shared" si="2"/>
        <v>0.83333333333333337</v>
      </c>
    </row>
    <row r="80" spans="1:14" ht="30" x14ac:dyDescent="0.25">
      <c r="A80" s="25" t="str">
        <f t="shared" ref="A80:A82" si="17">A79</f>
        <v>Sincelejo</v>
      </c>
      <c r="B80" s="26" t="str">
        <f t="shared" ref="B80:B82" si="18">B79</f>
        <v>Civil Restitución de Tierras</v>
      </c>
      <c r="C80" s="26" t="s">
        <v>539</v>
      </c>
      <c r="D80" s="2">
        <v>6</v>
      </c>
      <c r="E80" s="2">
        <v>33</v>
      </c>
      <c r="F80" s="2">
        <v>5.5</v>
      </c>
      <c r="G80" s="2">
        <v>30</v>
      </c>
      <c r="H80" s="2">
        <v>5</v>
      </c>
      <c r="I80" s="3">
        <v>36</v>
      </c>
      <c r="J80" s="4">
        <v>0.5</v>
      </c>
      <c r="K80" s="4">
        <v>5</v>
      </c>
      <c r="L80" s="4">
        <v>1.3333333333333333</v>
      </c>
      <c r="M80" s="4">
        <v>3.6666666666666665</v>
      </c>
      <c r="N80" s="5">
        <f t="shared" si="2"/>
        <v>0.90909090909090906</v>
      </c>
    </row>
    <row r="81" spans="1:14" ht="30" x14ac:dyDescent="0.25">
      <c r="A81" s="25" t="str">
        <f t="shared" si="17"/>
        <v>Sincelejo</v>
      </c>
      <c r="B81" s="26" t="str">
        <f t="shared" si="18"/>
        <v>Civil Restitución de Tierras</v>
      </c>
      <c r="C81" s="26" t="s">
        <v>540</v>
      </c>
      <c r="D81" s="2">
        <v>6</v>
      </c>
      <c r="E81" s="2">
        <v>36</v>
      </c>
      <c r="F81" s="2">
        <v>6</v>
      </c>
      <c r="G81" s="2">
        <v>40</v>
      </c>
      <c r="H81" s="2">
        <v>6.666666666666667</v>
      </c>
      <c r="I81" s="3">
        <v>42</v>
      </c>
      <c r="J81" s="4">
        <v>1.3333333333333333</v>
      </c>
      <c r="K81" s="4">
        <v>4.6666666666666661</v>
      </c>
      <c r="L81" s="4">
        <v>2.5</v>
      </c>
      <c r="M81" s="4">
        <v>4.166666666666667</v>
      </c>
      <c r="N81" s="5">
        <f t="shared" si="2"/>
        <v>1.1111111111111112</v>
      </c>
    </row>
    <row r="82" spans="1:14" ht="30" x14ac:dyDescent="0.25">
      <c r="A82" s="25" t="str">
        <f t="shared" si="17"/>
        <v>Sincelejo</v>
      </c>
      <c r="B82" s="26" t="str">
        <f t="shared" si="18"/>
        <v>Civil Restitución de Tierras</v>
      </c>
      <c r="C82" s="26" t="s">
        <v>541</v>
      </c>
      <c r="D82" s="2">
        <v>6</v>
      </c>
      <c r="E82" s="2">
        <v>28</v>
      </c>
      <c r="F82" s="2">
        <v>4.666666666666667</v>
      </c>
      <c r="G82" s="2">
        <v>27</v>
      </c>
      <c r="H82" s="2">
        <v>4.5</v>
      </c>
      <c r="I82" s="3">
        <v>19</v>
      </c>
      <c r="J82" s="4">
        <v>0.16666666666666666</v>
      </c>
      <c r="K82" s="4">
        <v>4.5</v>
      </c>
      <c r="L82" s="4">
        <v>0.16666666666666666</v>
      </c>
      <c r="M82" s="4">
        <v>4.333333333333333</v>
      </c>
      <c r="N82" s="5">
        <f t="shared" si="2"/>
        <v>0.9642857142857143</v>
      </c>
    </row>
    <row r="83" spans="1:14" x14ac:dyDescent="0.25">
      <c r="A83" s="46" t="s">
        <v>1040</v>
      </c>
      <c r="B83" s="47"/>
      <c r="C83" s="47"/>
      <c r="D83" s="48"/>
      <c r="E83" s="48"/>
      <c r="F83" s="48">
        <v>5</v>
      </c>
      <c r="G83" s="48"/>
      <c r="H83" s="48">
        <v>5</v>
      </c>
      <c r="I83" s="49"/>
      <c r="J83" s="50">
        <v>1</v>
      </c>
      <c r="K83" s="50">
        <v>5</v>
      </c>
      <c r="L83" s="50">
        <v>1</v>
      </c>
      <c r="M83" s="50">
        <v>4</v>
      </c>
      <c r="N83" s="51"/>
    </row>
    <row r="84" spans="1:14" x14ac:dyDescent="0.25">
      <c r="A84" s="7" t="s">
        <v>456</v>
      </c>
      <c r="B84" s="27"/>
      <c r="C84" s="27"/>
      <c r="D84" s="8"/>
      <c r="E84" s="8">
        <v>127</v>
      </c>
      <c r="F84" s="8">
        <v>21.166666666666668</v>
      </c>
      <c r="G84" s="8">
        <v>122</v>
      </c>
      <c r="H84" s="8">
        <v>20.333333333333336</v>
      </c>
      <c r="I84" s="9">
        <v>143</v>
      </c>
      <c r="J84" s="10">
        <v>2.4999999999999996</v>
      </c>
      <c r="K84" s="10">
        <v>18.666666666666664</v>
      </c>
      <c r="L84" s="10">
        <v>5</v>
      </c>
      <c r="M84" s="10">
        <v>15.333333333333332</v>
      </c>
      <c r="N84" s="12">
        <f t="shared" si="2"/>
        <v>0.96062992125984248</v>
      </c>
    </row>
    <row r="85" spans="1:14" ht="30" x14ac:dyDescent="0.25">
      <c r="A85" s="1" t="s">
        <v>469</v>
      </c>
      <c r="B85" s="52" t="s">
        <v>73</v>
      </c>
      <c r="C85" s="26" t="s">
        <v>542</v>
      </c>
      <c r="D85" s="2">
        <v>6</v>
      </c>
      <c r="E85" s="2">
        <v>117</v>
      </c>
      <c r="F85" s="2">
        <v>19.5</v>
      </c>
      <c r="G85" s="2">
        <v>108</v>
      </c>
      <c r="H85" s="2">
        <v>18</v>
      </c>
      <c r="I85" s="3">
        <v>35</v>
      </c>
      <c r="J85" s="4">
        <v>2.8333333333333335</v>
      </c>
      <c r="K85" s="4">
        <v>16.666666666666664</v>
      </c>
      <c r="L85" s="4">
        <v>0.83333333333333337</v>
      </c>
      <c r="M85" s="4">
        <v>17.166666666666668</v>
      </c>
      <c r="N85" s="5">
        <f t="shared" si="2"/>
        <v>0.92307692307692313</v>
      </c>
    </row>
    <row r="86" spans="1:14" ht="30" x14ac:dyDescent="0.25">
      <c r="A86" s="25" t="str">
        <f t="shared" ref="A86:A87" si="19">A85</f>
        <v>Valledupar</v>
      </c>
      <c r="B86" s="26" t="str">
        <f t="shared" ref="B86:B87" si="20">B85</f>
        <v>Civil Restitución de Tierras</v>
      </c>
      <c r="C86" s="26" t="s">
        <v>543</v>
      </c>
      <c r="D86" s="2">
        <v>6</v>
      </c>
      <c r="E86" s="2">
        <v>172</v>
      </c>
      <c r="F86" s="2">
        <v>28.666666666666668</v>
      </c>
      <c r="G86" s="2">
        <v>92</v>
      </c>
      <c r="H86" s="2">
        <v>15.333333333333334</v>
      </c>
      <c r="I86" s="3">
        <v>284</v>
      </c>
      <c r="J86" s="4">
        <v>8.1666666666666679</v>
      </c>
      <c r="K86" s="4">
        <v>20.5</v>
      </c>
      <c r="L86" s="4">
        <v>5.666666666666667</v>
      </c>
      <c r="M86" s="4">
        <v>9.6666666666666643</v>
      </c>
      <c r="N86" s="5">
        <f t="shared" si="2"/>
        <v>0.53488372093023251</v>
      </c>
    </row>
    <row r="87" spans="1:14" ht="30" x14ac:dyDescent="0.25">
      <c r="A87" s="25" t="str">
        <f t="shared" si="19"/>
        <v>Valledupar</v>
      </c>
      <c r="B87" s="26" t="str">
        <f t="shared" si="20"/>
        <v>Civil Restitución de Tierras</v>
      </c>
      <c r="C87" s="26" t="s">
        <v>544</v>
      </c>
      <c r="D87" s="2">
        <v>6</v>
      </c>
      <c r="E87" s="2">
        <v>69</v>
      </c>
      <c r="F87" s="2">
        <v>11.5</v>
      </c>
      <c r="G87" s="2">
        <v>42</v>
      </c>
      <c r="H87" s="2">
        <v>7</v>
      </c>
      <c r="I87" s="3">
        <v>83</v>
      </c>
      <c r="J87" s="4">
        <v>3.1666666666666665</v>
      </c>
      <c r="K87" s="4">
        <v>8.3333333333333339</v>
      </c>
      <c r="L87" s="4">
        <v>0.5</v>
      </c>
      <c r="M87" s="4">
        <v>6.5</v>
      </c>
      <c r="N87" s="5">
        <f t="shared" si="2"/>
        <v>0.60869565217391308</v>
      </c>
    </row>
    <row r="88" spans="1:14" x14ac:dyDescent="0.25">
      <c r="A88" s="46" t="s">
        <v>1040</v>
      </c>
      <c r="B88" s="47"/>
      <c r="C88" s="47"/>
      <c r="D88" s="48"/>
      <c r="E88" s="48"/>
      <c r="F88" s="48">
        <v>20</v>
      </c>
      <c r="G88" s="48"/>
      <c r="H88" s="48">
        <v>13</v>
      </c>
      <c r="I88" s="49"/>
      <c r="J88" s="50">
        <v>5</v>
      </c>
      <c r="K88" s="50">
        <v>15</v>
      </c>
      <c r="L88" s="50">
        <v>2</v>
      </c>
      <c r="M88" s="50">
        <v>11</v>
      </c>
      <c r="N88" s="51"/>
    </row>
    <row r="89" spans="1:14" x14ac:dyDescent="0.25">
      <c r="A89" s="7" t="s">
        <v>476</v>
      </c>
      <c r="B89" s="27"/>
      <c r="C89" s="27"/>
      <c r="D89" s="8"/>
      <c r="E89" s="8">
        <v>358</v>
      </c>
      <c r="F89" s="8">
        <v>59.666666666666671</v>
      </c>
      <c r="G89" s="8">
        <v>242</v>
      </c>
      <c r="H89" s="8">
        <v>40.333333333333336</v>
      </c>
      <c r="I89" s="9">
        <v>402</v>
      </c>
      <c r="J89" s="10">
        <v>14.166666666666668</v>
      </c>
      <c r="K89" s="10">
        <v>45.5</v>
      </c>
      <c r="L89" s="10">
        <v>7</v>
      </c>
      <c r="M89" s="10">
        <v>33.333333333333329</v>
      </c>
      <c r="N89" s="12">
        <f t="shared" si="2"/>
        <v>0.67597765363128492</v>
      </c>
    </row>
    <row r="90" spans="1:14" ht="30" x14ac:dyDescent="0.25">
      <c r="A90" s="1" t="s">
        <v>477</v>
      </c>
      <c r="B90" s="52" t="s">
        <v>73</v>
      </c>
      <c r="C90" s="26" t="s">
        <v>545</v>
      </c>
      <c r="D90" s="2">
        <v>6</v>
      </c>
      <c r="E90" s="2">
        <v>96</v>
      </c>
      <c r="F90" s="2">
        <v>16</v>
      </c>
      <c r="G90" s="2">
        <v>82</v>
      </c>
      <c r="H90" s="2">
        <v>13.666666666666666</v>
      </c>
      <c r="I90" s="3">
        <v>36</v>
      </c>
      <c r="J90" s="4">
        <v>3</v>
      </c>
      <c r="K90" s="4">
        <v>13</v>
      </c>
      <c r="L90" s="4">
        <v>1</v>
      </c>
      <c r="M90" s="4">
        <v>12.666666666666668</v>
      </c>
      <c r="N90" s="5">
        <f t="shared" si="2"/>
        <v>0.85416666666666663</v>
      </c>
    </row>
    <row r="91" spans="1:14" ht="30" x14ac:dyDescent="0.25">
      <c r="A91" s="25" t="str">
        <f t="shared" ref="A91:B91" si="21">A90</f>
        <v>Villavicencio</v>
      </c>
      <c r="B91" s="26" t="str">
        <f t="shared" si="21"/>
        <v>Civil Restitución de Tierras</v>
      </c>
      <c r="C91" s="26" t="s">
        <v>546</v>
      </c>
      <c r="D91" s="2">
        <v>6</v>
      </c>
      <c r="E91" s="2">
        <v>96</v>
      </c>
      <c r="F91" s="2">
        <v>16</v>
      </c>
      <c r="G91" s="2">
        <v>84</v>
      </c>
      <c r="H91" s="2">
        <v>14</v>
      </c>
      <c r="I91" s="3">
        <v>60</v>
      </c>
      <c r="J91" s="4">
        <v>2</v>
      </c>
      <c r="K91" s="4">
        <v>14</v>
      </c>
      <c r="L91" s="4">
        <v>1.1666666666666667</v>
      </c>
      <c r="M91" s="4">
        <v>12.833333333333334</v>
      </c>
      <c r="N91" s="5">
        <f t="shared" si="2"/>
        <v>0.875</v>
      </c>
    </row>
    <row r="92" spans="1:14" x14ac:dyDescent="0.25">
      <c r="A92" s="46" t="s">
        <v>1040</v>
      </c>
      <c r="B92" s="47"/>
      <c r="C92" s="47"/>
      <c r="D92" s="48"/>
      <c r="E92" s="48"/>
      <c r="F92" s="48">
        <v>16</v>
      </c>
      <c r="G92" s="48"/>
      <c r="H92" s="48">
        <v>14</v>
      </c>
      <c r="I92" s="49"/>
      <c r="J92" s="50">
        <v>3</v>
      </c>
      <c r="K92" s="50">
        <v>14</v>
      </c>
      <c r="L92" s="50">
        <v>1</v>
      </c>
      <c r="M92" s="50">
        <v>13</v>
      </c>
      <c r="N92" s="51"/>
    </row>
    <row r="93" spans="1:14" x14ac:dyDescent="0.25">
      <c r="A93" s="7" t="s">
        <v>485</v>
      </c>
      <c r="B93" s="44"/>
      <c r="C93" s="27"/>
      <c r="D93" s="8"/>
      <c r="E93" s="8">
        <v>192</v>
      </c>
      <c r="F93" s="8">
        <v>32</v>
      </c>
      <c r="G93" s="8">
        <v>166</v>
      </c>
      <c r="H93" s="8">
        <v>27.666666666666664</v>
      </c>
      <c r="I93" s="9">
        <v>96</v>
      </c>
      <c r="J93" s="10">
        <v>5</v>
      </c>
      <c r="K93" s="10">
        <v>27</v>
      </c>
      <c r="L93" s="10">
        <v>2.166666666666667</v>
      </c>
      <c r="M93" s="10">
        <v>25.5</v>
      </c>
      <c r="N93" s="12">
        <f t="shared" si="2"/>
        <v>0.86458333333333337</v>
      </c>
    </row>
    <row r="94" spans="1:14" x14ac:dyDescent="0.25">
      <c r="A94" s="13" t="s">
        <v>52</v>
      </c>
      <c r="B94" s="45"/>
      <c r="C94" s="45"/>
      <c r="D94" s="14"/>
      <c r="E94" s="14">
        <v>3445</v>
      </c>
      <c r="F94" s="14">
        <v>574.16666666666674</v>
      </c>
      <c r="G94" s="14">
        <v>2740</v>
      </c>
      <c r="H94" s="14">
        <v>456.66666666666669</v>
      </c>
      <c r="I94" s="15">
        <v>3111</v>
      </c>
      <c r="J94" s="14">
        <v>126.66666666666669</v>
      </c>
      <c r="K94" s="14">
        <v>447.50000000000006</v>
      </c>
      <c r="L94" s="14">
        <v>81.666666666666686</v>
      </c>
      <c r="M94" s="14">
        <v>375.00000000000011</v>
      </c>
      <c r="N94" s="17">
        <f t="shared" si="2"/>
        <v>0.79535558780841797</v>
      </c>
    </row>
    <row r="95" spans="1:14" x14ac:dyDescent="0.25">
      <c r="A95" s="13" t="s">
        <v>1042</v>
      </c>
      <c r="B95" s="45"/>
      <c r="C95" s="45"/>
      <c r="D95" s="14"/>
      <c r="E95" s="14"/>
      <c r="F95" s="14"/>
      <c r="G95" s="14"/>
      <c r="H95" s="14"/>
      <c r="I95" s="15"/>
      <c r="J95" s="14">
        <v>126.66666666666669</v>
      </c>
      <c r="K95" s="14">
        <v>447.50000000000006</v>
      </c>
      <c r="L95" s="14">
        <v>81.666666666666686</v>
      </c>
      <c r="M95" s="14">
        <v>375.00000000000011</v>
      </c>
    </row>
    <row r="96" spans="1:14" x14ac:dyDescent="0.25">
      <c r="A96" t="s">
        <v>1043</v>
      </c>
    </row>
  </sheetData>
  <mergeCells count="6">
    <mergeCell ref="D1:F1"/>
    <mergeCell ref="L14:M14"/>
    <mergeCell ref="J14:K14"/>
    <mergeCell ref="A13:N13"/>
    <mergeCell ref="E3:J3"/>
    <mergeCell ref="E4:J4"/>
  </mergeCells>
  <pageMargins left="0.23622047244094491" right="0.23622047244094491" top="0.74803149606299213" bottom="0.74803149606299213" header="0.31496062992125984" footer="0.31496062992125984"/>
  <pageSetup paperSize="123" scale="61" fitToHeight="0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7"/>
  <sheetViews>
    <sheetView showGridLines="0" workbookViewId="0">
      <pane ySplit="15" topLeftCell="A565" activePane="bottomLeft" state="frozen"/>
      <selection activeCell="A14" sqref="A14:XFD15"/>
      <selection pane="bottomLeft" activeCell="C570" sqref="C570"/>
    </sheetView>
  </sheetViews>
  <sheetFormatPr baseColWidth="10" defaultRowHeight="15" x14ac:dyDescent="0.25"/>
  <cols>
    <col min="1" max="2" width="15.7109375" customWidth="1"/>
    <col min="3" max="3" width="43.28515625" style="20" customWidth="1"/>
  </cols>
  <sheetData>
    <row r="1" spans="1:14" x14ac:dyDescent="0.25">
      <c r="A1" s="18"/>
      <c r="B1" s="18"/>
      <c r="C1" s="19"/>
    </row>
    <row r="2" spans="1:14" x14ac:dyDescent="0.25">
      <c r="A2" s="101"/>
      <c r="B2" s="101"/>
      <c r="C2" s="101"/>
      <c r="D2" s="102"/>
      <c r="E2" s="102"/>
      <c r="F2" s="102"/>
    </row>
    <row r="3" spans="1:14" x14ac:dyDescent="0.25">
      <c r="A3" s="103"/>
      <c r="B3" s="103"/>
      <c r="C3" s="103"/>
      <c r="D3" s="95" t="s">
        <v>63</v>
      </c>
      <c r="E3" s="95"/>
      <c r="F3" s="95"/>
      <c r="G3" s="95"/>
    </row>
    <row r="4" spans="1:14" x14ac:dyDescent="0.25">
      <c r="A4" s="22"/>
      <c r="B4" s="18"/>
      <c r="C4" s="19"/>
      <c r="D4" s="96" t="s">
        <v>64</v>
      </c>
      <c r="E4" s="96"/>
      <c r="F4" s="96"/>
      <c r="G4" s="96"/>
    </row>
    <row r="5" spans="1:14" x14ac:dyDescent="0.25">
      <c r="A5" s="18"/>
      <c r="B5" s="18"/>
      <c r="C5" s="19"/>
    </row>
    <row r="6" spans="1:14" x14ac:dyDescent="0.25">
      <c r="A6" s="23" t="s">
        <v>70</v>
      </c>
      <c r="B6" s="18"/>
      <c r="C6" s="19"/>
    </row>
    <row r="7" spans="1:14" x14ac:dyDescent="0.25">
      <c r="A7" s="24" t="s">
        <v>65</v>
      </c>
      <c r="B7" s="18"/>
      <c r="C7" s="19"/>
    </row>
    <row r="8" spans="1:14" ht="18" x14ac:dyDescent="0.25">
      <c r="A8" s="24" t="s">
        <v>66</v>
      </c>
      <c r="B8" s="18"/>
      <c r="C8" s="19"/>
    </row>
    <row r="9" spans="1:14" ht="18" x14ac:dyDescent="0.25">
      <c r="A9" s="24" t="s">
        <v>550</v>
      </c>
      <c r="B9" s="18"/>
      <c r="C9" s="19"/>
    </row>
    <row r="10" spans="1:14" x14ac:dyDescent="0.25">
      <c r="A10" s="24" t="s">
        <v>68</v>
      </c>
      <c r="B10" s="18"/>
      <c r="C10" s="19"/>
    </row>
    <row r="11" spans="1:14" x14ac:dyDescent="0.25">
      <c r="A11" s="58" t="s">
        <v>1041</v>
      </c>
      <c r="B11" s="18"/>
      <c r="C11" s="19"/>
    </row>
    <row r="12" spans="1:14" x14ac:dyDescent="0.25">
      <c r="A12" s="24"/>
      <c r="B12" s="18"/>
      <c r="C12" s="19"/>
    </row>
    <row r="13" spans="1:14" ht="69.75" customHeight="1" x14ac:dyDescent="0.25">
      <c r="A13" s="100" t="s">
        <v>100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</row>
    <row r="14" spans="1:14" ht="38.25" customHeight="1" x14ac:dyDescent="0.25">
      <c r="A14" s="59"/>
      <c r="B14" s="59"/>
      <c r="C14" s="60"/>
      <c r="D14" s="59"/>
      <c r="E14" s="59"/>
      <c r="F14" s="59"/>
      <c r="G14" s="59"/>
      <c r="H14" s="59"/>
      <c r="I14" s="59"/>
      <c r="J14" s="97" t="s">
        <v>492</v>
      </c>
      <c r="K14" s="98"/>
      <c r="L14" s="97" t="s">
        <v>493</v>
      </c>
      <c r="M14" s="98"/>
      <c r="N14" s="59"/>
    </row>
    <row r="15" spans="1:14" ht="48" x14ac:dyDescent="0.25">
      <c r="A15" s="61" t="s">
        <v>0</v>
      </c>
      <c r="B15" s="61" t="s">
        <v>1</v>
      </c>
      <c r="C15" s="61" t="s">
        <v>2</v>
      </c>
      <c r="D15" s="62" t="s">
        <v>58</v>
      </c>
      <c r="E15" s="62" t="s">
        <v>1028</v>
      </c>
      <c r="F15" s="62" t="s">
        <v>95</v>
      </c>
      <c r="G15" s="62" t="s">
        <v>96</v>
      </c>
      <c r="H15" s="62" t="s">
        <v>97</v>
      </c>
      <c r="I15" s="63" t="s">
        <v>62</v>
      </c>
      <c r="J15" s="64" t="s">
        <v>53</v>
      </c>
      <c r="K15" s="64" t="s">
        <v>54</v>
      </c>
      <c r="L15" s="64" t="s">
        <v>53</v>
      </c>
      <c r="M15" s="64" t="s">
        <v>54</v>
      </c>
      <c r="N15" s="65" t="s">
        <v>55</v>
      </c>
    </row>
    <row r="16" spans="1:14" x14ac:dyDescent="0.25">
      <c r="A16" s="1" t="s">
        <v>72</v>
      </c>
      <c r="B16" s="1" t="s">
        <v>4</v>
      </c>
      <c r="C16" s="26" t="s">
        <v>551</v>
      </c>
      <c r="D16" s="2">
        <v>6</v>
      </c>
      <c r="E16" s="2">
        <v>392</v>
      </c>
      <c r="F16" s="2">
        <v>65.333333333333329</v>
      </c>
      <c r="G16" s="2">
        <v>263</v>
      </c>
      <c r="H16" s="2">
        <v>43.833333333333336</v>
      </c>
      <c r="I16" s="3">
        <v>405</v>
      </c>
      <c r="J16" s="4">
        <v>42.833333333333336</v>
      </c>
      <c r="K16" s="4">
        <v>22.500000000000004</v>
      </c>
      <c r="L16" s="4">
        <v>23.000000000000004</v>
      </c>
      <c r="M16" s="4">
        <v>20.8333333333333</v>
      </c>
      <c r="N16" s="5">
        <f>+G16/E16</f>
        <v>0.67091836734693877</v>
      </c>
    </row>
    <row r="17" spans="1:14" x14ac:dyDescent="0.25">
      <c r="A17" s="25" t="str">
        <f>A16</f>
        <v>Antioquia</v>
      </c>
      <c r="B17" s="25" t="str">
        <f t="shared" ref="B17" si="0">B16</f>
        <v>Civil</v>
      </c>
      <c r="C17" s="26" t="s">
        <v>552</v>
      </c>
      <c r="D17" s="2">
        <v>6</v>
      </c>
      <c r="E17" s="2">
        <v>423</v>
      </c>
      <c r="F17" s="2">
        <v>70.5</v>
      </c>
      <c r="G17" s="2">
        <v>306</v>
      </c>
      <c r="H17" s="2">
        <v>51</v>
      </c>
      <c r="I17" s="3">
        <v>472</v>
      </c>
      <c r="J17" s="4">
        <v>49.5</v>
      </c>
      <c r="K17" s="4">
        <v>21</v>
      </c>
      <c r="L17" s="4">
        <v>33.166666666666664</v>
      </c>
      <c r="M17" s="4">
        <v>17.833333333333336</v>
      </c>
      <c r="N17" s="5">
        <f t="shared" ref="N17:N89" si="1">+G17/E17</f>
        <v>0.72340425531914898</v>
      </c>
    </row>
    <row r="18" spans="1:14" x14ac:dyDescent="0.25">
      <c r="A18" s="46" t="s">
        <v>1040</v>
      </c>
      <c r="B18" s="46"/>
      <c r="C18" s="47"/>
      <c r="D18" s="48"/>
      <c r="E18" s="48"/>
      <c r="F18" s="48">
        <v>68</v>
      </c>
      <c r="G18" s="48"/>
      <c r="H18" s="48">
        <v>47</v>
      </c>
      <c r="I18" s="49"/>
      <c r="J18" s="50">
        <v>46</v>
      </c>
      <c r="K18" s="50">
        <v>22</v>
      </c>
      <c r="L18" s="50">
        <v>28</v>
      </c>
      <c r="M18" s="50">
        <v>19</v>
      </c>
      <c r="N18" s="51"/>
    </row>
    <row r="19" spans="1:14" x14ac:dyDescent="0.25">
      <c r="A19" s="7" t="s">
        <v>77</v>
      </c>
      <c r="B19" s="11"/>
      <c r="C19" s="27"/>
      <c r="D19" s="8"/>
      <c r="E19" s="8">
        <v>815</v>
      </c>
      <c r="F19" s="8">
        <v>135.83333333333331</v>
      </c>
      <c r="G19" s="8">
        <v>569</v>
      </c>
      <c r="H19" s="8">
        <v>94.833333333333343</v>
      </c>
      <c r="I19" s="9">
        <v>877</v>
      </c>
      <c r="J19" s="10">
        <v>92.333333333333343</v>
      </c>
      <c r="K19" s="10">
        <v>43.5</v>
      </c>
      <c r="L19" s="10">
        <v>56.166666666666671</v>
      </c>
      <c r="M19" s="10">
        <v>38.666666666666671</v>
      </c>
      <c r="N19" s="12">
        <f t="shared" si="1"/>
        <v>0.69815950920245395</v>
      </c>
    </row>
    <row r="20" spans="1:14" x14ac:dyDescent="0.25">
      <c r="A20" s="1" t="s">
        <v>119</v>
      </c>
      <c r="B20" s="1" t="s">
        <v>4</v>
      </c>
      <c r="C20" s="26" t="s">
        <v>553</v>
      </c>
      <c r="D20" s="2">
        <v>6</v>
      </c>
      <c r="E20" s="2">
        <v>318</v>
      </c>
      <c r="F20" s="2">
        <v>53</v>
      </c>
      <c r="G20" s="2">
        <v>216</v>
      </c>
      <c r="H20" s="2">
        <v>36</v>
      </c>
      <c r="I20" s="3">
        <v>455</v>
      </c>
      <c r="J20" s="4">
        <v>33.333333333333336</v>
      </c>
      <c r="K20" s="4">
        <v>19.666666666666668</v>
      </c>
      <c r="L20" s="4">
        <v>20.166666666666668</v>
      </c>
      <c r="M20" s="4">
        <v>15.833333333333336</v>
      </c>
      <c r="N20" s="5">
        <f t="shared" si="1"/>
        <v>0.67924528301886788</v>
      </c>
    </row>
    <row r="21" spans="1:14" x14ac:dyDescent="0.25">
      <c r="A21" s="25" t="str">
        <f t="shared" ref="A21:A30" si="2">A20</f>
        <v>Armenia</v>
      </c>
      <c r="B21" s="25" t="str">
        <f t="shared" ref="B21:B30" si="3">B20</f>
        <v>Civil</v>
      </c>
      <c r="C21" s="26" t="s">
        <v>554</v>
      </c>
      <c r="D21" s="2">
        <v>6</v>
      </c>
      <c r="E21" s="2">
        <v>694</v>
      </c>
      <c r="F21" s="2">
        <v>115.66666666666667</v>
      </c>
      <c r="G21" s="2">
        <v>264</v>
      </c>
      <c r="H21" s="2">
        <v>44</v>
      </c>
      <c r="I21" s="3">
        <v>576</v>
      </c>
      <c r="J21" s="4">
        <v>95.666666666666671</v>
      </c>
      <c r="K21" s="4">
        <v>20.000000000000004</v>
      </c>
      <c r="L21" s="4">
        <v>24.166666666666664</v>
      </c>
      <c r="M21" s="4">
        <v>19.833333333333336</v>
      </c>
      <c r="N21" s="5">
        <f t="shared" si="1"/>
        <v>0.3804034582132565</v>
      </c>
    </row>
    <row r="22" spans="1:14" x14ac:dyDescent="0.25">
      <c r="A22" s="25" t="str">
        <f t="shared" si="2"/>
        <v>Armenia</v>
      </c>
      <c r="B22" s="25" t="str">
        <f t="shared" si="3"/>
        <v>Civil</v>
      </c>
      <c r="C22" s="26" t="s">
        <v>555</v>
      </c>
      <c r="D22" s="2">
        <v>6</v>
      </c>
      <c r="E22" s="2">
        <v>294</v>
      </c>
      <c r="F22" s="2">
        <v>49</v>
      </c>
      <c r="G22" s="2">
        <v>199</v>
      </c>
      <c r="H22" s="2">
        <v>33.166666666666664</v>
      </c>
      <c r="I22" s="3">
        <v>505</v>
      </c>
      <c r="J22" s="4">
        <v>28.833333333333332</v>
      </c>
      <c r="K22" s="4">
        <v>20.166666666666668</v>
      </c>
      <c r="L22" s="4">
        <v>14.166666666666668</v>
      </c>
      <c r="M22" s="4">
        <v>19</v>
      </c>
      <c r="N22" s="5">
        <f t="shared" si="1"/>
        <v>0.6768707482993197</v>
      </c>
    </row>
    <row r="23" spans="1:14" x14ac:dyDescent="0.25">
      <c r="A23" s="25" t="str">
        <f t="shared" si="2"/>
        <v>Armenia</v>
      </c>
      <c r="B23" s="25" t="str">
        <f t="shared" si="3"/>
        <v>Civil</v>
      </c>
      <c r="C23" s="26" t="s">
        <v>556</v>
      </c>
      <c r="D23" s="2">
        <v>6</v>
      </c>
      <c r="E23" s="2">
        <v>270</v>
      </c>
      <c r="F23" s="2">
        <v>45</v>
      </c>
      <c r="G23" s="2">
        <v>137</v>
      </c>
      <c r="H23" s="2">
        <v>22.833333333333332</v>
      </c>
      <c r="I23" s="3">
        <v>408</v>
      </c>
      <c r="J23" s="4">
        <v>45</v>
      </c>
      <c r="K23" s="4"/>
      <c r="L23" s="4">
        <v>22.833333333333332</v>
      </c>
      <c r="M23" s="4"/>
      <c r="N23" s="5">
        <f t="shared" si="1"/>
        <v>0.50740740740740742</v>
      </c>
    </row>
    <row r="24" spans="1:14" x14ac:dyDescent="0.25">
      <c r="A24" s="25" t="str">
        <f t="shared" si="2"/>
        <v>Armenia</v>
      </c>
      <c r="B24" s="25" t="str">
        <f t="shared" si="3"/>
        <v>Civil</v>
      </c>
      <c r="C24" s="26" t="s">
        <v>557</v>
      </c>
      <c r="D24" s="2">
        <v>6</v>
      </c>
      <c r="E24" s="2">
        <v>306</v>
      </c>
      <c r="F24" s="2">
        <v>51</v>
      </c>
      <c r="G24" s="2">
        <v>277</v>
      </c>
      <c r="H24" s="2">
        <v>46.166666666666664</v>
      </c>
      <c r="I24" s="3">
        <v>811</v>
      </c>
      <c r="J24" s="4">
        <v>30.166666666666668</v>
      </c>
      <c r="K24" s="4">
        <v>20.833333333333336</v>
      </c>
      <c r="L24" s="4">
        <v>27.833333333333332</v>
      </c>
      <c r="M24" s="4">
        <v>18.333333333333336</v>
      </c>
      <c r="N24" s="5">
        <f t="shared" si="1"/>
        <v>0.90522875816993464</v>
      </c>
    </row>
    <row r="25" spans="1:14" x14ac:dyDescent="0.25">
      <c r="A25" s="25" t="str">
        <f t="shared" si="2"/>
        <v>Armenia</v>
      </c>
      <c r="B25" s="25" t="str">
        <f t="shared" si="3"/>
        <v>Civil</v>
      </c>
      <c r="C25" s="26" t="s">
        <v>558</v>
      </c>
      <c r="D25" s="2">
        <v>6</v>
      </c>
      <c r="E25" s="2">
        <v>431</v>
      </c>
      <c r="F25" s="2">
        <v>71.833333333333329</v>
      </c>
      <c r="G25" s="2">
        <v>260</v>
      </c>
      <c r="H25" s="2">
        <v>43.333333333333336</v>
      </c>
      <c r="I25" s="3">
        <v>274</v>
      </c>
      <c r="J25" s="4">
        <v>43.166666666666671</v>
      </c>
      <c r="K25" s="4">
        <v>28.666666666666671</v>
      </c>
      <c r="L25" s="4">
        <v>20.666666666666668</v>
      </c>
      <c r="M25" s="4">
        <v>22.666666666666664</v>
      </c>
      <c r="N25" s="5">
        <f t="shared" si="1"/>
        <v>0.60324825986078889</v>
      </c>
    </row>
    <row r="26" spans="1:14" x14ac:dyDescent="0.25">
      <c r="A26" s="25" t="str">
        <f t="shared" si="2"/>
        <v>Armenia</v>
      </c>
      <c r="B26" s="25" t="str">
        <f t="shared" si="3"/>
        <v>Civil</v>
      </c>
      <c r="C26" s="26" t="s">
        <v>559</v>
      </c>
      <c r="D26" s="2">
        <v>6</v>
      </c>
      <c r="E26" s="2">
        <v>356</v>
      </c>
      <c r="F26" s="2">
        <v>59.333333333333336</v>
      </c>
      <c r="G26" s="2">
        <v>277</v>
      </c>
      <c r="H26" s="2">
        <v>46.166666666666664</v>
      </c>
      <c r="I26" s="3">
        <v>615</v>
      </c>
      <c r="J26" s="4">
        <v>38.333333333333336</v>
      </c>
      <c r="K26" s="4">
        <v>21</v>
      </c>
      <c r="L26" s="4">
        <v>27.000000000000004</v>
      </c>
      <c r="M26" s="4">
        <v>19.166666666666664</v>
      </c>
      <c r="N26" s="5">
        <f t="shared" si="1"/>
        <v>0.7780898876404494</v>
      </c>
    </row>
    <row r="27" spans="1:14" x14ac:dyDescent="0.25">
      <c r="A27" s="25" t="str">
        <f t="shared" si="2"/>
        <v>Armenia</v>
      </c>
      <c r="B27" s="25" t="str">
        <f t="shared" si="3"/>
        <v>Civil</v>
      </c>
      <c r="C27" s="26" t="s">
        <v>560</v>
      </c>
      <c r="D27" s="2">
        <v>6</v>
      </c>
      <c r="E27" s="2">
        <v>356</v>
      </c>
      <c r="F27" s="2">
        <v>59.333333333333336</v>
      </c>
      <c r="G27" s="2">
        <v>248</v>
      </c>
      <c r="H27" s="2">
        <v>41.333333333333336</v>
      </c>
      <c r="I27" s="3">
        <v>366</v>
      </c>
      <c r="J27" s="4">
        <v>38.833333333333343</v>
      </c>
      <c r="K27" s="4">
        <v>20.500000000000004</v>
      </c>
      <c r="L27" s="4">
        <v>24.333333333333332</v>
      </c>
      <c r="M27" s="4">
        <v>17.000000000000004</v>
      </c>
      <c r="N27" s="5">
        <f t="shared" si="1"/>
        <v>0.6966292134831461</v>
      </c>
    </row>
    <row r="28" spans="1:14" x14ac:dyDescent="0.25">
      <c r="A28" s="25" t="str">
        <f t="shared" si="2"/>
        <v>Armenia</v>
      </c>
      <c r="B28" s="25" t="str">
        <f t="shared" si="3"/>
        <v>Civil</v>
      </c>
      <c r="C28" s="26" t="s">
        <v>561</v>
      </c>
      <c r="D28" s="2">
        <v>6</v>
      </c>
      <c r="E28" s="2">
        <v>368</v>
      </c>
      <c r="F28" s="2">
        <v>61.333333333333336</v>
      </c>
      <c r="G28" s="2">
        <v>287</v>
      </c>
      <c r="H28" s="2">
        <v>47.833333333333336</v>
      </c>
      <c r="I28" s="3">
        <v>696</v>
      </c>
      <c r="J28" s="4">
        <v>37.666666666666664</v>
      </c>
      <c r="K28" s="4">
        <v>23.666666666666671</v>
      </c>
      <c r="L28" s="4">
        <v>27.333333333333332</v>
      </c>
      <c r="M28" s="4">
        <v>20.5</v>
      </c>
      <c r="N28" s="5">
        <f t="shared" si="1"/>
        <v>0.77989130434782605</v>
      </c>
    </row>
    <row r="29" spans="1:14" x14ac:dyDescent="0.25">
      <c r="A29" s="25" t="str">
        <f t="shared" si="2"/>
        <v>Armenia</v>
      </c>
      <c r="B29" s="25" t="str">
        <f t="shared" si="3"/>
        <v>Civil</v>
      </c>
      <c r="C29" s="26" t="s">
        <v>562</v>
      </c>
      <c r="D29" s="2">
        <v>6</v>
      </c>
      <c r="E29" s="2">
        <v>261</v>
      </c>
      <c r="F29" s="2">
        <v>43.5</v>
      </c>
      <c r="G29" s="2">
        <v>182</v>
      </c>
      <c r="H29" s="2">
        <v>30.333333333333332</v>
      </c>
      <c r="I29" s="3">
        <v>205</v>
      </c>
      <c r="J29" s="4">
        <v>34.333333333333336</v>
      </c>
      <c r="K29" s="4">
        <v>9.1666666666666661</v>
      </c>
      <c r="L29" s="4">
        <v>24.333333333333332</v>
      </c>
      <c r="M29" s="4">
        <v>6</v>
      </c>
      <c r="N29" s="5">
        <f t="shared" si="1"/>
        <v>0.69731800766283525</v>
      </c>
    </row>
    <row r="30" spans="1:14" x14ac:dyDescent="0.25">
      <c r="A30" s="25" t="str">
        <f t="shared" si="2"/>
        <v>Armenia</v>
      </c>
      <c r="B30" s="25" t="str">
        <f t="shared" si="3"/>
        <v>Civil</v>
      </c>
      <c r="C30" s="26" t="s">
        <v>563</v>
      </c>
      <c r="D30" s="2">
        <v>6</v>
      </c>
      <c r="E30" s="2">
        <v>202</v>
      </c>
      <c r="F30" s="2">
        <v>33.666666666666664</v>
      </c>
      <c r="G30" s="2">
        <v>113</v>
      </c>
      <c r="H30" s="2">
        <v>18.833333333333332</v>
      </c>
      <c r="I30" s="3">
        <v>213</v>
      </c>
      <c r="J30" s="4">
        <v>24.333333333333332</v>
      </c>
      <c r="K30" s="4">
        <v>9.3333333333333339</v>
      </c>
      <c r="L30" s="4">
        <v>11.833333333333332</v>
      </c>
      <c r="M30" s="4">
        <v>7</v>
      </c>
      <c r="N30" s="5">
        <f t="shared" si="1"/>
        <v>0.55940594059405946</v>
      </c>
    </row>
    <row r="31" spans="1:14" x14ac:dyDescent="0.25">
      <c r="A31" s="46" t="s">
        <v>1040</v>
      </c>
      <c r="B31" s="46"/>
      <c r="C31" s="47"/>
      <c r="D31" s="48"/>
      <c r="E31" s="48"/>
      <c r="F31" s="48">
        <v>58</v>
      </c>
      <c r="G31" s="48"/>
      <c r="H31" s="48">
        <v>37</v>
      </c>
      <c r="I31" s="49"/>
      <c r="J31" s="50">
        <v>41</v>
      </c>
      <c r="K31" s="50">
        <v>19</v>
      </c>
      <c r="L31" s="50">
        <v>22</v>
      </c>
      <c r="M31" s="50">
        <v>17</v>
      </c>
      <c r="N31" s="51"/>
    </row>
    <row r="32" spans="1:14" x14ac:dyDescent="0.25">
      <c r="A32" s="7" t="s">
        <v>124</v>
      </c>
      <c r="B32" s="11"/>
      <c r="C32" s="27"/>
      <c r="D32" s="8"/>
      <c r="E32" s="8">
        <v>3856</v>
      </c>
      <c r="F32" s="8">
        <v>642.66666666666663</v>
      </c>
      <c r="G32" s="8">
        <v>2460</v>
      </c>
      <c r="H32" s="8">
        <v>409.99999999999994</v>
      </c>
      <c r="I32" s="9">
        <v>5124</v>
      </c>
      <c r="J32" s="10">
        <v>449.66666666666669</v>
      </c>
      <c r="K32" s="10">
        <v>193.00000000000006</v>
      </c>
      <c r="L32" s="10">
        <v>244.66666666666669</v>
      </c>
      <c r="M32" s="10">
        <v>165.33333333333331</v>
      </c>
      <c r="N32" s="12">
        <f t="shared" si="1"/>
        <v>0.63796680497925307</v>
      </c>
    </row>
    <row r="33" spans="1:14" x14ac:dyDescent="0.25">
      <c r="A33" s="1" t="s">
        <v>125</v>
      </c>
      <c r="B33" s="1" t="s">
        <v>4</v>
      </c>
      <c r="C33" s="26" t="s">
        <v>564</v>
      </c>
      <c r="D33" s="2">
        <v>6</v>
      </c>
      <c r="E33" s="2">
        <v>610</v>
      </c>
      <c r="F33" s="2">
        <v>101.66666666666667</v>
      </c>
      <c r="G33" s="2">
        <v>244</v>
      </c>
      <c r="H33" s="2">
        <v>40.666666666666664</v>
      </c>
      <c r="I33" s="3">
        <v>761</v>
      </c>
      <c r="J33" s="4">
        <v>81.5</v>
      </c>
      <c r="K33" s="4">
        <v>20.166666666666668</v>
      </c>
      <c r="L33" s="4">
        <v>29.666666666666668</v>
      </c>
      <c r="M33" s="4">
        <v>10.999999999999998</v>
      </c>
      <c r="N33" s="5">
        <f t="shared" si="1"/>
        <v>0.4</v>
      </c>
    </row>
    <row r="34" spans="1:14" x14ac:dyDescent="0.25">
      <c r="A34" s="25" t="str">
        <f t="shared" ref="A34:A65" si="4">A33</f>
        <v>Barranquilla</v>
      </c>
      <c r="B34" s="25" t="str">
        <f t="shared" ref="B34:B65" si="5">B33</f>
        <v>Civil</v>
      </c>
      <c r="C34" s="26" t="s">
        <v>565</v>
      </c>
      <c r="D34" s="2">
        <v>6</v>
      </c>
      <c r="E34" s="2">
        <v>612</v>
      </c>
      <c r="F34" s="2">
        <v>102</v>
      </c>
      <c r="G34" s="2">
        <v>175</v>
      </c>
      <c r="H34" s="2">
        <v>29.166666666666668</v>
      </c>
      <c r="I34" s="3">
        <v>1046</v>
      </c>
      <c r="J34" s="4">
        <v>82.166666666666657</v>
      </c>
      <c r="K34" s="4">
        <v>19.833333333333332</v>
      </c>
      <c r="L34" s="4">
        <v>20.833333333333332</v>
      </c>
      <c r="M34" s="4">
        <v>8.3333333333333339</v>
      </c>
      <c r="N34" s="5">
        <f t="shared" si="1"/>
        <v>0.28594771241830064</v>
      </c>
    </row>
    <row r="35" spans="1:14" x14ac:dyDescent="0.25">
      <c r="A35" s="25" t="str">
        <f t="shared" si="4"/>
        <v>Barranquilla</v>
      </c>
      <c r="B35" s="25" t="str">
        <f t="shared" si="5"/>
        <v>Civil</v>
      </c>
      <c r="C35" s="26" t="s">
        <v>566</v>
      </c>
      <c r="D35" s="2">
        <v>5.9</v>
      </c>
      <c r="E35" s="2">
        <v>573</v>
      </c>
      <c r="F35" s="2">
        <v>97.118644067796609</v>
      </c>
      <c r="G35" s="2">
        <v>153</v>
      </c>
      <c r="H35" s="2">
        <v>25.932203389830509</v>
      </c>
      <c r="I35" s="3">
        <v>385</v>
      </c>
      <c r="J35" s="4">
        <v>88.983050847457605</v>
      </c>
      <c r="K35" s="4">
        <v>8.1355932203389827</v>
      </c>
      <c r="L35" s="4">
        <v>18.644067796610166</v>
      </c>
      <c r="M35" s="4">
        <v>7.2881355932203391</v>
      </c>
      <c r="N35" s="5">
        <f t="shared" si="1"/>
        <v>0.26701570680628273</v>
      </c>
    </row>
    <row r="36" spans="1:14" x14ac:dyDescent="0.25">
      <c r="A36" s="25" t="str">
        <f t="shared" si="4"/>
        <v>Barranquilla</v>
      </c>
      <c r="B36" s="25" t="str">
        <f t="shared" si="5"/>
        <v>Civil</v>
      </c>
      <c r="C36" s="26" t="s">
        <v>1029</v>
      </c>
      <c r="D36" s="28" t="s">
        <v>495</v>
      </c>
      <c r="E36" s="28" t="s">
        <v>495</v>
      </c>
      <c r="F36" s="28" t="s">
        <v>495</v>
      </c>
      <c r="G36" s="28" t="s">
        <v>495</v>
      </c>
      <c r="H36" s="28" t="s">
        <v>495</v>
      </c>
      <c r="I36" s="28" t="s">
        <v>495</v>
      </c>
      <c r="J36" s="28" t="s">
        <v>495</v>
      </c>
      <c r="K36" s="28" t="s">
        <v>495</v>
      </c>
      <c r="L36" s="28" t="s">
        <v>495</v>
      </c>
      <c r="M36" s="28" t="s">
        <v>495</v>
      </c>
      <c r="N36" s="28" t="s">
        <v>495</v>
      </c>
    </row>
    <row r="37" spans="1:14" x14ac:dyDescent="0.25">
      <c r="A37" s="25" t="str">
        <f>A35</f>
        <v>Barranquilla</v>
      </c>
      <c r="B37" s="25" t="str">
        <f>B35</f>
        <v>Civil</v>
      </c>
      <c r="C37" s="26" t="s">
        <v>567</v>
      </c>
      <c r="D37" s="2">
        <v>6</v>
      </c>
      <c r="E37" s="2">
        <v>600</v>
      </c>
      <c r="F37" s="2">
        <v>100</v>
      </c>
      <c r="G37" s="2">
        <v>289</v>
      </c>
      <c r="H37" s="2">
        <v>48.166666666666664</v>
      </c>
      <c r="I37" s="3">
        <v>391</v>
      </c>
      <c r="J37" s="4">
        <v>80</v>
      </c>
      <c r="K37" s="4">
        <v>19.999999999999996</v>
      </c>
      <c r="L37" s="4">
        <v>34.666666666666657</v>
      </c>
      <c r="M37" s="4">
        <v>13.5</v>
      </c>
      <c r="N37" s="5">
        <f t="shared" si="1"/>
        <v>0.48166666666666669</v>
      </c>
    </row>
    <row r="38" spans="1:14" x14ac:dyDescent="0.25">
      <c r="A38" s="25" t="str">
        <f t="shared" si="4"/>
        <v>Barranquilla</v>
      </c>
      <c r="B38" s="25" t="str">
        <f t="shared" si="5"/>
        <v>Civil</v>
      </c>
      <c r="C38" s="26" t="s">
        <v>568</v>
      </c>
      <c r="D38" s="2">
        <v>6</v>
      </c>
      <c r="E38" s="2">
        <v>630</v>
      </c>
      <c r="F38" s="2">
        <v>105</v>
      </c>
      <c r="G38" s="2">
        <v>295</v>
      </c>
      <c r="H38" s="2">
        <v>49.166666666666664</v>
      </c>
      <c r="I38" s="3">
        <v>590</v>
      </c>
      <c r="J38" s="4">
        <v>84.500000000000014</v>
      </c>
      <c r="K38" s="4">
        <v>20.5</v>
      </c>
      <c r="L38" s="4">
        <v>36.500000000000007</v>
      </c>
      <c r="M38" s="4">
        <v>12.666666666666668</v>
      </c>
      <c r="N38" s="5">
        <f t="shared" si="1"/>
        <v>0.46825396825396826</v>
      </c>
    </row>
    <row r="39" spans="1:14" x14ac:dyDescent="0.25">
      <c r="A39" s="25" t="str">
        <f t="shared" si="4"/>
        <v>Barranquilla</v>
      </c>
      <c r="B39" s="25" t="str">
        <f t="shared" si="5"/>
        <v>Civil</v>
      </c>
      <c r="C39" s="26" t="s">
        <v>569</v>
      </c>
      <c r="D39" s="2">
        <v>3</v>
      </c>
      <c r="E39" s="2">
        <v>257</v>
      </c>
      <c r="F39" s="2">
        <v>85.666666666666671</v>
      </c>
      <c r="G39" s="2">
        <v>84</v>
      </c>
      <c r="H39" s="2">
        <v>28</v>
      </c>
      <c r="I39" s="3">
        <v>392</v>
      </c>
      <c r="J39" s="4">
        <v>65.333333333333343</v>
      </c>
      <c r="K39" s="4">
        <v>20.333333333333336</v>
      </c>
      <c r="L39" s="4">
        <v>13.666666666666668</v>
      </c>
      <c r="M39" s="4">
        <v>14.333333333333334</v>
      </c>
      <c r="N39" s="5">
        <f t="shared" si="1"/>
        <v>0.32684824902723736</v>
      </c>
    </row>
    <row r="40" spans="1:14" x14ac:dyDescent="0.25">
      <c r="A40" s="25" t="str">
        <f t="shared" si="4"/>
        <v>Barranquilla</v>
      </c>
      <c r="B40" s="25" t="str">
        <f t="shared" si="5"/>
        <v>Civil</v>
      </c>
      <c r="C40" s="26" t="s">
        <v>1030</v>
      </c>
      <c r="D40" s="28" t="s">
        <v>495</v>
      </c>
      <c r="E40" s="28" t="s">
        <v>495</v>
      </c>
      <c r="F40" s="28" t="s">
        <v>495</v>
      </c>
      <c r="G40" s="28" t="s">
        <v>495</v>
      </c>
      <c r="H40" s="28" t="s">
        <v>495</v>
      </c>
      <c r="I40" s="28" t="s">
        <v>495</v>
      </c>
      <c r="J40" s="28" t="s">
        <v>495</v>
      </c>
      <c r="K40" s="28" t="s">
        <v>495</v>
      </c>
      <c r="L40" s="28" t="s">
        <v>495</v>
      </c>
      <c r="M40" s="28" t="s">
        <v>495</v>
      </c>
      <c r="N40" s="28" t="s">
        <v>495</v>
      </c>
    </row>
    <row r="41" spans="1:14" x14ac:dyDescent="0.25">
      <c r="A41" s="25" t="str">
        <f>A39</f>
        <v>Barranquilla</v>
      </c>
      <c r="B41" s="25" t="str">
        <f>B39</f>
        <v>Civil</v>
      </c>
      <c r="C41" s="26" t="s">
        <v>570</v>
      </c>
      <c r="D41" s="2">
        <v>6</v>
      </c>
      <c r="E41" s="2">
        <v>622</v>
      </c>
      <c r="F41" s="2">
        <v>103.66666666666667</v>
      </c>
      <c r="G41" s="2">
        <v>218</v>
      </c>
      <c r="H41" s="2">
        <v>36.333333333333336</v>
      </c>
      <c r="I41" s="3">
        <v>355</v>
      </c>
      <c r="J41" s="4">
        <v>82.833333333333357</v>
      </c>
      <c r="K41" s="4">
        <v>20.833333333333332</v>
      </c>
      <c r="L41" s="4">
        <v>18.833333333333336</v>
      </c>
      <c r="M41" s="4">
        <v>17.5</v>
      </c>
      <c r="N41" s="5">
        <f t="shared" si="1"/>
        <v>0.35048231511254019</v>
      </c>
    </row>
    <row r="42" spans="1:14" x14ac:dyDescent="0.25">
      <c r="A42" s="25" t="str">
        <f t="shared" si="4"/>
        <v>Barranquilla</v>
      </c>
      <c r="B42" s="25" t="str">
        <f t="shared" si="5"/>
        <v>Civil</v>
      </c>
      <c r="C42" s="26" t="s">
        <v>571</v>
      </c>
      <c r="D42" s="2">
        <v>6</v>
      </c>
      <c r="E42" s="2">
        <v>550</v>
      </c>
      <c r="F42" s="2">
        <v>91.666666666666671</v>
      </c>
      <c r="G42" s="2">
        <v>363</v>
      </c>
      <c r="H42" s="2">
        <v>60.5</v>
      </c>
      <c r="I42" s="3">
        <v>453</v>
      </c>
      <c r="J42" s="4">
        <v>71.833333333333329</v>
      </c>
      <c r="K42" s="4">
        <v>19.833333333333332</v>
      </c>
      <c r="L42" s="4">
        <v>46.333333333333336</v>
      </c>
      <c r="M42" s="4">
        <v>14.166666666666666</v>
      </c>
      <c r="N42" s="5">
        <f t="shared" si="1"/>
        <v>0.66</v>
      </c>
    </row>
    <row r="43" spans="1:14" x14ac:dyDescent="0.25">
      <c r="A43" s="25" t="str">
        <f t="shared" si="4"/>
        <v>Barranquilla</v>
      </c>
      <c r="B43" s="25" t="str">
        <f t="shared" si="5"/>
        <v>Civil</v>
      </c>
      <c r="C43" s="26" t="s">
        <v>572</v>
      </c>
      <c r="D43" s="2">
        <v>6</v>
      </c>
      <c r="E43" s="2">
        <v>634</v>
      </c>
      <c r="F43" s="2">
        <v>105.66666666666667</v>
      </c>
      <c r="G43" s="2">
        <v>432</v>
      </c>
      <c r="H43" s="2">
        <v>72</v>
      </c>
      <c r="I43" s="3">
        <v>4019</v>
      </c>
      <c r="J43" s="4">
        <v>86</v>
      </c>
      <c r="K43" s="4">
        <v>19.666666666666664</v>
      </c>
      <c r="L43" s="4">
        <v>57.833333333333336</v>
      </c>
      <c r="M43" s="4">
        <v>14.166666666666666</v>
      </c>
      <c r="N43" s="5">
        <f t="shared" si="1"/>
        <v>0.68138801261829651</v>
      </c>
    </row>
    <row r="44" spans="1:14" x14ac:dyDescent="0.25">
      <c r="A44" s="25" t="str">
        <f t="shared" si="4"/>
        <v>Barranquilla</v>
      </c>
      <c r="B44" s="25" t="str">
        <f t="shared" si="5"/>
        <v>Civil</v>
      </c>
      <c r="C44" s="26" t="s">
        <v>573</v>
      </c>
      <c r="D44" s="2">
        <v>6</v>
      </c>
      <c r="E44" s="2">
        <v>613</v>
      </c>
      <c r="F44" s="2">
        <v>102.16666666666667</v>
      </c>
      <c r="G44" s="2">
        <v>310</v>
      </c>
      <c r="H44" s="2">
        <v>51.666666666666664</v>
      </c>
      <c r="I44" s="3">
        <v>431</v>
      </c>
      <c r="J44" s="4">
        <v>83.166666666666657</v>
      </c>
      <c r="K44" s="4">
        <v>19</v>
      </c>
      <c r="L44" s="4">
        <v>35.666666666666664</v>
      </c>
      <c r="M44" s="4">
        <v>16</v>
      </c>
      <c r="N44" s="5">
        <f t="shared" si="1"/>
        <v>0.50570962479608483</v>
      </c>
    </row>
    <row r="45" spans="1:14" x14ac:dyDescent="0.25">
      <c r="A45" s="25" t="str">
        <f t="shared" si="4"/>
        <v>Barranquilla</v>
      </c>
      <c r="B45" s="25" t="str">
        <f t="shared" si="5"/>
        <v>Civil</v>
      </c>
      <c r="C45" s="26" t="s">
        <v>574</v>
      </c>
      <c r="D45" s="2">
        <v>6</v>
      </c>
      <c r="E45" s="2">
        <v>603</v>
      </c>
      <c r="F45" s="2">
        <v>100.5</v>
      </c>
      <c r="G45" s="2">
        <v>283</v>
      </c>
      <c r="H45" s="2">
        <v>47.166666666666664</v>
      </c>
      <c r="I45" s="3">
        <v>313</v>
      </c>
      <c r="J45" s="4">
        <v>80.833333333333329</v>
      </c>
      <c r="K45" s="4">
        <v>19.666666666666664</v>
      </c>
      <c r="L45" s="4">
        <v>35.166666666666664</v>
      </c>
      <c r="M45" s="4">
        <v>11.999999999999998</v>
      </c>
      <c r="N45" s="5">
        <f t="shared" si="1"/>
        <v>0.46932006633499168</v>
      </c>
    </row>
    <row r="46" spans="1:14" x14ac:dyDescent="0.25">
      <c r="A46" s="25" t="str">
        <f t="shared" si="4"/>
        <v>Barranquilla</v>
      </c>
      <c r="B46" s="25" t="str">
        <f t="shared" si="5"/>
        <v>Civil</v>
      </c>
      <c r="C46" s="26" t="s">
        <v>575</v>
      </c>
      <c r="D46" s="2">
        <v>6</v>
      </c>
      <c r="E46" s="2">
        <v>622</v>
      </c>
      <c r="F46" s="2">
        <v>103.66666666666667</v>
      </c>
      <c r="G46" s="2">
        <v>423</v>
      </c>
      <c r="H46" s="2">
        <v>70.5</v>
      </c>
      <c r="I46" s="3">
        <v>1134</v>
      </c>
      <c r="J46" s="4">
        <v>84.666666666666671</v>
      </c>
      <c r="K46" s="4">
        <v>19</v>
      </c>
      <c r="L46" s="4">
        <v>56.833333333333329</v>
      </c>
      <c r="M46" s="4">
        <v>13.666666666666664</v>
      </c>
      <c r="N46" s="5">
        <f t="shared" si="1"/>
        <v>0.680064308681672</v>
      </c>
    </row>
    <row r="47" spans="1:14" x14ac:dyDescent="0.25">
      <c r="A47" s="25" t="str">
        <f t="shared" si="4"/>
        <v>Barranquilla</v>
      </c>
      <c r="B47" s="25" t="str">
        <f t="shared" si="5"/>
        <v>Civil</v>
      </c>
      <c r="C47" s="26" t="s">
        <v>576</v>
      </c>
      <c r="D47" s="2">
        <v>6</v>
      </c>
      <c r="E47" s="2">
        <v>197</v>
      </c>
      <c r="F47" s="2">
        <v>32.833333333333336</v>
      </c>
      <c r="G47" s="2">
        <v>110</v>
      </c>
      <c r="H47" s="2">
        <v>18.333333333333332</v>
      </c>
      <c r="I47" s="3">
        <v>188</v>
      </c>
      <c r="J47" s="4">
        <v>13.499999999999998</v>
      </c>
      <c r="K47" s="4">
        <v>19.333333333333332</v>
      </c>
      <c r="L47" s="4">
        <v>11.499999999999998</v>
      </c>
      <c r="M47" s="4">
        <v>6.833333333333333</v>
      </c>
      <c r="N47" s="5">
        <f t="shared" si="1"/>
        <v>0.55837563451776651</v>
      </c>
    </row>
    <row r="48" spans="1:14" x14ac:dyDescent="0.25">
      <c r="A48" s="25" t="str">
        <f t="shared" si="4"/>
        <v>Barranquilla</v>
      </c>
      <c r="B48" s="25" t="str">
        <f t="shared" si="5"/>
        <v>Civil</v>
      </c>
      <c r="C48" s="26" t="s">
        <v>577</v>
      </c>
      <c r="D48" s="2">
        <v>6</v>
      </c>
      <c r="E48" s="2">
        <v>559</v>
      </c>
      <c r="F48" s="2">
        <v>93.166666666666671</v>
      </c>
      <c r="G48" s="2">
        <v>324</v>
      </c>
      <c r="H48" s="2">
        <v>54</v>
      </c>
      <c r="I48" s="3">
        <v>598</v>
      </c>
      <c r="J48" s="4">
        <v>84.000000000000014</v>
      </c>
      <c r="K48" s="4">
        <v>9.1666666666666661</v>
      </c>
      <c r="L48" s="4">
        <v>44.833333333333336</v>
      </c>
      <c r="M48" s="4">
        <v>9.1666666666666661</v>
      </c>
      <c r="N48" s="5">
        <f t="shared" si="1"/>
        <v>0.57960644007155637</v>
      </c>
    </row>
    <row r="49" spans="1:14" x14ac:dyDescent="0.25">
      <c r="A49" s="25" t="str">
        <f t="shared" si="4"/>
        <v>Barranquilla</v>
      </c>
      <c r="B49" s="25" t="str">
        <f t="shared" si="5"/>
        <v>Civil</v>
      </c>
      <c r="C49" s="26" t="s">
        <v>578</v>
      </c>
      <c r="D49" s="2">
        <v>6</v>
      </c>
      <c r="E49" s="2">
        <v>1081</v>
      </c>
      <c r="F49" s="2">
        <v>180.16666666666666</v>
      </c>
      <c r="G49" s="2">
        <v>262</v>
      </c>
      <c r="H49" s="2">
        <v>43.666666666666664</v>
      </c>
      <c r="I49" s="3">
        <v>561</v>
      </c>
      <c r="J49" s="4">
        <v>81.5</v>
      </c>
      <c r="K49" s="4">
        <v>98.666666666666686</v>
      </c>
      <c r="L49" s="4">
        <v>37.166666666666664</v>
      </c>
      <c r="M49" s="4">
        <v>6.5000000000000009</v>
      </c>
      <c r="N49" s="5">
        <f t="shared" si="1"/>
        <v>0.242368177613321</v>
      </c>
    </row>
    <row r="50" spans="1:14" x14ac:dyDescent="0.25">
      <c r="A50" s="25" t="str">
        <f t="shared" si="4"/>
        <v>Barranquilla</v>
      </c>
      <c r="B50" s="25" t="str">
        <f t="shared" si="5"/>
        <v>Civil</v>
      </c>
      <c r="C50" s="26" t="s">
        <v>579</v>
      </c>
      <c r="D50" s="2">
        <v>3</v>
      </c>
      <c r="E50" s="2">
        <v>229</v>
      </c>
      <c r="F50" s="2">
        <v>76.333333333333329</v>
      </c>
      <c r="G50" s="2">
        <v>475</v>
      </c>
      <c r="H50" s="2">
        <v>158.33333333333334</v>
      </c>
      <c r="I50" s="3">
        <v>1638</v>
      </c>
      <c r="J50" s="4">
        <v>56.333333333333336</v>
      </c>
      <c r="K50" s="4">
        <v>20</v>
      </c>
      <c r="L50" s="4">
        <v>144.33333333333334</v>
      </c>
      <c r="M50" s="4">
        <v>14</v>
      </c>
      <c r="N50" s="5">
        <f t="shared" si="1"/>
        <v>2.0742358078602621</v>
      </c>
    </row>
    <row r="51" spans="1:14" x14ac:dyDescent="0.25">
      <c r="A51" s="25" t="str">
        <f t="shared" si="4"/>
        <v>Barranquilla</v>
      </c>
      <c r="B51" s="25" t="str">
        <f t="shared" si="5"/>
        <v>Civil</v>
      </c>
      <c r="C51" s="40" t="s">
        <v>1031</v>
      </c>
      <c r="D51" s="28" t="s">
        <v>495</v>
      </c>
      <c r="E51" s="28" t="s">
        <v>495</v>
      </c>
      <c r="F51" s="28" t="s">
        <v>495</v>
      </c>
      <c r="G51" s="28" t="s">
        <v>495</v>
      </c>
      <c r="H51" s="28" t="s">
        <v>495</v>
      </c>
      <c r="I51" s="28" t="s">
        <v>495</v>
      </c>
      <c r="J51" s="28" t="s">
        <v>495</v>
      </c>
      <c r="K51" s="28" t="s">
        <v>495</v>
      </c>
      <c r="L51" s="28" t="s">
        <v>495</v>
      </c>
      <c r="M51" s="28" t="s">
        <v>495</v>
      </c>
      <c r="N51" s="28" t="s">
        <v>495</v>
      </c>
    </row>
    <row r="52" spans="1:14" x14ac:dyDescent="0.25">
      <c r="A52" s="25" t="str">
        <f>A50</f>
        <v>Barranquilla</v>
      </c>
      <c r="B52" s="25" t="str">
        <f>B50</f>
        <v>Civil</v>
      </c>
      <c r="C52" s="26" t="s">
        <v>580</v>
      </c>
      <c r="D52" s="2">
        <v>6</v>
      </c>
      <c r="E52" s="2">
        <v>584</v>
      </c>
      <c r="F52" s="2">
        <v>97.333333333333329</v>
      </c>
      <c r="G52" s="2">
        <v>272</v>
      </c>
      <c r="H52" s="2">
        <v>45.333333333333336</v>
      </c>
      <c r="I52" s="3">
        <v>1006</v>
      </c>
      <c r="J52" s="4">
        <v>79.000000000000014</v>
      </c>
      <c r="K52" s="4">
        <v>18.333333333333332</v>
      </c>
      <c r="L52" s="4">
        <v>27.666666666666668</v>
      </c>
      <c r="M52" s="4">
        <v>17.666666666666668</v>
      </c>
      <c r="N52" s="5">
        <f t="shared" si="1"/>
        <v>0.46575342465753422</v>
      </c>
    </row>
    <row r="53" spans="1:14" x14ac:dyDescent="0.25">
      <c r="A53" s="25" t="str">
        <f t="shared" ref="A53:B53" si="6">A52</f>
        <v>Barranquilla</v>
      </c>
      <c r="B53" s="25" t="str">
        <f t="shared" si="6"/>
        <v>Civil</v>
      </c>
      <c r="C53" s="40" t="s">
        <v>1032</v>
      </c>
      <c r="D53" s="28" t="s">
        <v>495</v>
      </c>
      <c r="E53" s="28" t="s">
        <v>495</v>
      </c>
      <c r="F53" s="28" t="s">
        <v>495</v>
      </c>
      <c r="G53" s="28" t="s">
        <v>495</v>
      </c>
      <c r="H53" s="28" t="s">
        <v>495</v>
      </c>
      <c r="I53" s="28" t="s">
        <v>495</v>
      </c>
      <c r="J53" s="28" t="s">
        <v>495</v>
      </c>
      <c r="K53" s="28" t="s">
        <v>495</v>
      </c>
      <c r="L53" s="28" t="s">
        <v>495</v>
      </c>
      <c r="M53" s="28" t="s">
        <v>495</v>
      </c>
      <c r="N53" s="28" t="s">
        <v>495</v>
      </c>
    </row>
    <row r="54" spans="1:14" x14ac:dyDescent="0.25">
      <c r="A54" s="25" t="str">
        <f>A52</f>
        <v>Barranquilla</v>
      </c>
      <c r="B54" s="25" t="str">
        <f>B52</f>
        <v>Civil</v>
      </c>
      <c r="C54" s="26" t="s">
        <v>581</v>
      </c>
      <c r="D54" s="2">
        <v>6</v>
      </c>
      <c r="E54" s="2">
        <v>206</v>
      </c>
      <c r="F54" s="2">
        <v>34.333333333333336</v>
      </c>
      <c r="G54" s="2">
        <v>241</v>
      </c>
      <c r="H54" s="2">
        <v>40.166666666666664</v>
      </c>
      <c r="I54" s="3">
        <v>517</v>
      </c>
      <c r="J54" s="4">
        <v>13.666666666666668</v>
      </c>
      <c r="K54" s="4">
        <v>20.666666666666664</v>
      </c>
      <c r="L54" s="4">
        <v>26.833333333333332</v>
      </c>
      <c r="M54" s="4">
        <v>13.333333333333334</v>
      </c>
      <c r="N54" s="5">
        <f t="shared" si="1"/>
        <v>1.1699029126213591</v>
      </c>
    </row>
    <row r="55" spans="1:14" x14ac:dyDescent="0.25">
      <c r="A55" s="25" t="str">
        <f t="shared" si="4"/>
        <v>Barranquilla</v>
      </c>
      <c r="B55" s="25" t="str">
        <f t="shared" si="5"/>
        <v>Civil</v>
      </c>
      <c r="C55" s="26" t="s">
        <v>582</v>
      </c>
      <c r="D55" s="2">
        <v>6</v>
      </c>
      <c r="E55" s="2">
        <v>211</v>
      </c>
      <c r="F55" s="2">
        <v>35.166666666666664</v>
      </c>
      <c r="G55" s="2">
        <v>156</v>
      </c>
      <c r="H55" s="2">
        <v>26</v>
      </c>
      <c r="I55" s="3">
        <v>124</v>
      </c>
      <c r="J55" s="4">
        <v>14.499999999999998</v>
      </c>
      <c r="K55" s="4">
        <v>20.666666666666668</v>
      </c>
      <c r="L55" s="4">
        <v>11.333333333333332</v>
      </c>
      <c r="M55" s="4">
        <v>14.666666666666668</v>
      </c>
      <c r="N55" s="5">
        <f t="shared" si="1"/>
        <v>0.73933649289099523</v>
      </c>
    </row>
    <row r="56" spans="1:14" x14ac:dyDescent="0.25">
      <c r="A56" s="25" t="str">
        <f t="shared" si="4"/>
        <v>Barranquilla</v>
      </c>
      <c r="B56" s="25" t="str">
        <f t="shared" si="5"/>
        <v>Civil</v>
      </c>
      <c r="C56" s="26" t="s">
        <v>583</v>
      </c>
      <c r="D56" s="2">
        <v>6</v>
      </c>
      <c r="E56" s="2">
        <v>156</v>
      </c>
      <c r="F56" s="2">
        <v>26</v>
      </c>
      <c r="G56" s="2">
        <v>215</v>
      </c>
      <c r="H56" s="2">
        <v>35.833333333333336</v>
      </c>
      <c r="I56" s="3">
        <v>285</v>
      </c>
      <c r="J56" s="4">
        <v>5.8333333333333339</v>
      </c>
      <c r="K56" s="4">
        <v>20.166666666666664</v>
      </c>
      <c r="L56" s="4">
        <v>18.166666666666668</v>
      </c>
      <c r="M56" s="4">
        <v>17.666666666666671</v>
      </c>
      <c r="N56" s="5">
        <f t="shared" si="1"/>
        <v>1.3782051282051282</v>
      </c>
    </row>
    <row r="57" spans="1:14" x14ac:dyDescent="0.25">
      <c r="A57" s="25" t="str">
        <f t="shared" si="4"/>
        <v>Barranquilla</v>
      </c>
      <c r="B57" s="25" t="str">
        <f t="shared" si="5"/>
        <v>Civil</v>
      </c>
      <c r="C57" s="26" t="s">
        <v>584</v>
      </c>
      <c r="D57" s="2">
        <v>6</v>
      </c>
      <c r="E57" s="2">
        <v>205</v>
      </c>
      <c r="F57" s="2">
        <v>34.166666666666664</v>
      </c>
      <c r="G57" s="2">
        <v>163</v>
      </c>
      <c r="H57" s="2">
        <v>27.166666666666668</v>
      </c>
      <c r="I57" s="3">
        <v>448</v>
      </c>
      <c r="J57" s="4">
        <v>14.166666666666668</v>
      </c>
      <c r="K57" s="4">
        <v>20</v>
      </c>
      <c r="L57" s="4">
        <v>12.333333333333334</v>
      </c>
      <c r="M57" s="4">
        <v>14.833333333333332</v>
      </c>
      <c r="N57" s="5">
        <f t="shared" si="1"/>
        <v>0.79512195121951224</v>
      </c>
    </row>
    <row r="58" spans="1:14" x14ac:dyDescent="0.25">
      <c r="A58" s="25" t="str">
        <f t="shared" si="4"/>
        <v>Barranquilla</v>
      </c>
      <c r="B58" s="25" t="str">
        <f t="shared" si="5"/>
        <v>Civil</v>
      </c>
      <c r="C58" s="26" t="s">
        <v>585</v>
      </c>
      <c r="D58" s="2">
        <v>6</v>
      </c>
      <c r="E58" s="2">
        <v>516</v>
      </c>
      <c r="F58" s="2">
        <v>86</v>
      </c>
      <c r="G58" s="2">
        <v>223</v>
      </c>
      <c r="H58" s="2">
        <v>37.166666666666664</v>
      </c>
      <c r="I58" s="3">
        <v>416</v>
      </c>
      <c r="J58" s="4">
        <v>69.999999999999986</v>
      </c>
      <c r="K58" s="4">
        <v>16</v>
      </c>
      <c r="L58" s="4">
        <v>26.333333333333329</v>
      </c>
      <c r="M58" s="4">
        <v>10.833333333333332</v>
      </c>
      <c r="N58" s="5">
        <f t="shared" si="1"/>
        <v>0.43217054263565891</v>
      </c>
    </row>
    <row r="59" spans="1:14" x14ac:dyDescent="0.25">
      <c r="A59" s="25" t="str">
        <f t="shared" si="4"/>
        <v>Barranquilla</v>
      </c>
      <c r="B59" s="25" t="str">
        <f t="shared" si="5"/>
        <v>Civil</v>
      </c>
      <c r="C59" s="26" t="s">
        <v>586</v>
      </c>
      <c r="D59" s="2">
        <v>6</v>
      </c>
      <c r="E59" s="2">
        <v>759</v>
      </c>
      <c r="F59" s="2">
        <v>126.5</v>
      </c>
      <c r="G59" s="2">
        <v>313</v>
      </c>
      <c r="H59" s="2">
        <v>52.166666666666664</v>
      </c>
      <c r="I59" s="3">
        <v>839</v>
      </c>
      <c r="J59" s="4">
        <v>103.66666666666667</v>
      </c>
      <c r="K59" s="4">
        <v>22.833333333333332</v>
      </c>
      <c r="L59" s="4">
        <v>35.833333333333329</v>
      </c>
      <c r="M59" s="4">
        <v>16.333333333333332</v>
      </c>
      <c r="N59" s="5">
        <f t="shared" si="1"/>
        <v>0.41238471673254284</v>
      </c>
    </row>
    <row r="60" spans="1:14" x14ac:dyDescent="0.25">
      <c r="A60" s="25" t="str">
        <f t="shared" si="4"/>
        <v>Barranquilla</v>
      </c>
      <c r="B60" s="25" t="str">
        <f t="shared" si="5"/>
        <v>Civil</v>
      </c>
      <c r="C60" s="26" t="s">
        <v>587</v>
      </c>
      <c r="D60" s="2">
        <v>6</v>
      </c>
      <c r="E60" s="2">
        <v>467</v>
      </c>
      <c r="F60" s="2">
        <v>77.833333333333329</v>
      </c>
      <c r="G60" s="2">
        <v>173</v>
      </c>
      <c r="H60" s="2">
        <v>28.833333333333332</v>
      </c>
      <c r="I60" s="3">
        <v>719</v>
      </c>
      <c r="J60" s="4">
        <v>60.166666666666664</v>
      </c>
      <c r="K60" s="4">
        <v>17.666666666666664</v>
      </c>
      <c r="L60" s="4">
        <v>15</v>
      </c>
      <c r="M60" s="4">
        <v>13.833333333333332</v>
      </c>
      <c r="N60" s="5">
        <f t="shared" si="1"/>
        <v>0.37044967880085655</v>
      </c>
    </row>
    <row r="61" spans="1:14" x14ac:dyDescent="0.25">
      <c r="A61" s="25" t="str">
        <f t="shared" si="4"/>
        <v>Barranquilla</v>
      </c>
      <c r="B61" s="25" t="str">
        <f t="shared" si="5"/>
        <v>Civil</v>
      </c>
      <c r="C61" s="26" t="s">
        <v>588</v>
      </c>
      <c r="D61" s="2">
        <v>6</v>
      </c>
      <c r="E61" s="2">
        <v>255</v>
      </c>
      <c r="F61" s="2">
        <v>42.5</v>
      </c>
      <c r="G61" s="2">
        <v>250</v>
      </c>
      <c r="H61" s="2">
        <v>41.666666666666664</v>
      </c>
      <c r="I61" s="3">
        <v>404</v>
      </c>
      <c r="J61" s="4">
        <v>22.500000000000004</v>
      </c>
      <c r="K61" s="4">
        <v>20</v>
      </c>
      <c r="L61" s="4">
        <v>25.5</v>
      </c>
      <c r="M61" s="4">
        <v>16.166666666666664</v>
      </c>
      <c r="N61" s="5">
        <f t="shared" si="1"/>
        <v>0.98039215686274506</v>
      </c>
    </row>
    <row r="62" spans="1:14" x14ac:dyDescent="0.25">
      <c r="A62" s="25" t="str">
        <f t="shared" si="4"/>
        <v>Barranquilla</v>
      </c>
      <c r="B62" s="25" t="str">
        <f t="shared" si="5"/>
        <v>Civil</v>
      </c>
      <c r="C62" s="26" t="s">
        <v>589</v>
      </c>
      <c r="D62" s="2">
        <v>6</v>
      </c>
      <c r="E62" s="2">
        <v>482</v>
      </c>
      <c r="F62" s="2">
        <v>80.333333333333329</v>
      </c>
      <c r="G62" s="2">
        <v>405</v>
      </c>
      <c r="H62" s="2">
        <v>67.5</v>
      </c>
      <c r="I62" s="3">
        <v>508</v>
      </c>
      <c r="J62" s="4">
        <v>60.499999999999993</v>
      </c>
      <c r="K62" s="4">
        <v>19.833333333333332</v>
      </c>
      <c r="L62" s="4">
        <v>59.333333333333336</v>
      </c>
      <c r="M62" s="4">
        <v>8.1666666666666661</v>
      </c>
      <c r="N62" s="5">
        <f t="shared" si="1"/>
        <v>0.84024896265560167</v>
      </c>
    </row>
    <row r="63" spans="1:14" x14ac:dyDescent="0.25">
      <c r="A63" s="25" t="str">
        <f t="shared" si="4"/>
        <v>Barranquilla</v>
      </c>
      <c r="B63" s="25" t="str">
        <f t="shared" si="5"/>
        <v>Civil</v>
      </c>
      <c r="C63" s="26" t="s">
        <v>590</v>
      </c>
      <c r="D63" s="2">
        <v>6</v>
      </c>
      <c r="E63" s="2">
        <v>530</v>
      </c>
      <c r="F63" s="2">
        <v>88.333333333333329</v>
      </c>
      <c r="G63" s="2">
        <v>300</v>
      </c>
      <c r="H63" s="2">
        <v>50</v>
      </c>
      <c r="I63" s="3">
        <v>527</v>
      </c>
      <c r="J63" s="4">
        <v>68</v>
      </c>
      <c r="K63" s="4">
        <v>20.333333333333336</v>
      </c>
      <c r="L63" s="4">
        <v>38.666666666666664</v>
      </c>
      <c r="M63" s="4">
        <v>11.333333333333332</v>
      </c>
      <c r="N63" s="5">
        <f t="shared" si="1"/>
        <v>0.56603773584905659</v>
      </c>
    </row>
    <row r="64" spans="1:14" x14ac:dyDescent="0.25">
      <c r="A64" s="25" t="str">
        <f t="shared" si="4"/>
        <v>Barranquilla</v>
      </c>
      <c r="B64" s="25" t="str">
        <f t="shared" si="5"/>
        <v>Civil</v>
      </c>
      <c r="C64" s="26" t="s">
        <v>591</v>
      </c>
      <c r="D64" s="2">
        <v>6</v>
      </c>
      <c r="E64" s="2">
        <v>52</v>
      </c>
      <c r="F64" s="2">
        <v>8.6666666666666661</v>
      </c>
      <c r="G64" s="2">
        <v>116</v>
      </c>
      <c r="H64" s="2">
        <v>19.333333333333332</v>
      </c>
      <c r="I64" s="3">
        <v>138</v>
      </c>
      <c r="J64" s="4">
        <v>0</v>
      </c>
      <c r="K64" s="4">
        <v>8.6666666666666679</v>
      </c>
      <c r="L64" s="4">
        <v>13.166666666666668</v>
      </c>
      <c r="M64" s="4">
        <v>6.166666666666667</v>
      </c>
      <c r="N64" s="5">
        <f t="shared" si="1"/>
        <v>2.2307692307692308</v>
      </c>
    </row>
    <row r="65" spans="1:14" x14ac:dyDescent="0.25">
      <c r="A65" s="25" t="str">
        <f t="shared" si="4"/>
        <v>Barranquilla</v>
      </c>
      <c r="B65" s="25" t="str">
        <f t="shared" si="5"/>
        <v>Civil</v>
      </c>
      <c r="C65" s="26" t="s">
        <v>1033</v>
      </c>
      <c r="D65" s="28" t="s">
        <v>495</v>
      </c>
      <c r="E65" s="28" t="s">
        <v>495</v>
      </c>
      <c r="F65" s="28" t="s">
        <v>495</v>
      </c>
      <c r="G65" s="28" t="s">
        <v>495</v>
      </c>
      <c r="H65" s="28" t="s">
        <v>495</v>
      </c>
      <c r="I65" s="28" t="s">
        <v>495</v>
      </c>
      <c r="J65" s="28" t="s">
        <v>495</v>
      </c>
      <c r="K65" s="28" t="s">
        <v>495</v>
      </c>
      <c r="L65" s="28" t="s">
        <v>495</v>
      </c>
      <c r="M65" s="28" t="s">
        <v>495</v>
      </c>
      <c r="N65" s="28" t="s">
        <v>495</v>
      </c>
    </row>
    <row r="66" spans="1:14" x14ac:dyDescent="0.25">
      <c r="A66" s="25" t="str">
        <f>A64</f>
        <v>Barranquilla</v>
      </c>
      <c r="B66" s="25" t="str">
        <f>B64</f>
        <v>Civil</v>
      </c>
      <c r="C66" s="26" t="s">
        <v>592</v>
      </c>
      <c r="D66" s="2">
        <v>6</v>
      </c>
      <c r="E66" s="2">
        <v>168</v>
      </c>
      <c r="F66" s="2">
        <v>28</v>
      </c>
      <c r="G66" s="2">
        <v>271</v>
      </c>
      <c r="H66" s="2">
        <v>45.166666666666664</v>
      </c>
      <c r="I66" s="3">
        <v>529</v>
      </c>
      <c r="J66" s="4">
        <v>19.333333333333332</v>
      </c>
      <c r="K66" s="4">
        <v>8.6666666666666679</v>
      </c>
      <c r="L66" s="4">
        <v>40.833333333333329</v>
      </c>
      <c r="M66" s="4">
        <v>4.333333333333333</v>
      </c>
      <c r="N66" s="5">
        <f t="shared" si="1"/>
        <v>1.6130952380952381</v>
      </c>
    </row>
    <row r="67" spans="1:14" x14ac:dyDescent="0.25">
      <c r="A67" s="25" t="str">
        <f t="shared" ref="A67:B67" si="7">A66</f>
        <v>Barranquilla</v>
      </c>
      <c r="B67" s="25" t="str">
        <f t="shared" si="7"/>
        <v>Civil</v>
      </c>
      <c r="C67" s="41" t="s">
        <v>1034</v>
      </c>
      <c r="D67" s="28" t="s">
        <v>495</v>
      </c>
      <c r="E67" s="28" t="s">
        <v>495</v>
      </c>
      <c r="F67" s="28" t="s">
        <v>495</v>
      </c>
      <c r="G67" s="28" t="s">
        <v>495</v>
      </c>
      <c r="H67" s="28" t="s">
        <v>495</v>
      </c>
      <c r="I67" s="28" t="s">
        <v>495</v>
      </c>
      <c r="J67" s="28" t="s">
        <v>495</v>
      </c>
      <c r="K67" s="28" t="s">
        <v>495</v>
      </c>
      <c r="L67" s="28" t="s">
        <v>495</v>
      </c>
      <c r="M67" s="28" t="s">
        <v>495</v>
      </c>
      <c r="N67" s="28" t="s">
        <v>495</v>
      </c>
    </row>
    <row r="68" spans="1:14" x14ac:dyDescent="0.25">
      <c r="A68" s="25" t="str">
        <f>A66</f>
        <v>Barranquilla</v>
      </c>
      <c r="B68" s="25" t="str">
        <f>B66</f>
        <v>Civil</v>
      </c>
      <c r="C68" s="26" t="s">
        <v>593</v>
      </c>
      <c r="D68" s="2">
        <v>6</v>
      </c>
      <c r="E68" s="2">
        <v>48</v>
      </c>
      <c r="F68" s="2">
        <v>8</v>
      </c>
      <c r="G68" s="2">
        <v>67</v>
      </c>
      <c r="H68" s="2">
        <v>11.166666666666666</v>
      </c>
      <c r="I68" s="3">
        <v>726</v>
      </c>
      <c r="J68" s="4">
        <v>0</v>
      </c>
      <c r="K68" s="4">
        <v>8</v>
      </c>
      <c r="L68" s="4">
        <v>6.8333333333333339</v>
      </c>
      <c r="M68" s="4">
        <v>4.333333333333333</v>
      </c>
      <c r="N68" s="5">
        <f t="shared" si="1"/>
        <v>1.3958333333333333</v>
      </c>
    </row>
    <row r="69" spans="1:14" x14ac:dyDescent="0.25">
      <c r="A69" s="46" t="s">
        <v>1040</v>
      </c>
      <c r="B69" s="46"/>
      <c r="C69" s="47"/>
      <c r="D69" s="48"/>
      <c r="E69" s="48"/>
      <c r="F69" s="48">
        <v>78</v>
      </c>
      <c r="G69" s="48"/>
      <c r="H69" s="48">
        <v>45</v>
      </c>
      <c r="I69" s="49"/>
      <c r="J69" s="50">
        <v>58</v>
      </c>
      <c r="K69" s="50">
        <v>21</v>
      </c>
      <c r="L69" s="50">
        <v>33</v>
      </c>
      <c r="M69" s="50"/>
      <c r="N69" s="51"/>
    </row>
    <row r="70" spans="1:14" x14ac:dyDescent="0.25">
      <c r="A70" s="7" t="s">
        <v>141</v>
      </c>
      <c r="B70" s="11"/>
      <c r="C70" s="27"/>
      <c r="D70" s="8"/>
      <c r="E70" s="8">
        <v>13631</v>
      </c>
      <c r="F70" s="8">
        <v>2354.4519774011301</v>
      </c>
      <c r="G70" s="8">
        <v>7605</v>
      </c>
      <c r="H70" s="8">
        <v>1361.0988700564974</v>
      </c>
      <c r="I70" s="9">
        <v>20441</v>
      </c>
      <c r="J70" s="10">
        <v>1738.4830508474579</v>
      </c>
      <c r="K70" s="10">
        <v>615.9689265536723</v>
      </c>
      <c r="L70" s="10">
        <v>1000.310734463277</v>
      </c>
      <c r="M70" s="10">
        <v>360.78813559322026</v>
      </c>
      <c r="N70" s="12">
        <f t="shared" si="1"/>
        <v>0.55791944831633777</v>
      </c>
    </row>
    <row r="71" spans="1:14" x14ac:dyDescent="0.25">
      <c r="A71" s="1" t="s">
        <v>3</v>
      </c>
      <c r="B71" s="1" t="s">
        <v>4</v>
      </c>
      <c r="C71" s="26" t="s">
        <v>594</v>
      </c>
      <c r="D71" s="2">
        <v>6</v>
      </c>
      <c r="E71" s="2">
        <v>806</v>
      </c>
      <c r="F71" s="2">
        <v>134.33333333333334</v>
      </c>
      <c r="G71" s="2">
        <v>432</v>
      </c>
      <c r="H71" s="2">
        <v>72</v>
      </c>
      <c r="I71" s="3">
        <v>785</v>
      </c>
      <c r="J71" s="4">
        <v>113.66666666666667</v>
      </c>
      <c r="K71" s="4">
        <v>20.666666666666664</v>
      </c>
      <c r="L71" s="4">
        <v>52.833333333333336</v>
      </c>
      <c r="M71" s="4">
        <v>19.166666666666668</v>
      </c>
      <c r="N71" s="5">
        <f t="shared" si="1"/>
        <v>0.53598014888337464</v>
      </c>
    </row>
    <row r="72" spans="1:14" x14ac:dyDescent="0.25">
      <c r="A72" s="25" t="str">
        <f t="shared" ref="A72:A103" si="8">A71</f>
        <v>Bogotá</v>
      </c>
      <c r="B72" s="25" t="str">
        <f t="shared" ref="B72:B103" si="9">B71</f>
        <v>Civil</v>
      </c>
      <c r="C72" s="26" t="s">
        <v>595</v>
      </c>
      <c r="D72" s="2">
        <v>6</v>
      </c>
      <c r="E72" s="2">
        <v>515</v>
      </c>
      <c r="F72" s="2">
        <v>85.833333333333329</v>
      </c>
      <c r="G72" s="2">
        <v>517</v>
      </c>
      <c r="H72" s="2">
        <v>86.166666666666671</v>
      </c>
      <c r="I72" s="3">
        <v>754</v>
      </c>
      <c r="J72" s="4">
        <v>65</v>
      </c>
      <c r="K72" s="4">
        <v>20.833333333333336</v>
      </c>
      <c r="L72" s="4">
        <v>67.166666666666671</v>
      </c>
      <c r="M72" s="4">
        <v>19</v>
      </c>
      <c r="N72" s="5">
        <f t="shared" si="1"/>
        <v>1.003883495145631</v>
      </c>
    </row>
    <row r="73" spans="1:14" x14ac:dyDescent="0.25">
      <c r="A73" s="25" t="str">
        <f t="shared" si="8"/>
        <v>Bogotá</v>
      </c>
      <c r="B73" s="25" t="str">
        <f t="shared" si="9"/>
        <v>Civil</v>
      </c>
      <c r="C73" s="26" t="s">
        <v>596</v>
      </c>
      <c r="D73" s="2">
        <v>6</v>
      </c>
      <c r="E73" s="2">
        <v>1525</v>
      </c>
      <c r="F73" s="2">
        <v>254.16666666666666</v>
      </c>
      <c r="G73" s="2">
        <v>534</v>
      </c>
      <c r="H73" s="2">
        <v>89</v>
      </c>
      <c r="I73" s="3">
        <v>1046</v>
      </c>
      <c r="J73" s="4">
        <v>233.83333333333334</v>
      </c>
      <c r="K73" s="4">
        <v>20.333333333333336</v>
      </c>
      <c r="L73" s="4">
        <v>69.833333333333329</v>
      </c>
      <c r="M73" s="4">
        <v>19.166666666666664</v>
      </c>
      <c r="N73" s="5">
        <f t="shared" si="1"/>
        <v>0.35016393442622951</v>
      </c>
    </row>
    <row r="74" spans="1:14" x14ac:dyDescent="0.25">
      <c r="A74" s="25" t="str">
        <f t="shared" si="8"/>
        <v>Bogotá</v>
      </c>
      <c r="B74" s="25" t="str">
        <f t="shared" si="9"/>
        <v>Civil</v>
      </c>
      <c r="C74" s="26" t="s">
        <v>597</v>
      </c>
      <c r="D74" s="2">
        <v>6</v>
      </c>
      <c r="E74" s="2">
        <v>626</v>
      </c>
      <c r="F74" s="2">
        <v>104.33333333333333</v>
      </c>
      <c r="G74" s="2">
        <v>520</v>
      </c>
      <c r="H74" s="2">
        <v>86.666666666666671</v>
      </c>
      <c r="I74" s="3">
        <v>1138</v>
      </c>
      <c r="J74" s="4">
        <v>83.666666666666657</v>
      </c>
      <c r="K74" s="4">
        <v>20.666666666666664</v>
      </c>
      <c r="L74" s="4">
        <v>69.5</v>
      </c>
      <c r="M74" s="4">
        <v>17.166666666666671</v>
      </c>
      <c r="N74" s="5">
        <f t="shared" si="1"/>
        <v>0.83067092651757191</v>
      </c>
    </row>
    <row r="75" spans="1:14" x14ac:dyDescent="0.25">
      <c r="A75" s="25" t="str">
        <f t="shared" si="8"/>
        <v>Bogotá</v>
      </c>
      <c r="B75" s="25" t="str">
        <f t="shared" si="9"/>
        <v>Civil</v>
      </c>
      <c r="C75" s="26" t="s">
        <v>598</v>
      </c>
      <c r="D75" s="2">
        <v>6</v>
      </c>
      <c r="E75" s="2">
        <v>897</v>
      </c>
      <c r="F75" s="2">
        <v>149.5</v>
      </c>
      <c r="G75" s="2">
        <v>455</v>
      </c>
      <c r="H75" s="2">
        <v>75.833333333333329</v>
      </c>
      <c r="I75" s="3">
        <v>878</v>
      </c>
      <c r="J75" s="4">
        <v>128.33333333333331</v>
      </c>
      <c r="K75" s="4">
        <v>21.166666666666668</v>
      </c>
      <c r="L75" s="4">
        <v>56.499999999999993</v>
      </c>
      <c r="M75" s="4">
        <v>19.333333333333332</v>
      </c>
      <c r="N75" s="5">
        <f t="shared" si="1"/>
        <v>0.50724637681159424</v>
      </c>
    </row>
    <row r="76" spans="1:14" x14ac:dyDescent="0.25">
      <c r="A76" s="25" t="str">
        <f t="shared" si="8"/>
        <v>Bogotá</v>
      </c>
      <c r="B76" s="25" t="str">
        <f t="shared" si="9"/>
        <v>Civil</v>
      </c>
      <c r="C76" s="26" t="s">
        <v>599</v>
      </c>
      <c r="D76" s="2">
        <v>6</v>
      </c>
      <c r="E76" s="2">
        <v>281</v>
      </c>
      <c r="F76" s="2">
        <v>46.833333333333336</v>
      </c>
      <c r="G76" s="2">
        <v>649</v>
      </c>
      <c r="H76" s="2">
        <v>108.16666666666667</v>
      </c>
      <c r="I76" s="3">
        <v>1032</v>
      </c>
      <c r="J76" s="4">
        <v>37.333333333333329</v>
      </c>
      <c r="K76" s="4">
        <v>9.5000000000000018</v>
      </c>
      <c r="L76" s="4">
        <v>99.833333333333329</v>
      </c>
      <c r="M76" s="4">
        <v>8.3333333333333339</v>
      </c>
      <c r="N76" s="5">
        <f t="shared" si="1"/>
        <v>2.3096085409252667</v>
      </c>
    </row>
    <row r="77" spans="1:14" x14ac:dyDescent="0.25">
      <c r="A77" s="25" t="str">
        <f t="shared" si="8"/>
        <v>Bogotá</v>
      </c>
      <c r="B77" s="25" t="str">
        <f t="shared" si="9"/>
        <v>Civil</v>
      </c>
      <c r="C77" s="26" t="s">
        <v>600</v>
      </c>
      <c r="D77" s="2">
        <v>6</v>
      </c>
      <c r="E77" s="2">
        <v>1791</v>
      </c>
      <c r="F77" s="2">
        <v>298.5</v>
      </c>
      <c r="G77" s="2">
        <v>548</v>
      </c>
      <c r="H77" s="2">
        <v>91.333333333333329</v>
      </c>
      <c r="I77" s="3">
        <v>949</v>
      </c>
      <c r="J77" s="4">
        <v>277.83333333333337</v>
      </c>
      <c r="K77" s="4">
        <v>20.666666666666668</v>
      </c>
      <c r="L77" s="4">
        <v>73.000000000000014</v>
      </c>
      <c r="M77" s="4">
        <v>18.333333333333332</v>
      </c>
      <c r="N77" s="5">
        <f t="shared" si="1"/>
        <v>0.30597431602456726</v>
      </c>
    </row>
    <row r="78" spans="1:14" x14ac:dyDescent="0.25">
      <c r="A78" s="25" t="str">
        <f t="shared" si="8"/>
        <v>Bogotá</v>
      </c>
      <c r="B78" s="25" t="str">
        <f t="shared" si="9"/>
        <v>Civil</v>
      </c>
      <c r="C78" s="26" t="s">
        <v>601</v>
      </c>
      <c r="D78" s="2">
        <v>6</v>
      </c>
      <c r="E78" s="2">
        <v>691</v>
      </c>
      <c r="F78" s="2">
        <v>115.16666666666667</v>
      </c>
      <c r="G78" s="2">
        <v>392</v>
      </c>
      <c r="H78" s="2">
        <v>65.333333333333329</v>
      </c>
      <c r="I78" s="3">
        <v>949</v>
      </c>
      <c r="J78" s="4">
        <v>95.166666666666671</v>
      </c>
      <c r="K78" s="4">
        <v>19.999999999999996</v>
      </c>
      <c r="L78" s="4">
        <v>48.833333333333329</v>
      </c>
      <c r="M78" s="4">
        <v>16.500000000000004</v>
      </c>
      <c r="N78" s="5">
        <f t="shared" si="1"/>
        <v>0.56729377713458751</v>
      </c>
    </row>
    <row r="79" spans="1:14" x14ac:dyDescent="0.25">
      <c r="A79" s="25" t="str">
        <f t="shared" si="8"/>
        <v>Bogotá</v>
      </c>
      <c r="B79" s="25" t="str">
        <f t="shared" si="9"/>
        <v>Civil</v>
      </c>
      <c r="C79" s="26" t="s">
        <v>602</v>
      </c>
      <c r="D79" s="2">
        <v>6</v>
      </c>
      <c r="E79" s="2">
        <v>613</v>
      </c>
      <c r="F79" s="2">
        <v>102.16666666666667</v>
      </c>
      <c r="G79" s="2">
        <v>380</v>
      </c>
      <c r="H79" s="2">
        <v>63.333333333333336</v>
      </c>
      <c r="I79" s="3">
        <v>1137</v>
      </c>
      <c r="J79" s="4">
        <v>82.666666666666686</v>
      </c>
      <c r="K79" s="4">
        <v>19.499999999999996</v>
      </c>
      <c r="L79" s="4">
        <v>51.166666666666664</v>
      </c>
      <c r="M79" s="4">
        <v>12.166666666666668</v>
      </c>
      <c r="N79" s="5">
        <f t="shared" si="1"/>
        <v>0.61990212071778139</v>
      </c>
    </row>
    <row r="80" spans="1:14" x14ac:dyDescent="0.25">
      <c r="A80" s="25" t="str">
        <f t="shared" si="8"/>
        <v>Bogotá</v>
      </c>
      <c r="B80" s="25" t="str">
        <f t="shared" si="9"/>
        <v>Civil</v>
      </c>
      <c r="C80" s="26" t="s">
        <v>603</v>
      </c>
      <c r="D80" s="2">
        <v>6</v>
      </c>
      <c r="E80" s="2">
        <v>649</v>
      </c>
      <c r="F80" s="2">
        <v>108.16666666666667</v>
      </c>
      <c r="G80" s="2">
        <v>306</v>
      </c>
      <c r="H80" s="2">
        <v>51</v>
      </c>
      <c r="I80" s="3">
        <v>604</v>
      </c>
      <c r="J80" s="4">
        <v>88.166666666666671</v>
      </c>
      <c r="K80" s="4">
        <v>20</v>
      </c>
      <c r="L80" s="4">
        <v>33.999999999999993</v>
      </c>
      <c r="M80" s="4">
        <v>17</v>
      </c>
      <c r="N80" s="5">
        <f t="shared" si="1"/>
        <v>0.47149460708782742</v>
      </c>
    </row>
    <row r="81" spans="1:14" x14ac:dyDescent="0.25">
      <c r="A81" s="25" t="str">
        <f t="shared" si="8"/>
        <v>Bogotá</v>
      </c>
      <c r="B81" s="25" t="str">
        <f t="shared" si="9"/>
        <v>Civil</v>
      </c>
      <c r="C81" s="26" t="s">
        <v>604</v>
      </c>
      <c r="D81" s="2">
        <v>6</v>
      </c>
      <c r="E81" s="2">
        <v>823</v>
      </c>
      <c r="F81" s="2">
        <v>137.16666666666666</v>
      </c>
      <c r="G81" s="2">
        <v>489</v>
      </c>
      <c r="H81" s="2">
        <v>81.5</v>
      </c>
      <c r="I81" s="3">
        <v>1078</v>
      </c>
      <c r="J81" s="4">
        <v>117.16666666666667</v>
      </c>
      <c r="K81" s="4">
        <v>20</v>
      </c>
      <c r="L81" s="4">
        <v>64.166666666666657</v>
      </c>
      <c r="M81" s="4">
        <v>17.333333333333332</v>
      </c>
      <c r="N81" s="5">
        <f t="shared" si="1"/>
        <v>0.59416767922235725</v>
      </c>
    </row>
    <row r="82" spans="1:14" x14ac:dyDescent="0.25">
      <c r="A82" s="25" t="str">
        <f t="shared" si="8"/>
        <v>Bogotá</v>
      </c>
      <c r="B82" s="25" t="str">
        <f t="shared" si="9"/>
        <v>Civil</v>
      </c>
      <c r="C82" s="26" t="s">
        <v>605</v>
      </c>
      <c r="D82" s="2">
        <v>6</v>
      </c>
      <c r="E82" s="2">
        <v>700</v>
      </c>
      <c r="F82" s="2">
        <v>116.66666666666667</v>
      </c>
      <c r="G82" s="2">
        <v>390</v>
      </c>
      <c r="H82" s="2">
        <v>65</v>
      </c>
      <c r="I82" s="3">
        <v>824</v>
      </c>
      <c r="J82" s="4">
        <v>98.166666666666671</v>
      </c>
      <c r="K82" s="4">
        <v>18.5</v>
      </c>
      <c r="L82" s="4">
        <v>48.5</v>
      </c>
      <c r="M82" s="4">
        <v>16.5</v>
      </c>
      <c r="N82" s="5">
        <f t="shared" si="1"/>
        <v>0.55714285714285716</v>
      </c>
    </row>
    <row r="83" spans="1:14" x14ac:dyDescent="0.25">
      <c r="A83" s="25" t="str">
        <f t="shared" si="8"/>
        <v>Bogotá</v>
      </c>
      <c r="B83" s="25" t="str">
        <f t="shared" si="9"/>
        <v>Civil</v>
      </c>
      <c r="C83" s="26" t="s">
        <v>606</v>
      </c>
      <c r="D83" s="2">
        <v>6</v>
      </c>
      <c r="E83" s="2">
        <v>904</v>
      </c>
      <c r="F83" s="2">
        <v>150.66666666666666</v>
      </c>
      <c r="G83" s="2">
        <v>462</v>
      </c>
      <c r="H83" s="2">
        <v>77</v>
      </c>
      <c r="I83" s="3">
        <v>881</v>
      </c>
      <c r="J83" s="4">
        <v>130.50000000000003</v>
      </c>
      <c r="K83" s="4">
        <v>20.166666666666668</v>
      </c>
      <c r="L83" s="4">
        <v>58.666666666666664</v>
      </c>
      <c r="M83" s="4">
        <v>18.333333333333336</v>
      </c>
      <c r="N83" s="5">
        <f t="shared" si="1"/>
        <v>0.51106194690265483</v>
      </c>
    </row>
    <row r="84" spans="1:14" x14ac:dyDescent="0.25">
      <c r="A84" s="25" t="str">
        <f t="shared" si="8"/>
        <v>Bogotá</v>
      </c>
      <c r="B84" s="25" t="str">
        <f t="shared" si="9"/>
        <v>Civil</v>
      </c>
      <c r="C84" s="26" t="s">
        <v>607</v>
      </c>
      <c r="D84" s="2">
        <v>6</v>
      </c>
      <c r="E84" s="2">
        <v>555</v>
      </c>
      <c r="F84" s="2">
        <v>92.5</v>
      </c>
      <c r="G84" s="2">
        <v>623</v>
      </c>
      <c r="H84" s="2">
        <v>103.83333333333333</v>
      </c>
      <c r="I84" s="3">
        <v>1012</v>
      </c>
      <c r="J84" s="4">
        <v>73.499999999999986</v>
      </c>
      <c r="K84" s="4">
        <v>18.999999999999996</v>
      </c>
      <c r="L84" s="4">
        <v>86.333333333333329</v>
      </c>
      <c r="M84" s="4">
        <v>17.5</v>
      </c>
      <c r="N84" s="5">
        <f t="shared" si="1"/>
        <v>1.1225225225225226</v>
      </c>
    </row>
    <row r="85" spans="1:14" x14ac:dyDescent="0.25">
      <c r="A85" s="25" t="str">
        <f t="shared" si="8"/>
        <v>Bogotá</v>
      </c>
      <c r="B85" s="25" t="str">
        <f t="shared" si="9"/>
        <v>Civil</v>
      </c>
      <c r="C85" s="26" t="s">
        <v>608</v>
      </c>
      <c r="D85" s="2">
        <v>6</v>
      </c>
      <c r="E85" s="2">
        <v>776</v>
      </c>
      <c r="F85" s="2">
        <v>129.33333333333334</v>
      </c>
      <c r="G85" s="2">
        <v>345</v>
      </c>
      <c r="H85" s="2">
        <v>57.5</v>
      </c>
      <c r="I85" s="3">
        <v>921</v>
      </c>
      <c r="J85" s="4">
        <v>109.5</v>
      </c>
      <c r="K85" s="4">
        <v>19.833333333333336</v>
      </c>
      <c r="L85" s="4">
        <v>40.500000000000007</v>
      </c>
      <c r="M85" s="4">
        <v>17</v>
      </c>
      <c r="N85" s="5">
        <f t="shared" si="1"/>
        <v>0.44458762886597936</v>
      </c>
    </row>
    <row r="86" spans="1:14" x14ac:dyDescent="0.25">
      <c r="A86" s="25" t="str">
        <f t="shared" si="8"/>
        <v>Bogotá</v>
      </c>
      <c r="B86" s="25" t="str">
        <f t="shared" si="9"/>
        <v>Civil</v>
      </c>
      <c r="C86" s="26" t="s">
        <v>609</v>
      </c>
      <c r="D86" s="2">
        <v>6</v>
      </c>
      <c r="E86" s="2">
        <v>1164</v>
      </c>
      <c r="F86" s="2">
        <v>194</v>
      </c>
      <c r="G86" s="2">
        <v>511</v>
      </c>
      <c r="H86" s="2">
        <v>85.166666666666671</v>
      </c>
      <c r="I86" s="3">
        <v>1026</v>
      </c>
      <c r="J86" s="4">
        <v>164.50000000000003</v>
      </c>
      <c r="K86" s="4">
        <v>29.5</v>
      </c>
      <c r="L86" s="4">
        <v>57.333333333333329</v>
      </c>
      <c r="M86" s="4">
        <v>27.833333333333336</v>
      </c>
      <c r="N86" s="5">
        <f t="shared" si="1"/>
        <v>0.43900343642611683</v>
      </c>
    </row>
    <row r="87" spans="1:14" x14ac:dyDescent="0.25">
      <c r="A87" s="25" t="str">
        <f t="shared" si="8"/>
        <v>Bogotá</v>
      </c>
      <c r="B87" s="25" t="str">
        <f t="shared" si="9"/>
        <v>Civil</v>
      </c>
      <c r="C87" s="26" t="s">
        <v>610</v>
      </c>
      <c r="D87" s="2">
        <v>6</v>
      </c>
      <c r="E87" s="2">
        <v>584</v>
      </c>
      <c r="F87" s="2">
        <v>97.333333333333329</v>
      </c>
      <c r="G87" s="2">
        <v>579</v>
      </c>
      <c r="H87" s="2">
        <v>96.5</v>
      </c>
      <c r="I87" s="3">
        <v>898</v>
      </c>
      <c r="J87" s="4">
        <v>77.500000000000014</v>
      </c>
      <c r="K87" s="4">
        <v>19.833333333333332</v>
      </c>
      <c r="L87" s="4">
        <v>79.666666666666671</v>
      </c>
      <c r="M87" s="4">
        <v>16.833333333333332</v>
      </c>
      <c r="N87" s="5">
        <f t="shared" si="1"/>
        <v>0.99143835616438358</v>
      </c>
    </row>
    <row r="88" spans="1:14" x14ac:dyDescent="0.25">
      <c r="A88" s="25" t="str">
        <f t="shared" si="8"/>
        <v>Bogotá</v>
      </c>
      <c r="B88" s="25" t="str">
        <f t="shared" si="9"/>
        <v>Civil</v>
      </c>
      <c r="C88" s="26" t="s">
        <v>611</v>
      </c>
      <c r="D88" s="2">
        <v>6</v>
      </c>
      <c r="E88" s="2">
        <v>785</v>
      </c>
      <c r="F88" s="2">
        <v>130.83333333333334</v>
      </c>
      <c r="G88" s="2">
        <v>542</v>
      </c>
      <c r="H88" s="2">
        <v>90.333333333333329</v>
      </c>
      <c r="I88" s="3">
        <v>948</v>
      </c>
      <c r="J88" s="4">
        <v>111.33333333333334</v>
      </c>
      <c r="K88" s="4">
        <v>19.5</v>
      </c>
      <c r="L88" s="4">
        <v>70.999999999999986</v>
      </c>
      <c r="M88" s="4">
        <v>19.333333333333336</v>
      </c>
      <c r="N88" s="5">
        <f t="shared" si="1"/>
        <v>0.69044585987261142</v>
      </c>
    </row>
    <row r="89" spans="1:14" x14ac:dyDescent="0.25">
      <c r="A89" s="25" t="str">
        <f t="shared" si="8"/>
        <v>Bogotá</v>
      </c>
      <c r="B89" s="25" t="str">
        <f t="shared" si="9"/>
        <v>Civil</v>
      </c>
      <c r="C89" s="26" t="s">
        <v>612</v>
      </c>
      <c r="D89" s="2">
        <v>6</v>
      </c>
      <c r="E89" s="2">
        <v>933</v>
      </c>
      <c r="F89" s="2">
        <v>155.5</v>
      </c>
      <c r="G89" s="2">
        <v>613</v>
      </c>
      <c r="H89" s="2">
        <v>102.16666666666667</v>
      </c>
      <c r="I89" s="3">
        <v>970</v>
      </c>
      <c r="J89" s="4">
        <v>134.66666666666669</v>
      </c>
      <c r="K89" s="4">
        <v>20.833333333333332</v>
      </c>
      <c r="L89" s="4">
        <v>82.166666666666686</v>
      </c>
      <c r="M89" s="4">
        <v>20</v>
      </c>
      <c r="N89" s="5">
        <f t="shared" si="1"/>
        <v>0.65702036441586276</v>
      </c>
    </row>
    <row r="90" spans="1:14" x14ac:dyDescent="0.25">
      <c r="A90" s="25" t="str">
        <f t="shared" si="8"/>
        <v>Bogotá</v>
      </c>
      <c r="B90" s="25" t="str">
        <f t="shared" si="9"/>
        <v>Civil</v>
      </c>
      <c r="C90" s="26" t="s">
        <v>613</v>
      </c>
      <c r="D90" s="2">
        <v>6</v>
      </c>
      <c r="E90" s="2">
        <v>555</v>
      </c>
      <c r="F90" s="2">
        <v>92.5</v>
      </c>
      <c r="G90" s="2">
        <v>400</v>
      </c>
      <c r="H90" s="2">
        <v>66.666666666666671</v>
      </c>
      <c r="I90" s="3">
        <v>920</v>
      </c>
      <c r="J90" s="4">
        <v>82.500000000000014</v>
      </c>
      <c r="K90" s="4">
        <v>10</v>
      </c>
      <c r="L90" s="4">
        <v>56.833333333333336</v>
      </c>
      <c r="M90" s="4">
        <v>9.8333333333333339</v>
      </c>
      <c r="N90" s="5">
        <f t="shared" ref="N90:N154" si="10">+G90/E90</f>
        <v>0.72072072072072069</v>
      </c>
    </row>
    <row r="91" spans="1:14" x14ac:dyDescent="0.25">
      <c r="A91" s="25" t="str">
        <f t="shared" si="8"/>
        <v>Bogotá</v>
      </c>
      <c r="B91" s="25" t="str">
        <f t="shared" si="9"/>
        <v>Civil</v>
      </c>
      <c r="C91" s="26" t="s">
        <v>614</v>
      </c>
      <c r="D91" s="2">
        <v>6</v>
      </c>
      <c r="E91" s="2">
        <v>550</v>
      </c>
      <c r="F91" s="2">
        <v>91.666666666666671</v>
      </c>
      <c r="G91" s="2">
        <v>230</v>
      </c>
      <c r="H91" s="2">
        <v>38.333333333333336</v>
      </c>
      <c r="I91" s="3">
        <v>458</v>
      </c>
      <c r="J91" s="4">
        <v>91.666666666666657</v>
      </c>
      <c r="K91" s="4"/>
      <c r="L91" s="4">
        <v>38.333333333333336</v>
      </c>
      <c r="M91" s="4"/>
      <c r="N91" s="5">
        <f t="shared" si="10"/>
        <v>0.41818181818181815</v>
      </c>
    </row>
    <row r="92" spans="1:14" x14ac:dyDescent="0.25">
      <c r="A92" s="25" t="str">
        <f t="shared" si="8"/>
        <v>Bogotá</v>
      </c>
      <c r="B92" s="25" t="str">
        <f t="shared" si="9"/>
        <v>Civil</v>
      </c>
      <c r="C92" s="26" t="s">
        <v>615</v>
      </c>
      <c r="D92" s="2">
        <v>6</v>
      </c>
      <c r="E92" s="2">
        <v>890</v>
      </c>
      <c r="F92" s="2">
        <v>148.33333333333334</v>
      </c>
      <c r="G92" s="2">
        <v>353</v>
      </c>
      <c r="H92" s="2">
        <v>58.833333333333336</v>
      </c>
      <c r="I92" s="3">
        <v>1021</v>
      </c>
      <c r="J92" s="4">
        <v>128.5</v>
      </c>
      <c r="K92" s="4">
        <v>19.833333333333332</v>
      </c>
      <c r="L92" s="4">
        <v>49.499999999999993</v>
      </c>
      <c r="M92" s="4">
        <v>9.3333333333333339</v>
      </c>
      <c r="N92" s="5">
        <f t="shared" si="10"/>
        <v>0.39662921348314606</v>
      </c>
    </row>
    <row r="93" spans="1:14" x14ac:dyDescent="0.25">
      <c r="A93" s="25" t="str">
        <f t="shared" si="8"/>
        <v>Bogotá</v>
      </c>
      <c r="B93" s="25" t="str">
        <f t="shared" si="9"/>
        <v>Civil</v>
      </c>
      <c r="C93" s="26" t="s">
        <v>616</v>
      </c>
      <c r="D93" s="2">
        <v>6</v>
      </c>
      <c r="E93" s="2">
        <v>635</v>
      </c>
      <c r="F93" s="2">
        <v>105.83333333333333</v>
      </c>
      <c r="G93" s="2">
        <v>621</v>
      </c>
      <c r="H93" s="2">
        <v>103.5</v>
      </c>
      <c r="I93" s="3">
        <v>927</v>
      </c>
      <c r="J93" s="4">
        <v>85.999999999999986</v>
      </c>
      <c r="K93" s="4">
        <v>19.833333333333332</v>
      </c>
      <c r="L93" s="4">
        <v>85.666666666666671</v>
      </c>
      <c r="M93" s="4">
        <v>17.833333333333332</v>
      </c>
      <c r="N93" s="5">
        <f t="shared" si="10"/>
        <v>0.97795275590551178</v>
      </c>
    </row>
    <row r="94" spans="1:14" x14ac:dyDescent="0.25">
      <c r="A94" s="25" t="str">
        <f t="shared" si="8"/>
        <v>Bogotá</v>
      </c>
      <c r="B94" s="25" t="str">
        <f t="shared" si="9"/>
        <v>Civil</v>
      </c>
      <c r="C94" s="26" t="s">
        <v>617</v>
      </c>
      <c r="D94" s="2">
        <v>6</v>
      </c>
      <c r="E94" s="2">
        <v>618</v>
      </c>
      <c r="F94" s="2">
        <v>103</v>
      </c>
      <c r="G94" s="2">
        <v>616</v>
      </c>
      <c r="H94" s="2">
        <v>102.66666666666667</v>
      </c>
      <c r="I94" s="3">
        <v>1077</v>
      </c>
      <c r="J94" s="4">
        <v>83.166666666666657</v>
      </c>
      <c r="K94" s="4">
        <v>19.833333333333336</v>
      </c>
      <c r="L94" s="4">
        <v>85.166666666666657</v>
      </c>
      <c r="M94" s="4">
        <v>17.5</v>
      </c>
      <c r="N94" s="5">
        <f t="shared" si="10"/>
        <v>0.99676375404530748</v>
      </c>
    </row>
    <row r="95" spans="1:14" x14ac:dyDescent="0.25">
      <c r="A95" s="25" t="str">
        <f t="shared" si="8"/>
        <v>Bogotá</v>
      </c>
      <c r="B95" s="25" t="str">
        <f t="shared" si="9"/>
        <v>Civil</v>
      </c>
      <c r="C95" s="26" t="s">
        <v>618</v>
      </c>
      <c r="D95" s="2">
        <v>6</v>
      </c>
      <c r="E95" s="2">
        <v>584</v>
      </c>
      <c r="F95" s="2">
        <v>97.333333333333329</v>
      </c>
      <c r="G95" s="2">
        <v>423</v>
      </c>
      <c r="H95" s="2">
        <v>70.5</v>
      </c>
      <c r="I95" s="3">
        <v>1496</v>
      </c>
      <c r="J95" s="4">
        <v>78.833333333333329</v>
      </c>
      <c r="K95" s="4">
        <v>18.500000000000004</v>
      </c>
      <c r="L95" s="4">
        <v>52.333333333333336</v>
      </c>
      <c r="M95" s="4">
        <v>18.166666666666668</v>
      </c>
      <c r="N95" s="5">
        <f t="shared" si="10"/>
        <v>0.72431506849315064</v>
      </c>
    </row>
    <row r="96" spans="1:14" x14ac:dyDescent="0.25">
      <c r="A96" s="25" t="str">
        <f t="shared" si="8"/>
        <v>Bogotá</v>
      </c>
      <c r="B96" s="25" t="str">
        <f t="shared" si="9"/>
        <v>Civil</v>
      </c>
      <c r="C96" s="26" t="s">
        <v>619</v>
      </c>
      <c r="D96" s="2">
        <v>6</v>
      </c>
      <c r="E96" s="2">
        <v>742</v>
      </c>
      <c r="F96" s="2">
        <v>123.66666666666667</v>
      </c>
      <c r="G96" s="2">
        <v>573</v>
      </c>
      <c r="H96" s="2">
        <v>95.5</v>
      </c>
      <c r="I96" s="3">
        <v>2104</v>
      </c>
      <c r="J96" s="4">
        <v>101.50000000000001</v>
      </c>
      <c r="K96" s="4">
        <v>22.166666666666671</v>
      </c>
      <c r="L96" s="4">
        <v>73.333333333333329</v>
      </c>
      <c r="M96" s="4">
        <v>22.166666666666671</v>
      </c>
      <c r="N96" s="5">
        <f t="shared" si="10"/>
        <v>0.77223719676549862</v>
      </c>
    </row>
    <row r="97" spans="1:14" x14ac:dyDescent="0.25">
      <c r="A97" s="25" t="str">
        <f t="shared" si="8"/>
        <v>Bogotá</v>
      </c>
      <c r="B97" s="25" t="str">
        <f t="shared" si="9"/>
        <v>Civil</v>
      </c>
      <c r="C97" s="26" t="s">
        <v>620</v>
      </c>
      <c r="D97" s="2">
        <v>6</v>
      </c>
      <c r="E97" s="2">
        <v>1050</v>
      </c>
      <c r="F97" s="2">
        <v>175</v>
      </c>
      <c r="G97" s="2">
        <v>500</v>
      </c>
      <c r="H97" s="2">
        <v>83.333333333333329</v>
      </c>
      <c r="I97" s="3">
        <v>959</v>
      </c>
      <c r="J97" s="4">
        <v>155</v>
      </c>
      <c r="K97" s="4">
        <v>20</v>
      </c>
      <c r="L97" s="4">
        <v>66</v>
      </c>
      <c r="M97" s="4">
        <v>17.333333333333332</v>
      </c>
      <c r="N97" s="5">
        <f t="shared" si="10"/>
        <v>0.47619047619047616</v>
      </c>
    </row>
    <row r="98" spans="1:14" x14ac:dyDescent="0.25">
      <c r="A98" s="25" t="str">
        <f t="shared" si="8"/>
        <v>Bogotá</v>
      </c>
      <c r="B98" s="25" t="str">
        <f t="shared" si="9"/>
        <v>Civil</v>
      </c>
      <c r="C98" s="26" t="s">
        <v>621</v>
      </c>
      <c r="D98" s="2">
        <v>6</v>
      </c>
      <c r="E98" s="2">
        <v>546</v>
      </c>
      <c r="F98" s="2">
        <v>91</v>
      </c>
      <c r="G98" s="2">
        <v>544</v>
      </c>
      <c r="H98" s="2">
        <v>90.666666666666671</v>
      </c>
      <c r="I98" s="3">
        <v>1290</v>
      </c>
      <c r="J98" s="4">
        <v>71.166666666666671</v>
      </c>
      <c r="K98" s="4">
        <v>19.833333333333336</v>
      </c>
      <c r="L98" s="4">
        <v>74.333333333333343</v>
      </c>
      <c r="M98" s="4">
        <v>16.333333333333332</v>
      </c>
      <c r="N98" s="5">
        <f t="shared" si="10"/>
        <v>0.99633699633699635</v>
      </c>
    </row>
    <row r="99" spans="1:14" x14ac:dyDescent="0.25">
      <c r="A99" s="25" t="str">
        <f t="shared" si="8"/>
        <v>Bogotá</v>
      </c>
      <c r="B99" s="25" t="str">
        <f t="shared" si="9"/>
        <v>Civil</v>
      </c>
      <c r="C99" s="26" t="s">
        <v>622</v>
      </c>
      <c r="D99" s="2">
        <v>6</v>
      </c>
      <c r="E99" s="2">
        <v>1115</v>
      </c>
      <c r="F99" s="2">
        <v>185.83333333333334</v>
      </c>
      <c r="G99" s="2">
        <v>516</v>
      </c>
      <c r="H99" s="2">
        <v>86</v>
      </c>
      <c r="I99" s="3">
        <v>995</v>
      </c>
      <c r="J99" s="4">
        <v>164.83333333333331</v>
      </c>
      <c r="K99" s="4">
        <v>20.999999999999996</v>
      </c>
      <c r="L99" s="4">
        <v>66.166666666666657</v>
      </c>
      <c r="M99" s="4">
        <v>19.833333333333336</v>
      </c>
      <c r="N99" s="5">
        <f t="shared" si="10"/>
        <v>0.46278026905829595</v>
      </c>
    </row>
    <row r="100" spans="1:14" x14ac:dyDescent="0.25">
      <c r="A100" s="25" t="str">
        <f t="shared" si="8"/>
        <v>Bogotá</v>
      </c>
      <c r="B100" s="25" t="str">
        <f t="shared" si="9"/>
        <v>Civil</v>
      </c>
      <c r="C100" s="26" t="s">
        <v>623</v>
      </c>
      <c r="D100" s="2">
        <v>6</v>
      </c>
      <c r="E100" s="2">
        <v>873</v>
      </c>
      <c r="F100" s="2">
        <v>145.5</v>
      </c>
      <c r="G100" s="2">
        <v>681</v>
      </c>
      <c r="H100" s="2">
        <v>113.5</v>
      </c>
      <c r="I100" s="3">
        <v>1096</v>
      </c>
      <c r="J100" s="4">
        <v>124.99999999999999</v>
      </c>
      <c r="K100" s="4">
        <v>20.5</v>
      </c>
      <c r="L100" s="4">
        <v>95</v>
      </c>
      <c r="M100" s="4">
        <v>18.5</v>
      </c>
      <c r="N100" s="5">
        <f t="shared" si="10"/>
        <v>0.78006872852233677</v>
      </c>
    </row>
    <row r="101" spans="1:14" x14ac:dyDescent="0.25">
      <c r="A101" s="25" t="str">
        <f t="shared" si="8"/>
        <v>Bogotá</v>
      </c>
      <c r="B101" s="25" t="str">
        <f t="shared" si="9"/>
        <v>Civil</v>
      </c>
      <c r="C101" s="26" t="s">
        <v>624</v>
      </c>
      <c r="D101" s="2">
        <v>6</v>
      </c>
      <c r="E101" s="2">
        <v>844</v>
      </c>
      <c r="F101" s="2">
        <v>140.66666666666666</v>
      </c>
      <c r="G101" s="2">
        <v>499</v>
      </c>
      <c r="H101" s="2">
        <v>83.166666666666671</v>
      </c>
      <c r="I101" s="3">
        <v>945</v>
      </c>
      <c r="J101" s="4">
        <v>121.49999999999999</v>
      </c>
      <c r="K101" s="4">
        <v>19.166666666666668</v>
      </c>
      <c r="L101" s="4">
        <v>65.166666666666671</v>
      </c>
      <c r="M101" s="4">
        <v>18</v>
      </c>
      <c r="N101" s="5">
        <f t="shared" si="10"/>
        <v>0.59123222748815163</v>
      </c>
    </row>
    <row r="102" spans="1:14" x14ac:dyDescent="0.25">
      <c r="A102" s="25" t="str">
        <f t="shared" si="8"/>
        <v>Bogotá</v>
      </c>
      <c r="B102" s="25" t="str">
        <f t="shared" si="9"/>
        <v>Civil</v>
      </c>
      <c r="C102" s="26" t="s">
        <v>625</v>
      </c>
      <c r="D102" s="2">
        <v>6</v>
      </c>
      <c r="E102" s="2">
        <v>976</v>
      </c>
      <c r="F102" s="2">
        <v>162.66666666666666</v>
      </c>
      <c r="G102" s="2">
        <v>443</v>
      </c>
      <c r="H102" s="2">
        <v>73.833333333333329</v>
      </c>
      <c r="I102" s="3">
        <v>1059</v>
      </c>
      <c r="J102" s="4">
        <v>143.99999999999997</v>
      </c>
      <c r="K102" s="4">
        <v>18.666666666666664</v>
      </c>
      <c r="L102" s="4">
        <v>59.66666666666665</v>
      </c>
      <c r="M102" s="4">
        <v>14.166666666666668</v>
      </c>
      <c r="N102" s="5">
        <f t="shared" si="10"/>
        <v>0.45389344262295084</v>
      </c>
    </row>
    <row r="103" spans="1:14" x14ac:dyDescent="0.25">
      <c r="A103" s="25" t="str">
        <f t="shared" si="8"/>
        <v>Bogotá</v>
      </c>
      <c r="B103" s="25" t="str">
        <f t="shared" si="9"/>
        <v>Civil</v>
      </c>
      <c r="C103" s="26" t="s">
        <v>626</v>
      </c>
      <c r="D103" s="2">
        <v>6</v>
      </c>
      <c r="E103" s="2">
        <v>700</v>
      </c>
      <c r="F103" s="2">
        <v>116.66666666666667</v>
      </c>
      <c r="G103" s="2">
        <v>482</v>
      </c>
      <c r="H103" s="2">
        <v>80.333333333333329</v>
      </c>
      <c r="I103" s="3">
        <v>996</v>
      </c>
      <c r="J103" s="4">
        <v>96.833333333333343</v>
      </c>
      <c r="K103" s="4">
        <v>19.833333333333336</v>
      </c>
      <c r="L103" s="4">
        <v>63.499999999999993</v>
      </c>
      <c r="M103" s="4">
        <v>16.833333333333332</v>
      </c>
      <c r="N103" s="5">
        <f t="shared" si="10"/>
        <v>0.68857142857142861</v>
      </c>
    </row>
    <row r="104" spans="1:14" x14ac:dyDescent="0.25">
      <c r="A104" s="25" t="str">
        <f t="shared" ref="A104:A135" si="11">A103</f>
        <v>Bogotá</v>
      </c>
      <c r="B104" s="25" t="str">
        <f t="shared" ref="B104:B135" si="12">B103</f>
        <v>Civil</v>
      </c>
      <c r="C104" s="26" t="s">
        <v>627</v>
      </c>
      <c r="D104" s="2">
        <v>6</v>
      </c>
      <c r="E104" s="2">
        <v>846</v>
      </c>
      <c r="F104" s="2">
        <v>141</v>
      </c>
      <c r="G104" s="2">
        <v>350</v>
      </c>
      <c r="H104" s="2">
        <v>58.333333333333336</v>
      </c>
      <c r="I104" s="3">
        <v>777</v>
      </c>
      <c r="J104" s="4">
        <v>122.5</v>
      </c>
      <c r="K104" s="4">
        <v>18.5</v>
      </c>
      <c r="L104" s="4">
        <v>42.333333333333329</v>
      </c>
      <c r="M104" s="4">
        <v>16</v>
      </c>
      <c r="N104" s="5">
        <f t="shared" si="10"/>
        <v>0.41371158392434987</v>
      </c>
    </row>
    <row r="105" spans="1:14" x14ac:dyDescent="0.25">
      <c r="A105" s="25" t="str">
        <f t="shared" si="11"/>
        <v>Bogotá</v>
      </c>
      <c r="B105" s="25" t="str">
        <f t="shared" si="12"/>
        <v>Civil</v>
      </c>
      <c r="C105" s="26" t="s">
        <v>628</v>
      </c>
      <c r="D105" s="2">
        <v>6</v>
      </c>
      <c r="E105" s="2">
        <v>576</v>
      </c>
      <c r="F105" s="2">
        <v>96</v>
      </c>
      <c r="G105" s="2">
        <v>318</v>
      </c>
      <c r="H105" s="2">
        <v>53</v>
      </c>
      <c r="I105" s="3">
        <v>890</v>
      </c>
      <c r="J105" s="4">
        <v>79</v>
      </c>
      <c r="K105" s="4">
        <v>17</v>
      </c>
      <c r="L105" s="4">
        <v>37</v>
      </c>
      <c r="M105" s="4">
        <v>15.999999999999998</v>
      </c>
      <c r="N105" s="5">
        <f t="shared" si="10"/>
        <v>0.55208333333333337</v>
      </c>
    </row>
    <row r="106" spans="1:14" x14ac:dyDescent="0.25">
      <c r="A106" s="25" t="str">
        <f t="shared" si="11"/>
        <v>Bogotá</v>
      </c>
      <c r="B106" s="25" t="str">
        <f t="shared" si="12"/>
        <v>Civil</v>
      </c>
      <c r="C106" s="26" t="s">
        <v>629</v>
      </c>
      <c r="D106" s="2">
        <v>6</v>
      </c>
      <c r="E106" s="2">
        <v>820</v>
      </c>
      <c r="F106" s="2">
        <v>136.66666666666666</v>
      </c>
      <c r="G106" s="2">
        <v>612</v>
      </c>
      <c r="H106" s="2">
        <v>102</v>
      </c>
      <c r="I106" s="3">
        <v>856</v>
      </c>
      <c r="J106" s="4">
        <v>115.16666666666666</v>
      </c>
      <c r="K106" s="4">
        <v>21.5</v>
      </c>
      <c r="L106" s="4">
        <v>81.666666666666686</v>
      </c>
      <c r="M106" s="4">
        <v>20.333333333333332</v>
      </c>
      <c r="N106" s="5">
        <f t="shared" si="10"/>
        <v>0.74634146341463414</v>
      </c>
    </row>
    <row r="107" spans="1:14" x14ac:dyDescent="0.25">
      <c r="A107" s="25" t="str">
        <f t="shared" si="11"/>
        <v>Bogotá</v>
      </c>
      <c r="B107" s="25" t="str">
        <f t="shared" si="12"/>
        <v>Civil</v>
      </c>
      <c r="C107" s="26" t="s">
        <v>630</v>
      </c>
      <c r="D107" s="2">
        <v>6</v>
      </c>
      <c r="E107" s="2">
        <v>948</v>
      </c>
      <c r="F107" s="2">
        <v>158</v>
      </c>
      <c r="G107" s="2">
        <v>512</v>
      </c>
      <c r="H107" s="2">
        <v>85.333333333333329</v>
      </c>
      <c r="I107" s="3">
        <v>1232</v>
      </c>
      <c r="J107" s="4">
        <v>136.83333333333334</v>
      </c>
      <c r="K107" s="4">
        <v>21.166666666666664</v>
      </c>
      <c r="L107" s="4">
        <v>66.166666666666671</v>
      </c>
      <c r="M107" s="4">
        <v>19.166666666666664</v>
      </c>
      <c r="N107" s="5">
        <f t="shared" si="10"/>
        <v>0.54008438818565396</v>
      </c>
    </row>
    <row r="108" spans="1:14" x14ac:dyDescent="0.25">
      <c r="A108" s="25" t="str">
        <f t="shared" si="11"/>
        <v>Bogotá</v>
      </c>
      <c r="B108" s="25" t="str">
        <f t="shared" si="12"/>
        <v>Civil</v>
      </c>
      <c r="C108" s="26" t="s">
        <v>631</v>
      </c>
      <c r="D108" s="2">
        <v>6</v>
      </c>
      <c r="E108" s="2">
        <v>666</v>
      </c>
      <c r="F108" s="2">
        <v>111</v>
      </c>
      <c r="G108" s="2">
        <v>411</v>
      </c>
      <c r="H108" s="2">
        <v>68.5</v>
      </c>
      <c r="I108" s="3">
        <v>1269</v>
      </c>
      <c r="J108" s="4">
        <v>90.166666666666671</v>
      </c>
      <c r="K108" s="4">
        <v>20.833333333333332</v>
      </c>
      <c r="L108" s="4">
        <v>50.333333333333321</v>
      </c>
      <c r="M108" s="4">
        <v>18.166666666666664</v>
      </c>
      <c r="N108" s="5">
        <f t="shared" si="10"/>
        <v>0.61711711711711714</v>
      </c>
    </row>
    <row r="109" spans="1:14" x14ac:dyDescent="0.25">
      <c r="A109" s="25" t="str">
        <f t="shared" si="11"/>
        <v>Bogotá</v>
      </c>
      <c r="B109" s="25" t="str">
        <f t="shared" si="12"/>
        <v>Civil</v>
      </c>
      <c r="C109" s="26" t="s">
        <v>632</v>
      </c>
      <c r="D109" s="2">
        <v>6</v>
      </c>
      <c r="E109" s="2">
        <v>1493</v>
      </c>
      <c r="F109" s="2">
        <v>248.83333333333334</v>
      </c>
      <c r="G109" s="2">
        <v>666</v>
      </c>
      <c r="H109" s="2">
        <v>111</v>
      </c>
      <c r="I109" s="3">
        <v>1202</v>
      </c>
      <c r="J109" s="4">
        <v>229</v>
      </c>
      <c r="K109" s="4">
        <v>19.833333333333332</v>
      </c>
      <c r="L109" s="4">
        <v>94.166666666666671</v>
      </c>
      <c r="M109" s="4">
        <v>16.833333333333336</v>
      </c>
      <c r="N109" s="5">
        <f t="shared" si="10"/>
        <v>0.44608171466845276</v>
      </c>
    </row>
    <row r="110" spans="1:14" x14ac:dyDescent="0.25">
      <c r="A110" s="25" t="str">
        <f t="shared" si="11"/>
        <v>Bogotá</v>
      </c>
      <c r="B110" s="25" t="str">
        <f t="shared" si="12"/>
        <v>Civil</v>
      </c>
      <c r="C110" s="26" t="s">
        <v>633</v>
      </c>
      <c r="D110" s="2">
        <v>6</v>
      </c>
      <c r="E110" s="2">
        <v>825</v>
      </c>
      <c r="F110" s="2">
        <v>137.5</v>
      </c>
      <c r="G110" s="2">
        <v>441</v>
      </c>
      <c r="H110" s="2">
        <v>73.5</v>
      </c>
      <c r="I110" s="3">
        <v>976</v>
      </c>
      <c r="J110" s="4">
        <v>117.83333333333336</v>
      </c>
      <c r="K110" s="4">
        <v>19.666666666666668</v>
      </c>
      <c r="L110" s="4">
        <v>56.666666666666671</v>
      </c>
      <c r="M110" s="4">
        <v>16.833333333333336</v>
      </c>
      <c r="N110" s="5">
        <f t="shared" si="10"/>
        <v>0.53454545454545455</v>
      </c>
    </row>
    <row r="111" spans="1:14" x14ac:dyDescent="0.25">
      <c r="A111" s="25" t="str">
        <f t="shared" si="11"/>
        <v>Bogotá</v>
      </c>
      <c r="B111" s="25" t="str">
        <f t="shared" si="12"/>
        <v>Civil</v>
      </c>
      <c r="C111" s="26" t="s">
        <v>634</v>
      </c>
      <c r="D111" s="2">
        <v>6</v>
      </c>
      <c r="E111" s="2">
        <v>607</v>
      </c>
      <c r="F111" s="2">
        <v>101.16666666666667</v>
      </c>
      <c r="G111" s="2">
        <v>362</v>
      </c>
      <c r="H111" s="2">
        <v>60.333333333333336</v>
      </c>
      <c r="I111" s="3">
        <v>666</v>
      </c>
      <c r="J111" s="4">
        <v>82</v>
      </c>
      <c r="K111" s="4">
        <v>19.166666666666668</v>
      </c>
      <c r="L111" s="4">
        <v>46.166666666666657</v>
      </c>
      <c r="M111" s="4">
        <v>14.166666666666666</v>
      </c>
      <c r="N111" s="5">
        <f t="shared" si="10"/>
        <v>0.59637561779242176</v>
      </c>
    </row>
    <row r="112" spans="1:14" x14ac:dyDescent="0.25">
      <c r="A112" s="25" t="str">
        <f t="shared" si="11"/>
        <v>Bogotá</v>
      </c>
      <c r="B112" s="25" t="str">
        <f t="shared" si="12"/>
        <v>Civil</v>
      </c>
      <c r="C112" s="26" t="s">
        <v>635</v>
      </c>
      <c r="D112" s="2">
        <v>6</v>
      </c>
      <c r="E112" s="2">
        <v>772</v>
      </c>
      <c r="F112" s="2">
        <v>128.66666666666666</v>
      </c>
      <c r="G112" s="2">
        <v>398</v>
      </c>
      <c r="H112" s="2">
        <v>66.333333333333329</v>
      </c>
      <c r="I112" s="3">
        <v>907</v>
      </c>
      <c r="J112" s="4">
        <v>108.33333333333334</v>
      </c>
      <c r="K112" s="4">
        <v>20.333333333333336</v>
      </c>
      <c r="L112" s="4">
        <v>49</v>
      </c>
      <c r="M112" s="4">
        <v>17.333333333333336</v>
      </c>
      <c r="N112" s="5">
        <f t="shared" si="10"/>
        <v>0.51554404145077726</v>
      </c>
    </row>
    <row r="113" spans="1:14" x14ac:dyDescent="0.25">
      <c r="A113" s="25" t="str">
        <f t="shared" si="11"/>
        <v>Bogotá</v>
      </c>
      <c r="B113" s="25" t="str">
        <f t="shared" si="12"/>
        <v>Civil</v>
      </c>
      <c r="C113" s="26" t="s">
        <v>636</v>
      </c>
      <c r="D113" s="2">
        <v>6</v>
      </c>
      <c r="E113" s="2">
        <v>568</v>
      </c>
      <c r="F113" s="2">
        <v>94.666666666666671</v>
      </c>
      <c r="G113" s="2">
        <v>366</v>
      </c>
      <c r="H113" s="2">
        <v>61</v>
      </c>
      <c r="I113" s="3">
        <v>1248</v>
      </c>
      <c r="J113" s="4">
        <v>73</v>
      </c>
      <c r="K113" s="4">
        <v>21.666666666666668</v>
      </c>
      <c r="L113" s="4">
        <v>43.166666666666671</v>
      </c>
      <c r="M113" s="4">
        <v>17.833333333333336</v>
      </c>
      <c r="N113" s="5">
        <f t="shared" si="10"/>
        <v>0.64436619718309862</v>
      </c>
    </row>
    <row r="114" spans="1:14" x14ac:dyDescent="0.25">
      <c r="A114" s="25" t="str">
        <f t="shared" si="11"/>
        <v>Bogotá</v>
      </c>
      <c r="B114" s="25" t="str">
        <f t="shared" si="12"/>
        <v>Civil</v>
      </c>
      <c r="C114" s="26" t="s">
        <v>637</v>
      </c>
      <c r="D114" s="2">
        <v>6</v>
      </c>
      <c r="E114" s="2">
        <v>1090</v>
      </c>
      <c r="F114" s="2">
        <v>181.66666666666666</v>
      </c>
      <c r="G114" s="2">
        <v>362</v>
      </c>
      <c r="H114" s="2">
        <v>60.333333333333336</v>
      </c>
      <c r="I114" s="3">
        <v>1060</v>
      </c>
      <c r="J114" s="4">
        <v>161.33333333333331</v>
      </c>
      <c r="K114" s="4">
        <v>20.333333333333332</v>
      </c>
      <c r="L114" s="4">
        <v>41.833333333333329</v>
      </c>
      <c r="M114" s="4">
        <v>18.5</v>
      </c>
      <c r="N114" s="5">
        <f t="shared" si="10"/>
        <v>0.33211009174311928</v>
      </c>
    </row>
    <row r="115" spans="1:14" x14ac:dyDescent="0.25">
      <c r="A115" s="25" t="str">
        <f t="shared" si="11"/>
        <v>Bogotá</v>
      </c>
      <c r="B115" s="25" t="str">
        <f t="shared" si="12"/>
        <v>Civil</v>
      </c>
      <c r="C115" s="26" t="s">
        <v>638</v>
      </c>
      <c r="D115" s="2">
        <v>6</v>
      </c>
      <c r="E115" s="2">
        <v>485</v>
      </c>
      <c r="F115" s="2">
        <v>80.833333333333329</v>
      </c>
      <c r="G115" s="2">
        <v>884</v>
      </c>
      <c r="H115" s="2">
        <v>147.33333333333334</v>
      </c>
      <c r="I115" s="3">
        <v>1291</v>
      </c>
      <c r="J115" s="4">
        <v>59.166666666666664</v>
      </c>
      <c r="K115" s="4">
        <v>21.666666666666668</v>
      </c>
      <c r="L115" s="4">
        <v>125.16666666666666</v>
      </c>
      <c r="M115" s="4">
        <v>22.166666666666668</v>
      </c>
      <c r="N115" s="5">
        <f t="shared" si="10"/>
        <v>1.822680412371134</v>
      </c>
    </row>
    <row r="116" spans="1:14" x14ac:dyDescent="0.25">
      <c r="A116" s="25" t="str">
        <f t="shared" si="11"/>
        <v>Bogotá</v>
      </c>
      <c r="B116" s="25" t="str">
        <f t="shared" si="12"/>
        <v>Civil</v>
      </c>
      <c r="C116" s="26" t="s">
        <v>639</v>
      </c>
      <c r="D116" s="2">
        <v>6</v>
      </c>
      <c r="E116" s="2">
        <v>575</v>
      </c>
      <c r="F116" s="2">
        <v>95.833333333333329</v>
      </c>
      <c r="G116" s="2">
        <v>256</v>
      </c>
      <c r="H116" s="2">
        <v>42.666666666666664</v>
      </c>
      <c r="I116" s="3">
        <v>687</v>
      </c>
      <c r="J116" s="4">
        <v>76.5</v>
      </c>
      <c r="K116" s="4">
        <v>19.333333333333336</v>
      </c>
      <c r="L116" s="4">
        <v>26.166666666666668</v>
      </c>
      <c r="M116" s="4">
        <v>16.5</v>
      </c>
      <c r="N116" s="5">
        <f t="shared" si="10"/>
        <v>0.44521739130434784</v>
      </c>
    </row>
    <row r="117" spans="1:14" x14ac:dyDescent="0.25">
      <c r="A117" s="25" t="str">
        <f t="shared" si="11"/>
        <v>Bogotá</v>
      </c>
      <c r="B117" s="25" t="str">
        <f t="shared" si="12"/>
        <v>Civil</v>
      </c>
      <c r="C117" s="26" t="s">
        <v>640</v>
      </c>
      <c r="D117" s="2">
        <v>6</v>
      </c>
      <c r="E117" s="2">
        <v>477</v>
      </c>
      <c r="F117" s="2">
        <v>79.5</v>
      </c>
      <c r="G117" s="2">
        <v>173</v>
      </c>
      <c r="H117" s="2">
        <v>28.833333333333332</v>
      </c>
      <c r="I117" s="3">
        <v>567</v>
      </c>
      <c r="J117" s="4">
        <v>69.833333333333329</v>
      </c>
      <c r="K117" s="4">
        <v>9.6666666666666679</v>
      </c>
      <c r="L117" s="4">
        <v>22.666666666666664</v>
      </c>
      <c r="M117" s="4">
        <v>6.1666666666666661</v>
      </c>
      <c r="N117" s="5">
        <f t="shared" si="10"/>
        <v>0.36268343815513626</v>
      </c>
    </row>
    <row r="118" spans="1:14" x14ac:dyDescent="0.25">
      <c r="A118" s="25" t="str">
        <f t="shared" si="11"/>
        <v>Bogotá</v>
      </c>
      <c r="B118" s="25" t="str">
        <f t="shared" si="12"/>
        <v>Civil</v>
      </c>
      <c r="C118" s="26" t="s">
        <v>641</v>
      </c>
      <c r="D118" s="2">
        <v>3</v>
      </c>
      <c r="E118" s="2">
        <v>283</v>
      </c>
      <c r="F118" s="2">
        <v>94.333333333333329</v>
      </c>
      <c r="G118" s="2">
        <v>188</v>
      </c>
      <c r="H118" s="2">
        <v>62.666666666666664</v>
      </c>
      <c r="I118" s="3">
        <v>954</v>
      </c>
      <c r="J118" s="4">
        <v>74</v>
      </c>
      <c r="K118" s="4">
        <v>20.333333333333332</v>
      </c>
      <c r="L118" s="4">
        <v>47.333333333333336</v>
      </c>
      <c r="M118" s="4">
        <v>15.333333333333332</v>
      </c>
      <c r="N118" s="5">
        <f t="shared" si="10"/>
        <v>0.66431095406360419</v>
      </c>
    </row>
    <row r="119" spans="1:14" x14ac:dyDescent="0.25">
      <c r="A119" s="25" t="str">
        <f t="shared" si="11"/>
        <v>Bogotá</v>
      </c>
      <c r="B119" s="25" t="str">
        <f t="shared" si="12"/>
        <v>Civil</v>
      </c>
      <c r="C119" s="26" t="s">
        <v>642</v>
      </c>
      <c r="D119" s="2">
        <v>6</v>
      </c>
      <c r="E119" s="2">
        <v>832</v>
      </c>
      <c r="F119" s="2">
        <v>138.66666666666666</v>
      </c>
      <c r="G119" s="2">
        <v>503</v>
      </c>
      <c r="H119" s="2">
        <v>83.833333333333329</v>
      </c>
      <c r="I119" s="3">
        <v>1081</v>
      </c>
      <c r="J119" s="4">
        <v>119</v>
      </c>
      <c r="K119" s="4">
        <v>19.666666666666668</v>
      </c>
      <c r="L119" s="4">
        <v>70.833333333333329</v>
      </c>
      <c r="M119" s="4">
        <v>13</v>
      </c>
      <c r="N119" s="5">
        <f t="shared" si="10"/>
        <v>0.60456730769230771</v>
      </c>
    </row>
    <row r="120" spans="1:14" x14ac:dyDescent="0.25">
      <c r="A120" s="25" t="str">
        <f t="shared" si="11"/>
        <v>Bogotá</v>
      </c>
      <c r="B120" s="25" t="str">
        <f t="shared" si="12"/>
        <v>Civil</v>
      </c>
      <c r="C120" s="26" t="s">
        <v>643</v>
      </c>
      <c r="D120" s="2">
        <v>6</v>
      </c>
      <c r="E120" s="2">
        <v>1207</v>
      </c>
      <c r="F120" s="2">
        <v>201.16666666666666</v>
      </c>
      <c r="G120" s="2">
        <v>1482</v>
      </c>
      <c r="H120" s="2">
        <v>247</v>
      </c>
      <c r="I120" s="3">
        <v>1220</v>
      </c>
      <c r="J120" s="4">
        <v>193</v>
      </c>
      <c r="K120" s="4">
        <v>8.1666666666666661</v>
      </c>
      <c r="L120" s="4">
        <v>239.66666666666669</v>
      </c>
      <c r="M120" s="4">
        <v>7.3333333333333339</v>
      </c>
      <c r="N120" s="5">
        <f t="shared" si="10"/>
        <v>1.227837613918807</v>
      </c>
    </row>
    <row r="121" spans="1:14" x14ac:dyDescent="0.25">
      <c r="A121" s="25" t="str">
        <f t="shared" si="11"/>
        <v>Bogotá</v>
      </c>
      <c r="B121" s="25" t="str">
        <f t="shared" si="12"/>
        <v>Civil</v>
      </c>
      <c r="C121" s="26" t="s">
        <v>644</v>
      </c>
      <c r="D121" s="2">
        <v>6</v>
      </c>
      <c r="E121" s="2">
        <v>651</v>
      </c>
      <c r="F121" s="2">
        <v>108.5</v>
      </c>
      <c r="G121" s="2">
        <v>601</v>
      </c>
      <c r="H121" s="2">
        <v>100.16666666666667</v>
      </c>
      <c r="I121" s="3">
        <v>1511</v>
      </c>
      <c r="J121" s="4">
        <v>89</v>
      </c>
      <c r="K121" s="4">
        <v>19.5</v>
      </c>
      <c r="L121" s="4">
        <v>80.833333333333329</v>
      </c>
      <c r="M121" s="4">
        <v>19.333333333333336</v>
      </c>
      <c r="N121" s="5">
        <f t="shared" si="10"/>
        <v>0.9231950844854071</v>
      </c>
    </row>
    <row r="122" spans="1:14" x14ac:dyDescent="0.25">
      <c r="A122" s="25" t="str">
        <f t="shared" si="11"/>
        <v>Bogotá</v>
      </c>
      <c r="B122" s="25" t="str">
        <f t="shared" si="12"/>
        <v>Civil</v>
      </c>
      <c r="C122" s="26" t="s">
        <v>645</v>
      </c>
      <c r="D122" s="2">
        <v>6</v>
      </c>
      <c r="E122" s="2">
        <v>576</v>
      </c>
      <c r="F122" s="2">
        <v>96</v>
      </c>
      <c r="G122" s="2">
        <v>482</v>
      </c>
      <c r="H122" s="2">
        <v>80.333333333333329</v>
      </c>
      <c r="I122" s="3">
        <v>1018</v>
      </c>
      <c r="J122" s="4">
        <v>76.166666666666671</v>
      </c>
      <c r="K122" s="4">
        <v>19.833333333333332</v>
      </c>
      <c r="L122" s="4">
        <v>62.666666666666664</v>
      </c>
      <c r="M122" s="4">
        <v>17.666666666666664</v>
      </c>
      <c r="N122" s="5">
        <f t="shared" si="10"/>
        <v>0.83680555555555558</v>
      </c>
    </row>
    <row r="123" spans="1:14" x14ac:dyDescent="0.25">
      <c r="A123" s="25" t="str">
        <f t="shared" si="11"/>
        <v>Bogotá</v>
      </c>
      <c r="B123" s="25" t="str">
        <f t="shared" si="12"/>
        <v>Civil</v>
      </c>
      <c r="C123" s="26" t="s">
        <v>646</v>
      </c>
      <c r="D123" s="2">
        <v>6</v>
      </c>
      <c r="E123" s="2">
        <v>605</v>
      </c>
      <c r="F123" s="2">
        <v>100.83333333333333</v>
      </c>
      <c r="G123" s="2">
        <v>464</v>
      </c>
      <c r="H123" s="2">
        <v>77.333333333333329</v>
      </c>
      <c r="I123" s="3">
        <v>1056</v>
      </c>
      <c r="J123" s="4">
        <v>80.833333333333329</v>
      </c>
      <c r="K123" s="4">
        <v>20</v>
      </c>
      <c r="L123" s="4">
        <v>61.166666666666664</v>
      </c>
      <c r="M123" s="4">
        <v>16.166666666666664</v>
      </c>
      <c r="N123" s="5">
        <f t="shared" si="10"/>
        <v>0.76694214876033062</v>
      </c>
    </row>
    <row r="124" spans="1:14" x14ac:dyDescent="0.25">
      <c r="A124" s="25" t="str">
        <f t="shared" si="11"/>
        <v>Bogotá</v>
      </c>
      <c r="B124" s="25" t="str">
        <f t="shared" si="12"/>
        <v>Civil</v>
      </c>
      <c r="C124" s="26" t="s">
        <v>647</v>
      </c>
      <c r="D124" s="2">
        <v>6</v>
      </c>
      <c r="E124" s="2">
        <v>912</v>
      </c>
      <c r="F124" s="2">
        <v>152</v>
      </c>
      <c r="G124" s="2">
        <v>396</v>
      </c>
      <c r="H124" s="2">
        <v>66</v>
      </c>
      <c r="I124" s="3">
        <v>1063</v>
      </c>
      <c r="J124" s="4">
        <v>133.16666666666666</v>
      </c>
      <c r="K124" s="4">
        <v>18.833333333333332</v>
      </c>
      <c r="L124" s="4">
        <v>49.166666666666664</v>
      </c>
      <c r="M124" s="4">
        <v>16.833333333333336</v>
      </c>
      <c r="N124" s="5">
        <f t="shared" si="10"/>
        <v>0.43421052631578949</v>
      </c>
    </row>
    <row r="125" spans="1:14" x14ac:dyDescent="0.25">
      <c r="A125" s="25" t="str">
        <f t="shared" si="11"/>
        <v>Bogotá</v>
      </c>
      <c r="B125" s="25" t="str">
        <f t="shared" si="12"/>
        <v>Civil</v>
      </c>
      <c r="C125" s="26" t="s">
        <v>648</v>
      </c>
      <c r="D125" s="2">
        <v>6</v>
      </c>
      <c r="E125" s="2">
        <v>529</v>
      </c>
      <c r="F125" s="2">
        <v>88.166666666666671</v>
      </c>
      <c r="G125" s="2">
        <v>456</v>
      </c>
      <c r="H125" s="2">
        <v>76</v>
      </c>
      <c r="I125" s="3">
        <v>1071</v>
      </c>
      <c r="J125" s="4">
        <v>68.666666666666671</v>
      </c>
      <c r="K125" s="4">
        <v>19.5</v>
      </c>
      <c r="L125" s="4">
        <v>60.666666666666657</v>
      </c>
      <c r="M125" s="4">
        <v>15.333333333333334</v>
      </c>
      <c r="N125" s="5">
        <f t="shared" si="10"/>
        <v>0.8620037807183365</v>
      </c>
    </row>
    <row r="126" spans="1:14" x14ac:dyDescent="0.25">
      <c r="A126" s="25" t="str">
        <f t="shared" si="11"/>
        <v>Bogotá</v>
      </c>
      <c r="B126" s="25" t="str">
        <f t="shared" si="12"/>
        <v>Civil</v>
      </c>
      <c r="C126" s="26" t="s">
        <v>649</v>
      </c>
      <c r="D126" s="2">
        <v>3</v>
      </c>
      <c r="E126" s="2">
        <v>239</v>
      </c>
      <c r="F126" s="2">
        <v>79.666666666666671</v>
      </c>
      <c r="G126" s="2">
        <v>270</v>
      </c>
      <c r="H126" s="2">
        <v>90</v>
      </c>
      <c r="I126" s="3">
        <v>923</v>
      </c>
      <c r="J126" s="4">
        <v>60.666666666666671</v>
      </c>
      <c r="K126" s="4">
        <v>19</v>
      </c>
      <c r="L126" s="4">
        <v>73.666666666666657</v>
      </c>
      <c r="M126" s="4">
        <v>16.333333333333336</v>
      </c>
      <c r="N126" s="5">
        <f t="shared" si="10"/>
        <v>1.1297071129707112</v>
      </c>
    </row>
    <row r="127" spans="1:14" x14ac:dyDescent="0.25">
      <c r="A127" s="25" t="str">
        <f t="shared" si="11"/>
        <v>Bogotá</v>
      </c>
      <c r="B127" s="25" t="str">
        <f t="shared" si="12"/>
        <v>Civil</v>
      </c>
      <c r="C127" s="26" t="s">
        <v>650</v>
      </c>
      <c r="D127" s="2">
        <v>6</v>
      </c>
      <c r="E127" s="2">
        <v>527</v>
      </c>
      <c r="F127" s="2">
        <v>87.833333333333329</v>
      </c>
      <c r="G127" s="2">
        <v>495</v>
      </c>
      <c r="H127" s="2">
        <v>82.5</v>
      </c>
      <c r="I127" s="3">
        <v>851</v>
      </c>
      <c r="J127" s="4">
        <v>68.333333333333343</v>
      </c>
      <c r="K127" s="4">
        <v>19.500000000000004</v>
      </c>
      <c r="L127" s="4">
        <v>65.5</v>
      </c>
      <c r="M127" s="4">
        <v>17</v>
      </c>
      <c r="N127" s="5">
        <f t="shared" si="10"/>
        <v>0.93927893738140422</v>
      </c>
    </row>
    <row r="128" spans="1:14" x14ac:dyDescent="0.25">
      <c r="A128" s="25" t="str">
        <f t="shared" si="11"/>
        <v>Bogotá</v>
      </c>
      <c r="B128" s="25" t="str">
        <f t="shared" si="12"/>
        <v>Civil</v>
      </c>
      <c r="C128" s="26" t="s">
        <v>651</v>
      </c>
      <c r="D128" s="2">
        <v>6</v>
      </c>
      <c r="E128" s="2">
        <v>810</v>
      </c>
      <c r="F128" s="2">
        <v>135</v>
      </c>
      <c r="G128" s="2">
        <v>327</v>
      </c>
      <c r="H128" s="2">
        <v>54.5</v>
      </c>
      <c r="I128" s="3">
        <v>1082</v>
      </c>
      <c r="J128" s="4">
        <v>115</v>
      </c>
      <c r="K128" s="4">
        <v>20</v>
      </c>
      <c r="L128" s="4">
        <v>38.666666666666671</v>
      </c>
      <c r="M128" s="4">
        <v>15.833333333333336</v>
      </c>
      <c r="N128" s="5">
        <f t="shared" si="10"/>
        <v>0.40370370370370373</v>
      </c>
    </row>
    <row r="129" spans="1:14" x14ac:dyDescent="0.25">
      <c r="A129" s="25" t="str">
        <f t="shared" si="11"/>
        <v>Bogotá</v>
      </c>
      <c r="B129" s="25" t="str">
        <f t="shared" si="12"/>
        <v>Civil</v>
      </c>
      <c r="C129" s="26" t="s">
        <v>652</v>
      </c>
      <c r="D129" s="2">
        <v>6</v>
      </c>
      <c r="E129" s="2">
        <v>934</v>
      </c>
      <c r="F129" s="2">
        <v>155.66666666666666</v>
      </c>
      <c r="G129" s="2">
        <v>555</v>
      </c>
      <c r="H129" s="2">
        <v>92.5</v>
      </c>
      <c r="I129" s="3">
        <v>1027</v>
      </c>
      <c r="J129" s="4">
        <v>135.99999999999997</v>
      </c>
      <c r="K129" s="4">
        <v>19.666666666666664</v>
      </c>
      <c r="L129" s="4">
        <v>71.166666666666671</v>
      </c>
      <c r="M129" s="4">
        <v>21.333333333333332</v>
      </c>
      <c r="N129" s="5">
        <f t="shared" si="10"/>
        <v>0.59421841541755893</v>
      </c>
    </row>
    <row r="130" spans="1:14" x14ac:dyDescent="0.25">
      <c r="A130" s="25" t="str">
        <f t="shared" si="11"/>
        <v>Bogotá</v>
      </c>
      <c r="B130" s="25" t="str">
        <f t="shared" si="12"/>
        <v>Civil</v>
      </c>
      <c r="C130" s="26" t="s">
        <v>653</v>
      </c>
      <c r="D130" s="2">
        <v>6</v>
      </c>
      <c r="E130" s="2">
        <v>638</v>
      </c>
      <c r="F130" s="2">
        <v>106.33333333333333</v>
      </c>
      <c r="G130" s="2">
        <v>280</v>
      </c>
      <c r="H130" s="2">
        <v>46.666666666666664</v>
      </c>
      <c r="I130" s="3">
        <v>1047</v>
      </c>
      <c r="J130" s="4">
        <v>84.833333333333343</v>
      </c>
      <c r="K130" s="4">
        <v>21.500000000000004</v>
      </c>
      <c r="L130" s="4">
        <v>26.833333333333332</v>
      </c>
      <c r="M130" s="4">
        <v>19.833333333333332</v>
      </c>
      <c r="N130" s="5">
        <f t="shared" si="10"/>
        <v>0.43887147335423199</v>
      </c>
    </row>
    <row r="131" spans="1:14" x14ac:dyDescent="0.25">
      <c r="A131" s="25" t="str">
        <f t="shared" si="11"/>
        <v>Bogotá</v>
      </c>
      <c r="B131" s="25" t="str">
        <f t="shared" si="12"/>
        <v>Civil</v>
      </c>
      <c r="C131" s="26" t="s">
        <v>654</v>
      </c>
      <c r="D131" s="2">
        <v>6</v>
      </c>
      <c r="E131" s="2">
        <v>939</v>
      </c>
      <c r="F131" s="2">
        <v>156.5</v>
      </c>
      <c r="G131" s="2">
        <v>611</v>
      </c>
      <c r="H131" s="2">
        <v>101.83333333333333</v>
      </c>
      <c r="I131" s="3">
        <v>999</v>
      </c>
      <c r="J131" s="4">
        <v>136.33333333333331</v>
      </c>
      <c r="K131" s="4">
        <v>20.166666666666664</v>
      </c>
      <c r="L131" s="4">
        <v>84.333333333333343</v>
      </c>
      <c r="M131" s="4">
        <v>17.5</v>
      </c>
      <c r="N131" s="5">
        <f t="shared" si="10"/>
        <v>0.65069222577209795</v>
      </c>
    </row>
    <row r="132" spans="1:14" x14ac:dyDescent="0.25">
      <c r="A132" s="25" t="str">
        <f t="shared" si="11"/>
        <v>Bogotá</v>
      </c>
      <c r="B132" s="25" t="str">
        <f t="shared" si="12"/>
        <v>Civil</v>
      </c>
      <c r="C132" s="26" t="s">
        <v>655</v>
      </c>
      <c r="D132" s="2">
        <v>3</v>
      </c>
      <c r="E132" s="2">
        <v>438</v>
      </c>
      <c r="F132" s="2">
        <v>146</v>
      </c>
      <c r="G132" s="2">
        <v>158</v>
      </c>
      <c r="H132" s="2">
        <v>52.666666666666664</v>
      </c>
      <c r="I132" s="3">
        <v>916</v>
      </c>
      <c r="J132" s="4">
        <v>146</v>
      </c>
      <c r="K132" s="4"/>
      <c r="L132" s="4">
        <v>52.666666666666671</v>
      </c>
      <c r="M132" s="4"/>
      <c r="N132" s="5">
        <f t="shared" si="10"/>
        <v>0.36073059360730592</v>
      </c>
    </row>
    <row r="133" spans="1:14" x14ac:dyDescent="0.25">
      <c r="A133" s="25" t="str">
        <f t="shared" si="11"/>
        <v>Bogotá</v>
      </c>
      <c r="B133" s="25" t="str">
        <f t="shared" si="12"/>
        <v>Civil</v>
      </c>
      <c r="C133" s="26" t="s">
        <v>656</v>
      </c>
      <c r="D133" s="2">
        <v>6</v>
      </c>
      <c r="E133" s="2">
        <v>849</v>
      </c>
      <c r="F133" s="2">
        <v>141.5</v>
      </c>
      <c r="G133" s="2">
        <v>469</v>
      </c>
      <c r="H133" s="2">
        <v>78.166666666666671</v>
      </c>
      <c r="I133" s="3">
        <v>1151</v>
      </c>
      <c r="J133" s="4">
        <v>121.16666666666667</v>
      </c>
      <c r="K133" s="4">
        <v>20.333333333333336</v>
      </c>
      <c r="L133" s="4">
        <v>60.166666666666657</v>
      </c>
      <c r="M133" s="4">
        <v>18.000000000000004</v>
      </c>
      <c r="N133" s="5">
        <f t="shared" si="10"/>
        <v>0.55241460541813903</v>
      </c>
    </row>
    <row r="134" spans="1:14" x14ac:dyDescent="0.25">
      <c r="A134" s="25" t="str">
        <f t="shared" si="11"/>
        <v>Bogotá</v>
      </c>
      <c r="B134" s="25" t="str">
        <f t="shared" si="12"/>
        <v>Civil</v>
      </c>
      <c r="C134" s="26" t="s">
        <v>657</v>
      </c>
      <c r="D134" s="2">
        <v>6</v>
      </c>
      <c r="E134" s="2">
        <v>634</v>
      </c>
      <c r="F134" s="2">
        <v>105.66666666666667</v>
      </c>
      <c r="G134" s="2">
        <v>633</v>
      </c>
      <c r="H134" s="2">
        <v>105.5</v>
      </c>
      <c r="I134" s="3">
        <v>956</v>
      </c>
      <c r="J134" s="4">
        <v>85.166666666666686</v>
      </c>
      <c r="K134" s="4">
        <v>20.5</v>
      </c>
      <c r="L134" s="4">
        <v>88.000000000000014</v>
      </c>
      <c r="M134" s="4">
        <v>17.5</v>
      </c>
      <c r="N134" s="5">
        <f t="shared" si="10"/>
        <v>0.99842271293375395</v>
      </c>
    </row>
    <row r="135" spans="1:14" x14ac:dyDescent="0.25">
      <c r="A135" s="25" t="str">
        <f t="shared" si="11"/>
        <v>Bogotá</v>
      </c>
      <c r="B135" s="25" t="str">
        <f t="shared" si="12"/>
        <v>Civil</v>
      </c>
      <c r="C135" s="26" t="s">
        <v>658</v>
      </c>
      <c r="D135" s="2">
        <v>6</v>
      </c>
      <c r="E135" s="2">
        <v>569</v>
      </c>
      <c r="F135" s="2">
        <v>94.833333333333329</v>
      </c>
      <c r="G135" s="2">
        <v>447</v>
      </c>
      <c r="H135" s="2">
        <v>74.5</v>
      </c>
      <c r="I135" s="3">
        <v>1430</v>
      </c>
      <c r="J135" s="4">
        <v>70.666666666666671</v>
      </c>
      <c r="K135" s="4">
        <v>24.166666666666664</v>
      </c>
      <c r="L135" s="4">
        <v>50.166666666666664</v>
      </c>
      <c r="M135" s="4">
        <v>24.333333333333329</v>
      </c>
      <c r="N135" s="5">
        <f t="shared" si="10"/>
        <v>0.78558875219683655</v>
      </c>
    </row>
    <row r="136" spans="1:14" x14ac:dyDescent="0.25">
      <c r="A136" s="25" t="str">
        <f t="shared" ref="A136:A151" si="13">A135</f>
        <v>Bogotá</v>
      </c>
      <c r="B136" s="25" t="str">
        <f t="shared" ref="B136:B151" si="14">B135</f>
        <v>Civil</v>
      </c>
      <c r="C136" s="26" t="s">
        <v>659</v>
      </c>
      <c r="D136" s="2">
        <v>6</v>
      </c>
      <c r="E136" s="2">
        <v>534</v>
      </c>
      <c r="F136" s="2">
        <v>89</v>
      </c>
      <c r="G136" s="2">
        <v>514</v>
      </c>
      <c r="H136" s="2">
        <v>85.666666666666671</v>
      </c>
      <c r="I136" s="3">
        <v>969</v>
      </c>
      <c r="J136" s="4">
        <v>70</v>
      </c>
      <c r="K136" s="4">
        <v>19</v>
      </c>
      <c r="L136" s="4">
        <v>67</v>
      </c>
      <c r="M136" s="4">
        <v>18.666666666666668</v>
      </c>
      <c r="N136" s="5">
        <f t="shared" si="10"/>
        <v>0.96254681647940077</v>
      </c>
    </row>
    <row r="137" spans="1:14" x14ac:dyDescent="0.25">
      <c r="A137" s="25" t="str">
        <f t="shared" si="13"/>
        <v>Bogotá</v>
      </c>
      <c r="B137" s="25" t="str">
        <f t="shared" si="14"/>
        <v>Civil</v>
      </c>
      <c r="C137" s="26" t="s">
        <v>660</v>
      </c>
      <c r="D137" s="2">
        <v>6</v>
      </c>
      <c r="E137" s="2">
        <v>732</v>
      </c>
      <c r="F137" s="2">
        <v>122</v>
      </c>
      <c r="G137" s="2">
        <v>360</v>
      </c>
      <c r="H137" s="2">
        <v>60</v>
      </c>
      <c r="I137" s="3">
        <v>1138</v>
      </c>
      <c r="J137" s="4">
        <v>104.16666666666667</v>
      </c>
      <c r="K137" s="4">
        <v>17.833333333333332</v>
      </c>
      <c r="L137" s="4">
        <v>38.333333333333329</v>
      </c>
      <c r="M137" s="4">
        <v>21.666666666666668</v>
      </c>
      <c r="N137" s="5">
        <f t="shared" si="10"/>
        <v>0.49180327868852458</v>
      </c>
    </row>
    <row r="138" spans="1:14" x14ac:dyDescent="0.25">
      <c r="A138" s="25" t="str">
        <f t="shared" si="13"/>
        <v>Bogotá</v>
      </c>
      <c r="B138" s="25" t="str">
        <f t="shared" si="14"/>
        <v>Civil</v>
      </c>
      <c r="C138" s="26" t="s">
        <v>661</v>
      </c>
      <c r="D138" s="2">
        <v>3.6</v>
      </c>
      <c r="E138" s="2">
        <v>600</v>
      </c>
      <c r="F138" s="2">
        <v>166.66666666666666</v>
      </c>
      <c r="G138" s="2">
        <v>343</v>
      </c>
      <c r="H138" s="2">
        <v>95.277777777777771</v>
      </c>
      <c r="I138" s="3">
        <v>2109</v>
      </c>
      <c r="J138" s="4">
        <v>144.16666666666666</v>
      </c>
      <c r="K138" s="4">
        <v>22.5</v>
      </c>
      <c r="L138" s="4">
        <v>73.888888888888872</v>
      </c>
      <c r="M138" s="4">
        <v>21.388888888888886</v>
      </c>
      <c r="N138" s="5">
        <f t="shared" si="10"/>
        <v>0.57166666666666666</v>
      </c>
    </row>
    <row r="139" spans="1:14" x14ac:dyDescent="0.25">
      <c r="A139" s="25" t="str">
        <f t="shared" si="13"/>
        <v>Bogotá</v>
      </c>
      <c r="B139" s="25" t="str">
        <f t="shared" si="14"/>
        <v>Civil</v>
      </c>
      <c r="C139" s="26" t="s">
        <v>662</v>
      </c>
      <c r="D139" s="2">
        <v>6</v>
      </c>
      <c r="E139" s="2">
        <v>709</v>
      </c>
      <c r="F139" s="2">
        <v>118.16666666666667</v>
      </c>
      <c r="G139" s="2">
        <v>271</v>
      </c>
      <c r="H139" s="2">
        <v>45.166666666666664</v>
      </c>
      <c r="I139" s="3">
        <v>1087</v>
      </c>
      <c r="J139" s="4">
        <v>111.33333333333333</v>
      </c>
      <c r="K139" s="4">
        <v>6.833333333333333</v>
      </c>
      <c r="L139" s="4">
        <v>39</v>
      </c>
      <c r="M139" s="4">
        <v>6.1666666666666679</v>
      </c>
      <c r="N139" s="5">
        <f t="shared" si="10"/>
        <v>0.38222849083215799</v>
      </c>
    </row>
    <row r="140" spans="1:14" x14ac:dyDescent="0.25">
      <c r="A140" s="25" t="str">
        <f t="shared" si="13"/>
        <v>Bogotá</v>
      </c>
      <c r="B140" s="25" t="str">
        <f t="shared" si="14"/>
        <v>Civil</v>
      </c>
      <c r="C140" s="26" t="s">
        <v>663</v>
      </c>
      <c r="D140" s="2">
        <v>6</v>
      </c>
      <c r="E140" s="2">
        <v>304</v>
      </c>
      <c r="F140" s="2">
        <v>50.666666666666664</v>
      </c>
      <c r="G140" s="2">
        <v>226</v>
      </c>
      <c r="H140" s="2">
        <v>37.666666666666664</v>
      </c>
      <c r="I140" s="3">
        <v>648</v>
      </c>
      <c r="J140" s="4">
        <v>43</v>
      </c>
      <c r="K140" s="4">
        <v>7.6666666666666661</v>
      </c>
      <c r="L140" s="4">
        <v>31.333333333333332</v>
      </c>
      <c r="M140" s="4">
        <v>6.3333333333333321</v>
      </c>
      <c r="N140" s="5">
        <f t="shared" si="10"/>
        <v>0.74342105263157898</v>
      </c>
    </row>
    <row r="141" spans="1:14" x14ac:dyDescent="0.25">
      <c r="A141" s="25" t="str">
        <f t="shared" si="13"/>
        <v>Bogotá</v>
      </c>
      <c r="B141" s="25" t="str">
        <f t="shared" si="14"/>
        <v>Civil</v>
      </c>
      <c r="C141" s="26" t="s">
        <v>664</v>
      </c>
      <c r="D141" s="2">
        <v>6</v>
      </c>
      <c r="E141" s="2">
        <v>557</v>
      </c>
      <c r="F141" s="2">
        <v>92.833333333333329</v>
      </c>
      <c r="G141" s="2">
        <v>444</v>
      </c>
      <c r="H141" s="2">
        <v>74</v>
      </c>
      <c r="I141" s="3">
        <v>510</v>
      </c>
      <c r="J141" s="4">
        <v>85.833333333333329</v>
      </c>
      <c r="K141" s="4">
        <v>7.0000000000000009</v>
      </c>
      <c r="L141" s="4">
        <v>68</v>
      </c>
      <c r="M141" s="4">
        <v>6.0000000000000009</v>
      </c>
      <c r="N141" s="5">
        <f t="shared" si="10"/>
        <v>0.79712746858168759</v>
      </c>
    </row>
    <row r="142" spans="1:14" x14ac:dyDescent="0.25">
      <c r="A142" s="25" t="str">
        <f t="shared" si="13"/>
        <v>Bogotá</v>
      </c>
      <c r="B142" s="25" t="str">
        <f t="shared" si="14"/>
        <v>Civil</v>
      </c>
      <c r="C142" s="26" t="s">
        <v>665</v>
      </c>
      <c r="D142" s="2">
        <v>6</v>
      </c>
      <c r="E142" s="2">
        <v>553</v>
      </c>
      <c r="F142" s="2">
        <v>92.166666666666671</v>
      </c>
      <c r="G142" s="2">
        <v>208</v>
      </c>
      <c r="H142" s="2">
        <v>34.666666666666664</v>
      </c>
      <c r="I142" s="3">
        <v>369</v>
      </c>
      <c r="J142" s="4">
        <v>85.333333333333329</v>
      </c>
      <c r="K142" s="4">
        <v>6.8333333333333339</v>
      </c>
      <c r="L142" s="4">
        <v>28.333333333333332</v>
      </c>
      <c r="M142" s="4">
        <v>6.333333333333333</v>
      </c>
      <c r="N142" s="5">
        <f t="shared" si="10"/>
        <v>0.37613019891500904</v>
      </c>
    </row>
    <row r="143" spans="1:14" x14ac:dyDescent="0.25">
      <c r="A143" s="25" t="str">
        <f t="shared" si="13"/>
        <v>Bogotá</v>
      </c>
      <c r="B143" s="25" t="str">
        <f t="shared" si="14"/>
        <v>Civil</v>
      </c>
      <c r="C143" s="26" t="s">
        <v>666</v>
      </c>
      <c r="D143" s="2">
        <v>6</v>
      </c>
      <c r="E143" s="2">
        <v>560</v>
      </c>
      <c r="F143" s="2">
        <v>93.333333333333329</v>
      </c>
      <c r="G143" s="2">
        <v>347</v>
      </c>
      <c r="H143" s="2">
        <v>57.833333333333336</v>
      </c>
      <c r="I143" s="3">
        <v>1137</v>
      </c>
      <c r="J143" s="4">
        <v>85.499999999999986</v>
      </c>
      <c r="K143" s="4">
        <v>7.8333333333333339</v>
      </c>
      <c r="L143" s="4">
        <v>50.500000000000007</v>
      </c>
      <c r="M143" s="4">
        <v>7.333333333333333</v>
      </c>
      <c r="N143" s="5">
        <f t="shared" si="10"/>
        <v>0.61964285714285716</v>
      </c>
    </row>
    <row r="144" spans="1:14" x14ac:dyDescent="0.25">
      <c r="A144" s="25" t="str">
        <f t="shared" si="13"/>
        <v>Bogotá</v>
      </c>
      <c r="B144" s="25" t="str">
        <f t="shared" si="14"/>
        <v>Civil</v>
      </c>
      <c r="C144" s="26" t="s">
        <v>667</v>
      </c>
      <c r="D144" s="2">
        <v>6</v>
      </c>
      <c r="E144" s="2">
        <v>773</v>
      </c>
      <c r="F144" s="2">
        <v>128.83333333333334</v>
      </c>
      <c r="G144" s="2">
        <v>449</v>
      </c>
      <c r="H144" s="2">
        <v>74.833333333333329</v>
      </c>
      <c r="I144" s="3">
        <v>920</v>
      </c>
      <c r="J144" s="4">
        <v>122.16666666666667</v>
      </c>
      <c r="K144" s="4">
        <v>6.6666666666666661</v>
      </c>
      <c r="L144" s="4">
        <v>69.166666666666657</v>
      </c>
      <c r="M144" s="4">
        <v>5.666666666666667</v>
      </c>
      <c r="N144" s="5">
        <f t="shared" si="10"/>
        <v>0.58085381630012933</v>
      </c>
    </row>
    <row r="145" spans="1:14" x14ac:dyDescent="0.25">
      <c r="A145" s="25" t="str">
        <f t="shared" si="13"/>
        <v>Bogotá</v>
      </c>
      <c r="B145" s="25" t="str">
        <f t="shared" si="14"/>
        <v>Civil</v>
      </c>
      <c r="C145" s="26" t="s">
        <v>668</v>
      </c>
      <c r="D145" s="2">
        <v>6</v>
      </c>
      <c r="E145" s="2">
        <v>389</v>
      </c>
      <c r="F145" s="2">
        <v>64.833333333333329</v>
      </c>
      <c r="G145" s="2">
        <v>463</v>
      </c>
      <c r="H145" s="2">
        <v>77.166666666666671</v>
      </c>
      <c r="I145" s="3">
        <v>566</v>
      </c>
      <c r="J145" s="4">
        <v>58.000000000000007</v>
      </c>
      <c r="K145" s="4">
        <v>6.8333333333333339</v>
      </c>
      <c r="L145" s="4">
        <v>71.000000000000014</v>
      </c>
      <c r="M145" s="4">
        <v>6.166666666666667</v>
      </c>
      <c r="N145" s="5">
        <f t="shared" si="10"/>
        <v>1.1902313624678664</v>
      </c>
    </row>
    <row r="146" spans="1:14" x14ac:dyDescent="0.25">
      <c r="A146" s="25" t="str">
        <f t="shared" si="13"/>
        <v>Bogotá</v>
      </c>
      <c r="B146" s="25" t="str">
        <f t="shared" si="14"/>
        <v>Civil</v>
      </c>
      <c r="C146" s="26" t="s">
        <v>669</v>
      </c>
      <c r="D146" s="2">
        <v>3.9</v>
      </c>
      <c r="E146" s="2">
        <v>304</v>
      </c>
      <c r="F146" s="2">
        <v>77.948717948717956</v>
      </c>
      <c r="G146" s="2">
        <v>210</v>
      </c>
      <c r="H146" s="2">
        <v>53.846153846153847</v>
      </c>
      <c r="I146" s="3">
        <v>438</v>
      </c>
      <c r="J146" s="4">
        <v>73.846153846153854</v>
      </c>
      <c r="K146" s="4">
        <v>4.1025641025641031</v>
      </c>
      <c r="L146" s="4">
        <v>51.025641025641029</v>
      </c>
      <c r="M146" s="4">
        <v>2.8205128205128207</v>
      </c>
      <c r="N146" s="5">
        <f t="shared" si="10"/>
        <v>0.69078947368421051</v>
      </c>
    </row>
    <row r="147" spans="1:14" x14ac:dyDescent="0.25">
      <c r="A147" s="25" t="str">
        <f t="shared" si="13"/>
        <v>Bogotá</v>
      </c>
      <c r="B147" s="25" t="str">
        <f t="shared" si="14"/>
        <v>Civil</v>
      </c>
      <c r="C147" s="26" t="s">
        <v>670</v>
      </c>
      <c r="D147" s="2">
        <v>6</v>
      </c>
      <c r="E147" s="2">
        <v>688</v>
      </c>
      <c r="F147" s="2">
        <v>114.66666666666667</v>
      </c>
      <c r="G147" s="2">
        <v>279</v>
      </c>
      <c r="H147" s="2">
        <v>46.5</v>
      </c>
      <c r="I147" s="3">
        <v>807</v>
      </c>
      <c r="J147" s="4">
        <v>108.00000000000001</v>
      </c>
      <c r="K147" s="4">
        <v>6.666666666666667</v>
      </c>
      <c r="L147" s="4">
        <v>40.833333333333336</v>
      </c>
      <c r="M147" s="4">
        <v>5.6666666666666661</v>
      </c>
      <c r="N147" s="5">
        <f t="shared" si="10"/>
        <v>0.40552325581395349</v>
      </c>
    </row>
    <row r="148" spans="1:14" x14ac:dyDescent="0.25">
      <c r="A148" s="25" t="str">
        <f t="shared" si="13"/>
        <v>Bogotá</v>
      </c>
      <c r="B148" s="25" t="str">
        <f t="shared" si="14"/>
        <v>Civil</v>
      </c>
      <c r="C148" s="26" t="s">
        <v>671</v>
      </c>
      <c r="D148" s="2">
        <v>6</v>
      </c>
      <c r="E148" s="2">
        <v>604</v>
      </c>
      <c r="F148" s="2">
        <v>100.66666666666667</v>
      </c>
      <c r="G148" s="2">
        <v>247</v>
      </c>
      <c r="H148" s="2">
        <v>41.166666666666664</v>
      </c>
      <c r="I148" s="3">
        <v>789</v>
      </c>
      <c r="J148" s="4">
        <v>93</v>
      </c>
      <c r="K148" s="4">
        <v>7.6666666666666687</v>
      </c>
      <c r="L148" s="4">
        <v>35</v>
      </c>
      <c r="M148" s="4">
        <v>6.166666666666667</v>
      </c>
      <c r="N148" s="5">
        <f t="shared" si="10"/>
        <v>0.40894039735099336</v>
      </c>
    </row>
    <row r="149" spans="1:14" x14ac:dyDescent="0.25">
      <c r="A149" s="25" t="str">
        <f t="shared" si="13"/>
        <v>Bogotá</v>
      </c>
      <c r="B149" s="25" t="str">
        <f t="shared" si="14"/>
        <v>Civil</v>
      </c>
      <c r="C149" s="26" t="s">
        <v>672</v>
      </c>
      <c r="D149" s="2">
        <v>6</v>
      </c>
      <c r="E149" s="2">
        <v>493</v>
      </c>
      <c r="F149" s="2">
        <v>82.166666666666671</v>
      </c>
      <c r="G149" s="2">
        <v>423</v>
      </c>
      <c r="H149" s="2">
        <v>70.5</v>
      </c>
      <c r="I149" s="3">
        <v>956</v>
      </c>
      <c r="J149" s="4">
        <v>76.166666666666671</v>
      </c>
      <c r="K149" s="4">
        <v>5.9999999999999991</v>
      </c>
      <c r="L149" s="4">
        <v>64.833333333333343</v>
      </c>
      <c r="M149" s="4">
        <v>5.6666666666666661</v>
      </c>
      <c r="N149" s="5">
        <f t="shared" si="10"/>
        <v>0.85801217038539557</v>
      </c>
    </row>
    <row r="150" spans="1:14" x14ac:dyDescent="0.25">
      <c r="A150" s="25" t="str">
        <f t="shared" si="13"/>
        <v>Bogotá</v>
      </c>
      <c r="B150" s="25" t="str">
        <f t="shared" si="14"/>
        <v>Civil</v>
      </c>
      <c r="C150" s="26" t="s">
        <v>673</v>
      </c>
      <c r="D150" s="2">
        <v>6</v>
      </c>
      <c r="E150" s="2">
        <v>1000</v>
      </c>
      <c r="F150" s="2">
        <v>166.66666666666666</v>
      </c>
      <c r="G150" s="2">
        <v>332</v>
      </c>
      <c r="H150" s="2">
        <v>55.333333333333336</v>
      </c>
      <c r="I150" s="3">
        <v>1137</v>
      </c>
      <c r="J150" s="4">
        <v>159.66666666666666</v>
      </c>
      <c r="K150" s="4">
        <v>6.9999999999999991</v>
      </c>
      <c r="L150" s="4">
        <v>50.166666666666657</v>
      </c>
      <c r="M150" s="4">
        <v>5.1666666666666661</v>
      </c>
      <c r="N150" s="5">
        <f t="shared" si="10"/>
        <v>0.33200000000000002</v>
      </c>
    </row>
    <row r="151" spans="1:14" x14ac:dyDescent="0.25">
      <c r="A151" s="25" t="str">
        <f t="shared" si="13"/>
        <v>Bogotá</v>
      </c>
      <c r="B151" s="25" t="str">
        <f t="shared" si="14"/>
        <v>Civil</v>
      </c>
      <c r="C151" s="26" t="s">
        <v>674</v>
      </c>
      <c r="D151" s="2">
        <v>6</v>
      </c>
      <c r="E151" s="2">
        <v>568</v>
      </c>
      <c r="F151" s="2">
        <v>94.666666666666671</v>
      </c>
      <c r="G151" s="2">
        <v>214</v>
      </c>
      <c r="H151" s="2">
        <v>35.666666666666664</v>
      </c>
      <c r="I151" s="3">
        <v>922</v>
      </c>
      <c r="J151" s="4">
        <v>87.999999999999972</v>
      </c>
      <c r="K151" s="4">
        <v>6.666666666666667</v>
      </c>
      <c r="L151" s="4">
        <v>30.166666666666664</v>
      </c>
      <c r="M151" s="4">
        <v>5.5</v>
      </c>
      <c r="N151" s="5">
        <f t="shared" si="10"/>
        <v>0.37676056338028169</v>
      </c>
    </row>
    <row r="152" spans="1:14" x14ac:dyDescent="0.25">
      <c r="A152" s="46" t="s">
        <v>1040</v>
      </c>
      <c r="B152" s="46"/>
      <c r="C152" s="47"/>
      <c r="D152" s="48"/>
      <c r="E152" s="48"/>
      <c r="F152" s="48">
        <v>124</v>
      </c>
      <c r="G152" s="48"/>
      <c r="H152" s="48">
        <v>77</v>
      </c>
      <c r="I152" s="49"/>
      <c r="J152" s="50">
        <v>107</v>
      </c>
      <c r="K152" s="50">
        <v>17</v>
      </c>
      <c r="L152" s="50">
        <v>62</v>
      </c>
      <c r="M152" s="50"/>
      <c r="N152" s="51"/>
    </row>
    <row r="153" spans="1:14" x14ac:dyDescent="0.25">
      <c r="A153" s="7" t="s">
        <v>26</v>
      </c>
      <c r="B153" s="11"/>
      <c r="C153" s="27"/>
      <c r="D153" s="8"/>
      <c r="E153" s="8">
        <v>58584</v>
      </c>
      <c r="F153" s="8">
        <v>10017.948717948719</v>
      </c>
      <c r="G153" s="8">
        <v>36426</v>
      </c>
      <c r="H153" s="8">
        <v>6230.6239316239344</v>
      </c>
      <c r="I153" s="9">
        <v>80659</v>
      </c>
      <c r="J153" s="10">
        <v>8639.8461538461543</v>
      </c>
      <c r="K153" s="10">
        <v>1378.1025641025642</v>
      </c>
      <c r="L153" s="10">
        <v>5016.5811965811945</v>
      </c>
      <c r="M153" s="10">
        <v>1214.0427350427358</v>
      </c>
      <c r="N153" s="12">
        <f t="shared" si="10"/>
        <v>0.62177386317083161</v>
      </c>
    </row>
    <row r="154" spans="1:14" x14ac:dyDescent="0.25">
      <c r="A154" s="1" t="s">
        <v>192</v>
      </c>
      <c r="B154" s="1" t="s">
        <v>4</v>
      </c>
      <c r="C154" s="26" t="s">
        <v>675</v>
      </c>
      <c r="D154" s="2">
        <v>6</v>
      </c>
      <c r="E154" s="2">
        <v>304</v>
      </c>
      <c r="F154" s="2">
        <v>50.666666666666664</v>
      </c>
      <c r="G154" s="2">
        <v>227</v>
      </c>
      <c r="H154" s="2">
        <v>37.833333333333336</v>
      </c>
      <c r="I154" s="3">
        <v>381</v>
      </c>
      <c r="J154" s="4">
        <v>36.5</v>
      </c>
      <c r="K154" s="4">
        <v>14.166666666666668</v>
      </c>
      <c r="L154" s="4">
        <v>26.833333333333336</v>
      </c>
      <c r="M154" s="4">
        <v>11</v>
      </c>
      <c r="N154" s="5">
        <f t="shared" si="10"/>
        <v>0.74671052631578949</v>
      </c>
    </row>
    <row r="155" spans="1:14" x14ac:dyDescent="0.25">
      <c r="A155" s="25" t="str">
        <f t="shared" ref="A155:A193" si="15">A154</f>
        <v>Bucaramanga</v>
      </c>
      <c r="B155" s="25" t="str">
        <f t="shared" ref="B155:B193" si="16">B154</f>
        <v>Civil</v>
      </c>
      <c r="C155" s="26" t="s">
        <v>676</v>
      </c>
      <c r="D155" s="2">
        <v>6</v>
      </c>
      <c r="E155" s="2">
        <v>352</v>
      </c>
      <c r="F155" s="2">
        <v>58.666666666666664</v>
      </c>
      <c r="G155" s="2">
        <v>196</v>
      </c>
      <c r="H155" s="2">
        <v>32.666666666666664</v>
      </c>
      <c r="I155" s="3">
        <v>397</v>
      </c>
      <c r="J155" s="4">
        <v>43.833333333333336</v>
      </c>
      <c r="K155" s="4">
        <v>14.833333333333334</v>
      </c>
      <c r="L155" s="4">
        <v>21</v>
      </c>
      <c r="M155" s="4">
        <v>11.666666666666666</v>
      </c>
      <c r="N155" s="5">
        <f t="shared" ref="N155:N221" si="17">+G155/E155</f>
        <v>0.55681818181818177</v>
      </c>
    </row>
    <row r="156" spans="1:14" x14ac:dyDescent="0.25">
      <c r="A156" s="25" t="str">
        <f t="shared" si="15"/>
        <v>Bucaramanga</v>
      </c>
      <c r="B156" s="25" t="str">
        <f t="shared" si="16"/>
        <v>Civil</v>
      </c>
      <c r="C156" s="26" t="s">
        <v>677</v>
      </c>
      <c r="D156" s="2">
        <v>6</v>
      </c>
      <c r="E156" s="2">
        <v>323</v>
      </c>
      <c r="F156" s="2">
        <v>53.833333333333336</v>
      </c>
      <c r="G156" s="2">
        <v>234</v>
      </c>
      <c r="H156" s="2">
        <v>39</v>
      </c>
      <c r="I156" s="3">
        <v>3219</v>
      </c>
      <c r="J156" s="4">
        <v>38.166666666666671</v>
      </c>
      <c r="K156" s="4">
        <v>15.666666666666664</v>
      </c>
      <c r="L156" s="4">
        <v>27</v>
      </c>
      <c r="M156" s="4">
        <v>12</v>
      </c>
      <c r="N156" s="5">
        <f t="shared" si="17"/>
        <v>0.72445820433436536</v>
      </c>
    </row>
    <row r="157" spans="1:14" x14ac:dyDescent="0.25">
      <c r="A157" s="25" t="str">
        <f t="shared" si="15"/>
        <v>Bucaramanga</v>
      </c>
      <c r="B157" s="25" t="str">
        <f t="shared" si="16"/>
        <v>Civil</v>
      </c>
      <c r="C157" s="26" t="s">
        <v>678</v>
      </c>
      <c r="D157" s="2">
        <v>6</v>
      </c>
      <c r="E157" s="2">
        <v>339</v>
      </c>
      <c r="F157" s="2">
        <v>56.5</v>
      </c>
      <c r="G157" s="2">
        <v>285</v>
      </c>
      <c r="H157" s="2">
        <v>47.5</v>
      </c>
      <c r="I157" s="3">
        <v>2771</v>
      </c>
      <c r="J157" s="4">
        <v>41</v>
      </c>
      <c r="K157" s="4">
        <v>15.5</v>
      </c>
      <c r="L157" s="4">
        <v>34.333333333333343</v>
      </c>
      <c r="M157" s="4">
        <v>13.166666666666666</v>
      </c>
      <c r="N157" s="5">
        <f t="shared" si="17"/>
        <v>0.84070796460176989</v>
      </c>
    </row>
    <row r="158" spans="1:14" x14ac:dyDescent="0.25">
      <c r="A158" s="25" t="str">
        <f t="shared" si="15"/>
        <v>Bucaramanga</v>
      </c>
      <c r="B158" s="25" t="str">
        <f t="shared" si="16"/>
        <v>Civil</v>
      </c>
      <c r="C158" s="26" t="s">
        <v>679</v>
      </c>
      <c r="D158" s="2">
        <v>6</v>
      </c>
      <c r="E158" s="2">
        <v>311</v>
      </c>
      <c r="F158" s="2">
        <v>51.833333333333336</v>
      </c>
      <c r="G158" s="2">
        <v>573</v>
      </c>
      <c r="H158" s="2">
        <v>95.5</v>
      </c>
      <c r="I158" s="3">
        <v>701</v>
      </c>
      <c r="J158" s="4">
        <v>38.333333333333329</v>
      </c>
      <c r="K158" s="4">
        <v>13.499999999999998</v>
      </c>
      <c r="L158" s="4">
        <v>83.166666666666671</v>
      </c>
      <c r="M158" s="4">
        <v>12.333333333333332</v>
      </c>
      <c r="N158" s="5">
        <f t="shared" si="17"/>
        <v>1.842443729903537</v>
      </c>
    </row>
    <row r="159" spans="1:14" x14ac:dyDescent="0.25">
      <c r="A159" s="25" t="str">
        <f t="shared" si="15"/>
        <v>Bucaramanga</v>
      </c>
      <c r="B159" s="25" t="str">
        <f t="shared" si="16"/>
        <v>Civil</v>
      </c>
      <c r="C159" s="26" t="s">
        <v>680</v>
      </c>
      <c r="D159" s="2">
        <v>6</v>
      </c>
      <c r="E159" s="2">
        <v>339</v>
      </c>
      <c r="F159" s="2">
        <v>56.5</v>
      </c>
      <c r="G159" s="2">
        <v>258</v>
      </c>
      <c r="H159" s="2">
        <v>43</v>
      </c>
      <c r="I159" s="3">
        <v>3994</v>
      </c>
      <c r="J159" s="4">
        <v>41.166666666666664</v>
      </c>
      <c r="K159" s="4">
        <v>15.333333333333334</v>
      </c>
      <c r="L159" s="4">
        <v>31.500000000000004</v>
      </c>
      <c r="M159" s="4">
        <v>11.5</v>
      </c>
      <c r="N159" s="5">
        <f t="shared" si="17"/>
        <v>0.76106194690265483</v>
      </c>
    </row>
    <row r="160" spans="1:14" x14ac:dyDescent="0.25">
      <c r="A160" s="25" t="str">
        <f t="shared" si="15"/>
        <v>Bucaramanga</v>
      </c>
      <c r="B160" s="25" t="str">
        <f t="shared" si="16"/>
        <v>Civil</v>
      </c>
      <c r="C160" s="26" t="s">
        <v>681</v>
      </c>
      <c r="D160" s="2">
        <v>6</v>
      </c>
      <c r="E160" s="2">
        <v>345</v>
      </c>
      <c r="F160" s="2">
        <v>57.5</v>
      </c>
      <c r="G160" s="2">
        <v>772</v>
      </c>
      <c r="H160" s="2">
        <v>128.66666666666666</v>
      </c>
      <c r="I160" s="3">
        <v>5969</v>
      </c>
      <c r="J160" s="4">
        <v>39.166666666666657</v>
      </c>
      <c r="K160" s="4">
        <v>18.333333333333332</v>
      </c>
      <c r="L160" s="4">
        <v>114.16666666666666</v>
      </c>
      <c r="M160" s="4">
        <v>14.5</v>
      </c>
      <c r="N160" s="5">
        <f t="shared" si="17"/>
        <v>2.2376811594202897</v>
      </c>
    </row>
    <row r="161" spans="1:14" x14ac:dyDescent="0.25">
      <c r="A161" s="25" t="str">
        <f t="shared" si="15"/>
        <v>Bucaramanga</v>
      </c>
      <c r="B161" s="25" t="str">
        <f t="shared" si="16"/>
        <v>Civil</v>
      </c>
      <c r="C161" s="26" t="s">
        <v>682</v>
      </c>
      <c r="D161" s="2">
        <v>6</v>
      </c>
      <c r="E161" s="2">
        <v>375</v>
      </c>
      <c r="F161" s="2">
        <v>62.5</v>
      </c>
      <c r="G161" s="2">
        <v>364</v>
      </c>
      <c r="H161" s="2">
        <v>60.666666666666664</v>
      </c>
      <c r="I161" s="3">
        <v>518</v>
      </c>
      <c r="J161" s="4">
        <v>38.5</v>
      </c>
      <c r="K161" s="4">
        <v>23.999999999999996</v>
      </c>
      <c r="L161" s="4">
        <v>39.666666666666664</v>
      </c>
      <c r="M161" s="4">
        <v>21</v>
      </c>
      <c r="N161" s="5">
        <f t="shared" si="17"/>
        <v>0.97066666666666668</v>
      </c>
    </row>
    <row r="162" spans="1:14" x14ac:dyDescent="0.25">
      <c r="A162" s="25" t="str">
        <f t="shared" si="15"/>
        <v>Bucaramanga</v>
      </c>
      <c r="B162" s="25" t="str">
        <f t="shared" si="16"/>
        <v>Civil</v>
      </c>
      <c r="C162" s="26" t="s">
        <v>683</v>
      </c>
      <c r="D162" s="2">
        <v>6</v>
      </c>
      <c r="E162" s="2">
        <v>322</v>
      </c>
      <c r="F162" s="2">
        <v>53.666666666666664</v>
      </c>
      <c r="G162" s="2">
        <v>324</v>
      </c>
      <c r="H162" s="2">
        <v>54</v>
      </c>
      <c r="I162" s="3">
        <v>7648</v>
      </c>
      <c r="J162" s="4">
        <v>38.833333333333343</v>
      </c>
      <c r="K162" s="4">
        <v>14.833333333333334</v>
      </c>
      <c r="L162" s="4">
        <v>44.166666666666664</v>
      </c>
      <c r="M162" s="4">
        <v>9.8333333333333321</v>
      </c>
      <c r="N162" s="5">
        <f t="shared" si="17"/>
        <v>1.0062111801242235</v>
      </c>
    </row>
    <row r="163" spans="1:14" x14ac:dyDescent="0.25">
      <c r="A163" s="25" t="str">
        <f t="shared" si="15"/>
        <v>Bucaramanga</v>
      </c>
      <c r="B163" s="25" t="str">
        <f t="shared" si="16"/>
        <v>Civil</v>
      </c>
      <c r="C163" s="26" t="s">
        <v>684</v>
      </c>
      <c r="D163" s="2">
        <v>6</v>
      </c>
      <c r="E163" s="2">
        <v>323</v>
      </c>
      <c r="F163" s="2">
        <v>53.833333333333336</v>
      </c>
      <c r="G163" s="2">
        <v>194</v>
      </c>
      <c r="H163" s="2">
        <v>32.333333333333336</v>
      </c>
      <c r="I163" s="3">
        <v>361</v>
      </c>
      <c r="J163" s="4">
        <v>38.833333333333336</v>
      </c>
      <c r="K163" s="4">
        <v>15.000000000000002</v>
      </c>
      <c r="L163" s="4">
        <v>19.666666666666668</v>
      </c>
      <c r="M163" s="4">
        <v>12.666666666666666</v>
      </c>
      <c r="N163" s="5">
        <f t="shared" si="17"/>
        <v>0.60061919504643968</v>
      </c>
    </row>
    <row r="164" spans="1:14" x14ac:dyDescent="0.25">
      <c r="A164" s="25" t="str">
        <f t="shared" si="15"/>
        <v>Bucaramanga</v>
      </c>
      <c r="B164" s="25" t="str">
        <f t="shared" si="16"/>
        <v>Civil</v>
      </c>
      <c r="C164" s="26" t="s">
        <v>685</v>
      </c>
      <c r="D164" s="2">
        <v>6</v>
      </c>
      <c r="E164" s="2">
        <v>360</v>
      </c>
      <c r="F164" s="2">
        <v>60</v>
      </c>
      <c r="G164" s="2">
        <v>565</v>
      </c>
      <c r="H164" s="2">
        <v>94.166666666666671</v>
      </c>
      <c r="I164" s="3">
        <v>1480</v>
      </c>
      <c r="J164" s="4">
        <v>45.166666666666664</v>
      </c>
      <c r="K164" s="4">
        <v>14.833333333333332</v>
      </c>
      <c r="L164" s="4">
        <v>82.333333333333314</v>
      </c>
      <c r="M164" s="4">
        <v>11.833333333333332</v>
      </c>
      <c r="N164" s="5">
        <f t="shared" si="17"/>
        <v>1.5694444444444444</v>
      </c>
    </row>
    <row r="165" spans="1:14" x14ac:dyDescent="0.25">
      <c r="A165" s="25" t="str">
        <f t="shared" si="15"/>
        <v>Bucaramanga</v>
      </c>
      <c r="B165" s="25" t="str">
        <f t="shared" si="16"/>
        <v>Civil</v>
      </c>
      <c r="C165" s="26" t="s">
        <v>686</v>
      </c>
      <c r="D165" s="2">
        <v>6</v>
      </c>
      <c r="E165" s="2">
        <v>363</v>
      </c>
      <c r="F165" s="2">
        <v>60.5</v>
      </c>
      <c r="G165" s="2">
        <v>576</v>
      </c>
      <c r="H165" s="2">
        <v>96</v>
      </c>
      <c r="I165" s="3">
        <v>349</v>
      </c>
      <c r="J165" s="4">
        <v>45.333333333333336</v>
      </c>
      <c r="K165" s="4">
        <v>15.166666666666666</v>
      </c>
      <c r="L165" s="4">
        <v>86.833333333333329</v>
      </c>
      <c r="M165" s="4">
        <v>9.1666666666666661</v>
      </c>
      <c r="N165" s="5">
        <f t="shared" si="17"/>
        <v>1.5867768595041323</v>
      </c>
    </row>
    <row r="166" spans="1:14" x14ac:dyDescent="0.25">
      <c r="A166" s="25" t="str">
        <f t="shared" si="15"/>
        <v>Bucaramanga</v>
      </c>
      <c r="B166" s="25" t="str">
        <f t="shared" si="16"/>
        <v>Civil</v>
      </c>
      <c r="C166" s="26" t="s">
        <v>687</v>
      </c>
      <c r="D166" s="2">
        <v>6</v>
      </c>
      <c r="E166" s="2">
        <v>502</v>
      </c>
      <c r="F166" s="2">
        <v>83.666666666666671</v>
      </c>
      <c r="G166" s="2">
        <v>192</v>
      </c>
      <c r="H166" s="2">
        <v>32</v>
      </c>
      <c r="I166" s="3">
        <v>439</v>
      </c>
      <c r="J166" s="4">
        <v>68.333333333333329</v>
      </c>
      <c r="K166" s="4">
        <v>15.333333333333332</v>
      </c>
      <c r="L166" s="4">
        <v>22.333333333333336</v>
      </c>
      <c r="M166" s="4">
        <v>9.6666666666666661</v>
      </c>
      <c r="N166" s="5">
        <f t="shared" si="17"/>
        <v>0.38247011952191234</v>
      </c>
    </row>
    <row r="167" spans="1:14" x14ac:dyDescent="0.25">
      <c r="A167" s="25" t="str">
        <f t="shared" si="15"/>
        <v>Bucaramanga</v>
      </c>
      <c r="B167" s="25" t="str">
        <f t="shared" si="16"/>
        <v>Civil</v>
      </c>
      <c r="C167" s="26" t="s">
        <v>688</v>
      </c>
      <c r="D167" s="2">
        <v>6</v>
      </c>
      <c r="E167" s="2">
        <v>433</v>
      </c>
      <c r="F167" s="2">
        <v>72.166666666666671</v>
      </c>
      <c r="G167" s="2">
        <v>423</v>
      </c>
      <c r="H167" s="2">
        <v>70.5</v>
      </c>
      <c r="I167" s="3">
        <v>471</v>
      </c>
      <c r="J167" s="4">
        <v>57.166666666666671</v>
      </c>
      <c r="K167" s="4">
        <v>15.000000000000002</v>
      </c>
      <c r="L167" s="4">
        <v>56.5</v>
      </c>
      <c r="M167" s="4">
        <v>13.999999999999998</v>
      </c>
      <c r="N167" s="5">
        <f t="shared" si="17"/>
        <v>0.97690531177829099</v>
      </c>
    </row>
    <row r="168" spans="1:14" x14ac:dyDescent="0.25">
      <c r="A168" s="25" t="str">
        <f t="shared" si="15"/>
        <v>Bucaramanga</v>
      </c>
      <c r="B168" s="25" t="str">
        <f t="shared" si="16"/>
        <v>Civil</v>
      </c>
      <c r="C168" s="26" t="s">
        <v>689</v>
      </c>
      <c r="D168" s="2">
        <v>6</v>
      </c>
      <c r="E168" s="2">
        <v>380</v>
      </c>
      <c r="F168" s="2">
        <v>63.333333333333336</v>
      </c>
      <c r="G168" s="2">
        <v>224</v>
      </c>
      <c r="H168" s="2">
        <v>37.333333333333336</v>
      </c>
      <c r="I168" s="3">
        <v>321</v>
      </c>
      <c r="J168" s="4">
        <v>48.666666666666657</v>
      </c>
      <c r="K168" s="4">
        <v>14.666666666666668</v>
      </c>
      <c r="L168" s="4">
        <v>27.833333333333336</v>
      </c>
      <c r="M168" s="4">
        <v>9.5</v>
      </c>
      <c r="N168" s="5">
        <f t="shared" si="17"/>
        <v>0.58947368421052626</v>
      </c>
    </row>
    <row r="169" spans="1:14" x14ac:dyDescent="0.25">
      <c r="A169" s="25" t="str">
        <f t="shared" si="15"/>
        <v>Bucaramanga</v>
      </c>
      <c r="B169" s="25" t="str">
        <f t="shared" si="16"/>
        <v>Civil</v>
      </c>
      <c r="C169" s="26" t="s">
        <v>690</v>
      </c>
      <c r="D169" s="2">
        <v>6</v>
      </c>
      <c r="E169" s="2">
        <v>354</v>
      </c>
      <c r="F169" s="2">
        <v>59</v>
      </c>
      <c r="G169" s="2">
        <v>298</v>
      </c>
      <c r="H169" s="2">
        <v>49.666666666666664</v>
      </c>
      <c r="I169" s="3">
        <v>662</v>
      </c>
      <c r="J169" s="4">
        <v>43.333333333333336</v>
      </c>
      <c r="K169" s="4">
        <v>15.666666666666666</v>
      </c>
      <c r="L169" s="4">
        <v>37.000000000000007</v>
      </c>
      <c r="M169" s="4">
        <v>12.666666666666666</v>
      </c>
      <c r="N169" s="5">
        <f t="shared" si="17"/>
        <v>0.84180790960451979</v>
      </c>
    </row>
    <row r="170" spans="1:14" x14ac:dyDescent="0.25">
      <c r="A170" s="25" t="str">
        <f t="shared" si="15"/>
        <v>Bucaramanga</v>
      </c>
      <c r="B170" s="25" t="str">
        <f t="shared" si="16"/>
        <v>Civil</v>
      </c>
      <c r="C170" s="26" t="s">
        <v>691</v>
      </c>
      <c r="D170" s="2">
        <v>6</v>
      </c>
      <c r="E170" s="2">
        <v>345</v>
      </c>
      <c r="F170" s="2">
        <v>57.5</v>
      </c>
      <c r="G170" s="2">
        <v>220</v>
      </c>
      <c r="H170" s="2">
        <v>36.666666666666664</v>
      </c>
      <c r="I170" s="3">
        <v>346</v>
      </c>
      <c r="J170" s="4">
        <v>42.5</v>
      </c>
      <c r="K170" s="4">
        <v>15</v>
      </c>
      <c r="L170" s="4">
        <v>25</v>
      </c>
      <c r="M170" s="4">
        <v>11.666666666666666</v>
      </c>
      <c r="N170" s="5">
        <f t="shared" si="17"/>
        <v>0.6376811594202898</v>
      </c>
    </row>
    <row r="171" spans="1:14" x14ac:dyDescent="0.25">
      <c r="A171" s="25" t="str">
        <f t="shared" si="15"/>
        <v>Bucaramanga</v>
      </c>
      <c r="B171" s="25" t="str">
        <f t="shared" si="16"/>
        <v>Civil</v>
      </c>
      <c r="C171" s="26" t="s">
        <v>692</v>
      </c>
      <c r="D171" s="2">
        <v>6</v>
      </c>
      <c r="E171" s="2">
        <v>353</v>
      </c>
      <c r="F171" s="2">
        <v>58.833333333333336</v>
      </c>
      <c r="G171" s="2">
        <v>212</v>
      </c>
      <c r="H171" s="2">
        <v>35.333333333333336</v>
      </c>
      <c r="I171" s="3">
        <v>594</v>
      </c>
      <c r="J171" s="4">
        <v>43.666666666666657</v>
      </c>
      <c r="K171" s="4">
        <v>15.166666666666666</v>
      </c>
      <c r="L171" s="4">
        <v>22.166666666666664</v>
      </c>
      <c r="M171" s="4">
        <v>13.166666666666666</v>
      </c>
      <c r="N171" s="5">
        <f t="shared" si="17"/>
        <v>0.60056657223796039</v>
      </c>
    </row>
    <row r="172" spans="1:14" x14ac:dyDescent="0.25">
      <c r="A172" s="25" t="str">
        <f t="shared" si="15"/>
        <v>Bucaramanga</v>
      </c>
      <c r="B172" s="25" t="str">
        <f t="shared" si="16"/>
        <v>Civil</v>
      </c>
      <c r="C172" s="26" t="s">
        <v>693</v>
      </c>
      <c r="D172" s="2">
        <v>6</v>
      </c>
      <c r="E172" s="2">
        <v>364</v>
      </c>
      <c r="F172" s="2">
        <v>60.666666666666664</v>
      </c>
      <c r="G172" s="2">
        <v>246</v>
      </c>
      <c r="H172" s="2">
        <v>41</v>
      </c>
      <c r="I172" s="3">
        <v>346</v>
      </c>
      <c r="J172" s="4">
        <v>44.999999999999993</v>
      </c>
      <c r="K172" s="4">
        <v>15.666666666666666</v>
      </c>
      <c r="L172" s="4">
        <v>31.166666666666664</v>
      </c>
      <c r="M172" s="4">
        <v>9.8333333333333339</v>
      </c>
      <c r="N172" s="5">
        <f t="shared" si="17"/>
        <v>0.67582417582417587</v>
      </c>
    </row>
    <row r="173" spans="1:14" x14ac:dyDescent="0.25">
      <c r="A173" s="25" t="str">
        <f t="shared" si="15"/>
        <v>Bucaramanga</v>
      </c>
      <c r="B173" s="25" t="str">
        <f t="shared" si="16"/>
        <v>Civil</v>
      </c>
      <c r="C173" s="26" t="s">
        <v>694</v>
      </c>
      <c r="D173" s="2">
        <v>6</v>
      </c>
      <c r="E173" s="2">
        <v>374</v>
      </c>
      <c r="F173" s="2">
        <v>62.333333333333336</v>
      </c>
      <c r="G173" s="2">
        <v>203</v>
      </c>
      <c r="H173" s="2">
        <v>33.833333333333336</v>
      </c>
      <c r="I173" s="3">
        <v>354</v>
      </c>
      <c r="J173" s="4">
        <v>47.666666666666664</v>
      </c>
      <c r="K173" s="4">
        <v>14.666666666666666</v>
      </c>
      <c r="L173" s="4">
        <v>23.000000000000004</v>
      </c>
      <c r="M173" s="4">
        <v>10.833333333333334</v>
      </c>
      <c r="N173" s="5">
        <f t="shared" si="17"/>
        <v>0.54278074866310155</v>
      </c>
    </row>
    <row r="174" spans="1:14" x14ac:dyDescent="0.25">
      <c r="A174" s="25" t="str">
        <f t="shared" si="15"/>
        <v>Bucaramanga</v>
      </c>
      <c r="B174" s="25" t="str">
        <f t="shared" si="16"/>
        <v>Civil</v>
      </c>
      <c r="C174" s="26" t="s">
        <v>695</v>
      </c>
      <c r="D174" s="2">
        <v>6</v>
      </c>
      <c r="E174" s="2">
        <v>331</v>
      </c>
      <c r="F174" s="2">
        <v>55.166666666666664</v>
      </c>
      <c r="G174" s="2">
        <v>282</v>
      </c>
      <c r="H174" s="2">
        <v>47</v>
      </c>
      <c r="I174" s="3">
        <v>302</v>
      </c>
      <c r="J174" s="4">
        <v>40.333333333333329</v>
      </c>
      <c r="K174" s="4">
        <v>14.833333333333334</v>
      </c>
      <c r="L174" s="4">
        <v>34.5</v>
      </c>
      <c r="M174" s="4">
        <v>12.5</v>
      </c>
      <c r="N174" s="5">
        <f t="shared" si="17"/>
        <v>0.85196374622356497</v>
      </c>
    </row>
    <row r="175" spans="1:14" x14ac:dyDescent="0.25">
      <c r="A175" s="25" t="str">
        <f t="shared" si="15"/>
        <v>Bucaramanga</v>
      </c>
      <c r="B175" s="25" t="str">
        <f t="shared" si="16"/>
        <v>Civil</v>
      </c>
      <c r="C175" s="26" t="s">
        <v>696</v>
      </c>
      <c r="D175" s="2">
        <v>6</v>
      </c>
      <c r="E175" s="2">
        <v>345</v>
      </c>
      <c r="F175" s="2">
        <v>57.5</v>
      </c>
      <c r="G175" s="2">
        <v>219</v>
      </c>
      <c r="H175" s="2">
        <v>36.5</v>
      </c>
      <c r="I175" s="3">
        <v>372</v>
      </c>
      <c r="J175" s="4">
        <v>42.666666666666664</v>
      </c>
      <c r="K175" s="4">
        <v>14.833333333333334</v>
      </c>
      <c r="L175" s="4">
        <v>26.666666666666668</v>
      </c>
      <c r="M175" s="4">
        <v>9.8333333333333321</v>
      </c>
      <c r="N175" s="5">
        <f t="shared" si="17"/>
        <v>0.63478260869565217</v>
      </c>
    </row>
    <row r="176" spans="1:14" x14ac:dyDescent="0.25">
      <c r="A176" s="25" t="str">
        <f t="shared" si="15"/>
        <v>Bucaramanga</v>
      </c>
      <c r="B176" s="25" t="str">
        <f t="shared" si="16"/>
        <v>Civil</v>
      </c>
      <c r="C176" s="26" t="s">
        <v>697</v>
      </c>
      <c r="D176" s="2">
        <v>6</v>
      </c>
      <c r="E176" s="2">
        <v>373</v>
      </c>
      <c r="F176" s="2">
        <v>62.166666666666664</v>
      </c>
      <c r="G176" s="2">
        <v>233</v>
      </c>
      <c r="H176" s="2">
        <v>38.833333333333336</v>
      </c>
      <c r="I176" s="3">
        <v>408</v>
      </c>
      <c r="J176" s="4">
        <v>46.833333333333343</v>
      </c>
      <c r="K176" s="4">
        <v>15.333333333333334</v>
      </c>
      <c r="L176" s="4">
        <v>26.833333333333339</v>
      </c>
      <c r="M176" s="4">
        <v>12</v>
      </c>
      <c r="N176" s="5">
        <f t="shared" si="17"/>
        <v>0.62466487935656834</v>
      </c>
    </row>
    <row r="177" spans="1:14" x14ac:dyDescent="0.25">
      <c r="A177" s="25" t="str">
        <f t="shared" si="15"/>
        <v>Bucaramanga</v>
      </c>
      <c r="B177" s="25" t="str">
        <f t="shared" si="16"/>
        <v>Civil</v>
      </c>
      <c r="C177" s="26" t="s">
        <v>698</v>
      </c>
      <c r="D177" s="2">
        <v>6</v>
      </c>
      <c r="E177" s="2">
        <v>519</v>
      </c>
      <c r="F177" s="2">
        <v>86.5</v>
      </c>
      <c r="G177" s="2">
        <v>232</v>
      </c>
      <c r="H177" s="2">
        <v>38.666666666666664</v>
      </c>
      <c r="I177" s="3">
        <v>413</v>
      </c>
      <c r="J177" s="4">
        <v>71.166666666666657</v>
      </c>
      <c r="K177" s="4">
        <v>15.333333333333334</v>
      </c>
      <c r="L177" s="4">
        <v>25.666666666666668</v>
      </c>
      <c r="M177" s="4">
        <v>13.000000000000002</v>
      </c>
      <c r="N177" s="5">
        <f t="shared" si="17"/>
        <v>0.44701348747591524</v>
      </c>
    </row>
    <row r="178" spans="1:14" x14ac:dyDescent="0.25">
      <c r="A178" s="25" t="str">
        <f t="shared" si="15"/>
        <v>Bucaramanga</v>
      </c>
      <c r="B178" s="25" t="str">
        <f t="shared" si="16"/>
        <v>Civil</v>
      </c>
      <c r="C178" s="26" t="s">
        <v>699</v>
      </c>
      <c r="D178" s="2">
        <v>6</v>
      </c>
      <c r="E178" s="2">
        <v>722</v>
      </c>
      <c r="F178" s="2">
        <v>120.33333333333333</v>
      </c>
      <c r="G178" s="2">
        <v>226</v>
      </c>
      <c r="H178" s="2">
        <v>37.666666666666664</v>
      </c>
      <c r="I178" s="3">
        <v>507</v>
      </c>
      <c r="J178" s="4">
        <v>105.66666666666667</v>
      </c>
      <c r="K178" s="4">
        <v>14.666666666666666</v>
      </c>
      <c r="L178" s="4">
        <v>25.833333333333336</v>
      </c>
      <c r="M178" s="4">
        <v>11.833333333333332</v>
      </c>
      <c r="N178" s="5">
        <f t="shared" si="17"/>
        <v>0.31301939058171746</v>
      </c>
    </row>
    <row r="179" spans="1:14" x14ac:dyDescent="0.25">
      <c r="A179" s="25" t="str">
        <f t="shared" si="15"/>
        <v>Bucaramanga</v>
      </c>
      <c r="B179" s="25" t="str">
        <f t="shared" si="16"/>
        <v>Civil</v>
      </c>
      <c r="C179" s="26" t="s">
        <v>700</v>
      </c>
      <c r="D179" s="2">
        <v>6</v>
      </c>
      <c r="E179" s="2">
        <v>708</v>
      </c>
      <c r="F179" s="2">
        <v>118</v>
      </c>
      <c r="G179" s="2">
        <v>214</v>
      </c>
      <c r="H179" s="2">
        <v>35.666666666666664</v>
      </c>
      <c r="I179" s="3">
        <v>591</v>
      </c>
      <c r="J179" s="4">
        <v>103</v>
      </c>
      <c r="K179" s="4">
        <v>14.999999999999998</v>
      </c>
      <c r="L179" s="4">
        <v>24.833333333333332</v>
      </c>
      <c r="M179" s="4">
        <v>10.833333333333332</v>
      </c>
      <c r="N179" s="5">
        <f t="shared" si="17"/>
        <v>0.30225988700564971</v>
      </c>
    </row>
    <row r="180" spans="1:14" x14ac:dyDescent="0.25">
      <c r="A180" s="25" t="str">
        <f t="shared" si="15"/>
        <v>Bucaramanga</v>
      </c>
      <c r="B180" s="25" t="str">
        <f t="shared" si="16"/>
        <v>Civil</v>
      </c>
      <c r="C180" s="26" t="s">
        <v>701</v>
      </c>
      <c r="D180" s="2">
        <v>6</v>
      </c>
      <c r="E180" s="2">
        <v>681</v>
      </c>
      <c r="F180" s="2">
        <v>113.5</v>
      </c>
      <c r="G180" s="2">
        <v>268</v>
      </c>
      <c r="H180" s="2">
        <v>44.666666666666664</v>
      </c>
      <c r="I180" s="3">
        <v>533</v>
      </c>
      <c r="J180" s="4">
        <v>99</v>
      </c>
      <c r="K180" s="4">
        <v>14.5</v>
      </c>
      <c r="L180" s="4">
        <v>34.5</v>
      </c>
      <c r="M180" s="4">
        <v>10.166666666666666</v>
      </c>
      <c r="N180" s="5">
        <f t="shared" si="17"/>
        <v>0.39353891336270191</v>
      </c>
    </row>
    <row r="181" spans="1:14" x14ac:dyDescent="0.25">
      <c r="A181" s="25" t="str">
        <f t="shared" si="15"/>
        <v>Bucaramanga</v>
      </c>
      <c r="B181" s="25" t="str">
        <f t="shared" si="16"/>
        <v>Civil</v>
      </c>
      <c r="C181" s="26" t="s">
        <v>702</v>
      </c>
      <c r="D181" s="2">
        <v>6</v>
      </c>
      <c r="E181" s="2">
        <v>746</v>
      </c>
      <c r="F181" s="2">
        <v>124.33333333333333</v>
      </c>
      <c r="G181" s="2">
        <v>289</v>
      </c>
      <c r="H181" s="2">
        <v>48.166666666666664</v>
      </c>
      <c r="I181" s="3">
        <v>633</v>
      </c>
      <c r="J181" s="4">
        <v>109</v>
      </c>
      <c r="K181" s="4">
        <v>15.333333333333334</v>
      </c>
      <c r="L181" s="4">
        <v>38.666666666666664</v>
      </c>
      <c r="M181" s="4">
        <v>9.4999999999999982</v>
      </c>
      <c r="N181" s="5">
        <f t="shared" si="17"/>
        <v>0.38739946380697049</v>
      </c>
    </row>
    <row r="182" spans="1:14" ht="30" x14ac:dyDescent="0.25">
      <c r="A182" s="25" t="str">
        <f t="shared" si="15"/>
        <v>Bucaramanga</v>
      </c>
      <c r="B182" s="25" t="str">
        <f t="shared" si="16"/>
        <v>Civil</v>
      </c>
      <c r="C182" s="26" t="s">
        <v>703</v>
      </c>
      <c r="D182" s="2">
        <v>6</v>
      </c>
      <c r="E182" s="2">
        <v>430</v>
      </c>
      <c r="F182" s="2">
        <v>71.666666666666671</v>
      </c>
      <c r="G182" s="2">
        <v>243</v>
      </c>
      <c r="H182" s="2">
        <v>40.5</v>
      </c>
      <c r="I182" s="3">
        <v>1866</v>
      </c>
      <c r="J182" s="4">
        <v>71.666666666666671</v>
      </c>
      <c r="K182" s="4"/>
      <c r="L182" s="4">
        <v>40.500000000000007</v>
      </c>
      <c r="M182" s="4"/>
      <c r="N182" s="5">
        <f t="shared" si="17"/>
        <v>0.56511627906976747</v>
      </c>
    </row>
    <row r="183" spans="1:14" ht="30" x14ac:dyDescent="0.25">
      <c r="A183" s="25" t="str">
        <f t="shared" si="15"/>
        <v>Bucaramanga</v>
      </c>
      <c r="B183" s="25" t="str">
        <f t="shared" si="16"/>
        <v>Civil</v>
      </c>
      <c r="C183" s="26" t="s">
        <v>704</v>
      </c>
      <c r="D183" s="2">
        <v>6</v>
      </c>
      <c r="E183" s="2">
        <v>609</v>
      </c>
      <c r="F183" s="2">
        <v>101.5</v>
      </c>
      <c r="G183" s="2">
        <v>390</v>
      </c>
      <c r="H183" s="2">
        <v>65</v>
      </c>
      <c r="I183" s="3">
        <v>447</v>
      </c>
      <c r="J183" s="4">
        <v>80.5</v>
      </c>
      <c r="K183" s="4">
        <v>21.000000000000004</v>
      </c>
      <c r="L183" s="4">
        <v>52.333333333333329</v>
      </c>
      <c r="M183" s="4">
        <v>12.666666666666666</v>
      </c>
      <c r="N183" s="5">
        <f t="shared" si="17"/>
        <v>0.64039408866995073</v>
      </c>
    </row>
    <row r="184" spans="1:14" ht="30" x14ac:dyDescent="0.25">
      <c r="A184" s="25" t="str">
        <f t="shared" si="15"/>
        <v>Bucaramanga</v>
      </c>
      <c r="B184" s="25" t="str">
        <f t="shared" si="16"/>
        <v>Civil</v>
      </c>
      <c r="C184" s="26" t="s">
        <v>705</v>
      </c>
      <c r="D184" s="2">
        <v>6</v>
      </c>
      <c r="E184" s="2">
        <v>611</v>
      </c>
      <c r="F184" s="2">
        <v>101.83333333333333</v>
      </c>
      <c r="G184" s="2">
        <v>316</v>
      </c>
      <c r="H184" s="2">
        <v>52.666666666666664</v>
      </c>
      <c r="I184" s="3">
        <v>877</v>
      </c>
      <c r="J184" s="4">
        <v>78</v>
      </c>
      <c r="K184" s="4">
        <v>23.833333333333336</v>
      </c>
      <c r="L184" s="4">
        <v>32</v>
      </c>
      <c r="M184" s="4">
        <v>20.666666666666664</v>
      </c>
      <c r="N184" s="5">
        <f t="shared" si="17"/>
        <v>0.51718494271685767</v>
      </c>
    </row>
    <row r="185" spans="1:14" ht="30" x14ac:dyDescent="0.25">
      <c r="A185" s="25" t="str">
        <f t="shared" si="15"/>
        <v>Bucaramanga</v>
      </c>
      <c r="B185" s="25" t="str">
        <f t="shared" si="16"/>
        <v>Civil</v>
      </c>
      <c r="C185" s="26" t="s">
        <v>706</v>
      </c>
      <c r="D185" s="2">
        <v>6</v>
      </c>
      <c r="E185" s="2">
        <v>901</v>
      </c>
      <c r="F185" s="2">
        <v>150.16666666666666</v>
      </c>
      <c r="G185" s="2">
        <v>876</v>
      </c>
      <c r="H185" s="2">
        <v>146</v>
      </c>
      <c r="I185" s="3">
        <v>406</v>
      </c>
      <c r="J185" s="4">
        <v>127.83333333333334</v>
      </c>
      <c r="K185" s="4">
        <v>22.333333333333336</v>
      </c>
      <c r="L185" s="4">
        <v>128.5</v>
      </c>
      <c r="M185" s="4">
        <v>17.5</v>
      </c>
      <c r="N185" s="5">
        <f t="shared" si="17"/>
        <v>0.97225305216426194</v>
      </c>
    </row>
    <row r="186" spans="1:14" ht="30" x14ac:dyDescent="0.25">
      <c r="A186" s="25" t="str">
        <f t="shared" si="15"/>
        <v>Bucaramanga</v>
      </c>
      <c r="B186" s="25" t="str">
        <f t="shared" si="16"/>
        <v>Civil</v>
      </c>
      <c r="C186" s="26" t="s">
        <v>707</v>
      </c>
      <c r="D186" s="2">
        <v>6</v>
      </c>
      <c r="E186" s="2">
        <v>595</v>
      </c>
      <c r="F186" s="2">
        <v>99.166666666666671</v>
      </c>
      <c r="G186" s="2">
        <v>576</v>
      </c>
      <c r="H186" s="2">
        <v>96</v>
      </c>
      <c r="I186" s="3">
        <v>765</v>
      </c>
      <c r="J186" s="4">
        <v>75</v>
      </c>
      <c r="K186" s="4">
        <v>24.166666666666668</v>
      </c>
      <c r="L186" s="4">
        <v>78.333333333333343</v>
      </c>
      <c r="M186" s="4">
        <v>17.666666666666668</v>
      </c>
      <c r="N186" s="5">
        <f t="shared" si="17"/>
        <v>0.9680672268907563</v>
      </c>
    </row>
    <row r="187" spans="1:14" x14ac:dyDescent="0.25">
      <c r="A187" s="25" t="str">
        <f t="shared" si="15"/>
        <v>Bucaramanga</v>
      </c>
      <c r="B187" s="25" t="str">
        <f t="shared" si="16"/>
        <v>Civil</v>
      </c>
      <c r="C187" s="26" t="s">
        <v>708</v>
      </c>
      <c r="D187" s="2">
        <v>6</v>
      </c>
      <c r="E187" s="2">
        <v>362</v>
      </c>
      <c r="F187" s="2">
        <v>60.333333333333336</v>
      </c>
      <c r="G187" s="2">
        <v>175</v>
      </c>
      <c r="H187" s="2">
        <v>29.166666666666668</v>
      </c>
      <c r="I187" s="3">
        <v>456</v>
      </c>
      <c r="J187" s="4">
        <v>49.166666666666664</v>
      </c>
      <c r="K187" s="4">
        <v>11.166666666666668</v>
      </c>
      <c r="L187" s="4">
        <v>24.833333333333332</v>
      </c>
      <c r="M187" s="4">
        <v>4.333333333333333</v>
      </c>
      <c r="N187" s="5">
        <f t="shared" si="17"/>
        <v>0.48342541436464087</v>
      </c>
    </row>
    <row r="188" spans="1:14" x14ac:dyDescent="0.25">
      <c r="A188" s="25" t="str">
        <f t="shared" si="15"/>
        <v>Bucaramanga</v>
      </c>
      <c r="B188" s="25" t="str">
        <f t="shared" si="16"/>
        <v>Civil</v>
      </c>
      <c r="C188" s="26" t="s">
        <v>709</v>
      </c>
      <c r="D188" s="2">
        <v>6</v>
      </c>
      <c r="E188" s="2">
        <v>346</v>
      </c>
      <c r="F188" s="2">
        <v>57.666666666666664</v>
      </c>
      <c r="G188" s="2">
        <v>318</v>
      </c>
      <c r="H188" s="2">
        <v>53</v>
      </c>
      <c r="I188" s="3">
        <v>880</v>
      </c>
      <c r="J188" s="4">
        <v>46.666666666666671</v>
      </c>
      <c r="K188" s="4">
        <v>10.999999999999998</v>
      </c>
      <c r="L188" s="4">
        <v>45.333333333333329</v>
      </c>
      <c r="M188" s="4">
        <v>7.666666666666667</v>
      </c>
      <c r="N188" s="5">
        <f t="shared" si="17"/>
        <v>0.91907514450867056</v>
      </c>
    </row>
    <row r="189" spans="1:14" x14ac:dyDescent="0.25">
      <c r="A189" s="25" t="str">
        <f t="shared" si="15"/>
        <v>Bucaramanga</v>
      </c>
      <c r="B189" s="25" t="str">
        <f t="shared" si="16"/>
        <v>Civil</v>
      </c>
      <c r="C189" s="26" t="s">
        <v>710</v>
      </c>
      <c r="D189" s="2">
        <v>6</v>
      </c>
      <c r="E189" s="2">
        <v>328</v>
      </c>
      <c r="F189" s="2">
        <v>54.666666666666664</v>
      </c>
      <c r="G189" s="2">
        <v>294</v>
      </c>
      <c r="H189" s="2">
        <v>49</v>
      </c>
      <c r="I189" s="3">
        <v>559</v>
      </c>
      <c r="J189" s="4">
        <v>43.666666666666671</v>
      </c>
      <c r="K189" s="4">
        <v>11</v>
      </c>
      <c r="L189" s="4">
        <v>42.166666666666657</v>
      </c>
      <c r="M189" s="4">
        <v>6.8333333333333339</v>
      </c>
      <c r="N189" s="5">
        <f t="shared" si="17"/>
        <v>0.89634146341463417</v>
      </c>
    </row>
    <row r="190" spans="1:14" x14ac:dyDescent="0.25">
      <c r="A190" s="25" t="str">
        <f t="shared" si="15"/>
        <v>Bucaramanga</v>
      </c>
      <c r="B190" s="25" t="str">
        <f t="shared" si="16"/>
        <v>Civil</v>
      </c>
      <c r="C190" s="26" t="s">
        <v>711</v>
      </c>
      <c r="D190" s="2">
        <v>6</v>
      </c>
      <c r="E190" s="2">
        <v>327</v>
      </c>
      <c r="F190" s="2">
        <v>54.5</v>
      </c>
      <c r="G190" s="2">
        <v>188</v>
      </c>
      <c r="H190" s="2">
        <v>31.333333333333332</v>
      </c>
      <c r="I190" s="3">
        <v>334</v>
      </c>
      <c r="J190" s="4">
        <v>43.333333333333329</v>
      </c>
      <c r="K190" s="4">
        <v>11.166666666666666</v>
      </c>
      <c r="L190" s="4">
        <v>23.166666666666671</v>
      </c>
      <c r="M190" s="4">
        <v>8.1666666666666679</v>
      </c>
      <c r="N190" s="5">
        <f t="shared" si="17"/>
        <v>0.57492354740061158</v>
      </c>
    </row>
    <row r="191" spans="1:14" x14ac:dyDescent="0.25">
      <c r="A191" s="25" t="str">
        <f t="shared" si="15"/>
        <v>Bucaramanga</v>
      </c>
      <c r="B191" s="25" t="str">
        <f t="shared" si="16"/>
        <v>Civil</v>
      </c>
      <c r="C191" s="26" t="s">
        <v>712</v>
      </c>
      <c r="D191" s="2">
        <v>6</v>
      </c>
      <c r="E191" s="2">
        <v>347</v>
      </c>
      <c r="F191" s="2">
        <v>57.833333333333336</v>
      </c>
      <c r="G191" s="2">
        <v>146</v>
      </c>
      <c r="H191" s="2">
        <v>24.333333333333332</v>
      </c>
      <c r="I191" s="3">
        <v>367</v>
      </c>
      <c r="J191" s="4">
        <v>47.166666666666657</v>
      </c>
      <c r="K191" s="4">
        <v>10.666666666666666</v>
      </c>
      <c r="L191" s="4">
        <v>19.333333333333332</v>
      </c>
      <c r="M191" s="4">
        <v>4.9999999999999991</v>
      </c>
      <c r="N191" s="5">
        <f t="shared" si="17"/>
        <v>0.4207492795389049</v>
      </c>
    </row>
    <row r="192" spans="1:14" x14ac:dyDescent="0.25">
      <c r="A192" s="25" t="str">
        <f t="shared" si="15"/>
        <v>Bucaramanga</v>
      </c>
      <c r="B192" s="25" t="str">
        <f t="shared" si="16"/>
        <v>Civil</v>
      </c>
      <c r="C192" s="26" t="s">
        <v>713</v>
      </c>
      <c r="D192" s="2">
        <v>6</v>
      </c>
      <c r="E192" s="2">
        <v>346</v>
      </c>
      <c r="F192" s="2">
        <v>57.666666666666664</v>
      </c>
      <c r="G192" s="2">
        <v>295</v>
      </c>
      <c r="H192" s="2">
        <v>49.166666666666664</v>
      </c>
      <c r="I192" s="3">
        <v>415</v>
      </c>
      <c r="J192" s="4">
        <v>46.5</v>
      </c>
      <c r="K192" s="4">
        <v>11.166666666666668</v>
      </c>
      <c r="L192" s="4">
        <v>41.666666666666671</v>
      </c>
      <c r="M192" s="4">
        <v>7.5</v>
      </c>
      <c r="N192" s="5">
        <f t="shared" si="17"/>
        <v>0.85260115606936415</v>
      </c>
    </row>
    <row r="193" spans="1:14" x14ac:dyDescent="0.25">
      <c r="A193" s="25" t="str">
        <f t="shared" si="15"/>
        <v>Bucaramanga</v>
      </c>
      <c r="B193" s="25" t="str">
        <f t="shared" si="16"/>
        <v>Civil</v>
      </c>
      <c r="C193" s="26" t="s">
        <v>714</v>
      </c>
      <c r="D193" s="2">
        <v>6</v>
      </c>
      <c r="E193" s="2">
        <v>521</v>
      </c>
      <c r="F193" s="2">
        <v>86.833333333333329</v>
      </c>
      <c r="G193" s="2">
        <v>165</v>
      </c>
      <c r="H193" s="2">
        <v>27.5</v>
      </c>
      <c r="I193" s="3">
        <v>644</v>
      </c>
      <c r="J193" s="4">
        <v>75.500000000000014</v>
      </c>
      <c r="K193" s="4">
        <v>11.333333333333334</v>
      </c>
      <c r="L193" s="4">
        <v>19.666666666666664</v>
      </c>
      <c r="M193" s="4">
        <v>7.833333333333333</v>
      </c>
      <c r="N193" s="5">
        <f t="shared" si="17"/>
        <v>0.31669865642994244</v>
      </c>
    </row>
    <row r="194" spans="1:14" x14ac:dyDescent="0.25">
      <c r="A194" s="46" t="s">
        <v>1040</v>
      </c>
      <c r="B194" s="46"/>
      <c r="C194" s="47"/>
      <c r="D194" s="48"/>
      <c r="E194" s="48"/>
      <c r="F194" s="48">
        <v>72</v>
      </c>
      <c r="G194" s="48"/>
      <c r="H194" s="48">
        <v>52</v>
      </c>
      <c r="I194" s="49"/>
      <c r="J194" s="50">
        <v>57</v>
      </c>
      <c r="K194" s="50">
        <v>15</v>
      </c>
      <c r="L194" s="50">
        <v>41</v>
      </c>
      <c r="M194" s="50">
        <v>11</v>
      </c>
      <c r="N194" s="51"/>
    </row>
    <row r="195" spans="1:14" x14ac:dyDescent="0.25">
      <c r="A195" s="7" t="s">
        <v>206</v>
      </c>
      <c r="B195" s="11"/>
      <c r="C195" s="27"/>
      <c r="D195" s="8"/>
      <c r="E195" s="8">
        <v>17309</v>
      </c>
      <c r="F195" s="8">
        <v>2884.8333333333335</v>
      </c>
      <c r="G195" s="8">
        <v>12531</v>
      </c>
      <c r="H195" s="8">
        <v>2088.5</v>
      </c>
      <c r="I195" s="9">
        <v>43096</v>
      </c>
      <c r="J195" s="10">
        <v>2283.8333333333335</v>
      </c>
      <c r="K195" s="10">
        <v>600.99999999999977</v>
      </c>
      <c r="L195" s="10">
        <v>1641</v>
      </c>
      <c r="M195" s="10">
        <v>447.5</v>
      </c>
      <c r="N195" s="12">
        <f t="shared" si="17"/>
        <v>0.7239586342365244</v>
      </c>
    </row>
    <row r="196" spans="1:14" x14ac:dyDescent="0.25">
      <c r="A196" s="1" t="s">
        <v>207</v>
      </c>
      <c r="B196" s="1" t="s">
        <v>4</v>
      </c>
      <c r="C196" s="26" t="s">
        <v>715</v>
      </c>
      <c r="D196" s="2">
        <v>6</v>
      </c>
      <c r="E196" s="2">
        <v>124</v>
      </c>
      <c r="F196" s="2">
        <v>20.666666666666668</v>
      </c>
      <c r="G196" s="2">
        <v>104</v>
      </c>
      <c r="H196" s="2">
        <v>17.333333333333332</v>
      </c>
      <c r="I196" s="3">
        <v>340</v>
      </c>
      <c r="J196" s="4">
        <v>13.5</v>
      </c>
      <c r="K196" s="4">
        <v>7.166666666666667</v>
      </c>
      <c r="L196" s="4">
        <v>10.833333333333332</v>
      </c>
      <c r="M196" s="4">
        <v>6.5</v>
      </c>
      <c r="N196" s="5">
        <f t="shared" si="17"/>
        <v>0.83870967741935487</v>
      </c>
    </row>
    <row r="197" spans="1:14" x14ac:dyDescent="0.25">
      <c r="A197" s="25" t="str">
        <f t="shared" ref="A197:A224" si="18">A196</f>
        <v>Buga</v>
      </c>
      <c r="B197" s="25" t="str">
        <f t="shared" ref="B197:B224" si="19">B196</f>
        <v>Civil</v>
      </c>
      <c r="C197" s="26" t="s">
        <v>716</v>
      </c>
      <c r="D197" s="2">
        <v>6</v>
      </c>
      <c r="E197" s="2">
        <v>122</v>
      </c>
      <c r="F197" s="2">
        <v>20.333333333333332</v>
      </c>
      <c r="G197" s="2">
        <v>108</v>
      </c>
      <c r="H197" s="2">
        <v>18</v>
      </c>
      <c r="I197" s="3">
        <v>150</v>
      </c>
      <c r="J197" s="4">
        <v>12.833333333333334</v>
      </c>
      <c r="K197" s="4">
        <v>7.5</v>
      </c>
      <c r="L197" s="4">
        <v>11.333333333333332</v>
      </c>
      <c r="M197" s="4">
        <v>6.666666666666667</v>
      </c>
      <c r="N197" s="5">
        <f t="shared" si="17"/>
        <v>0.88524590163934425</v>
      </c>
    </row>
    <row r="198" spans="1:14" x14ac:dyDescent="0.25">
      <c r="A198" s="25" t="str">
        <f t="shared" si="18"/>
        <v>Buga</v>
      </c>
      <c r="B198" s="25" t="str">
        <f t="shared" si="19"/>
        <v>Civil</v>
      </c>
      <c r="C198" s="40" t="s">
        <v>1035</v>
      </c>
      <c r="D198" s="28" t="s">
        <v>495</v>
      </c>
      <c r="E198" s="28" t="s">
        <v>495</v>
      </c>
      <c r="F198" s="28" t="s">
        <v>495</v>
      </c>
      <c r="G198" s="28" t="s">
        <v>495</v>
      </c>
      <c r="H198" s="28" t="s">
        <v>495</v>
      </c>
      <c r="I198" s="28" t="s">
        <v>495</v>
      </c>
      <c r="J198" s="28" t="s">
        <v>495</v>
      </c>
      <c r="K198" s="28" t="s">
        <v>495</v>
      </c>
      <c r="L198" s="28" t="s">
        <v>495</v>
      </c>
      <c r="M198" s="28" t="s">
        <v>495</v>
      </c>
      <c r="N198" s="28" t="s">
        <v>495</v>
      </c>
    </row>
    <row r="199" spans="1:14" x14ac:dyDescent="0.25">
      <c r="A199" s="25" t="str">
        <f>A197</f>
        <v>Buga</v>
      </c>
      <c r="B199" s="25" t="str">
        <f>B197</f>
        <v>Civil</v>
      </c>
      <c r="C199" s="26" t="s">
        <v>717</v>
      </c>
      <c r="D199" s="2">
        <v>6</v>
      </c>
      <c r="E199" s="2">
        <v>114</v>
      </c>
      <c r="F199" s="2">
        <v>19</v>
      </c>
      <c r="G199" s="2">
        <v>63</v>
      </c>
      <c r="H199" s="2">
        <v>10.5</v>
      </c>
      <c r="I199" s="3">
        <v>420</v>
      </c>
      <c r="J199" s="4">
        <v>12.333333333333332</v>
      </c>
      <c r="K199" s="4">
        <v>6.6666666666666661</v>
      </c>
      <c r="L199" s="4">
        <v>4.166666666666667</v>
      </c>
      <c r="M199" s="4">
        <v>6.3333333333333339</v>
      </c>
      <c r="N199" s="5">
        <f t="shared" si="17"/>
        <v>0.55263157894736847</v>
      </c>
    </row>
    <row r="200" spans="1:14" x14ac:dyDescent="0.25">
      <c r="A200" s="25" t="str">
        <f t="shared" si="18"/>
        <v>Buga</v>
      </c>
      <c r="B200" s="25" t="str">
        <f t="shared" si="19"/>
        <v>Civil</v>
      </c>
      <c r="C200" s="26" t="s">
        <v>718</v>
      </c>
      <c r="D200" s="2">
        <v>6</v>
      </c>
      <c r="E200" s="2">
        <v>133</v>
      </c>
      <c r="F200" s="2">
        <v>22.166666666666668</v>
      </c>
      <c r="G200" s="2">
        <v>130</v>
      </c>
      <c r="H200" s="2">
        <v>21.666666666666668</v>
      </c>
      <c r="I200" s="3">
        <v>250</v>
      </c>
      <c r="J200" s="4">
        <v>15.166666666666666</v>
      </c>
      <c r="K200" s="4">
        <v>6.9999999999999991</v>
      </c>
      <c r="L200" s="4">
        <v>15.166666666666668</v>
      </c>
      <c r="M200" s="4">
        <v>6.5</v>
      </c>
      <c r="N200" s="5">
        <f t="shared" si="17"/>
        <v>0.97744360902255634</v>
      </c>
    </row>
    <row r="201" spans="1:14" x14ac:dyDescent="0.25">
      <c r="A201" s="25" t="str">
        <f t="shared" si="18"/>
        <v>Buga</v>
      </c>
      <c r="B201" s="25" t="str">
        <f t="shared" si="19"/>
        <v>Civil</v>
      </c>
      <c r="C201" s="26" t="s">
        <v>719</v>
      </c>
      <c r="D201" s="2">
        <v>6</v>
      </c>
      <c r="E201" s="2">
        <v>128</v>
      </c>
      <c r="F201" s="2">
        <v>21.333333333333332</v>
      </c>
      <c r="G201" s="2">
        <v>89</v>
      </c>
      <c r="H201" s="2">
        <v>14.833333333333334</v>
      </c>
      <c r="I201" s="3">
        <v>187</v>
      </c>
      <c r="J201" s="4">
        <v>12.833333333333334</v>
      </c>
      <c r="K201" s="4">
        <v>8.5</v>
      </c>
      <c r="L201" s="4">
        <v>9</v>
      </c>
      <c r="M201" s="4">
        <v>5.8333333333333339</v>
      </c>
      <c r="N201" s="5">
        <f t="shared" si="17"/>
        <v>0.6953125</v>
      </c>
    </row>
    <row r="202" spans="1:14" x14ac:dyDescent="0.25">
      <c r="A202" s="25" t="str">
        <f t="shared" si="18"/>
        <v>Buga</v>
      </c>
      <c r="B202" s="25" t="str">
        <f t="shared" si="19"/>
        <v>Civil</v>
      </c>
      <c r="C202" s="26" t="s">
        <v>720</v>
      </c>
      <c r="D202" s="2">
        <v>6</v>
      </c>
      <c r="E202" s="2">
        <v>126</v>
      </c>
      <c r="F202" s="2">
        <v>21</v>
      </c>
      <c r="G202" s="2">
        <v>117</v>
      </c>
      <c r="H202" s="2">
        <v>19.5</v>
      </c>
      <c r="I202" s="3">
        <v>132</v>
      </c>
      <c r="J202" s="4">
        <v>13.666666666666664</v>
      </c>
      <c r="K202" s="4">
        <v>7.3333333333333339</v>
      </c>
      <c r="L202" s="4">
        <v>12.833333333333332</v>
      </c>
      <c r="M202" s="4">
        <v>6.6666666666666679</v>
      </c>
      <c r="N202" s="5">
        <f t="shared" si="17"/>
        <v>0.9285714285714286</v>
      </c>
    </row>
    <row r="203" spans="1:14" x14ac:dyDescent="0.25">
      <c r="A203" s="25" t="str">
        <f t="shared" si="18"/>
        <v>Buga</v>
      </c>
      <c r="B203" s="25" t="str">
        <f t="shared" si="19"/>
        <v>Civil</v>
      </c>
      <c r="C203" s="26" t="s">
        <v>721</v>
      </c>
      <c r="D203" s="2">
        <v>6</v>
      </c>
      <c r="E203" s="2">
        <v>298</v>
      </c>
      <c r="F203" s="2">
        <v>49.666666666666664</v>
      </c>
      <c r="G203" s="2">
        <v>218</v>
      </c>
      <c r="H203" s="2">
        <v>36.333333333333336</v>
      </c>
      <c r="I203" s="3">
        <v>359</v>
      </c>
      <c r="J203" s="4">
        <v>33</v>
      </c>
      <c r="K203" s="4">
        <v>16.666666666666668</v>
      </c>
      <c r="L203" s="4">
        <v>22.166666666666671</v>
      </c>
      <c r="M203" s="4">
        <v>14.166666666666666</v>
      </c>
      <c r="N203" s="5">
        <f t="shared" si="17"/>
        <v>0.73154362416107388</v>
      </c>
    </row>
    <row r="204" spans="1:14" x14ac:dyDescent="0.25">
      <c r="A204" s="25" t="str">
        <f t="shared" si="18"/>
        <v>Buga</v>
      </c>
      <c r="B204" s="25" t="str">
        <f t="shared" si="19"/>
        <v>Civil</v>
      </c>
      <c r="C204" s="26" t="s">
        <v>722</v>
      </c>
      <c r="D204" s="2">
        <v>6</v>
      </c>
      <c r="E204" s="2">
        <v>284</v>
      </c>
      <c r="F204" s="2">
        <v>47.333333333333336</v>
      </c>
      <c r="G204" s="2">
        <v>195</v>
      </c>
      <c r="H204" s="2">
        <v>32.5</v>
      </c>
      <c r="I204" s="3">
        <v>480</v>
      </c>
      <c r="J204" s="4">
        <v>30.833333333333332</v>
      </c>
      <c r="K204" s="4">
        <v>16.5</v>
      </c>
      <c r="L204" s="4">
        <v>18.166666666666668</v>
      </c>
      <c r="M204" s="4">
        <v>14.333333333333334</v>
      </c>
      <c r="N204" s="5">
        <f t="shared" si="17"/>
        <v>0.68661971830985913</v>
      </c>
    </row>
    <row r="205" spans="1:14" x14ac:dyDescent="0.25">
      <c r="A205" s="25" t="str">
        <f t="shared" si="18"/>
        <v>Buga</v>
      </c>
      <c r="B205" s="25" t="str">
        <f t="shared" si="19"/>
        <v>Civil</v>
      </c>
      <c r="C205" s="26" t="s">
        <v>723</v>
      </c>
      <c r="D205" s="2">
        <v>6</v>
      </c>
      <c r="E205" s="2">
        <v>238</v>
      </c>
      <c r="F205" s="2">
        <v>39.666666666666664</v>
      </c>
      <c r="G205" s="2">
        <v>201</v>
      </c>
      <c r="H205" s="2">
        <v>33.5</v>
      </c>
      <c r="I205" s="3">
        <v>236</v>
      </c>
      <c r="J205" s="4">
        <v>23.666666666666668</v>
      </c>
      <c r="K205" s="4">
        <v>16</v>
      </c>
      <c r="L205" s="4">
        <v>20.166666666666671</v>
      </c>
      <c r="M205" s="4">
        <v>13.333333333333334</v>
      </c>
      <c r="N205" s="5">
        <f t="shared" si="17"/>
        <v>0.84453781512605042</v>
      </c>
    </row>
    <row r="206" spans="1:14" x14ac:dyDescent="0.25">
      <c r="A206" s="25" t="str">
        <f t="shared" si="18"/>
        <v>Buga</v>
      </c>
      <c r="B206" s="25" t="str">
        <f t="shared" si="19"/>
        <v>Civil</v>
      </c>
      <c r="C206" s="26" t="s">
        <v>724</v>
      </c>
      <c r="D206" s="2">
        <v>6</v>
      </c>
      <c r="E206" s="2">
        <v>347</v>
      </c>
      <c r="F206" s="2">
        <v>57.833333333333336</v>
      </c>
      <c r="G206" s="2">
        <v>292</v>
      </c>
      <c r="H206" s="2">
        <v>48.666666666666664</v>
      </c>
      <c r="I206" s="3">
        <v>304</v>
      </c>
      <c r="J206" s="4">
        <v>33.166666666666671</v>
      </c>
      <c r="K206" s="4">
        <v>24.666666666666668</v>
      </c>
      <c r="L206" s="4">
        <v>25.166666666666664</v>
      </c>
      <c r="M206" s="4">
        <v>23.5</v>
      </c>
      <c r="N206" s="5">
        <f t="shared" si="17"/>
        <v>0.84149855907780979</v>
      </c>
    </row>
    <row r="207" spans="1:14" x14ac:dyDescent="0.25">
      <c r="A207" s="25" t="str">
        <f t="shared" si="18"/>
        <v>Buga</v>
      </c>
      <c r="B207" s="25" t="str">
        <f t="shared" si="19"/>
        <v>Civil</v>
      </c>
      <c r="C207" s="26" t="s">
        <v>725</v>
      </c>
      <c r="D207" s="2">
        <v>6</v>
      </c>
      <c r="E207" s="2">
        <v>324</v>
      </c>
      <c r="F207" s="2">
        <v>54</v>
      </c>
      <c r="G207" s="2">
        <v>305</v>
      </c>
      <c r="H207" s="2">
        <v>50.833333333333336</v>
      </c>
      <c r="I207" s="3">
        <v>199</v>
      </c>
      <c r="J207" s="4">
        <v>29.166666666666668</v>
      </c>
      <c r="K207" s="4">
        <v>24.833333333333332</v>
      </c>
      <c r="L207" s="4">
        <v>29.166666666666661</v>
      </c>
      <c r="M207" s="4">
        <v>21.666666666666664</v>
      </c>
      <c r="N207" s="5">
        <f t="shared" si="17"/>
        <v>0.94135802469135799</v>
      </c>
    </row>
    <row r="208" spans="1:14" x14ac:dyDescent="0.25">
      <c r="A208" s="25" t="str">
        <f t="shared" si="18"/>
        <v>Buga</v>
      </c>
      <c r="B208" s="25" t="str">
        <f t="shared" si="19"/>
        <v>Civil</v>
      </c>
      <c r="C208" s="26" t="s">
        <v>726</v>
      </c>
      <c r="D208" s="2">
        <v>6</v>
      </c>
      <c r="E208" s="2">
        <v>356</v>
      </c>
      <c r="F208" s="2">
        <v>59.333333333333336</v>
      </c>
      <c r="G208" s="2">
        <v>493</v>
      </c>
      <c r="H208" s="2">
        <v>82.166666666666671</v>
      </c>
      <c r="I208" s="3">
        <v>263</v>
      </c>
      <c r="J208" s="4">
        <v>34.333333333333336</v>
      </c>
      <c r="K208" s="4">
        <v>25</v>
      </c>
      <c r="L208" s="4">
        <v>59.666666666666664</v>
      </c>
      <c r="M208" s="4">
        <v>22.5</v>
      </c>
      <c r="N208" s="5">
        <f t="shared" si="17"/>
        <v>1.3848314606741574</v>
      </c>
    </row>
    <row r="209" spans="1:14" x14ac:dyDescent="0.25">
      <c r="A209" s="25" t="str">
        <f t="shared" si="18"/>
        <v>Buga</v>
      </c>
      <c r="B209" s="25" t="str">
        <f t="shared" si="19"/>
        <v>Civil</v>
      </c>
      <c r="C209" s="26" t="s">
        <v>727</v>
      </c>
      <c r="D209" s="2">
        <v>6</v>
      </c>
      <c r="E209" s="2">
        <v>201</v>
      </c>
      <c r="F209" s="2">
        <v>33.5</v>
      </c>
      <c r="G209" s="2">
        <v>288</v>
      </c>
      <c r="H209" s="2">
        <v>48</v>
      </c>
      <c r="I209" s="3">
        <v>3018</v>
      </c>
      <c r="J209" s="4">
        <v>18.000000000000004</v>
      </c>
      <c r="K209" s="4">
        <v>15.499999999999998</v>
      </c>
      <c r="L209" s="4">
        <v>34.666666666666657</v>
      </c>
      <c r="M209" s="4">
        <v>13.333333333333332</v>
      </c>
      <c r="N209" s="5">
        <f t="shared" si="17"/>
        <v>1.4328358208955223</v>
      </c>
    </row>
    <row r="210" spans="1:14" x14ac:dyDescent="0.25">
      <c r="A210" s="25" t="str">
        <f t="shared" si="18"/>
        <v>Buga</v>
      </c>
      <c r="B210" s="25" t="str">
        <f t="shared" si="19"/>
        <v>Civil</v>
      </c>
      <c r="C210" s="26" t="s">
        <v>728</v>
      </c>
      <c r="D210" s="2">
        <v>6</v>
      </c>
      <c r="E210" s="2">
        <v>223</v>
      </c>
      <c r="F210" s="2">
        <v>37.166666666666664</v>
      </c>
      <c r="G210" s="2">
        <v>450</v>
      </c>
      <c r="H210" s="2">
        <v>75</v>
      </c>
      <c r="I210" s="3">
        <v>709</v>
      </c>
      <c r="J210" s="4">
        <v>20.333333333333336</v>
      </c>
      <c r="K210" s="4">
        <v>16.833333333333336</v>
      </c>
      <c r="L210" s="4">
        <v>61</v>
      </c>
      <c r="M210" s="4">
        <v>14</v>
      </c>
      <c r="N210" s="5">
        <f t="shared" si="17"/>
        <v>2.0179372197309418</v>
      </c>
    </row>
    <row r="211" spans="1:14" x14ac:dyDescent="0.25">
      <c r="A211" s="25" t="str">
        <f t="shared" si="18"/>
        <v>Buga</v>
      </c>
      <c r="B211" s="25" t="str">
        <f t="shared" si="19"/>
        <v>Civil</v>
      </c>
      <c r="C211" s="26" t="s">
        <v>729</v>
      </c>
      <c r="D211" s="2">
        <v>6</v>
      </c>
      <c r="E211" s="2">
        <v>239</v>
      </c>
      <c r="F211" s="2">
        <v>39.833333333333336</v>
      </c>
      <c r="G211" s="2">
        <v>279</v>
      </c>
      <c r="H211" s="2">
        <v>46.5</v>
      </c>
      <c r="I211" s="3">
        <v>266</v>
      </c>
      <c r="J211" s="4">
        <v>24</v>
      </c>
      <c r="K211" s="4">
        <v>15.833333333333332</v>
      </c>
      <c r="L211" s="4">
        <v>30.499999999999996</v>
      </c>
      <c r="M211" s="4">
        <v>15.999999999999998</v>
      </c>
      <c r="N211" s="5">
        <f t="shared" si="17"/>
        <v>1.1673640167364017</v>
      </c>
    </row>
    <row r="212" spans="1:14" x14ac:dyDescent="0.25">
      <c r="A212" s="25" t="str">
        <f t="shared" si="18"/>
        <v>Buga</v>
      </c>
      <c r="B212" s="25" t="str">
        <f t="shared" si="19"/>
        <v>Civil</v>
      </c>
      <c r="C212" s="26" t="s">
        <v>730</v>
      </c>
      <c r="D212" s="2">
        <v>6</v>
      </c>
      <c r="E212" s="2">
        <v>263</v>
      </c>
      <c r="F212" s="2">
        <v>43.833333333333336</v>
      </c>
      <c r="G212" s="2">
        <v>218</v>
      </c>
      <c r="H212" s="2">
        <v>36.333333333333336</v>
      </c>
      <c r="I212" s="3">
        <v>306</v>
      </c>
      <c r="J212" s="4">
        <v>27.500000000000004</v>
      </c>
      <c r="K212" s="4">
        <v>16.333333333333332</v>
      </c>
      <c r="L212" s="4">
        <v>24.333333333333332</v>
      </c>
      <c r="M212" s="4">
        <v>12</v>
      </c>
      <c r="N212" s="5">
        <f t="shared" si="17"/>
        <v>0.82889733840304181</v>
      </c>
    </row>
    <row r="213" spans="1:14" x14ac:dyDescent="0.25">
      <c r="A213" s="25" t="str">
        <f t="shared" si="18"/>
        <v>Buga</v>
      </c>
      <c r="B213" s="25" t="str">
        <f t="shared" si="19"/>
        <v>Civil</v>
      </c>
      <c r="C213" s="26" t="s">
        <v>731</v>
      </c>
      <c r="D213" s="2">
        <v>6</v>
      </c>
      <c r="E213" s="2">
        <v>222</v>
      </c>
      <c r="F213" s="2">
        <v>37</v>
      </c>
      <c r="G213" s="2">
        <v>169</v>
      </c>
      <c r="H213" s="2">
        <v>28.166666666666668</v>
      </c>
      <c r="I213" s="3">
        <v>269</v>
      </c>
      <c r="J213" s="4">
        <v>19.833333333333332</v>
      </c>
      <c r="K213" s="4">
        <v>17.166666666666668</v>
      </c>
      <c r="L213" s="4">
        <v>11.666666666666666</v>
      </c>
      <c r="M213" s="4">
        <v>16.5</v>
      </c>
      <c r="N213" s="5">
        <f t="shared" si="17"/>
        <v>0.76126126126126126</v>
      </c>
    </row>
    <row r="214" spans="1:14" x14ac:dyDescent="0.25">
      <c r="A214" s="25" t="str">
        <f t="shared" si="18"/>
        <v>Buga</v>
      </c>
      <c r="B214" s="25" t="str">
        <f t="shared" si="19"/>
        <v>Civil</v>
      </c>
      <c r="C214" s="26" t="s">
        <v>732</v>
      </c>
      <c r="D214" s="2">
        <v>5</v>
      </c>
      <c r="E214" s="2">
        <v>165</v>
      </c>
      <c r="F214" s="2">
        <v>33</v>
      </c>
      <c r="G214" s="2">
        <v>176</v>
      </c>
      <c r="H214" s="2">
        <v>35.200000000000003</v>
      </c>
      <c r="I214" s="3">
        <v>264</v>
      </c>
      <c r="J214" s="4">
        <v>15</v>
      </c>
      <c r="K214" s="4">
        <v>18</v>
      </c>
      <c r="L214" s="4">
        <v>17.599999999999998</v>
      </c>
      <c r="M214" s="4">
        <v>17.599999999999998</v>
      </c>
      <c r="N214" s="5">
        <f t="shared" si="17"/>
        <v>1.0666666666666667</v>
      </c>
    </row>
    <row r="215" spans="1:14" x14ac:dyDescent="0.25">
      <c r="A215" s="25" t="str">
        <f t="shared" si="18"/>
        <v>Buga</v>
      </c>
      <c r="B215" s="25" t="str">
        <f t="shared" si="19"/>
        <v>Civil</v>
      </c>
      <c r="C215" s="26" t="s">
        <v>733</v>
      </c>
      <c r="D215" s="2">
        <v>6</v>
      </c>
      <c r="E215" s="2">
        <v>253</v>
      </c>
      <c r="F215" s="2">
        <v>42.166666666666664</v>
      </c>
      <c r="G215" s="2">
        <v>212</v>
      </c>
      <c r="H215" s="2">
        <v>35.333333333333336</v>
      </c>
      <c r="I215" s="3">
        <v>571</v>
      </c>
      <c r="J215" s="4">
        <v>22</v>
      </c>
      <c r="K215" s="4">
        <v>20.166666666666668</v>
      </c>
      <c r="L215" s="4">
        <v>16.166666666666668</v>
      </c>
      <c r="M215" s="4">
        <v>19.166666666666664</v>
      </c>
      <c r="N215" s="5">
        <f t="shared" si="17"/>
        <v>0.8379446640316206</v>
      </c>
    </row>
    <row r="216" spans="1:14" x14ac:dyDescent="0.25">
      <c r="A216" s="25" t="str">
        <f t="shared" si="18"/>
        <v>Buga</v>
      </c>
      <c r="B216" s="25" t="str">
        <f t="shared" si="19"/>
        <v>Civil</v>
      </c>
      <c r="C216" s="40" t="s">
        <v>1036</v>
      </c>
      <c r="D216" s="28" t="s">
        <v>495</v>
      </c>
      <c r="E216" s="28" t="s">
        <v>495</v>
      </c>
      <c r="F216" s="28" t="s">
        <v>495</v>
      </c>
      <c r="G216" s="28" t="s">
        <v>495</v>
      </c>
      <c r="H216" s="28" t="s">
        <v>495</v>
      </c>
      <c r="I216" s="28" t="s">
        <v>495</v>
      </c>
      <c r="J216" s="28" t="s">
        <v>495</v>
      </c>
      <c r="K216" s="28" t="s">
        <v>495</v>
      </c>
      <c r="L216" s="28" t="s">
        <v>495</v>
      </c>
      <c r="M216" s="28" t="s">
        <v>495</v>
      </c>
      <c r="N216" s="28" t="s">
        <v>495</v>
      </c>
    </row>
    <row r="217" spans="1:14" x14ac:dyDescent="0.25">
      <c r="A217" s="25" t="str">
        <f>A215</f>
        <v>Buga</v>
      </c>
      <c r="B217" s="25" t="str">
        <f>B215</f>
        <v>Civil</v>
      </c>
      <c r="C217" s="26" t="s">
        <v>734</v>
      </c>
      <c r="D217" s="2">
        <v>6</v>
      </c>
      <c r="E217" s="2">
        <v>194</v>
      </c>
      <c r="F217" s="2">
        <v>32.333333333333336</v>
      </c>
      <c r="G217" s="2">
        <v>133</v>
      </c>
      <c r="H217" s="2">
        <v>22.166666666666668</v>
      </c>
      <c r="I217" s="3">
        <v>347</v>
      </c>
      <c r="J217" s="4">
        <v>26.333333333333329</v>
      </c>
      <c r="K217" s="4">
        <v>6</v>
      </c>
      <c r="L217" s="4">
        <v>18.166666666666668</v>
      </c>
      <c r="M217" s="4">
        <v>4</v>
      </c>
      <c r="N217" s="5">
        <f t="shared" si="17"/>
        <v>0.68556701030927836</v>
      </c>
    </row>
    <row r="218" spans="1:14" x14ac:dyDescent="0.25">
      <c r="A218" s="25" t="str">
        <f t="shared" si="18"/>
        <v>Buga</v>
      </c>
      <c r="B218" s="25" t="str">
        <f t="shared" si="19"/>
        <v>Civil</v>
      </c>
      <c r="C218" s="26" t="s">
        <v>735</v>
      </c>
      <c r="D218" s="2">
        <v>6</v>
      </c>
      <c r="E218" s="2">
        <v>196</v>
      </c>
      <c r="F218" s="2">
        <v>32.666666666666664</v>
      </c>
      <c r="G218" s="2">
        <v>155</v>
      </c>
      <c r="H218" s="2">
        <v>25.833333333333332</v>
      </c>
      <c r="I218" s="3">
        <v>258</v>
      </c>
      <c r="J218" s="4">
        <v>14.666666666666666</v>
      </c>
      <c r="K218" s="4">
        <v>18</v>
      </c>
      <c r="L218" s="4">
        <v>9.5</v>
      </c>
      <c r="M218" s="4">
        <v>16.333333333333336</v>
      </c>
      <c r="N218" s="5">
        <f t="shared" si="17"/>
        <v>0.79081632653061229</v>
      </c>
    </row>
    <row r="219" spans="1:14" x14ac:dyDescent="0.25">
      <c r="A219" s="25" t="str">
        <f t="shared" si="18"/>
        <v>Buga</v>
      </c>
      <c r="B219" s="25" t="str">
        <f t="shared" si="19"/>
        <v>Civil</v>
      </c>
      <c r="C219" s="26" t="s">
        <v>736</v>
      </c>
      <c r="D219" s="2">
        <v>6</v>
      </c>
      <c r="E219" s="2">
        <v>203</v>
      </c>
      <c r="F219" s="2">
        <v>33.833333333333336</v>
      </c>
      <c r="G219" s="2">
        <v>187</v>
      </c>
      <c r="H219" s="2">
        <v>31.166666666666668</v>
      </c>
      <c r="I219" s="3">
        <v>181</v>
      </c>
      <c r="J219" s="4">
        <v>14.5</v>
      </c>
      <c r="K219" s="4">
        <v>19.333333333333332</v>
      </c>
      <c r="L219" s="4">
        <v>14.5</v>
      </c>
      <c r="M219" s="4">
        <v>16.666666666666664</v>
      </c>
      <c r="N219" s="5">
        <f t="shared" si="17"/>
        <v>0.9211822660098522</v>
      </c>
    </row>
    <row r="220" spans="1:14" x14ac:dyDescent="0.25">
      <c r="A220" s="25" t="str">
        <f t="shared" si="18"/>
        <v>Buga</v>
      </c>
      <c r="B220" s="25" t="str">
        <f t="shared" si="19"/>
        <v>Civil</v>
      </c>
      <c r="C220" s="26" t="s">
        <v>737</v>
      </c>
      <c r="D220" s="2">
        <v>6</v>
      </c>
      <c r="E220" s="2">
        <v>215</v>
      </c>
      <c r="F220" s="2">
        <v>35.833333333333336</v>
      </c>
      <c r="G220" s="2">
        <v>189</v>
      </c>
      <c r="H220" s="2">
        <v>31.5</v>
      </c>
      <c r="I220" s="3">
        <v>152</v>
      </c>
      <c r="J220" s="4">
        <v>15.999999999999998</v>
      </c>
      <c r="K220" s="4">
        <v>19.833333333333332</v>
      </c>
      <c r="L220" s="4">
        <v>12</v>
      </c>
      <c r="M220" s="4">
        <v>19.499999999999996</v>
      </c>
      <c r="N220" s="5">
        <f t="shared" si="17"/>
        <v>0.87906976744186049</v>
      </c>
    </row>
    <row r="221" spans="1:14" x14ac:dyDescent="0.25">
      <c r="A221" s="25" t="str">
        <f t="shared" si="18"/>
        <v>Buga</v>
      </c>
      <c r="B221" s="25" t="str">
        <f t="shared" si="19"/>
        <v>Civil</v>
      </c>
      <c r="C221" s="26" t="s">
        <v>738</v>
      </c>
      <c r="D221" s="2">
        <v>3</v>
      </c>
      <c r="E221" s="2">
        <v>102</v>
      </c>
      <c r="F221" s="2">
        <v>34</v>
      </c>
      <c r="G221" s="2">
        <v>150</v>
      </c>
      <c r="H221" s="2">
        <v>50</v>
      </c>
      <c r="I221" s="3">
        <v>3568</v>
      </c>
      <c r="J221" s="4">
        <v>15.333333333333334</v>
      </c>
      <c r="K221" s="4">
        <v>18.666666666666668</v>
      </c>
      <c r="L221" s="4">
        <v>35.333333333333336</v>
      </c>
      <c r="M221" s="4">
        <v>14.666666666666668</v>
      </c>
      <c r="N221" s="5">
        <f t="shared" si="17"/>
        <v>1.4705882352941178</v>
      </c>
    </row>
    <row r="222" spans="1:14" x14ac:dyDescent="0.25">
      <c r="A222" s="25" t="str">
        <f t="shared" si="18"/>
        <v>Buga</v>
      </c>
      <c r="B222" s="25" t="str">
        <f t="shared" si="19"/>
        <v>Civil</v>
      </c>
      <c r="C222" s="26" t="s">
        <v>739</v>
      </c>
      <c r="D222" s="2">
        <v>6</v>
      </c>
      <c r="E222" s="2">
        <v>207</v>
      </c>
      <c r="F222" s="2">
        <v>34.5</v>
      </c>
      <c r="G222" s="2">
        <v>231</v>
      </c>
      <c r="H222" s="2">
        <v>38.5</v>
      </c>
      <c r="I222" s="3">
        <v>194</v>
      </c>
      <c r="J222" s="4">
        <v>14.333333333333334</v>
      </c>
      <c r="K222" s="4">
        <v>20.166666666666668</v>
      </c>
      <c r="L222" s="4">
        <v>20.666666666666668</v>
      </c>
      <c r="M222" s="4">
        <v>17.833333333333336</v>
      </c>
      <c r="N222" s="5">
        <f t="shared" ref="N222:N289" si="20">+G222/E222</f>
        <v>1.1159420289855073</v>
      </c>
    </row>
    <row r="223" spans="1:14" x14ac:dyDescent="0.25">
      <c r="A223" s="25" t="str">
        <f t="shared" si="18"/>
        <v>Buga</v>
      </c>
      <c r="B223" s="25" t="str">
        <f t="shared" si="19"/>
        <v>Civil</v>
      </c>
      <c r="C223" s="26" t="s">
        <v>740</v>
      </c>
      <c r="D223" s="2">
        <v>6</v>
      </c>
      <c r="E223" s="2">
        <v>213</v>
      </c>
      <c r="F223" s="2">
        <v>35.5</v>
      </c>
      <c r="G223" s="2">
        <v>227</v>
      </c>
      <c r="H223" s="2">
        <v>37.833333333333336</v>
      </c>
      <c r="I223" s="3">
        <v>230</v>
      </c>
      <c r="J223" s="4">
        <v>15.333333333333332</v>
      </c>
      <c r="K223" s="4">
        <v>20.166666666666664</v>
      </c>
      <c r="L223" s="4">
        <v>22.5</v>
      </c>
      <c r="M223" s="4">
        <v>15.333333333333334</v>
      </c>
      <c r="N223" s="5">
        <f t="shared" si="20"/>
        <v>1.0657276995305165</v>
      </c>
    </row>
    <row r="224" spans="1:14" x14ac:dyDescent="0.25">
      <c r="A224" s="25" t="str">
        <f t="shared" si="18"/>
        <v>Buga</v>
      </c>
      <c r="B224" s="25" t="str">
        <f t="shared" si="19"/>
        <v>Civil</v>
      </c>
      <c r="C224" s="26" t="s">
        <v>741</v>
      </c>
      <c r="D224" s="2">
        <v>6</v>
      </c>
      <c r="E224" s="2">
        <v>237</v>
      </c>
      <c r="F224" s="2">
        <v>39.5</v>
      </c>
      <c r="G224" s="2">
        <v>228</v>
      </c>
      <c r="H224" s="2">
        <v>38</v>
      </c>
      <c r="I224" s="3">
        <v>182</v>
      </c>
      <c r="J224" s="4">
        <v>17.833333333333332</v>
      </c>
      <c r="K224" s="4">
        <v>21.666666666666668</v>
      </c>
      <c r="L224" s="4">
        <v>19.166666666666668</v>
      </c>
      <c r="M224" s="4">
        <v>18.833333333333336</v>
      </c>
      <c r="N224" s="5">
        <f t="shared" si="20"/>
        <v>0.96202531645569622</v>
      </c>
    </row>
    <row r="225" spans="1:14" x14ac:dyDescent="0.25">
      <c r="A225" s="46" t="s">
        <v>1040</v>
      </c>
      <c r="B225" s="46"/>
      <c r="C225" s="47"/>
      <c r="D225" s="48"/>
      <c r="E225" s="48"/>
      <c r="F225" s="48">
        <v>36</v>
      </c>
      <c r="G225" s="48"/>
      <c r="H225" s="48">
        <v>36</v>
      </c>
      <c r="I225" s="49"/>
      <c r="J225" s="50">
        <v>20</v>
      </c>
      <c r="K225" s="50">
        <v>16</v>
      </c>
      <c r="L225" s="50">
        <v>22</v>
      </c>
      <c r="M225" s="50">
        <v>14</v>
      </c>
      <c r="N225" s="51"/>
    </row>
    <row r="226" spans="1:14" x14ac:dyDescent="0.25">
      <c r="A226" s="7" t="s">
        <v>225</v>
      </c>
      <c r="B226" s="11"/>
      <c r="C226" s="27"/>
      <c r="D226" s="8"/>
      <c r="E226" s="8">
        <v>5727</v>
      </c>
      <c r="F226" s="8">
        <v>977.00000000000011</v>
      </c>
      <c r="G226" s="8">
        <v>5607</v>
      </c>
      <c r="H226" s="8">
        <v>965.36666666666667</v>
      </c>
      <c r="I226" s="9">
        <v>13835</v>
      </c>
      <c r="J226" s="10">
        <v>545.5</v>
      </c>
      <c r="K226" s="10">
        <v>431.50000000000006</v>
      </c>
      <c r="L226" s="10">
        <v>585.6</v>
      </c>
      <c r="M226" s="10">
        <v>379.76666666666665</v>
      </c>
      <c r="N226" s="12">
        <f t="shared" si="20"/>
        <v>0.97904662126767938</v>
      </c>
    </row>
    <row r="227" spans="1:14" x14ac:dyDescent="0.25">
      <c r="A227" s="1" t="s">
        <v>27</v>
      </c>
      <c r="B227" s="1" t="s">
        <v>4</v>
      </c>
      <c r="C227" s="26" t="s">
        <v>742</v>
      </c>
      <c r="D227" s="2">
        <v>6</v>
      </c>
      <c r="E227" s="2">
        <v>446</v>
      </c>
      <c r="F227" s="2">
        <v>74.333333333333329</v>
      </c>
      <c r="G227" s="2">
        <v>254</v>
      </c>
      <c r="H227" s="2">
        <v>42.333333333333336</v>
      </c>
      <c r="I227" s="3">
        <v>255</v>
      </c>
      <c r="J227" s="4">
        <v>55.833333333333336</v>
      </c>
      <c r="K227" s="4">
        <v>18.5</v>
      </c>
      <c r="L227" s="4">
        <v>27.166666666666675</v>
      </c>
      <c r="M227" s="4">
        <v>15.166666666666668</v>
      </c>
      <c r="N227" s="5">
        <f t="shared" si="20"/>
        <v>0.56950672645739908</v>
      </c>
    </row>
    <row r="228" spans="1:14" x14ac:dyDescent="0.25">
      <c r="A228" s="25" t="str">
        <f t="shared" ref="A228:A262" si="21">A227</f>
        <v>Cali</v>
      </c>
      <c r="B228" s="25" t="str">
        <f t="shared" ref="B228:B262" si="22">B227</f>
        <v>Civil</v>
      </c>
      <c r="C228" s="26" t="s">
        <v>743</v>
      </c>
      <c r="D228" s="2">
        <v>6</v>
      </c>
      <c r="E228" s="2">
        <v>437</v>
      </c>
      <c r="F228" s="2">
        <v>72.833333333333329</v>
      </c>
      <c r="G228" s="2">
        <v>248</v>
      </c>
      <c r="H228" s="2">
        <v>41.333333333333336</v>
      </c>
      <c r="I228" s="3">
        <v>511</v>
      </c>
      <c r="J228" s="4">
        <v>53.166666666666657</v>
      </c>
      <c r="K228" s="4">
        <v>19.666666666666671</v>
      </c>
      <c r="L228" s="4">
        <v>24.5</v>
      </c>
      <c r="M228" s="4">
        <v>16.833333333333332</v>
      </c>
      <c r="N228" s="5">
        <f t="shared" si="20"/>
        <v>0.56750572082379858</v>
      </c>
    </row>
    <row r="229" spans="1:14" x14ac:dyDescent="0.25">
      <c r="A229" s="25" t="str">
        <f t="shared" si="21"/>
        <v>Cali</v>
      </c>
      <c r="B229" s="25" t="str">
        <f t="shared" si="22"/>
        <v>Civil</v>
      </c>
      <c r="C229" s="26" t="s">
        <v>744</v>
      </c>
      <c r="D229" s="2">
        <v>6</v>
      </c>
      <c r="E229" s="2">
        <v>433</v>
      </c>
      <c r="F229" s="2">
        <v>72.166666666666671</v>
      </c>
      <c r="G229" s="2">
        <v>269</v>
      </c>
      <c r="H229" s="2">
        <v>44.833333333333336</v>
      </c>
      <c r="I229" s="3">
        <v>518</v>
      </c>
      <c r="J229" s="4">
        <v>53.166666666666657</v>
      </c>
      <c r="K229" s="4">
        <v>19</v>
      </c>
      <c r="L229" s="4">
        <v>27</v>
      </c>
      <c r="M229" s="4">
        <v>17.833333333333336</v>
      </c>
      <c r="N229" s="5">
        <f t="shared" si="20"/>
        <v>0.6212471131639723</v>
      </c>
    </row>
    <row r="230" spans="1:14" x14ac:dyDescent="0.25">
      <c r="A230" s="25" t="str">
        <f t="shared" si="21"/>
        <v>Cali</v>
      </c>
      <c r="B230" s="25" t="str">
        <f t="shared" si="22"/>
        <v>Civil</v>
      </c>
      <c r="C230" s="26" t="s">
        <v>745</v>
      </c>
      <c r="D230" s="2">
        <v>6</v>
      </c>
      <c r="E230" s="2">
        <v>437</v>
      </c>
      <c r="F230" s="2">
        <v>72.833333333333329</v>
      </c>
      <c r="G230" s="2">
        <v>395</v>
      </c>
      <c r="H230" s="2">
        <v>65.833333333333329</v>
      </c>
      <c r="I230" s="3">
        <v>648</v>
      </c>
      <c r="J230" s="4">
        <v>54</v>
      </c>
      <c r="K230" s="4">
        <v>18.833333333333332</v>
      </c>
      <c r="L230" s="4">
        <v>50.833333333333336</v>
      </c>
      <c r="M230" s="4">
        <v>14.999999999999998</v>
      </c>
      <c r="N230" s="5">
        <f t="shared" si="20"/>
        <v>0.90389016018306634</v>
      </c>
    </row>
    <row r="231" spans="1:14" x14ac:dyDescent="0.25">
      <c r="A231" s="25" t="str">
        <f t="shared" si="21"/>
        <v>Cali</v>
      </c>
      <c r="B231" s="25" t="str">
        <f t="shared" si="22"/>
        <v>Civil</v>
      </c>
      <c r="C231" s="26" t="s">
        <v>746</v>
      </c>
      <c r="D231" s="2">
        <v>6</v>
      </c>
      <c r="E231" s="2">
        <v>415</v>
      </c>
      <c r="F231" s="2">
        <v>69.166666666666671</v>
      </c>
      <c r="G231" s="2">
        <v>438</v>
      </c>
      <c r="H231" s="2">
        <v>73</v>
      </c>
      <c r="I231" s="3">
        <v>480</v>
      </c>
      <c r="J231" s="4">
        <v>49.666666666666664</v>
      </c>
      <c r="K231" s="4">
        <v>19.500000000000004</v>
      </c>
      <c r="L231" s="4">
        <v>54.166666666666671</v>
      </c>
      <c r="M231" s="4">
        <v>18.833333333333336</v>
      </c>
      <c r="N231" s="5">
        <f t="shared" si="20"/>
        <v>1.0554216867469879</v>
      </c>
    </row>
    <row r="232" spans="1:14" x14ac:dyDescent="0.25">
      <c r="A232" s="25" t="str">
        <f t="shared" si="21"/>
        <v>Cali</v>
      </c>
      <c r="B232" s="25" t="str">
        <f t="shared" si="22"/>
        <v>Civil</v>
      </c>
      <c r="C232" s="26" t="s">
        <v>747</v>
      </c>
      <c r="D232" s="2">
        <v>6</v>
      </c>
      <c r="E232" s="2">
        <v>411</v>
      </c>
      <c r="F232" s="2">
        <v>68.5</v>
      </c>
      <c r="G232" s="2">
        <v>346</v>
      </c>
      <c r="H232" s="2">
        <v>57.666666666666664</v>
      </c>
      <c r="I232" s="3">
        <v>770</v>
      </c>
      <c r="J232" s="4">
        <v>51.333333333333329</v>
      </c>
      <c r="K232" s="4">
        <v>17.166666666666664</v>
      </c>
      <c r="L232" s="4">
        <v>40.499999999999993</v>
      </c>
      <c r="M232" s="4">
        <v>17.166666666666664</v>
      </c>
      <c r="N232" s="5">
        <f t="shared" si="20"/>
        <v>0.84184914841849146</v>
      </c>
    </row>
    <row r="233" spans="1:14" x14ac:dyDescent="0.25">
      <c r="A233" s="25" t="str">
        <f t="shared" si="21"/>
        <v>Cali</v>
      </c>
      <c r="B233" s="25" t="str">
        <f t="shared" si="22"/>
        <v>Civil</v>
      </c>
      <c r="C233" s="26" t="s">
        <v>748</v>
      </c>
      <c r="D233" s="2">
        <v>6</v>
      </c>
      <c r="E233" s="2">
        <v>418</v>
      </c>
      <c r="F233" s="2">
        <v>69.666666666666671</v>
      </c>
      <c r="G233" s="2">
        <v>306</v>
      </c>
      <c r="H233" s="2">
        <v>51</v>
      </c>
      <c r="I233" s="3">
        <v>431</v>
      </c>
      <c r="J233" s="4">
        <v>52.5</v>
      </c>
      <c r="K233" s="4">
        <v>17.166666666666668</v>
      </c>
      <c r="L233" s="4">
        <v>33</v>
      </c>
      <c r="M233" s="4">
        <v>18.000000000000004</v>
      </c>
      <c r="N233" s="5">
        <f t="shared" si="20"/>
        <v>0.73205741626794263</v>
      </c>
    </row>
    <row r="234" spans="1:14" x14ac:dyDescent="0.25">
      <c r="A234" s="25" t="str">
        <f t="shared" si="21"/>
        <v>Cali</v>
      </c>
      <c r="B234" s="25" t="str">
        <f t="shared" si="22"/>
        <v>Civil</v>
      </c>
      <c r="C234" s="26" t="s">
        <v>749</v>
      </c>
      <c r="D234" s="2">
        <v>6</v>
      </c>
      <c r="E234" s="2">
        <v>437</v>
      </c>
      <c r="F234" s="2">
        <v>72.833333333333329</v>
      </c>
      <c r="G234" s="2">
        <v>287</v>
      </c>
      <c r="H234" s="2">
        <v>47.833333333333336</v>
      </c>
      <c r="I234" s="3">
        <v>431</v>
      </c>
      <c r="J234" s="4">
        <v>55.166666666666664</v>
      </c>
      <c r="K234" s="4">
        <v>17.666666666666668</v>
      </c>
      <c r="L234" s="4">
        <v>31.333333333333332</v>
      </c>
      <c r="M234" s="4">
        <v>16.5</v>
      </c>
      <c r="N234" s="5">
        <f t="shared" si="20"/>
        <v>0.65675057208237986</v>
      </c>
    </row>
    <row r="235" spans="1:14" x14ac:dyDescent="0.25">
      <c r="A235" s="25" t="str">
        <f t="shared" si="21"/>
        <v>Cali</v>
      </c>
      <c r="B235" s="25" t="str">
        <f t="shared" si="22"/>
        <v>Civil</v>
      </c>
      <c r="C235" s="26" t="s">
        <v>750</v>
      </c>
      <c r="D235" s="2">
        <v>6</v>
      </c>
      <c r="E235" s="2">
        <v>472</v>
      </c>
      <c r="F235" s="2">
        <v>78.666666666666671</v>
      </c>
      <c r="G235" s="2">
        <v>320</v>
      </c>
      <c r="H235" s="2">
        <v>53.333333333333336</v>
      </c>
      <c r="I235" s="3">
        <v>219</v>
      </c>
      <c r="J235" s="4">
        <v>58.333333333333336</v>
      </c>
      <c r="K235" s="4">
        <v>20.333333333333332</v>
      </c>
      <c r="L235" s="4">
        <v>35.5</v>
      </c>
      <c r="M235" s="4">
        <v>17.833333333333336</v>
      </c>
      <c r="N235" s="5">
        <f t="shared" si="20"/>
        <v>0.67796610169491522</v>
      </c>
    </row>
    <row r="236" spans="1:14" x14ac:dyDescent="0.25">
      <c r="A236" s="25" t="str">
        <f t="shared" si="21"/>
        <v>Cali</v>
      </c>
      <c r="B236" s="25" t="str">
        <f t="shared" si="22"/>
        <v>Civil</v>
      </c>
      <c r="C236" s="26" t="s">
        <v>751</v>
      </c>
      <c r="D236" s="2">
        <v>6</v>
      </c>
      <c r="E236" s="2">
        <v>445</v>
      </c>
      <c r="F236" s="2">
        <v>74.166666666666671</v>
      </c>
      <c r="G236" s="2">
        <v>281</v>
      </c>
      <c r="H236" s="2">
        <v>46.833333333333336</v>
      </c>
      <c r="I236" s="3">
        <v>332</v>
      </c>
      <c r="J236" s="4">
        <v>55.999999999999993</v>
      </c>
      <c r="K236" s="4">
        <v>18.166666666666668</v>
      </c>
      <c r="L236" s="4">
        <v>32.5</v>
      </c>
      <c r="M236" s="4">
        <v>14.333333333333334</v>
      </c>
      <c r="N236" s="5">
        <f t="shared" si="20"/>
        <v>0.63146067415730334</v>
      </c>
    </row>
    <row r="237" spans="1:14" x14ac:dyDescent="0.25">
      <c r="A237" s="25" t="str">
        <f t="shared" si="21"/>
        <v>Cali</v>
      </c>
      <c r="B237" s="25" t="str">
        <f t="shared" si="22"/>
        <v>Civil</v>
      </c>
      <c r="C237" s="26" t="s">
        <v>752</v>
      </c>
      <c r="D237" s="2">
        <v>6</v>
      </c>
      <c r="E237" s="2">
        <v>421</v>
      </c>
      <c r="F237" s="2">
        <v>70.166666666666671</v>
      </c>
      <c r="G237" s="2">
        <v>301</v>
      </c>
      <c r="H237" s="2">
        <v>50.166666666666664</v>
      </c>
      <c r="I237" s="3">
        <v>601</v>
      </c>
      <c r="J237" s="4">
        <v>51.666666666666671</v>
      </c>
      <c r="K237" s="4">
        <v>18.5</v>
      </c>
      <c r="L237" s="4">
        <v>33.166666666666671</v>
      </c>
      <c r="M237" s="4">
        <v>17</v>
      </c>
      <c r="N237" s="5">
        <f t="shared" si="20"/>
        <v>0.71496437054631834</v>
      </c>
    </row>
    <row r="238" spans="1:14" x14ac:dyDescent="0.25">
      <c r="A238" s="25" t="str">
        <f t="shared" si="21"/>
        <v>Cali</v>
      </c>
      <c r="B238" s="25" t="str">
        <f t="shared" si="22"/>
        <v>Civil</v>
      </c>
      <c r="C238" s="26" t="s">
        <v>753</v>
      </c>
      <c r="D238" s="2">
        <v>6</v>
      </c>
      <c r="E238" s="2">
        <v>425</v>
      </c>
      <c r="F238" s="2">
        <v>70.833333333333329</v>
      </c>
      <c r="G238" s="2">
        <v>389</v>
      </c>
      <c r="H238" s="2">
        <v>64.833333333333329</v>
      </c>
      <c r="I238" s="3">
        <v>181</v>
      </c>
      <c r="J238" s="4">
        <v>52.833333333333336</v>
      </c>
      <c r="K238" s="4">
        <v>18</v>
      </c>
      <c r="L238" s="4">
        <v>48.5</v>
      </c>
      <c r="M238" s="4">
        <v>16.333333333333332</v>
      </c>
      <c r="N238" s="5">
        <f t="shared" si="20"/>
        <v>0.91529411764705881</v>
      </c>
    </row>
    <row r="239" spans="1:14" x14ac:dyDescent="0.25">
      <c r="A239" s="25" t="str">
        <f t="shared" si="21"/>
        <v>Cali</v>
      </c>
      <c r="B239" s="25" t="str">
        <f t="shared" si="22"/>
        <v>Civil</v>
      </c>
      <c r="C239" s="26" t="s">
        <v>754</v>
      </c>
      <c r="D239" s="2">
        <v>6</v>
      </c>
      <c r="E239" s="2">
        <v>382</v>
      </c>
      <c r="F239" s="2">
        <v>63.666666666666664</v>
      </c>
      <c r="G239" s="2">
        <v>366</v>
      </c>
      <c r="H239" s="2">
        <v>61</v>
      </c>
      <c r="I239" s="3">
        <v>313</v>
      </c>
      <c r="J239" s="4">
        <v>52.666666666666664</v>
      </c>
      <c r="K239" s="4">
        <v>11</v>
      </c>
      <c r="L239" s="4">
        <v>51.499999999999993</v>
      </c>
      <c r="M239" s="4">
        <v>9.5</v>
      </c>
      <c r="N239" s="5">
        <f t="shared" si="20"/>
        <v>0.95811518324607325</v>
      </c>
    </row>
    <row r="240" spans="1:14" x14ac:dyDescent="0.25">
      <c r="A240" s="25" t="str">
        <f t="shared" si="21"/>
        <v>Cali</v>
      </c>
      <c r="B240" s="25" t="str">
        <f t="shared" si="22"/>
        <v>Civil</v>
      </c>
      <c r="C240" s="26" t="s">
        <v>755</v>
      </c>
      <c r="D240" s="2">
        <v>6</v>
      </c>
      <c r="E240" s="2">
        <v>429</v>
      </c>
      <c r="F240" s="2">
        <v>71.5</v>
      </c>
      <c r="G240" s="2">
        <v>318</v>
      </c>
      <c r="H240" s="2">
        <v>53</v>
      </c>
      <c r="I240" s="3">
        <v>365</v>
      </c>
      <c r="J240" s="4">
        <v>52.833333333333336</v>
      </c>
      <c r="K240" s="4">
        <v>18.666666666666668</v>
      </c>
      <c r="L240" s="4">
        <v>35.499999999999993</v>
      </c>
      <c r="M240" s="4">
        <v>17.5</v>
      </c>
      <c r="N240" s="5">
        <f t="shared" si="20"/>
        <v>0.74125874125874125</v>
      </c>
    </row>
    <row r="241" spans="1:14" x14ac:dyDescent="0.25">
      <c r="A241" s="25" t="str">
        <f t="shared" si="21"/>
        <v>Cali</v>
      </c>
      <c r="B241" s="25" t="str">
        <f t="shared" si="22"/>
        <v>Civil</v>
      </c>
      <c r="C241" s="26" t="s">
        <v>756</v>
      </c>
      <c r="D241" s="2">
        <v>6</v>
      </c>
      <c r="E241" s="2">
        <v>430</v>
      </c>
      <c r="F241" s="2">
        <v>71.666666666666671</v>
      </c>
      <c r="G241" s="2">
        <v>343</v>
      </c>
      <c r="H241" s="2">
        <v>57.166666666666664</v>
      </c>
      <c r="I241" s="3">
        <v>316</v>
      </c>
      <c r="J241" s="4">
        <v>52.666666666666671</v>
      </c>
      <c r="K241" s="4">
        <v>19</v>
      </c>
      <c r="L241" s="4">
        <v>39.166666666666664</v>
      </c>
      <c r="M241" s="4">
        <v>18</v>
      </c>
      <c r="N241" s="5">
        <f t="shared" si="20"/>
        <v>0.79767441860465116</v>
      </c>
    </row>
    <row r="242" spans="1:14" x14ac:dyDescent="0.25">
      <c r="A242" s="25" t="str">
        <f t="shared" si="21"/>
        <v>Cali</v>
      </c>
      <c r="B242" s="25" t="str">
        <f t="shared" si="22"/>
        <v>Civil</v>
      </c>
      <c r="C242" s="26" t="s">
        <v>757</v>
      </c>
      <c r="D242" s="2">
        <v>6</v>
      </c>
      <c r="E242" s="2">
        <v>447</v>
      </c>
      <c r="F242" s="2">
        <v>74.5</v>
      </c>
      <c r="G242" s="2">
        <v>288</v>
      </c>
      <c r="H242" s="2">
        <v>48</v>
      </c>
      <c r="I242" s="3">
        <v>516</v>
      </c>
      <c r="J242" s="4">
        <v>55.5</v>
      </c>
      <c r="K242" s="4">
        <v>19</v>
      </c>
      <c r="L242" s="4">
        <v>30.333333333333332</v>
      </c>
      <c r="M242" s="4">
        <v>17.666666666666668</v>
      </c>
      <c r="N242" s="5">
        <f t="shared" si="20"/>
        <v>0.64429530201342278</v>
      </c>
    </row>
    <row r="243" spans="1:14" x14ac:dyDescent="0.25">
      <c r="A243" s="25" t="str">
        <f t="shared" si="21"/>
        <v>Cali</v>
      </c>
      <c r="B243" s="25" t="str">
        <f t="shared" si="22"/>
        <v>Civil</v>
      </c>
      <c r="C243" s="26" t="s">
        <v>758</v>
      </c>
      <c r="D243" s="2">
        <v>3</v>
      </c>
      <c r="E243" s="2">
        <v>146</v>
      </c>
      <c r="F243" s="2">
        <v>48.666666666666664</v>
      </c>
      <c r="G243" s="2">
        <v>114</v>
      </c>
      <c r="H243" s="2">
        <v>38</v>
      </c>
      <c r="I243" s="3">
        <v>563</v>
      </c>
      <c r="J243" s="4">
        <v>48.666666666666679</v>
      </c>
      <c r="K243" s="4"/>
      <c r="L243" s="4">
        <v>38.000000000000007</v>
      </c>
      <c r="M243" s="4"/>
      <c r="N243" s="5">
        <f t="shared" si="20"/>
        <v>0.78082191780821919</v>
      </c>
    </row>
    <row r="244" spans="1:14" x14ac:dyDescent="0.25">
      <c r="A244" s="25" t="str">
        <f t="shared" si="21"/>
        <v>Cali</v>
      </c>
      <c r="B244" s="25" t="str">
        <f t="shared" si="22"/>
        <v>Civil</v>
      </c>
      <c r="C244" s="26" t="s">
        <v>759</v>
      </c>
      <c r="D244" s="2">
        <v>6</v>
      </c>
      <c r="E244" s="2">
        <v>436</v>
      </c>
      <c r="F244" s="2">
        <v>72.666666666666671</v>
      </c>
      <c r="G244" s="2">
        <v>180</v>
      </c>
      <c r="H244" s="2">
        <v>30</v>
      </c>
      <c r="I244" s="3">
        <v>270</v>
      </c>
      <c r="J244" s="4">
        <v>52</v>
      </c>
      <c r="K244" s="4">
        <v>20.666666666666668</v>
      </c>
      <c r="L244" s="4">
        <v>14.5</v>
      </c>
      <c r="M244" s="4">
        <v>15.5</v>
      </c>
      <c r="N244" s="5">
        <f t="shared" si="20"/>
        <v>0.41284403669724773</v>
      </c>
    </row>
    <row r="245" spans="1:14" x14ac:dyDescent="0.25">
      <c r="A245" s="25" t="str">
        <f t="shared" si="21"/>
        <v>Cali</v>
      </c>
      <c r="B245" s="25" t="str">
        <f t="shared" si="22"/>
        <v>Civil</v>
      </c>
      <c r="C245" s="26" t="s">
        <v>760</v>
      </c>
      <c r="D245" s="2">
        <v>6</v>
      </c>
      <c r="E245" s="2">
        <v>456</v>
      </c>
      <c r="F245" s="2">
        <v>76</v>
      </c>
      <c r="G245" s="2">
        <v>443</v>
      </c>
      <c r="H245" s="2">
        <v>73.833333333333329</v>
      </c>
      <c r="I245" s="3">
        <v>751</v>
      </c>
      <c r="J245" s="4">
        <v>52.666666666666671</v>
      </c>
      <c r="K245" s="4">
        <v>23.333333333333336</v>
      </c>
      <c r="L245" s="4">
        <v>50.833333333333336</v>
      </c>
      <c r="M245" s="4">
        <v>23</v>
      </c>
      <c r="N245" s="5">
        <f t="shared" si="20"/>
        <v>0.97149122807017541</v>
      </c>
    </row>
    <row r="246" spans="1:14" x14ac:dyDescent="0.25">
      <c r="A246" s="25" t="str">
        <f t="shared" si="21"/>
        <v>Cali</v>
      </c>
      <c r="B246" s="25" t="str">
        <f t="shared" si="22"/>
        <v>Civil</v>
      </c>
      <c r="C246" s="26" t="s">
        <v>761</v>
      </c>
      <c r="D246" s="2">
        <v>6</v>
      </c>
      <c r="E246" s="2">
        <v>413</v>
      </c>
      <c r="F246" s="2">
        <v>68.833333333333329</v>
      </c>
      <c r="G246" s="2">
        <v>240</v>
      </c>
      <c r="H246" s="2">
        <v>40</v>
      </c>
      <c r="I246" s="3">
        <v>347</v>
      </c>
      <c r="J246" s="4">
        <v>51.166666666666671</v>
      </c>
      <c r="K246" s="4">
        <v>17.666666666666668</v>
      </c>
      <c r="L246" s="4">
        <v>25.666666666666664</v>
      </c>
      <c r="M246" s="4">
        <v>14.333333333333332</v>
      </c>
      <c r="N246" s="5">
        <f t="shared" si="20"/>
        <v>0.58111380145278446</v>
      </c>
    </row>
    <row r="247" spans="1:14" x14ac:dyDescent="0.25">
      <c r="A247" s="25" t="str">
        <f t="shared" si="21"/>
        <v>Cali</v>
      </c>
      <c r="B247" s="25" t="str">
        <f t="shared" si="22"/>
        <v>Civil</v>
      </c>
      <c r="C247" s="26" t="s">
        <v>762</v>
      </c>
      <c r="D247" s="2">
        <v>6</v>
      </c>
      <c r="E247" s="2">
        <v>431</v>
      </c>
      <c r="F247" s="2">
        <v>71.833333333333329</v>
      </c>
      <c r="G247" s="2">
        <v>368</v>
      </c>
      <c r="H247" s="2">
        <v>61.333333333333336</v>
      </c>
      <c r="I247" s="3">
        <v>442</v>
      </c>
      <c r="J247" s="4">
        <v>52.333333333333336</v>
      </c>
      <c r="K247" s="4">
        <v>19.5</v>
      </c>
      <c r="L247" s="4">
        <v>43.5</v>
      </c>
      <c r="M247" s="4">
        <v>17.833333333333332</v>
      </c>
      <c r="N247" s="5">
        <f t="shared" si="20"/>
        <v>0.85382830626450112</v>
      </c>
    </row>
    <row r="248" spans="1:14" x14ac:dyDescent="0.25">
      <c r="A248" s="25" t="str">
        <f t="shared" si="21"/>
        <v>Cali</v>
      </c>
      <c r="B248" s="25" t="str">
        <f t="shared" si="22"/>
        <v>Civil</v>
      </c>
      <c r="C248" s="26" t="s">
        <v>763</v>
      </c>
      <c r="D248" s="2">
        <v>6</v>
      </c>
      <c r="E248" s="2">
        <v>443</v>
      </c>
      <c r="F248" s="2">
        <v>73.833333333333329</v>
      </c>
      <c r="G248" s="2">
        <v>266</v>
      </c>
      <c r="H248" s="2">
        <v>44.333333333333336</v>
      </c>
      <c r="I248" s="3">
        <v>285</v>
      </c>
      <c r="J248" s="4">
        <v>55.666666666666671</v>
      </c>
      <c r="K248" s="4">
        <v>18.166666666666664</v>
      </c>
      <c r="L248" s="4">
        <v>27.166666666666668</v>
      </c>
      <c r="M248" s="4">
        <v>17.166666666666668</v>
      </c>
      <c r="N248" s="5">
        <f t="shared" si="20"/>
        <v>0.60045146726862297</v>
      </c>
    </row>
    <row r="249" spans="1:14" x14ac:dyDescent="0.25">
      <c r="A249" s="25" t="str">
        <f t="shared" si="21"/>
        <v>Cali</v>
      </c>
      <c r="B249" s="25" t="str">
        <f t="shared" si="22"/>
        <v>Civil</v>
      </c>
      <c r="C249" s="26" t="s">
        <v>764</v>
      </c>
      <c r="D249" s="2">
        <v>6</v>
      </c>
      <c r="E249" s="2">
        <v>312</v>
      </c>
      <c r="F249" s="2">
        <v>52</v>
      </c>
      <c r="G249" s="2">
        <v>211</v>
      </c>
      <c r="H249" s="2">
        <v>35.166666666666664</v>
      </c>
      <c r="I249" s="3">
        <v>413</v>
      </c>
      <c r="J249" s="4">
        <v>51.833333333333336</v>
      </c>
      <c r="K249" s="4">
        <v>0.16666666666666666</v>
      </c>
      <c r="L249" s="4">
        <v>35</v>
      </c>
      <c r="M249" s="4">
        <v>0.16666666666666666</v>
      </c>
      <c r="N249" s="5">
        <f t="shared" si="20"/>
        <v>0.67628205128205132</v>
      </c>
    </row>
    <row r="250" spans="1:14" x14ac:dyDescent="0.25">
      <c r="A250" s="25" t="str">
        <f t="shared" si="21"/>
        <v>Cali</v>
      </c>
      <c r="B250" s="25" t="str">
        <f t="shared" si="22"/>
        <v>Civil</v>
      </c>
      <c r="C250" s="26" t="s">
        <v>765</v>
      </c>
      <c r="D250" s="2">
        <v>6</v>
      </c>
      <c r="E250" s="2">
        <v>437</v>
      </c>
      <c r="F250" s="2">
        <v>72.833333333333329</v>
      </c>
      <c r="G250" s="2">
        <v>358</v>
      </c>
      <c r="H250" s="2">
        <v>59.666666666666664</v>
      </c>
      <c r="I250" s="3">
        <v>327</v>
      </c>
      <c r="J250" s="4">
        <v>53.833333333333336</v>
      </c>
      <c r="K250" s="4">
        <v>19</v>
      </c>
      <c r="L250" s="4">
        <v>42.333333333333336</v>
      </c>
      <c r="M250" s="4">
        <v>17.333333333333332</v>
      </c>
      <c r="N250" s="5">
        <f t="shared" si="20"/>
        <v>0.81922196796338675</v>
      </c>
    </row>
    <row r="251" spans="1:14" x14ac:dyDescent="0.25">
      <c r="A251" s="25" t="str">
        <f t="shared" si="21"/>
        <v>Cali</v>
      </c>
      <c r="B251" s="25" t="str">
        <f t="shared" si="22"/>
        <v>Civil</v>
      </c>
      <c r="C251" s="26" t="s">
        <v>766</v>
      </c>
      <c r="D251" s="2">
        <v>6</v>
      </c>
      <c r="E251" s="2">
        <v>459</v>
      </c>
      <c r="F251" s="2">
        <v>76.5</v>
      </c>
      <c r="G251" s="2">
        <v>305</v>
      </c>
      <c r="H251" s="2">
        <v>50.833333333333336</v>
      </c>
      <c r="I251" s="3">
        <v>308</v>
      </c>
      <c r="J251" s="4">
        <v>57.333333333333329</v>
      </c>
      <c r="K251" s="4">
        <v>19.166666666666668</v>
      </c>
      <c r="L251" s="4">
        <v>37.833333333333329</v>
      </c>
      <c r="M251" s="4">
        <v>12.999999999999998</v>
      </c>
      <c r="N251" s="5">
        <f t="shared" si="20"/>
        <v>0.66448801742919394</v>
      </c>
    </row>
    <row r="252" spans="1:14" x14ac:dyDescent="0.25">
      <c r="A252" s="25" t="str">
        <f t="shared" si="21"/>
        <v>Cali</v>
      </c>
      <c r="B252" s="25" t="str">
        <f t="shared" si="22"/>
        <v>Civil</v>
      </c>
      <c r="C252" s="26" t="s">
        <v>767</v>
      </c>
      <c r="D252" s="2">
        <v>6</v>
      </c>
      <c r="E252" s="2">
        <v>402</v>
      </c>
      <c r="F252" s="2">
        <v>67</v>
      </c>
      <c r="G252" s="2">
        <v>365</v>
      </c>
      <c r="H252" s="2">
        <v>60.833333333333336</v>
      </c>
      <c r="I252" s="3">
        <v>558</v>
      </c>
      <c r="J252" s="4">
        <v>50.333333333333336</v>
      </c>
      <c r="K252" s="4">
        <v>16.666666666666664</v>
      </c>
      <c r="L252" s="4">
        <v>51</v>
      </c>
      <c r="M252" s="4">
        <v>9.8333333333333339</v>
      </c>
      <c r="N252" s="5">
        <f t="shared" si="20"/>
        <v>0.90796019900497515</v>
      </c>
    </row>
    <row r="253" spans="1:14" x14ac:dyDescent="0.25">
      <c r="A253" s="25" t="str">
        <f t="shared" si="21"/>
        <v>Cali</v>
      </c>
      <c r="B253" s="25" t="str">
        <f t="shared" si="22"/>
        <v>Civil</v>
      </c>
      <c r="C253" s="26" t="s">
        <v>768</v>
      </c>
      <c r="D253" s="2">
        <v>6</v>
      </c>
      <c r="E253" s="2">
        <v>430</v>
      </c>
      <c r="F253" s="2">
        <v>71.666666666666671</v>
      </c>
      <c r="G253" s="2">
        <v>321</v>
      </c>
      <c r="H253" s="2">
        <v>53.5</v>
      </c>
      <c r="I253" s="3">
        <v>542</v>
      </c>
      <c r="J253" s="4">
        <v>53.166666666666679</v>
      </c>
      <c r="K253" s="4">
        <v>18.5</v>
      </c>
      <c r="L253" s="4">
        <v>36.5</v>
      </c>
      <c r="M253" s="4">
        <v>17</v>
      </c>
      <c r="N253" s="5">
        <f t="shared" si="20"/>
        <v>0.74651162790697678</v>
      </c>
    </row>
    <row r="254" spans="1:14" x14ac:dyDescent="0.25">
      <c r="A254" s="25" t="str">
        <f t="shared" si="21"/>
        <v>Cali</v>
      </c>
      <c r="B254" s="25" t="str">
        <f t="shared" si="22"/>
        <v>Civil</v>
      </c>
      <c r="C254" s="26" t="s">
        <v>769</v>
      </c>
      <c r="D254" s="2">
        <v>6</v>
      </c>
      <c r="E254" s="2">
        <v>437</v>
      </c>
      <c r="F254" s="2">
        <v>72.833333333333329</v>
      </c>
      <c r="G254" s="2">
        <v>344</v>
      </c>
      <c r="H254" s="2">
        <v>57.333333333333336</v>
      </c>
      <c r="I254" s="3">
        <v>437</v>
      </c>
      <c r="J254" s="4">
        <v>54</v>
      </c>
      <c r="K254" s="4">
        <v>18.833333333333336</v>
      </c>
      <c r="L254" s="4">
        <v>41.166666666666671</v>
      </c>
      <c r="M254" s="4">
        <v>16.166666666666668</v>
      </c>
      <c r="N254" s="5">
        <f t="shared" si="20"/>
        <v>0.78718535469107553</v>
      </c>
    </row>
    <row r="255" spans="1:14" x14ac:dyDescent="0.25">
      <c r="A255" s="25" t="str">
        <f t="shared" si="21"/>
        <v>Cali</v>
      </c>
      <c r="B255" s="25" t="str">
        <f t="shared" si="22"/>
        <v>Civil</v>
      </c>
      <c r="C255" s="26" t="s">
        <v>770</v>
      </c>
      <c r="D255" s="2">
        <v>6</v>
      </c>
      <c r="E255" s="2">
        <v>473</v>
      </c>
      <c r="F255" s="2">
        <v>78.833333333333329</v>
      </c>
      <c r="G255" s="2">
        <v>221</v>
      </c>
      <c r="H255" s="2">
        <v>36.833333333333336</v>
      </c>
      <c r="I255" s="3">
        <v>342</v>
      </c>
      <c r="J255" s="4">
        <v>62</v>
      </c>
      <c r="K255" s="4">
        <v>16.833333333333332</v>
      </c>
      <c r="L255" s="4">
        <v>23.333333333333336</v>
      </c>
      <c r="M255" s="4">
        <v>13.499999999999998</v>
      </c>
      <c r="N255" s="5">
        <f t="shared" si="20"/>
        <v>0.46723044397463004</v>
      </c>
    </row>
    <row r="256" spans="1:14" x14ac:dyDescent="0.25">
      <c r="A256" s="25" t="str">
        <f t="shared" si="21"/>
        <v>Cali</v>
      </c>
      <c r="B256" s="25" t="str">
        <f t="shared" si="22"/>
        <v>Civil</v>
      </c>
      <c r="C256" s="26" t="s">
        <v>771</v>
      </c>
      <c r="D256" s="2">
        <v>6</v>
      </c>
      <c r="E256" s="2">
        <v>415</v>
      </c>
      <c r="F256" s="2">
        <v>69.166666666666671</v>
      </c>
      <c r="G256" s="2">
        <v>320</v>
      </c>
      <c r="H256" s="2">
        <v>53.333333333333336</v>
      </c>
      <c r="I256" s="3">
        <v>533</v>
      </c>
      <c r="J256" s="4">
        <v>51</v>
      </c>
      <c r="K256" s="4">
        <v>18.166666666666671</v>
      </c>
      <c r="L256" s="4">
        <v>38.5</v>
      </c>
      <c r="M256" s="4">
        <v>14.833333333333332</v>
      </c>
      <c r="N256" s="5">
        <f t="shared" si="20"/>
        <v>0.77108433734939763</v>
      </c>
    </row>
    <row r="257" spans="1:14" x14ac:dyDescent="0.25">
      <c r="A257" s="25" t="str">
        <f t="shared" si="21"/>
        <v>Cali</v>
      </c>
      <c r="B257" s="25" t="str">
        <f t="shared" si="22"/>
        <v>Civil</v>
      </c>
      <c r="C257" s="26" t="s">
        <v>772</v>
      </c>
      <c r="D257" s="2">
        <v>6</v>
      </c>
      <c r="E257" s="2">
        <v>425</v>
      </c>
      <c r="F257" s="2">
        <v>70.833333333333329</v>
      </c>
      <c r="G257" s="2">
        <v>313</v>
      </c>
      <c r="H257" s="2">
        <v>52.166666666666664</v>
      </c>
      <c r="I257" s="3">
        <v>426</v>
      </c>
      <c r="J257" s="4">
        <v>52</v>
      </c>
      <c r="K257" s="4">
        <v>18.833333333333336</v>
      </c>
      <c r="L257" s="4">
        <v>34.166666666666657</v>
      </c>
      <c r="M257" s="4">
        <v>18</v>
      </c>
      <c r="N257" s="5">
        <f t="shared" si="20"/>
        <v>0.7364705882352941</v>
      </c>
    </row>
    <row r="258" spans="1:14" x14ac:dyDescent="0.25">
      <c r="A258" s="25" t="str">
        <f t="shared" si="21"/>
        <v>Cali</v>
      </c>
      <c r="B258" s="25" t="str">
        <f t="shared" si="22"/>
        <v>Civil</v>
      </c>
      <c r="C258" s="26" t="s">
        <v>773</v>
      </c>
      <c r="D258" s="2">
        <v>6</v>
      </c>
      <c r="E258" s="2">
        <v>496</v>
      </c>
      <c r="F258" s="2">
        <v>82.666666666666671</v>
      </c>
      <c r="G258" s="2">
        <v>369</v>
      </c>
      <c r="H258" s="2">
        <v>61.5</v>
      </c>
      <c r="I258" s="3">
        <v>516</v>
      </c>
      <c r="J258" s="4">
        <v>63.333333333333336</v>
      </c>
      <c r="K258" s="4">
        <v>19.333333333333336</v>
      </c>
      <c r="L258" s="4">
        <v>46.333333333333336</v>
      </c>
      <c r="M258" s="4">
        <v>15.166666666666668</v>
      </c>
      <c r="N258" s="5">
        <f t="shared" si="20"/>
        <v>0.74395161290322576</v>
      </c>
    </row>
    <row r="259" spans="1:14" x14ac:dyDescent="0.25">
      <c r="A259" s="25" t="str">
        <f t="shared" si="21"/>
        <v>Cali</v>
      </c>
      <c r="B259" s="25" t="str">
        <f t="shared" si="22"/>
        <v>Civil</v>
      </c>
      <c r="C259" s="26" t="s">
        <v>774</v>
      </c>
      <c r="D259" s="2">
        <v>6</v>
      </c>
      <c r="E259" s="2">
        <v>433</v>
      </c>
      <c r="F259" s="2">
        <v>72.166666666666671</v>
      </c>
      <c r="G259" s="2">
        <v>384</v>
      </c>
      <c r="H259" s="2">
        <v>64</v>
      </c>
      <c r="I259" s="3">
        <v>604</v>
      </c>
      <c r="J259" s="4">
        <v>53.500000000000007</v>
      </c>
      <c r="K259" s="4">
        <v>18.666666666666664</v>
      </c>
      <c r="L259" s="4">
        <v>45.5</v>
      </c>
      <c r="M259" s="4">
        <v>18.499999999999996</v>
      </c>
      <c r="N259" s="5">
        <f t="shared" si="20"/>
        <v>0.88683602771362591</v>
      </c>
    </row>
    <row r="260" spans="1:14" x14ac:dyDescent="0.25">
      <c r="A260" s="25" t="str">
        <f t="shared" si="21"/>
        <v>Cali</v>
      </c>
      <c r="B260" s="25" t="str">
        <f t="shared" si="22"/>
        <v>Civil</v>
      </c>
      <c r="C260" s="26" t="s">
        <v>775</v>
      </c>
      <c r="D260" s="2">
        <v>6</v>
      </c>
      <c r="E260" s="2">
        <v>411</v>
      </c>
      <c r="F260" s="2">
        <v>68.5</v>
      </c>
      <c r="G260" s="2">
        <v>247</v>
      </c>
      <c r="H260" s="2">
        <v>41.166666666666664</v>
      </c>
      <c r="I260" s="3">
        <v>366</v>
      </c>
      <c r="J260" s="4">
        <v>54.166666666666671</v>
      </c>
      <c r="K260" s="4">
        <v>14.333333333333334</v>
      </c>
      <c r="L260" s="4">
        <v>28.666666666666668</v>
      </c>
      <c r="M260" s="4">
        <v>12.5</v>
      </c>
      <c r="N260" s="5">
        <f t="shared" si="20"/>
        <v>0.6009732360097324</v>
      </c>
    </row>
    <row r="261" spans="1:14" x14ac:dyDescent="0.25">
      <c r="A261" s="25" t="str">
        <f t="shared" si="21"/>
        <v>Cali</v>
      </c>
      <c r="B261" s="25" t="str">
        <f t="shared" si="22"/>
        <v>Civil</v>
      </c>
      <c r="C261" s="26" t="s">
        <v>776</v>
      </c>
      <c r="D261" s="2">
        <v>6</v>
      </c>
      <c r="E261" s="2">
        <v>297</v>
      </c>
      <c r="F261" s="2">
        <v>49.5</v>
      </c>
      <c r="G261" s="2">
        <v>177</v>
      </c>
      <c r="H261" s="2">
        <v>29.5</v>
      </c>
      <c r="I261" s="3">
        <v>442</v>
      </c>
      <c r="J261" s="4">
        <v>36.833333333333336</v>
      </c>
      <c r="K261" s="4">
        <v>12.666666666666666</v>
      </c>
      <c r="L261" s="4">
        <v>21</v>
      </c>
      <c r="M261" s="4">
        <v>8.5000000000000018</v>
      </c>
      <c r="N261" s="5">
        <f t="shared" si="20"/>
        <v>0.59595959595959591</v>
      </c>
    </row>
    <row r="262" spans="1:14" x14ac:dyDescent="0.25">
      <c r="A262" s="25" t="str">
        <f t="shared" si="21"/>
        <v>Cali</v>
      </c>
      <c r="B262" s="25" t="str">
        <f t="shared" si="22"/>
        <v>Civil</v>
      </c>
      <c r="C262" s="26" t="s">
        <v>777</v>
      </c>
      <c r="D262" s="2">
        <v>6</v>
      </c>
      <c r="E262" s="2">
        <v>297</v>
      </c>
      <c r="F262" s="2">
        <v>49.5</v>
      </c>
      <c r="G262" s="2">
        <v>196</v>
      </c>
      <c r="H262" s="2">
        <v>32.666666666666664</v>
      </c>
      <c r="I262" s="3">
        <v>295</v>
      </c>
      <c r="J262" s="4">
        <v>37.166666666666664</v>
      </c>
      <c r="K262" s="4">
        <v>12.333333333333332</v>
      </c>
      <c r="L262" s="4">
        <v>22.000000000000004</v>
      </c>
      <c r="M262" s="4">
        <v>10.666666666666666</v>
      </c>
      <c r="N262" s="5">
        <f t="shared" si="20"/>
        <v>0.65993265993265993</v>
      </c>
    </row>
    <row r="263" spans="1:14" x14ac:dyDescent="0.25">
      <c r="A263" s="46" t="s">
        <v>1040</v>
      </c>
      <c r="B263" s="46"/>
      <c r="C263" s="47"/>
      <c r="D263" s="48"/>
      <c r="E263" s="48"/>
      <c r="F263" s="48">
        <v>70</v>
      </c>
      <c r="G263" s="48"/>
      <c r="H263" s="48">
        <v>51</v>
      </c>
      <c r="I263" s="49"/>
      <c r="J263" s="50">
        <v>53</v>
      </c>
      <c r="K263" s="50">
        <v>18</v>
      </c>
      <c r="L263" s="50">
        <v>36</v>
      </c>
      <c r="M263" s="50">
        <v>15</v>
      </c>
      <c r="N263" s="51"/>
    </row>
    <row r="264" spans="1:14" x14ac:dyDescent="0.25">
      <c r="A264" s="7" t="s">
        <v>37</v>
      </c>
      <c r="B264" s="11"/>
      <c r="C264" s="27"/>
      <c r="D264" s="8"/>
      <c r="E264" s="8">
        <v>14934</v>
      </c>
      <c r="F264" s="8">
        <v>2513.333333333333</v>
      </c>
      <c r="G264" s="8">
        <v>10891</v>
      </c>
      <c r="H264" s="8">
        <v>1834.1666666666665</v>
      </c>
      <c r="I264" s="9">
        <v>15654</v>
      </c>
      <c r="J264" s="10">
        <v>1900.333333333333</v>
      </c>
      <c r="K264" s="10">
        <v>613.00000000000011</v>
      </c>
      <c r="L264" s="10">
        <v>1297.6666666666667</v>
      </c>
      <c r="M264" s="10">
        <v>536.49999999999989</v>
      </c>
      <c r="N264" s="12">
        <f t="shared" si="20"/>
        <v>0.72927547877326904</v>
      </c>
    </row>
    <row r="265" spans="1:14" x14ac:dyDescent="0.25">
      <c r="A265" s="1" t="s">
        <v>84</v>
      </c>
      <c r="B265" s="1" t="s">
        <v>4</v>
      </c>
      <c r="C265" s="26" t="s">
        <v>778</v>
      </c>
      <c r="D265" s="2">
        <v>6</v>
      </c>
      <c r="E265" s="2">
        <v>551</v>
      </c>
      <c r="F265" s="2">
        <v>91.833333333333329</v>
      </c>
      <c r="G265" s="2">
        <v>482</v>
      </c>
      <c r="H265" s="2">
        <v>80.333333333333329</v>
      </c>
      <c r="I265" s="3">
        <v>1041</v>
      </c>
      <c r="J265" s="4">
        <v>72</v>
      </c>
      <c r="K265" s="4">
        <v>19.833333333333332</v>
      </c>
      <c r="L265" s="4">
        <v>60.999999999999993</v>
      </c>
      <c r="M265" s="4">
        <v>19.333333333333332</v>
      </c>
      <c r="N265" s="5">
        <f t="shared" si="20"/>
        <v>0.87477313974591653</v>
      </c>
    </row>
    <row r="266" spans="1:14" x14ac:dyDescent="0.25">
      <c r="A266" s="25" t="str">
        <f t="shared" ref="A266:A281" si="23">A265</f>
        <v>Cartagena</v>
      </c>
      <c r="B266" s="25" t="str">
        <f t="shared" ref="B266:B281" si="24">B265</f>
        <v>Civil</v>
      </c>
      <c r="C266" s="26" t="s">
        <v>779</v>
      </c>
      <c r="D266" s="2">
        <v>6</v>
      </c>
      <c r="E266" s="2">
        <v>654</v>
      </c>
      <c r="F266" s="2">
        <v>109</v>
      </c>
      <c r="G266" s="2">
        <v>479</v>
      </c>
      <c r="H266" s="2">
        <v>79.833333333333329</v>
      </c>
      <c r="I266" s="3">
        <v>943</v>
      </c>
      <c r="J266" s="4">
        <v>88.999999999999986</v>
      </c>
      <c r="K266" s="4">
        <v>20</v>
      </c>
      <c r="L266" s="4">
        <v>68.666666666666657</v>
      </c>
      <c r="M266" s="4">
        <v>11.166666666666666</v>
      </c>
      <c r="N266" s="5">
        <f t="shared" si="20"/>
        <v>0.73241590214067276</v>
      </c>
    </row>
    <row r="267" spans="1:14" x14ac:dyDescent="0.25">
      <c r="A267" s="25" t="str">
        <f t="shared" si="23"/>
        <v>Cartagena</v>
      </c>
      <c r="B267" s="25" t="str">
        <f t="shared" si="24"/>
        <v>Civil</v>
      </c>
      <c r="C267" s="26" t="s">
        <v>780</v>
      </c>
      <c r="D267" s="2">
        <v>6</v>
      </c>
      <c r="E267" s="2">
        <v>593</v>
      </c>
      <c r="F267" s="2">
        <v>98.833333333333329</v>
      </c>
      <c r="G267" s="2">
        <v>425</v>
      </c>
      <c r="H267" s="2">
        <v>70.833333333333329</v>
      </c>
      <c r="I267" s="3">
        <v>712</v>
      </c>
      <c r="J267" s="4">
        <v>77.833333333333343</v>
      </c>
      <c r="K267" s="4">
        <v>21</v>
      </c>
      <c r="L267" s="4">
        <v>54.666666666666664</v>
      </c>
      <c r="M267" s="4">
        <v>16.166666666666664</v>
      </c>
      <c r="N267" s="5">
        <f t="shared" si="20"/>
        <v>0.71669477234401346</v>
      </c>
    </row>
    <row r="268" spans="1:14" x14ac:dyDescent="0.25">
      <c r="A268" s="25" t="str">
        <f t="shared" si="23"/>
        <v>Cartagena</v>
      </c>
      <c r="B268" s="25" t="str">
        <f t="shared" si="24"/>
        <v>Civil</v>
      </c>
      <c r="C268" s="26" t="s">
        <v>1037</v>
      </c>
      <c r="D268" s="28" t="s">
        <v>495</v>
      </c>
      <c r="E268" s="28" t="s">
        <v>495</v>
      </c>
      <c r="F268" s="28" t="s">
        <v>495</v>
      </c>
      <c r="G268" s="28" t="s">
        <v>495</v>
      </c>
      <c r="H268" s="28" t="s">
        <v>495</v>
      </c>
      <c r="I268" s="28" t="s">
        <v>495</v>
      </c>
      <c r="J268" s="28" t="s">
        <v>495</v>
      </c>
      <c r="K268" s="28" t="s">
        <v>495</v>
      </c>
      <c r="L268" s="28" t="s">
        <v>495</v>
      </c>
      <c r="M268" s="28" t="s">
        <v>495</v>
      </c>
      <c r="N268" s="28" t="s">
        <v>495</v>
      </c>
    </row>
    <row r="269" spans="1:14" x14ac:dyDescent="0.25">
      <c r="A269" s="25" t="str">
        <f>A267</f>
        <v>Cartagena</v>
      </c>
      <c r="B269" s="25" t="str">
        <f>B267</f>
        <v>Civil</v>
      </c>
      <c r="C269" s="26" t="s">
        <v>781</v>
      </c>
      <c r="D269" s="2">
        <v>6</v>
      </c>
      <c r="E269" s="2">
        <v>523</v>
      </c>
      <c r="F269" s="2">
        <v>87.166666666666671</v>
      </c>
      <c r="G269" s="2">
        <v>268</v>
      </c>
      <c r="H269" s="2">
        <v>44.666666666666664</v>
      </c>
      <c r="I269" s="3">
        <v>939</v>
      </c>
      <c r="J269" s="4">
        <v>76.333333333333343</v>
      </c>
      <c r="K269" s="4">
        <v>10.833333333333334</v>
      </c>
      <c r="L269" s="4">
        <v>36.333333333333329</v>
      </c>
      <c r="M269" s="4">
        <v>8.3333333333333321</v>
      </c>
      <c r="N269" s="5">
        <f t="shared" si="20"/>
        <v>0.5124282982791587</v>
      </c>
    </row>
    <row r="270" spans="1:14" x14ac:dyDescent="0.25">
      <c r="A270" s="25" t="str">
        <f t="shared" si="23"/>
        <v>Cartagena</v>
      </c>
      <c r="B270" s="25" t="str">
        <f t="shared" si="24"/>
        <v>Civil</v>
      </c>
      <c r="C270" s="26" t="s">
        <v>782</v>
      </c>
      <c r="D270" s="2">
        <v>6</v>
      </c>
      <c r="E270" s="2">
        <v>597</v>
      </c>
      <c r="F270" s="2">
        <v>99.5</v>
      </c>
      <c r="G270" s="2">
        <v>475</v>
      </c>
      <c r="H270" s="2">
        <v>79.166666666666671</v>
      </c>
      <c r="I270" s="3">
        <v>458</v>
      </c>
      <c r="J270" s="4">
        <v>78.500000000000028</v>
      </c>
      <c r="K270" s="4">
        <v>21</v>
      </c>
      <c r="L270" s="4">
        <v>59.833333333333329</v>
      </c>
      <c r="M270" s="4">
        <v>19.333333333333332</v>
      </c>
      <c r="N270" s="5">
        <f t="shared" si="20"/>
        <v>0.7956448911222781</v>
      </c>
    </row>
    <row r="271" spans="1:14" x14ac:dyDescent="0.25">
      <c r="A271" s="25" t="str">
        <f t="shared" si="23"/>
        <v>Cartagena</v>
      </c>
      <c r="B271" s="25" t="str">
        <f t="shared" si="24"/>
        <v>Civil</v>
      </c>
      <c r="C271" s="26" t="s">
        <v>783</v>
      </c>
      <c r="D271" s="2">
        <v>6</v>
      </c>
      <c r="E271" s="2">
        <v>555</v>
      </c>
      <c r="F271" s="2">
        <v>92.5</v>
      </c>
      <c r="G271" s="2">
        <v>320</v>
      </c>
      <c r="H271" s="2">
        <v>53.333333333333336</v>
      </c>
      <c r="I271" s="3">
        <v>701</v>
      </c>
      <c r="J271" s="4">
        <v>71.5</v>
      </c>
      <c r="K271" s="4">
        <v>20.999999999999996</v>
      </c>
      <c r="L271" s="4">
        <v>36.333333333333329</v>
      </c>
      <c r="M271" s="4">
        <v>17.000000000000004</v>
      </c>
      <c r="N271" s="5">
        <f t="shared" si="20"/>
        <v>0.57657657657657657</v>
      </c>
    </row>
    <row r="272" spans="1:14" x14ac:dyDescent="0.25">
      <c r="A272" s="25" t="str">
        <f t="shared" si="23"/>
        <v>Cartagena</v>
      </c>
      <c r="B272" s="25" t="str">
        <f t="shared" si="24"/>
        <v>Civil</v>
      </c>
      <c r="C272" s="26" t="s">
        <v>784</v>
      </c>
      <c r="D272" s="2">
        <v>6</v>
      </c>
      <c r="E272" s="2">
        <v>915</v>
      </c>
      <c r="F272" s="2">
        <v>152.5</v>
      </c>
      <c r="G272" s="2">
        <v>828</v>
      </c>
      <c r="H272" s="2">
        <v>138</v>
      </c>
      <c r="I272" s="3">
        <v>803</v>
      </c>
      <c r="J272" s="4">
        <v>129.99999999999997</v>
      </c>
      <c r="K272" s="4">
        <v>22.500000000000004</v>
      </c>
      <c r="L272" s="4">
        <v>116</v>
      </c>
      <c r="M272" s="4">
        <v>22</v>
      </c>
      <c r="N272" s="5">
        <f t="shared" si="20"/>
        <v>0.90491803278688521</v>
      </c>
    </row>
    <row r="273" spans="1:14" x14ac:dyDescent="0.25">
      <c r="A273" s="25" t="str">
        <f t="shared" si="23"/>
        <v>Cartagena</v>
      </c>
      <c r="B273" s="25" t="str">
        <f t="shared" si="24"/>
        <v>Civil</v>
      </c>
      <c r="C273" s="26" t="s">
        <v>785</v>
      </c>
      <c r="D273" s="2">
        <v>6</v>
      </c>
      <c r="E273" s="2">
        <v>109</v>
      </c>
      <c r="F273" s="2">
        <v>18.166666666666668</v>
      </c>
      <c r="G273" s="2">
        <v>207</v>
      </c>
      <c r="H273" s="2">
        <v>34.5</v>
      </c>
      <c r="I273" s="3">
        <v>234</v>
      </c>
      <c r="J273" s="4">
        <v>1.8333333333333333</v>
      </c>
      <c r="K273" s="4">
        <v>16.333333333333336</v>
      </c>
      <c r="L273" s="4">
        <v>17.833333333333332</v>
      </c>
      <c r="M273" s="4">
        <v>16.666666666666668</v>
      </c>
      <c r="N273" s="5">
        <f t="shared" si="20"/>
        <v>1.8990825688073394</v>
      </c>
    </row>
    <row r="274" spans="1:14" x14ac:dyDescent="0.25">
      <c r="A274" s="25" t="str">
        <f t="shared" si="23"/>
        <v>Cartagena</v>
      </c>
      <c r="B274" s="25" t="str">
        <f t="shared" si="24"/>
        <v>Civil</v>
      </c>
      <c r="C274" s="26" t="s">
        <v>786</v>
      </c>
      <c r="D274" s="2">
        <v>3</v>
      </c>
      <c r="E274" s="2">
        <v>206</v>
      </c>
      <c r="F274" s="2">
        <v>68.666666666666671</v>
      </c>
      <c r="G274" s="2">
        <v>215</v>
      </c>
      <c r="H274" s="2">
        <v>71.666666666666671</v>
      </c>
      <c r="I274" s="3">
        <v>498</v>
      </c>
      <c r="J274" s="4">
        <v>68.666666666666657</v>
      </c>
      <c r="K274" s="4"/>
      <c r="L274" s="4">
        <v>71.666666666666686</v>
      </c>
      <c r="M274" s="4"/>
      <c r="N274" s="5">
        <f t="shared" si="20"/>
        <v>1.0436893203883495</v>
      </c>
    </row>
    <row r="275" spans="1:14" x14ac:dyDescent="0.25">
      <c r="A275" s="25" t="str">
        <f t="shared" si="23"/>
        <v>Cartagena</v>
      </c>
      <c r="B275" s="25" t="str">
        <f t="shared" si="24"/>
        <v>Civil</v>
      </c>
      <c r="C275" s="26" t="s">
        <v>787</v>
      </c>
      <c r="D275" s="2">
        <v>6</v>
      </c>
      <c r="E275" s="2">
        <v>567</v>
      </c>
      <c r="F275" s="2">
        <v>94.5</v>
      </c>
      <c r="G275" s="2">
        <v>470</v>
      </c>
      <c r="H275" s="2">
        <v>78.333333333333329</v>
      </c>
      <c r="I275" s="3">
        <v>1610</v>
      </c>
      <c r="J275" s="4">
        <v>75.333333333333329</v>
      </c>
      <c r="K275" s="4">
        <v>19.166666666666668</v>
      </c>
      <c r="L275" s="4">
        <v>60.999999999999993</v>
      </c>
      <c r="M275" s="4">
        <v>17.333333333333332</v>
      </c>
      <c r="N275" s="5">
        <f t="shared" si="20"/>
        <v>0.82892416225749554</v>
      </c>
    </row>
    <row r="276" spans="1:14" x14ac:dyDescent="0.25">
      <c r="A276" s="25" t="str">
        <f t="shared" si="23"/>
        <v>Cartagena</v>
      </c>
      <c r="B276" s="25" t="str">
        <f t="shared" si="24"/>
        <v>Civil</v>
      </c>
      <c r="C276" s="26" t="s">
        <v>788</v>
      </c>
      <c r="D276" s="2">
        <v>6</v>
      </c>
      <c r="E276" s="2">
        <v>640</v>
      </c>
      <c r="F276" s="2">
        <v>106.66666666666667</v>
      </c>
      <c r="G276" s="2">
        <v>407</v>
      </c>
      <c r="H276" s="2">
        <v>67.833333333333329</v>
      </c>
      <c r="I276" s="3">
        <v>841</v>
      </c>
      <c r="J276" s="4">
        <v>87.999999999999986</v>
      </c>
      <c r="K276" s="4">
        <v>18.666666666666668</v>
      </c>
      <c r="L276" s="4">
        <v>50.833333333333336</v>
      </c>
      <c r="M276" s="4">
        <v>17</v>
      </c>
      <c r="N276" s="5">
        <f t="shared" si="20"/>
        <v>0.63593750000000004</v>
      </c>
    </row>
    <row r="277" spans="1:14" x14ac:dyDescent="0.25">
      <c r="A277" s="25" t="str">
        <f t="shared" si="23"/>
        <v>Cartagena</v>
      </c>
      <c r="B277" s="25" t="str">
        <f t="shared" si="24"/>
        <v>Civil</v>
      </c>
      <c r="C277" s="26" t="s">
        <v>789</v>
      </c>
      <c r="D277" s="2">
        <v>6</v>
      </c>
      <c r="E277" s="2">
        <v>671</v>
      </c>
      <c r="F277" s="2">
        <v>111.83333333333333</v>
      </c>
      <c r="G277" s="2">
        <v>313</v>
      </c>
      <c r="H277" s="2">
        <v>52.166666666666664</v>
      </c>
      <c r="I277" s="3">
        <v>583</v>
      </c>
      <c r="J277" s="4">
        <v>91.5</v>
      </c>
      <c r="K277" s="4">
        <v>20.333333333333332</v>
      </c>
      <c r="L277" s="4">
        <v>34.499999999999993</v>
      </c>
      <c r="M277" s="4">
        <v>17.666666666666668</v>
      </c>
      <c r="N277" s="5">
        <f t="shared" si="20"/>
        <v>0.46646795827123694</v>
      </c>
    </row>
    <row r="278" spans="1:14" x14ac:dyDescent="0.25">
      <c r="A278" s="25" t="str">
        <f t="shared" si="23"/>
        <v>Cartagena</v>
      </c>
      <c r="B278" s="25" t="str">
        <f t="shared" si="24"/>
        <v>Civil</v>
      </c>
      <c r="C278" s="26" t="s">
        <v>790</v>
      </c>
      <c r="D278" s="2">
        <v>6</v>
      </c>
      <c r="E278" s="2">
        <v>0</v>
      </c>
      <c r="F278" s="2">
        <v>0</v>
      </c>
      <c r="G278" s="2">
        <v>213</v>
      </c>
      <c r="H278" s="2">
        <v>35.5</v>
      </c>
      <c r="I278" s="3">
        <v>72</v>
      </c>
      <c r="J278" s="4">
        <v>0</v>
      </c>
      <c r="K278" s="4"/>
      <c r="L278" s="4">
        <v>35.5</v>
      </c>
      <c r="M278" s="4"/>
      <c r="N278" s="5">
        <v>0</v>
      </c>
    </row>
    <row r="279" spans="1:14" x14ac:dyDescent="0.25">
      <c r="A279" s="25" t="str">
        <f t="shared" si="23"/>
        <v>Cartagena</v>
      </c>
      <c r="B279" s="25" t="str">
        <f t="shared" si="24"/>
        <v>Civil</v>
      </c>
      <c r="C279" s="26" t="s">
        <v>791</v>
      </c>
      <c r="D279" s="2">
        <v>6</v>
      </c>
      <c r="E279" s="2">
        <v>130</v>
      </c>
      <c r="F279" s="2">
        <v>21.666666666666668</v>
      </c>
      <c r="G279" s="2">
        <v>322</v>
      </c>
      <c r="H279" s="2">
        <v>53.666666666666664</v>
      </c>
      <c r="I279" s="3">
        <v>183</v>
      </c>
      <c r="J279" s="4">
        <v>0</v>
      </c>
      <c r="K279" s="4">
        <v>21.666666666666664</v>
      </c>
      <c r="L279" s="4">
        <v>37.166666666666657</v>
      </c>
      <c r="M279" s="4">
        <v>16.5</v>
      </c>
      <c r="N279" s="5">
        <f t="shared" si="20"/>
        <v>2.476923076923077</v>
      </c>
    </row>
    <row r="280" spans="1:14" x14ac:dyDescent="0.25">
      <c r="A280" s="25" t="str">
        <f t="shared" si="23"/>
        <v>Cartagena</v>
      </c>
      <c r="B280" s="25" t="str">
        <f t="shared" si="24"/>
        <v>Civil</v>
      </c>
      <c r="C280" s="26" t="s">
        <v>792</v>
      </c>
      <c r="D280" s="2">
        <v>6</v>
      </c>
      <c r="E280" s="2">
        <v>561</v>
      </c>
      <c r="F280" s="2">
        <v>93.5</v>
      </c>
      <c r="G280" s="2">
        <v>207</v>
      </c>
      <c r="H280" s="2">
        <v>34.5</v>
      </c>
      <c r="I280" s="3">
        <v>574</v>
      </c>
      <c r="J280" s="4">
        <v>73</v>
      </c>
      <c r="K280" s="4">
        <v>20.5</v>
      </c>
      <c r="L280" s="4">
        <v>18.833333333333332</v>
      </c>
      <c r="M280" s="4">
        <v>15.666666666666664</v>
      </c>
      <c r="N280" s="5">
        <f t="shared" si="20"/>
        <v>0.36898395721925131</v>
      </c>
    </row>
    <row r="281" spans="1:14" x14ac:dyDescent="0.25">
      <c r="A281" s="25" t="str">
        <f t="shared" si="23"/>
        <v>Cartagena</v>
      </c>
      <c r="B281" s="25" t="str">
        <f t="shared" si="24"/>
        <v>Civil</v>
      </c>
      <c r="C281" s="26" t="s">
        <v>793</v>
      </c>
      <c r="D281" s="2">
        <v>6</v>
      </c>
      <c r="E281" s="2">
        <v>118</v>
      </c>
      <c r="F281" s="2">
        <v>19.666666666666668</v>
      </c>
      <c r="G281" s="2">
        <v>471</v>
      </c>
      <c r="H281" s="2">
        <v>78.5</v>
      </c>
      <c r="I281" s="3">
        <v>1080</v>
      </c>
      <c r="J281" s="4">
        <v>0</v>
      </c>
      <c r="K281" s="4">
        <v>19.666666666666664</v>
      </c>
      <c r="L281" s="4">
        <v>61.833333333333336</v>
      </c>
      <c r="M281" s="4">
        <v>16.666666666666668</v>
      </c>
      <c r="N281" s="5">
        <f t="shared" si="20"/>
        <v>3.9915254237288136</v>
      </c>
    </row>
    <row r="282" spans="1:14" x14ac:dyDescent="0.25">
      <c r="A282" s="46" t="s">
        <v>1040</v>
      </c>
      <c r="B282" s="46"/>
      <c r="C282" s="47"/>
      <c r="D282" s="48"/>
      <c r="E282" s="48"/>
      <c r="F282" s="48">
        <v>79</v>
      </c>
      <c r="G282" s="48"/>
      <c r="H282" s="48">
        <v>66</v>
      </c>
      <c r="I282" s="49"/>
      <c r="J282" s="50">
        <v>62</v>
      </c>
      <c r="K282" s="50">
        <v>19</v>
      </c>
      <c r="L282" s="50">
        <v>51</v>
      </c>
      <c r="M282" s="50">
        <v>16</v>
      </c>
      <c r="N282" s="51"/>
    </row>
    <row r="283" spans="1:14" x14ac:dyDescent="0.25">
      <c r="A283" s="7" t="s">
        <v>88</v>
      </c>
      <c r="B283" s="11"/>
      <c r="C283" s="27"/>
      <c r="D283" s="8"/>
      <c r="E283" s="8">
        <v>7390</v>
      </c>
      <c r="F283" s="8">
        <v>1266</v>
      </c>
      <c r="G283" s="8">
        <v>6102</v>
      </c>
      <c r="H283" s="8">
        <v>1052.8333333333335</v>
      </c>
      <c r="I283" s="9">
        <v>11272</v>
      </c>
      <c r="J283" s="10">
        <v>993.50000000000011</v>
      </c>
      <c r="K283" s="10">
        <v>272.5</v>
      </c>
      <c r="L283" s="10">
        <v>822</v>
      </c>
      <c r="M283" s="10">
        <v>230.83333333333331</v>
      </c>
      <c r="N283" s="12">
        <f t="shared" si="20"/>
        <v>0.8257104194857916</v>
      </c>
    </row>
    <row r="284" spans="1:14" x14ac:dyDescent="0.25">
      <c r="A284" s="1" t="s">
        <v>89</v>
      </c>
      <c r="B284" s="1" t="s">
        <v>4</v>
      </c>
      <c r="C284" s="26" t="s">
        <v>794</v>
      </c>
      <c r="D284" s="2">
        <v>6</v>
      </c>
      <c r="E284" s="2">
        <v>763</v>
      </c>
      <c r="F284" s="2">
        <v>127.16666666666667</v>
      </c>
      <c r="G284" s="2">
        <v>366</v>
      </c>
      <c r="H284" s="2">
        <v>61</v>
      </c>
      <c r="I284" s="3">
        <v>744</v>
      </c>
      <c r="J284" s="4">
        <v>84.166666666666671</v>
      </c>
      <c r="K284" s="4">
        <v>43</v>
      </c>
      <c r="L284" s="4">
        <v>23.666666666666675</v>
      </c>
      <c r="M284" s="4">
        <v>37.333333333333329</v>
      </c>
      <c r="N284" s="5">
        <f t="shared" si="20"/>
        <v>0.4796854521625164</v>
      </c>
    </row>
    <row r="285" spans="1:14" x14ac:dyDescent="0.25">
      <c r="A285" s="25" t="str">
        <f t="shared" ref="A285:A297" si="25">A284</f>
        <v>Cúcuta</v>
      </c>
      <c r="B285" s="25" t="str">
        <f t="shared" ref="B285:B297" si="26">B284</f>
        <v>Civil</v>
      </c>
      <c r="C285" s="26" t="s">
        <v>795</v>
      </c>
      <c r="D285" s="2">
        <v>6</v>
      </c>
      <c r="E285" s="2">
        <v>756</v>
      </c>
      <c r="F285" s="2">
        <v>126</v>
      </c>
      <c r="G285" s="2">
        <v>400</v>
      </c>
      <c r="H285" s="2">
        <v>66.666666666666671</v>
      </c>
      <c r="I285" s="3">
        <v>444</v>
      </c>
      <c r="J285" s="4">
        <v>83.666666666666657</v>
      </c>
      <c r="K285" s="4">
        <v>42.333333333333343</v>
      </c>
      <c r="L285" s="4">
        <v>34.166666666666664</v>
      </c>
      <c r="M285" s="4">
        <v>32.5</v>
      </c>
      <c r="N285" s="5">
        <f t="shared" si="20"/>
        <v>0.52910052910052907</v>
      </c>
    </row>
    <row r="286" spans="1:14" x14ac:dyDescent="0.25">
      <c r="A286" s="25" t="str">
        <f t="shared" si="25"/>
        <v>Cúcuta</v>
      </c>
      <c r="B286" s="25" t="str">
        <f t="shared" si="26"/>
        <v>Civil</v>
      </c>
      <c r="C286" s="26" t="s">
        <v>796</v>
      </c>
      <c r="D286" s="2">
        <v>6</v>
      </c>
      <c r="E286" s="2">
        <v>820</v>
      </c>
      <c r="F286" s="2">
        <v>136.66666666666666</v>
      </c>
      <c r="G286" s="2">
        <v>409</v>
      </c>
      <c r="H286" s="2">
        <v>68.166666666666671</v>
      </c>
      <c r="I286" s="3">
        <v>816</v>
      </c>
      <c r="J286" s="4">
        <v>94.333333333333343</v>
      </c>
      <c r="K286" s="4">
        <v>42.333333333333336</v>
      </c>
      <c r="L286" s="4">
        <v>34</v>
      </c>
      <c r="M286" s="4">
        <v>34.166666666666671</v>
      </c>
      <c r="N286" s="5">
        <f t="shared" si="20"/>
        <v>0.49878048780487805</v>
      </c>
    </row>
    <row r="287" spans="1:14" x14ac:dyDescent="0.25">
      <c r="A287" s="25" t="str">
        <f t="shared" si="25"/>
        <v>Cúcuta</v>
      </c>
      <c r="B287" s="25" t="str">
        <f t="shared" si="26"/>
        <v>Civil</v>
      </c>
      <c r="C287" s="26" t="s">
        <v>797</v>
      </c>
      <c r="D287" s="2">
        <v>6</v>
      </c>
      <c r="E287" s="2">
        <v>844</v>
      </c>
      <c r="F287" s="2">
        <v>140.66666666666666</v>
      </c>
      <c r="G287" s="2">
        <v>425</v>
      </c>
      <c r="H287" s="2">
        <v>70.833333333333329</v>
      </c>
      <c r="I287" s="3">
        <v>666</v>
      </c>
      <c r="J287" s="4">
        <v>100.66666666666666</v>
      </c>
      <c r="K287" s="4">
        <v>39.999999999999993</v>
      </c>
      <c r="L287" s="4">
        <v>34.666666666666671</v>
      </c>
      <c r="M287" s="4">
        <v>36.166666666666671</v>
      </c>
      <c r="N287" s="5">
        <f t="shared" si="20"/>
        <v>0.50355450236966826</v>
      </c>
    </row>
    <row r="288" spans="1:14" x14ac:dyDescent="0.25">
      <c r="A288" s="25" t="str">
        <f t="shared" si="25"/>
        <v>Cúcuta</v>
      </c>
      <c r="B288" s="25" t="str">
        <f t="shared" si="26"/>
        <v>Civil</v>
      </c>
      <c r="C288" s="26" t="s">
        <v>798</v>
      </c>
      <c r="D288" s="2">
        <v>6</v>
      </c>
      <c r="E288" s="2">
        <v>619</v>
      </c>
      <c r="F288" s="2">
        <v>103.16666666666667</v>
      </c>
      <c r="G288" s="2">
        <v>454</v>
      </c>
      <c r="H288" s="2">
        <v>75.666666666666671</v>
      </c>
      <c r="I288" s="3">
        <v>571</v>
      </c>
      <c r="J288" s="4">
        <v>61.000000000000007</v>
      </c>
      <c r="K288" s="4">
        <v>42.166666666666657</v>
      </c>
      <c r="L288" s="4">
        <v>29</v>
      </c>
      <c r="M288" s="4">
        <v>46.666666666666671</v>
      </c>
      <c r="N288" s="5">
        <f t="shared" si="20"/>
        <v>0.7334410339256866</v>
      </c>
    </row>
    <row r="289" spans="1:14" x14ac:dyDescent="0.25">
      <c r="A289" s="25" t="str">
        <f t="shared" si="25"/>
        <v>Cúcuta</v>
      </c>
      <c r="B289" s="25" t="str">
        <f t="shared" si="26"/>
        <v>Civil</v>
      </c>
      <c r="C289" s="26" t="s">
        <v>799</v>
      </c>
      <c r="D289" s="2">
        <v>6</v>
      </c>
      <c r="E289" s="2">
        <v>774</v>
      </c>
      <c r="F289" s="2">
        <v>129</v>
      </c>
      <c r="G289" s="2">
        <v>364</v>
      </c>
      <c r="H289" s="2">
        <v>60.666666666666664</v>
      </c>
      <c r="I289" s="3">
        <v>692</v>
      </c>
      <c r="J289" s="4">
        <v>86.833333333333343</v>
      </c>
      <c r="K289" s="4">
        <v>42.166666666666671</v>
      </c>
      <c r="L289" s="4">
        <v>21.333333333333329</v>
      </c>
      <c r="M289" s="4">
        <v>39.333333333333336</v>
      </c>
      <c r="N289" s="5">
        <f t="shared" si="20"/>
        <v>0.47028423772609818</v>
      </c>
    </row>
    <row r="290" spans="1:14" x14ac:dyDescent="0.25">
      <c r="A290" s="25" t="str">
        <f t="shared" si="25"/>
        <v>Cúcuta</v>
      </c>
      <c r="B290" s="25" t="str">
        <f t="shared" si="26"/>
        <v>Civil</v>
      </c>
      <c r="C290" s="26" t="s">
        <v>800</v>
      </c>
      <c r="D290" s="2">
        <v>6</v>
      </c>
      <c r="E290" s="2">
        <v>781</v>
      </c>
      <c r="F290" s="2">
        <v>130.16666666666666</v>
      </c>
      <c r="G290" s="2">
        <v>523</v>
      </c>
      <c r="H290" s="2">
        <v>87.166666666666671</v>
      </c>
      <c r="I290" s="3">
        <v>535</v>
      </c>
      <c r="J290" s="4">
        <v>87.5</v>
      </c>
      <c r="K290" s="4">
        <v>42.666666666666657</v>
      </c>
      <c r="L290" s="4">
        <v>50.333333333333336</v>
      </c>
      <c r="M290" s="4">
        <v>36.833333333333336</v>
      </c>
      <c r="N290" s="5">
        <f t="shared" ref="N290:N357" si="27">+G290/E290</f>
        <v>0.66965428937259919</v>
      </c>
    </row>
    <row r="291" spans="1:14" x14ac:dyDescent="0.25">
      <c r="A291" s="25" t="str">
        <f t="shared" si="25"/>
        <v>Cúcuta</v>
      </c>
      <c r="B291" s="25" t="str">
        <f t="shared" si="26"/>
        <v>Civil</v>
      </c>
      <c r="C291" s="26" t="s">
        <v>801</v>
      </c>
      <c r="D291" s="2">
        <v>6</v>
      </c>
      <c r="E291" s="2">
        <v>862</v>
      </c>
      <c r="F291" s="2">
        <v>143.66666666666666</v>
      </c>
      <c r="G291" s="2">
        <v>466</v>
      </c>
      <c r="H291" s="2">
        <v>77.666666666666671</v>
      </c>
      <c r="I291" s="3">
        <v>649</v>
      </c>
      <c r="J291" s="4">
        <v>105</v>
      </c>
      <c r="K291" s="4">
        <v>38.666666666666664</v>
      </c>
      <c r="L291" s="4">
        <v>37.833333333333336</v>
      </c>
      <c r="M291" s="4">
        <v>39.833333333333336</v>
      </c>
      <c r="N291" s="5">
        <f t="shared" si="27"/>
        <v>0.54060324825986084</v>
      </c>
    </row>
    <row r="292" spans="1:14" x14ac:dyDescent="0.25">
      <c r="A292" s="25" t="str">
        <f t="shared" si="25"/>
        <v>Cúcuta</v>
      </c>
      <c r="B292" s="25" t="str">
        <f t="shared" si="26"/>
        <v>Civil</v>
      </c>
      <c r="C292" s="26" t="s">
        <v>802</v>
      </c>
      <c r="D292" s="2">
        <v>6</v>
      </c>
      <c r="E292" s="2">
        <v>589</v>
      </c>
      <c r="F292" s="2">
        <v>98.166666666666671</v>
      </c>
      <c r="G292" s="2">
        <v>104</v>
      </c>
      <c r="H292" s="2">
        <v>17.333333333333332</v>
      </c>
      <c r="I292" s="3">
        <v>394</v>
      </c>
      <c r="J292" s="4">
        <v>98.166666666666686</v>
      </c>
      <c r="K292" s="4"/>
      <c r="L292" s="4">
        <v>17.333333333333332</v>
      </c>
      <c r="M292" s="4"/>
      <c r="N292" s="5">
        <f t="shared" si="27"/>
        <v>0.1765704584040747</v>
      </c>
    </row>
    <row r="293" spans="1:14" x14ac:dyDescent="0.25">
      <c r="A293" s="25" t="str">
        <f t="shared" si="25"/>
        <v>Cúcuta</v>
      </c>
      <c r="B293" s="25" t="str">
        <f t="shared" si="26"/>
        <v>Civil</v>
      </c>
      <c r="C293" s="26" t="s">
        <v>803</v>
      </c>
      <c r="D293" s="2">
        <v>6</v>
      </c>
      <c r="E293" s="2">
        <v>830</v>
      </c>
      <c r="F293" s="2">
        <v>138.33333333333334</v>
      </c>
      <c r="G293" s="2">
        <v>368</v>
      </c>
      <c r="H293" s="2">
        <v>61.333333333333336</v>
      </c>
      <c r="I293" s="3">
        <v>432</v>
      </c>
      <c r="J293" s="4">
        <v>96</v>
      </c>
      <c r="K293" s="4">
        <v>42.333333333333336</v>
      </c>
      <c r="L293" s="4">
        <v>20.666666666666664</v>
      </c>
      <c r="M293" s="4">
        <v>40.666666666666671</v>
      </c>
      <c r="N293" s="5">
        <f t="shared" si="27"/>
        <v>0.44337349397590359</v>
      </c>
    </row>
    <row r="294" spans="1:14" x14ac:dyDescent="0.25">
      <c r="A294" s="25" t="str">
        <f t="shared" si="25"/>
        <v>Cúcuta</v>
      </c>
      <c r="B294" s="25" t="str">
        <f t="shared" si="26"/>
        <v>Civil</v>
      </c>
      <c r="C294" s="26" t="s">
        <v>804</v>
      </c>
      <c r="D294" s="2">
        <v>6</v>
      </c>
      <c r="E294" s="2">
        <v>519</v>
      </c>
      <c r="F294" s="2">
        <v>86.5</v>
      </c>
      <c r="G294" s="2">
        <v>245</v>
      </c>
      <c r="H294" s="2">
        <v>40.833333333333336</v>
      </c>
      <c r="I294" s="3">
        <v>942</v>
      </c>
      <c r="J294" s="4">
        <v>76</v>
      </c>
      <c r="K294" s="4">
        <v>10.5</v>
      </c>
      <c r="L294" s="4">
        <v>32.833333333333336</v>
      </c>
      <c r="M294" s="4">
        <v>8</v>
      </c>
      <c r="N294" s="5">
        <f t="shared" si="27"/>
        <v>0.47206165703275532</v>
      </c>
    </row>
    <row r="295" spans="1:14" x14ac:dyDescent="0.25">
      <c r="A295" s="25" t="str">
        <f t="shared" si="25"/>
        <v>Cúcuta</v>
      </c>
      <c r="B295" s="25" t="str">
        <f t="shared" si="26"/>
        <v>Civil</v>
      </c>
      <c r="C295" s="26" t="s">
        <v>805</v>
      </c>
      <c r="D295" s="2">
        <v>6</v>
      </c>
      <c r="E295" s="2">
        <v>422</v>
      </c>
      <c r="F295" s="2">
        <v>70.333333333333329</v>
      </c>
      <c r="G295" s="2">
        <v>339</v>
      </c>
      <c r="H295" s="2">
        <v>56.5</v>
      </c>
      <c r="I295" s="3">
        <v>466</v>
      </c>
      <c r="J295" s="4">
        <v>43</v>
      </c>
      <c r="K295" s="4">
        <v>27.333333333333332</v>
      </c>
      <c r="L295" s="4">
        <v>32.333333333333336</v>
      </c>
      <c r="M295" s="4">
        <v>24.166666666666664</v>
      </c>
      <c r="N295" s="5">
        <f t="shared" si="27"/>
        <v>0.80331753554502372</v>
      </c>
    </row>
    <row r="296" spans="1:14" x14ac:dyDescent="0.25">
      <c r="A296" s="25" t="str">
        <f t="shared" si="25"/>
        <v>Cúcuta</v>
      </c>
      <c r="B296" s="25" t="str">
        <f t="shared" si="26"/>
        <v>Civil</v>
      </c>
      <c r="C296" s="26" t="s">
        <v>806</v>
      </c>
      <c r="D296" s="2">
        <v>6</v>
      </c>
      <c r="E296" s="2">
        <v>421</v>
      </c>
      <c r="F296" s="2">
        <v>70.166666666666671</v>
      </c>
      <c r="G296" s="2">
        <v>374</v>
      </c>
      <c r="H296" s="2">
        <v>62.333333333333336</v>
      </c>
      <c r="I296" s="3">
        <v>253</v>
      </c>
      <c r="J296" s="4">
        <v>40.333333333333336</v>
      </c>
      <c r="K296" s="4">
        <v>29.833333333333332</v>
      </c>
      <c r="L296" s="4">
        <v>36.166666666666664</v>
      </c>
      <c r="M296" s="4">
        <v>26.166666666666668</v>
      </c>
      <c r="N296" s="5">
        <f t="shared" si="27"/>
        <v>0.88836104513064129</v>
      </c>
    </row>
    <row r="297" spans="1:14" x14ac:dyDescent="0.25">
      <c r="A297" s="25" t="str">
        <f t="shared" si="25"/>
        <v>Cúcuta</v>
      </c>
      <c r="B297" s="25" t="str">
        <f t="shared" si="26"/>
        <v>Civil</v>
      </c>
      <c r="C297" s="26" t="s">
        <v>807</v>
      </c>
      <c r="D297" s="2">
        <v>6</v>
      </c>
      <c r="E297" s="2">
        <v>394</v>
      </c>
      <c r="F297" s="2">
        <v>65.666666666666671</v>
      </c>
      <c r="G297" s="2">
        <v>251</v>
      </c>
      <c r="H297" s="2">
        <v>41.833333333333336</v>
      </c>
      <c r="I297" s="3">
        <v>520</v>
      </c>
      <c r="J297" s="4">
        <v>38.5</v>
      </c>
      <c r="K297" s="4">
        <v>27.166666666666664</v>
      </c>
      <c r="L297" s="4">
        <v>18.5</v>
      </c>
      <c r="M297" s="4">
        <v>23.333333333333332</v>
      </c>
      <c r="N297" s="5">
        <f t="shared" si="27"/>
        <v>0.63705583756345174</v>
      </c>
    </row>
    <row r="298" spans="1:14" x14ac:dyDescent="0.25">
      <c r="A298" s="46" t="s">
        <v>1040</v>
      </c>
      <c r="B298" s="46"/>
      <c r="C298" s="47"/>
      <c r="D298" s="48"/>
      <c r="E298" s="48"/>
      <c r="F298" s="48">
        <v>112</v>
      </c>
      <c r="G298" s="48"/>
      <c r="H298" s="48">
        <v>61</v>
      </c>
      <c r="I298" s="49"/>
      <c r="J298" s="50">
        <v>78</v>
      </c>
      <c r="K298" s="50">
        <v>36</v>
      </c>
      <c r="L298" s="50">
        <v>30</v>
      </c>
      <c r="M298" s="50">
        <v>33</v>
      </c>
      <c r="N298" s="51"/>
    </row>
    <row r="299" spans="1:14" x14ac:dyDescent="0.25">
      <c r="A299" s="7" t="s">
        <v>93</v>
      </c>
      <c r="B299" s="11"/>
      <c r="C299" s="27"/>
      <c r="D299" s="8"/>
      <c r="E299" s="8">
        <v>9394</v>
      </c>
      <c r="F299" s="8">
        <v>1565.6666666666667</v>
      </c>
      <c r="G299" s="8">
        <v>5088</v>
      </c>
      <c r="H299" s="8">
        <v>848.00000000000023</v>
      </c>
      <c r="I299" s="9">
        <v>8124</v>
      </c>
      <c r="J299" s="10">
        <v>1095.1666666666665</v>
      </c>
      <c r="K299" s="10">
        <v>470.49999999999994</v>
      </c>
      <c r="L299" s="10">
        <v>422.83333333333331</v>
      </c>
      <c r="M299" s="10">
        <v>425.16666666666674</v>
      </c>
      <c r="N299" s="12">
        <f t="shared" si="27"/>
        <v>0.54162231211411538</v>
      </c>
    </row>
    <row r="300" spans="1:14" x14ac:dyDescent="0.25">
      <c r="A300" s="1" t="s">
        <v>264</v>
      </c>
      <c r="B300" s="1" t="s">
        <v>4</v>
      </c>
      <c r="C300" s="26" t="s">
        <v>808</v>
      </c>
      <c r="D300" s="2">
        <v>6</v>
      </c>
      <c r="E300" s="2">
        <v>309</v>
      </c>
      <c r="F300" s="2">
        <v>51.5</v>
      </c>
      <c r="G300" s="2">
        <v>225</v>
      </c>
      <c r="H300" s="2">
        <v>37.5</v>
      </c>
      <c r="I300" s="3">
        <v>612</v>
      </c>
      <c r="J300" s="4">
        <v>41</v>
      </c>
      <c r="K300" s="4">
        <v>10.5</v>
      </c>
      <c r="L300" s="4">
        <v>29.5</v>
      </c>
      <c r="M300" s="4">
        <v>7.9999999999999991</v>
      </c>
      <c r="N300" s="5">
        <f t="shared" si="27"/>
        <v>0.72815533980582525</v>
      </c>
    </row>
    <row r="301" spans="1:14" x14ac:dyDescent="0.25">
      <c r="A301" s="25" t="str">
        <f t="shared" ref="A301:A325" si="28">A300</f>
        <v>Cundinamarca</v>
      </c>
      <c r="B301" s="25" t="str">
        <f t="shared" ref="B301:B325" si="29">B300</f>
        <v>Civil</v>
      </c>
      <c r="C301" s="26" t="s">
        <v>809</v>
      </c>
      <c r="D301" s="2">
        <v>6</v>
      </c>
      <c r="E301" s="2">
        <v>388</v>
      </c>
      <c r="F301" s="2">
        <v>64.666666666666671</v>
      </c>
      <c r="G301" s="2">
        <v>255</v>
      </c>
      <c r="H301" s="2">
        <v>42.5</v>
      </c>
      <c r="I301" s="3">
        <v>866</v>
      </c>
      <c r="J301" s="4">
        <v>54</v>
      </c>
      <c r="K301" s="4">
        <v>10.666666666666668</v>
      </c>
      <c r="L301" s="4">
        <v>34.5</v>
      </c>
      <c r="M301" s="4">
        <v>8</v>
      </c>
      <c r="N301" s="5">
        <f t="shared" si="27"/>
        <v>0.65721649484536082</v>
      </c>
    </row>
    <row r="302" spans="1:14" x14ac:dyDescent="0.25">
      <c r="A302" s="25" t="str">
        <f t="shared" si="28"/>
        <v>Cundinamarca</v>
      </c>
      <c r="B302" s="25" t="str">
        <f t="shared" si="29"/>
        <v>Civil</v>
      </c>
      <c r="C302" s="26" t="s">
        <v>810</v>
      </c>
      <c r="D302" s="2">
        <v>6</v>
      </c>
      <c r="E302" s="2">
        <v>327</v>
      </c>
      <c r="F302" s="2">
        <v>54.5</v>
      </c>
      <c r="G302" s="2">
        <v>185</v>
      </c>
      <c r="H302" s="2">
        <v>30.833333333333332</v>
      </c>
      <c r="I302" s="3">
        <v>697</v>
      </c>
      <c r="J302" s="4">
        <v>44.166666666666657</v>
      </c>
      <c r="K302" s="4">
        <v>10.333333333333334</v>
      </c>
      <c r="L302" s="4">
        <v>20.999999999999996</v>
      </c>
      <c r="M302" s="4">
        <v>9.8333333333333339</v>
      </c>
      <c r="N302" s="5">
        <f t="shared" si="27"/>
        <v>0.56574923547400613</v>
      </c>
    </row>
    <row r="303" spans="1:14" x14ac:dyDescent="0.25">
      <c r="A303" s="25" t="str">
        <f t="shared" si="28"/>
        <v>Cundinamarca</v>
      </c>
      <c r="B303" s="25" t="str">
        <f t="shared" si="29"/>
        <v>Civil</v>
      </c>
      <c r="C303" s="26" t="s">
        <v>811</v>
      </c>
      <c r="D303" s="2">
        <v>6</v>
      </c>
      <c r="E303" s="2">
        <v>131</v>
      </c>
      <c r="F303" s="2">
        <v>21.833333333333332</v>
      </c>
      <c r="G303" s="2">
        <v>75</v>
      </c>
      <c r="H303" s="2">
        <v>12.5</v>
      </c>
      <c r="I303" s="3">
        <v>146</v>
      </c>
      <c r="J303" s="4">
        <v>20</v>
      </c>
      <c r="K303" s="4">
        <v>1.8333333333333333</v>
      </c>
      <c r="L303" s="4">
        <v>11</v>
      </c>
      <c r="M303" s="4">
        <v>1.5</v>
      </c>
      <c r="N303" s="5">
        <f t="shared" si="27"/>
        <v>0.5725190839694656</v>
      </c>
    </row>
    <row r="304" spans="1:14" x14ac:dyDescent="0.25">
      <c r="A304" s="25" t="str">
        <f t="shared" si="28"/>
        <v>Cundinamarca</v>
      </c>
      <c r="B304" s="25" t="str">
        <f t="shared" si="29"/>
        <v>Civil</v>
      </c>
      <c r="C304" s="26" t="s">
        <v>812</v>
      </c>
      <c r="D304" s="2">
        <v>6</v>
      </c>
      <c r="E304" s="2">
        <v>790</v>
      </c>
      <c r="F304" s="2">
        <v>131.66666666666666</v>
      </c>
      <c r="G304" s="2">
        <v>400</v>
      </c>
      <c r="H304" s="2">
        <v>66.666666666666671</v>
      </c>
      <c r="I304" s="3">
        <v>1672</v>
      </c>
      <c r="J304" s="4">
        <v>123.83333333333331</v>
      </c>
      <c r="K304" s="4">
        <v>7.8333333333333339</v>
      </c>
      <c r="L304" s="4">
        <v>60.833333333333343</v>
      </c>
      <c r="M304" s="4">
        <v>5.8333333333333339</v>
      </c>
      <c r="N304" s="5">
        <f t="shared" si="27"/>
        <v>0.50632911392405067</v>
      </c>
    </row>
    <row r="305" spans="1:14" x14ac:dyDescent="0.25">
      <c r="A305" s="25" t="str">
        <f t="shared" si="28"/>
        <v>Cundinamarca</v>
      </c>
      <c r="B305" s="25" t="str">
        <f t="shared" si="29"/>
        <v>Civil</v>
      </c>
      <c r="C305" s="26" t="s">
        <v>813</v>
      </c>
      <c r="D305" s="2">
        <v>6</v>
      </c>
      <c r="E305" s="2">
        <v>413</v>
      </c>
      <c r="F305" s="2">
        <v>68.833333333333329</v>
      </c>
      <c r="G305" s="2">
        <v>379</v>
      </c>
      <c r="H305" s="2">
        <v>63.166666666666664</v>
      </c>
      <c r="I305" s="3">
        <v>663</v>
      </c>
      <c r="J305" s="4">
        <v>60.500000000000007</v>
      </c>
      <c r="K305" s="4">
        <v>8.3333333333333321</v>
      </c>
      <c r="L305" s="4">
        <v>56.166666666666664</v>
      </c>
      <c r="M305" s="4">
        <v>7</v>
      </c>
      <c r="N305" s="5">
        <f t="shared" si="27"/>
        <v>0.91767554479418889</v>
      </c>
    </row>
    <row r="306" spans="1:14" x14ac:dyDescent="0.25">
      <c r="A306" s="25" t="str">
        <f t="shared" si="28"/>
        <v>Cundinamarca</v>
      </c>
      <c r="B306" s="25" t="str">
        <f t="shared" si="29"/>
        <v>Civil</v>
      </c>
      <c r="C306" s="26" t="s">
        <v>814</v>
      </c>
      <c r="D306" s="2">
        <v>6</v>
      </c>
      <c r="E306" s="2">
        <v>429</v>
      </c>
      <c r="F306" s="2">
        <v>71.5</v>
      </c>
      <c r="G306" s="2">
        <v>273</v>
      </c>
      <c r="H306" s="2">
        <v>45.5</v>
      </c>
      <c r="I306" s="3">
        <v>415</v>
      </c>
      <c r="J306" s="4">
        <v>56.833333333333336</v>
      </c>
      <c r="K306" s="4">
        <v>14.666666666666668</v>
      </c>
      <c r="L306" s="4">
        <v>31.833333333333336</v>
      </c>
      <c r="M306" s="4">
        <v>13.666666666666666</v>
      </c>
      <c r="N306" s="5">
        <f t="shared" si="27"/>
        <v>0.63636363636363635</v>
      </c>
    </row>
    <row r="307" spans="1:14" x14ac:dyDescent="0.25">
      <c r="A307" s="25" t="str">
        <f t="shared" si="28"/>
        <v>Cundinamarca</v>
      </c>
      <c r="B307" s="25" t="str">
        <f t="shared" si="29"/>
        <v>Civil</v>
      </c>
      <c r="C307" s="26" t="s">
        <v>815</v>
      </c>
      <c r="D307" s="2">
        <v>6</v>
      </c>
      <c r="E307" s="2">
        <v>415</v>
      </c>
      <c r="F307" s="2">
        <v>69.166666666666671</v>
      </c>
      <c r="G307" s="2">
        <v>260</v>
      </c>
      <c r="H307" s="2">
        <v>43.333333333333336</v>
      </c>
      <c r="I307" s="3">
        <v>675</v>
      </c>
      <c r="J307" s="4">
        <v>56.5</v>
      </c>
      <c r="K307" s="4">
        <v>12.666666666666668</v>
      </c>
      <c r="L307" s="4">
        <v>31.000000000000007</v>
      </c>
      <c r="M307" s="4">
        <v>12.333333333333332</v>
      </c>
      <c r="N307" s="5">
        <f t="shared" si="27"/>
        <v>0.62650602409638556</v>
      </c>
    </row>
    <row r="308" spans="1:14" x14ac:dyDescent="0.25">
      <c r="A308" s="25" t="str">
        <f t="shared" si="28"/>
        <v>Cundinamarca</v>
      </c>
      <c r="B308" s="25" t="str">
        <f t="shared" si="29"/>
        <v>Civil</v>
      </c>
      <c r="C308" s="26" t="s">
        <v>816</v>
      </c>
      <c r="D308" s="2">
        <v>6</v>
      </c>
      <c r="E308" s="2">
        <v>429</v>
      </c>
      <c r="F308" s="2">
        <v>71.5</v>
      </c>
      <c r="G308" s="2">
        <v>254</v>
      </c>
      <c r="H308" s="2">
        <v>42.333333333333336</v>
      </c>
      <c r="I308" s="3">
        <v>582</v>
      </c>
      <c r="J308" s="4">
        <v>55.666666666666671</v>
      </c>
      <c r="K308" s="4">
        <v>15.833333333333334</v>
      </c>
      <c r="L308" s="4">
        <v>29.666666666666664</v>
      </c>
      <c r="M308" s="4">
        <v>12.666666666666666</v>
      </c>
      <c r="N308" s="5">
        <f t="shared" si="27"/>
        <v>0.59207459207459212</v>
      </c>
    </row>
    <row r="309" spans="1:14" x14ac:dyDescent="0.25">
      <c r="A309" s="25" t="str">
        <f t="shared" si="28"/>
        <v>Cundinamarca</v>
      </c>
      <c r="B309" s="25" t="str">
        <f t="shared" si="29"/>
        <v>Civil</v>
      </c>
      <c r="C309" s="26" t="s">
        <v>817</v>
      </c>
      <c r="D309" s="2">
        <v>6</v>
      </c>
      <c r="E309" s="2">
        <v>302</v>
      </c>
      <c r="F309" s="2">
        <v>50.333333333333336</v>
      </c>
      <c r="G309" s="2">
        <v>182</v>
      </c>
      <c r="H309" s="2">
        <v>30.333333333333332</v>
      </c>
      <c r="I309" s="3">
        <v>299</v>
      </c>
      <c r="J309" s="4">
        <v>34.166666666666671</v>
      </c>
      <c r="K309" s="4">
        <v>16.166666666666668</v>
      </c>
      <c r="L309" s="4">
        <v>14.999999999999995</v>
      </c>
      <c r="M309" s="4">
        <v>15.333333333333334</v>
      </c>
      <c r="N309" s="5">
        <f t="shared" si="27"/>
        <v>0.60264900662251653</v>
      </c>
    </row>
    <row r="310" spans="1:14" x14ac:dyDescent="0.25">
      <c r="A310" s="25" t="str">
        <f t="shared" si="28"/>
        <v>Cundinamarca</v>
      </c>
      <c r="B310" s="25" t="str">
        <f t="shared" si="29"/>
        <v>Civil</v>
      </c>
      <c r="C310" s="26" t="s">
        <v>818</v>
      </c>
      <c r="D310" s="2">
        <v>6</v>
      </c>
      <c r="E310" s="2">
        <v>285</v>
      </c>
      <c r="F310" s="2">
        <v>47.5</v>
      </c>
      <c r="G310" s="2">
        <v>190</v>
      </c>
      <c r="H310" s="2">
        <v>31.666666666666668</v>
      </c>
      <c r="I310" s="3">
        <v>170</v>
      </c>
      <c r="J310" s="4">
        <v>31.5</v>
      </c>
      <c r="K310" s="4">
        <v>15.999999999999998</v>
      </c>
      <c r="L310" s="4">
        <v>18.166666666666664</v>
      </c>
      <c r="M310" s="4">
        <v>13.5</v>
      </c>
      <c r="N310" s="5">
        <f t="shared" si="27"/>
        <v>0.66666666666666663</v>
      </c>
    </row>
    <row r="311" spans="1:14" x14ac:dyDescent="0.25">
      <c r="A311" s="25" t="str">
        <f t="shared" si="28"/>
        <v>Cundinamarca</v>
      </c>
      <c r="B311" s="25" t="str">
        <f t="shared" si="29"/>
        <v>Civil</v>
      </c>
      <c r="C311" s="26" t="s">
        <v>819</v>
      </c>
      <c r="D311" s="2">
        <v>6</v>
      </c>
      <c r="E311" s="2">
        <v>377</v>
      </c>
      <c r="F311" s="2">
        <v>62.833333333333336</v>
      </c>
      <c r="G311" s="2">
        <v>256</v>
      </c>
      <c r="H311" s="2">
        <v>42.666666666666664</v>
      </c>
      <c r="I311" s="3">
        <v>197</v>
      </c>
      <c r="J311" s="4">
        <v>46.666666666666664</v>
      </c>
      <c r="K311" s="4">
        <v>16.166666666666668</v>
      </c>
      <c r="L311" s="4">
        <v>27.999999999999996</v>
      </c>
      <c r="M311" s="4">
        <v>14.666666666666668</v>
      </c>
      <c r="N311" s="5">
        <f t="shared" si="27"/>
        <v>0.67904509283819625</v>
      </c>
    </row>
    <row r="312" spans="1:14" x14ac:dyDescent="0.25">
      <c r="A312" s="25" t="str">
        <f t="shared" si="28"/>
        <v>Cundinamarca</v>
      </c>
      <c r="B312" s="25" t="str">
        <f t="shared" si="29"/>
        <v>Civil</v>
      </c>
      <c r="C312" s="26" t="s">
        <v>820</v>
      </c>
      <c r="D312" s="2">
        <v>6</v>
      </c>
      <c r="E312" s="2">
        <v>308</v>
      </c>
      <c r="F312" s="2">
        <v>51.333333333333336</v>
      </c>
      <c r="G312" s="2">
        <v>234</v>
      </c>
      <c r="H312" s="2">
        <v>39</v>
      </c>
      <c r="I312" s="3">
        <v>616</v>
      </c>
      <c r="J312" s="4">
        <v>35</v>
      </c>
      <c r="K312" s="4">
        <v>16.333333333333336</v>
      </c>
      <c r="L312" s="4">
        <v>26.333333333333332</v>
      </c>
      <c r="M312" s="4">
        <v>12.666666666666666</v>
      </c>
      <c r="N312" s="5">
        <f t="shared" si="27"/>
        <v>0.75974025974025972</v>
      </c>
    </row>
    <row r="313" spans="1:14" x14ac:dyDescent="0.25">
      <c r="A313" s="25" t="str">
        <f t="shared" si="28"/>
        <v>Cundinamarca</v>
      </c>
      <c r="B313" s="25" t="str">
        <f t="shared" si="29"/>
        <v>Civil</v>
      </c>
      <c r="C313" s="26" t="s">
        <v>821</v>
      </c>
      <c r="D313" s="2">
        <v>6</v>
      </c>
      <c r="E313" s="2">
        <v>227</v>
      </c>
      <c r="F313" s="2">
        <v>37.833333333333336</v>
      </c>
      <c r="G313" s="2">
        <v>182</v>
      </c>
      <c r="H313" s="2">
        <v>30.333333333333332</v>
      </c>
      <c r="I313" s="3">
        <v>174</v>
      </c>
      <c r="J313" s="4">
        <v>33.5</v>
      </c>
      <c r="K313" s="4">
        <v>4.333333333333333</v>
      </c>
      <c r="L313" s="4">
        <v>27.166666666666664</v>
      </c>
      <c r="M313" s="4">
        <v>3.1666666666666665</v>
      </c>
      <c r="N313" s="5">
        <f t="shared" si="27"/>
        <v>0.80176211453744495</v>
      </c>
    </row>
    <row r="314" spans="1:14" x14ac:dyDescent="0.25">
      <c r="A314" s="25" t="str">
        <f t="shared" si="28"/>
        <v>Cundinamarca</v>
      </c>
      <c r="B314" s="25" t="str">
        <f t="shared" si="29"/>
        <v>Civil</v>
      </c>
      <c r="C314" s="26" t="s">
        <v>822</v>
      </c>
      <c r="D314" s="2">
        <v>3</v>
      </c>
      <c r="E314" s="2">
        <v>377</v>
      </c>
      <c r="F314" s="2">
        <v>125.66666666666667</v>
      </c>
      <c r="G314" s="2">
        <v>189</v>
      </c>
      <c r="H314" s="2">
        <v>63</v>
      </c>
      <c r="I314" s="3">
        <v>165</v>
      </c>
      <c r="J314" s="4">
        <v>114.66666666666666</v>
      </c>
      <c r="K314" s="4">
        <v>11</v>
      </c>
      <c r="L314" s="4">
        <v>57.333333333333336</v>
      </c>
      <c r="M314" s="4">
        <v>5.666666666666667</v>
      </c>
      <c r="N314" s="5">
        <f t="shared" si="27"/>
        <v>0.50132625994694957</v>
      </c>
    </row>
    <row r="315" spans="1:14" x14ac:dyDescent="0.25">
      <c r="A315" s="25" t="str">
        <f t="shared" si="28"/>
        <v>Cundinamarca</v>
      </c>
      <c r="B315" s="25" t="str">
        <f t="shared" si="29"/>
        <v>Civil</v>
      </c>
      <c r="C315" s="26" t="s">
        <v>823</v>
      </c>
      <c r="D315" s="2">
        <v>6</v>
      </c>
      <c r="E315" s="2">
        <v>564</v>
      </c>
      <c r="F315" s="2">
        <v>94</v>
      </c>
      <c r="G315" s="2">
        <v>516</v>
      </c>
      <c r="H315" s="2">
        <v>86</v>
      </c>
      <c r="I315" s="3">
        <v>1018</v>
      </c>
      <c r="J315" s="4">
        <v>81.166666666666657</v>
      </c>
      <c r="K315" s="4">
        <v>12.833333333333334</v>
      </c>
      <c r="L315" s="4">
        <v>79.666666666666671</v>
      </c>
      <c r="M315" s="4">
        <v>6.3333333333333339</v>
      </c>
      <c r="N315" s="5">
        <f t="shared" si="27"/>
        <v>0.91489361702127658</v>
      </c>
    </row>
    <row r="316" spans="1:14" x14ac:dyDescent="0.25">
      <c r="A316" s="25" t="str">
        <f t="shared" si="28"/>
        <v>Cundinamarca</v>
      </c>
      <c r="B316" s="25" t="str">
        <f t="shared" si="29"/>
        <v>Civil</v>
      </c>
      <c r="C316" s="26" t="s">
        <v>824</v>
      </c>
      <c r="D316" s="2">
        <v>6</v>
      </c>
      <c r="E316" s="2">
        <v>220</v>
      </c>
      <c r="F316" s="2">
        <v>36.666666666666664</v>
      </c>
      <c r="G316" s="2">
        <v>255</v>
      </c>
      <c r="H316" s="2">
        <v>42.5</v>
      </c>
      <c r="I316" s="3">
        <v>275</v>
      </c>
      <c r="J316" s="4">
        <v>32.333333333333336</v>
      </c>
      <c r="K316" s="4">
        <v>4.333333333333333</v>
      </c>
      <c r="L316" s="4">
        <v>38.5</v>
      </c>
      <c r="M316" s="4">
        <v>4</v>
      </c>
      <c r="N316" s="5">
        <f t="shared" si="27"/>
        <v>1.1590909090909092</v>
      </c>
    </row>
    <row r="317" spans="1:14" x14ac:dyDescent="0.25">
      <c r="A317" s="25" t="str">
        <f t="shared" si="28"/>
        <v>Cundinamarca</v>
      </c>
      <c r="B317" s="25" t="str">
        <f t="shared" si="29"/>
        <v>Civil</v>
      </c>
      <c r="C317" s="26" t="s">
        <v>825</v>
      </c>
      <c r="D317" s="2">
        <v>6</v>
      </c>
      <c r="E317" s="2">
        <v>218</v>
      </c>
      <c r="F317" s="2">
        <v>36.333333333333336</v>
      </c>
      <c r="G317" s="2">
        <v>267</v>
      </c>
      <c r="H317" s="2">
        <v>44.5</v>
      </c>
      <c r="I317" s="3">
        <v>389</v>
      </c>
      <c r="J317" s="4">
        <v>32</v>
      </c>
      <c r="K317" s="4">
        <v>4.333333333333333</v>
      </c>
      <c r="L317" s="4">
        <v>40.833333333333336</v>
      </c>
      <c r="M317" s="4">
        <v>3.6666666666666661</v>
      </c>
      <c r="N317" s="5">
        <f t="shared" si="27"/>
        <v>1.224770642201835</v>
      </c>
    </row>
    <row r="318" spans="1:14" x14ac:dyDescent="0.25">
      <c r="A318" s="25" t="str">
        <f t="shared" si="28"/>
        <v>Cundinamarca</v>
      </c>
      <c r="B318" s="25" t="str">
        <f t="shared" si="29"/>
        <v>Civil</v>
      </c>
      <c r="C318" s="26" t="s">
        <v>826</v>
      </c>
      <c r="D318" s="2">
        <v>6</v>
      </c>
      <c r="E318" s="2">
        <v>201</v>
      </c>
      <c r="F318" s="2">
        <v>33.5</v>
      </c>
      <c r="G318" s="2">
        <v>257</v>
      </c>
      <c r="H318" s="2">
        <v>42.833333333333336</v>
      </c>
      <c r="I318" s="3">
        <v>520</v>
      </c>
      <c r="J318" s="4">
        <v>29.166666666666668</v>
      </c>
      <c r="K318" s="4">
        <v>4.333333333333333</v>
      </c>
      <c r="L318" s="4">
        <v>40.166666666666671</v>
      </c>
      <c r="M318" s="4">
        <v>2.666666666666667</v>
      </c>
      <c r="N318" s="5">
        <f t="shared" si="27"/>
        <v>1.2786069651741294</v>
      </c>
    </row>
    <row r="319" spans="1:14" x14ac:dyDescent="0.25">
      <c r="A319" s="25" t="str">
        <f t="shared" si="28"/>
        <v>Cundinamarca</v>
      </c>
      <c r="B319" s="25" t="str">
        <f t="shared" si="29"/>
        <v>Civil</v>
      </c>
      <c r="C319" s="26" t="s">
        <v>827</v>
      </c>
      <c r="D319" s="2">
        <v>6</v>
      </c>
      <c r="E319" s="2">
        <v>201</v>
      </c>
      <c r="F319" s="2">
        <v>33.5</v>
      </c>
      <c r="G319" s="2">
        <v>279</v>
      </c>
      <c r="H319" s="2">
        <v>46.5</v>
      </c>
      <c r="I319" s="3">
        <v>448</v>
      </c>
      <c r="J319" s="4">
        <v>29.333333333333332</v>
      </c>
      <c r="K319" s="4">
        <v>4.166666666666667</v>
      </c>
      <c r="L319" s="4">
        <v>43.333333333333336</v>
      </c>
      <c r="M319" s="4">
        <v>3.166666666666667</v>
      </c>
      <c r="N319" s="5">
        <f t="shared" si="27"/>
        <v>1.3880597014925373</v>
      </c>
    </row>
    <row r="320" spans="1:14" x14ac:dyDescent="0.25">
      <c r="A320" s="25" t="str">
        <f t="shared" si="28"/>
        <v>Cundinamarca</v>
      </c>
      <c r="B320" s="25" t="str">
        <f t="shared" si="29"/>
        <v>Civil</v>
      </c>
      <c r="C320" s="26" t="s">
        <v>828</v>
      </c>
      <c r="D320" s="2">
        <v>6</v>
      </c>
      <c r="E320" s="2">
        <v>299</v>
      </c>
      <c r="F320" s="2">
        <v>49.833333333333336</v>
      </c>
      <c r="G320" s="2">
        <v>287</v>
      </c>
      <c r="H320" s="2">
        <v>47.833333333333336</v>
      </c>
      <c r="I320" s="3">
        <v>216</v>
      </c>
      <c r="J320" s="4">
        <v>40.333333333333329</v>
      </c>
      <c r="K320" s="4">
        <v>9.4999999999999982</v>
      </c>
      <c r="L320" s="4">
        <v>41.833333333333336</v>
      </c>
      <c r="M320" s="4">
        <v>6</v>
      </c>
      <c r="N320" s="5">
        <f t="shared" si="27"/>
        <v>0.95986622073578598</v>
      </c>
    </row>
    <row r="321" spans="1:14" x14ac:dyDescent="0.25">
      <c r="A321" s="25" t="str">
        <f t="shared" si="28"/>
        <v>Cundinamarca</v>
      </c>
      <c r="B321" s="25" t="str">
        <f t="shared" si="29"/>
        <v>Civil</v>
      </c>
      <c r="C321" s="26" t="s">
        <v>829</v>
      </c>
      <c r="D321" s="2">
        <v>6</v>
      </c>
      <c r="E321" s="2">
        <v>265</v>
      </c>
      <c r="F321" s="2">
        <v>44.166666666666664</v>
      </c>
      <c r="G321" s="2">
        <v>155</v>
      </c>
      <c r="H321" s="2">
        <v>25.833333333333332</v>
      </c>
      <c r="I321" s="3">
        <v>128</v>
      </c>
      <c r="J321" s="4">
        <v>37.5</v>
      </c>
      <c r="K321" s="4">
        <v>6.6666666666666661</v>
      </c>
      <c r="L321" s="4">
        <v>19.333333333333332</v>
      </c>
      <c r="M321" s="4">
        <v>6.5</v>
      </c>
      <c r="N321" s="5">
        <f t="shared" si="27"/>
        <v>0.58490566037735847</v>
      </c>
    </row>
    <row r="322" spans="1:14" x14ac:dyDescent="0.25">
      <c r="A322" s="25" t="str">
        <f t="shared" si="28"/>
        <v>Cundinamarca</v>
      </c>
      <c r="B322" s="25" t="str">
        <f t="shared" si="29"/>
        <v>Civil</v>
      </c>
      <c r="C322" s="26" t="s">
        <v>830</v>
      </c>
      <c r="D322" s="2">
        <v>6</v>
      </c>
      <c r="E322" s="2">
        <v>261</v>
      </c>
      <c r="F322" s="2">
        <v>43.5</v>
      </c>
      <c r="G322" s="2">
        <v>125</v>
      </c>
      <c r="H322" s="2">
        <v>20.833333333333332</v>
      </c>
      <c r="I322" s="3">
        <v>448</v>
      </c>
      <c r="J322" s="4">
        <v>38.000000000000007</v>
      </c>
      <c r="K322" s="4">
        <v>5.5</v>
      </c>
      <c r="L322" s="4">
        <v>16</v>
      </c>
      <c r="M322" s="4">
        <v>4.8333333333333339</v>
      </c>
      <c r="N322" s="5">
        <f t="shared" si="27"/>
        <v>0.47892720306513409</v>
      </c>
    </row>
    <row r="323" spans="1:14" x14ac:dyDescent="0.25">
      <c r="A323" s="25" t="str">
        <f t="shared" si="28"/>
        <v>Cundinamarca</v>
      </c>
      <c r="B323" s="25" t="str">
        <f t="shared" si="29"/>
        <v>Civil</v>
      </c>
      <c r="C323" s="26" t="s">
        <v>831</v>
      </c>
      <c r="D323" s="2">
        <v>6</v>
      </c>
      <c r="E323" s="2">
        <v>278</v>
      </c>
      <c r="F323" s="2">
        <v>46.333333333333336</v>
      </c>
      <c r="G323" s="2">
        <v>119</v>
      </c>
      <c r="H323" s="2">
        <v>19.833333333333332</v>
      </c>
      <c r="I323" s="3">
        <v>371</v>
      </c>
      <c r="J323" s="4">
        <v>39.5</v>
      </c>
      <c r="K323" s="4">
        <v>6.833333333333333</v>
      </c>
      <c r="L323" s="4">
        <v>16.166666666666668</v>
      </c>
      <c r="M323" s="4">
        <v>3.6666666666666665</v>
      </c>
      <c r="N323" s="5">
        <f t="shared" si="27"/>
        <v>0.42805755395683454</v>
      </c>
    </row>
    <row r="324" spans="1:14" x14ac:dyDescent="0.25">
      <c r="A324" s="25" t="str">
        <f t="shared" si="28"/>
        <v>Cundinamarca</v>
      </c>
      <c r="B324" s="25" t="str">
        <f t="shared" si="29"/>
        <v>Civil</v>
      </c>
      <c r="C324" s="26" t="s">
        <v>832</v>
      </c>
      <c r="D324" s="2">
        <v>6</v>
      </c>
      <c r="E324" s="2">
        <v>145</v>
      </c>
      <c r="F324" s="2">
        <v>24.166666666666668</v>
      </c>
      <c r="G324" s="2">
        <v>121</v>
      </c>
      <c r="H324" s="2">
        <v>20.166666666666668</v>
      </c>
      <c r="I324" s="3">
        <v>345</v>
      </c>
      <c r="J324" s="4">
        <v>22.666666666666668</v>
      </c>
      <c r="K324" s="4">
        <v>1.5</v>
      </c>
      <c r="L324" s="4">
        <v>19</v>
      </c>
      <c r="M324" s="4">
        <v>1.1666666666666667</v>
      </c>
      <c r="N324" s="5">
        <f t="shared" si="27"/>
        <v>0.83448275862068966</v>
      </c>
    </row>
    <row r="325" spans="1:14" x14ac:dyDescent="0.25">
      <c r="A325" s="25" t="str">
        <f t="shared" si="28"/>
        <v>Cundinamarca</v>
      </c>
      <c r="B325" s="25" t="str">
        <f t="shared" si="29"/>
        <v>Civil</v>
      </c>
      <c r="C325" s="26" t="s">
        <v>833</v>
      </c>
      <c r="D325" s="2">
        <v>6</v>
      </c>
      <c r="E325" s="2">
        <v>153</v>
      </c>
      <c r="F325" s="2">
        <v>25.5</v>
      </c>
      <c r="G325" s="2">
        <v>83</v>
      </c>
      <c r="H325" s="2">
        <v>13.833333333333334</v>
      </c>
      <c r="I325" s="3">
        <v>168</v>
      </c>
      <c r="J325" s="4">
        <v>23.666666666666668</v>
      </c>
      <c r="K325" s="4">
        <v>1.8333333333333335</v>
      </c>
      <c r="L325" s="4">
        <v>12.166666666666668</v>
      </c>
      <c r="M325" s="4">
        <v>1.6666666666666667</v>
      </c>
      <c r="N325" s="5">
        <f t="shared" si="27"/>
        <v>0.54248366013071891</v>
      </c>
    </row>
    <row r="326" spans="1:14" x14ac:dyDescent="0.25">
      <c r="A326" s="46" t="s">
        <v>1040</v>
      </c>
      <c r="B326" s="46"/>
      <c r="C326" s="47"/>
      <c r="D326" s="48"/>
      <c r="E326" s="48"/>
      <c r="F326" s="48">
        <v>56</v>
      </c>
      <c r="G326" s="48"/>
      <c r="H326" s="48">
        <v>40</v>
      </c>
      <c r="I326" s="49"/>
      <c r="J326" s="50">
        <v>47</v>
      </c>
      <c r="K326" s="50">
        <v>9</v>
      </c>
      <c r="L326" s="50">
        <v>32</v>
      </c>
      <c r="M326" s="50">
        <v>7</v>
      </c>
      <c r="N326" s="51"/>
    </row>
    <row r="327" spans="1:14" x14ac:dyDescent="0.25">
      <c r="A327" s="7" t="s">
        <v>282</v>
      </c>
      <c r="B327" s="11"/>
      <c r="C327" s="27"/>
      <c r="D327" s="8"/>
      <c r="E327" s="8">
        <v>8312</v>
      </c>
      <c r="F327" s="8">
        <v>1448.1666666666667</v>
      </c>
      <c r="G327" s="8">
        <v>6003</v>
      </c>
      <c r="H327" s="8">
        <v>1032.0000000000002</v>
      </c>
      <c r="I327" s="9">
        <v>12275</v>
      </c>
      <c r="J327" s="10">
        <v>1213.6666666666667</v>
      </c>
      <c r="K327" s="10">
        <v>234.50000000000006</v>
      </c>
      <c r="L327" s="10">
        <v>844.50000000000011</v>
      </c>
      <c r="M327" s="10">
        <v>187.49999999999994</v>
      </c>
      <c r="N327" s="12">
        <f t="shared" si="27"/>
        <v>0.72220885466794993</v>
      </c>
    </row>
    <row r="328" spans="1:14" x14ac:dyDescent="0.25">
      <c r="A328" s="1" t="s">
        <v>283</v>
      </c>
      <c r="B328" s="1" t="s">
        <v>4</v>
      </c>
      <c r="C328" s="26" t="s">
        <v>834</v>
      </c>
      <c r="D328" s="2">
        <v>3</v>
      </c>
      <c r="E328" s="2">
        <v>209</v>
      </c>
      <c r="F328" s="2">
        <v>69.666666666666671</v>
      </c>
      <c r="G328" s="2">
        <v>40</v>
      </c>
      <c r="H328" s="2">
        <v>13.333333333333334</v>
      </c>
      <c r="I328" s="3">
        <v>806</v>
      </c>
      <c r="J328" s="4">
        <v>54.666666666666671</v>
      </c>
      <c r="K328" s="4">
        <v>15.000000000000002</v>
      </c>
      <c r="L328" s="4">
        <v>1.3333333333333333</v>
      </c>
      <c r="M328" s="4">
        <v>11.999999999999998</v>
      </c>
      <c r="N328" s="5">
        <f t="shared" si="27"/>
        <v>0.19138755980861244</v>
      </c>
    </row>
    <row r="329" spans="1:14" x14ac:dyDescent="0.25">
      <c r="A329" s="25" t="str">
        <f t="shared" ref="A329:A331" si="30">A328</f>
        <v>Florencia</v>
      </c>
      <c r="B329" s="25" t="str">
        <f t="shared" ref="B329:B331" si="31">B328</f>
        <v>Civil</v>
      </c>
      <c r="C329" s="26" t="s">
        <v>835</v>
      </c>
      <c r="D329" s="2">
        <v>3</v>
      </c>
      <c r="E329" s="2">
        <v>174</v>
      </c>
      <c r="F329" s="2">
        <v>58</v>
      </c>
      <c r="G329" s="2">
        <v>134</v>
      </c>
      <c r="H329" s="2">
        <v>44.666666666666664</v>
      </c>
      <c r="I329" s="3">
        <v>508</v>
      </c>
      <c r="J329" s="4">
        <v>44.666666666666664</v>
      </c>
      <c r="K329" s="4">
        <v>13.333333333333334</v>
      </c>
      <c r="L329" s="4">
        <v>32.666666666666664</v>
      </c>
      <c r="M329" s="4">
        <v>11.999999999999998</v>
      </c>
      <c r="N329" s="5">
        <f t="shared" si="27"/>
        <v>0.77011494252873558</v>
      </c>
    </row>
    <row r="330" spans="1:14" x14ac:dyDescent="0.25">
      <c r="A330" s="25" t="str">
        <f t="shared" si="30"/>
        <v>Florencia</v>
      </c>
      <c r="B330" s="25" t="str">
        <f t="shared" si="31"/>
        <v>Civil</v>
      </c>
      <c r="C330" s="26" t="s">
        <v>836</v>
      </c>
      <c r="D330" s="2">
        <v>6</v>
      </c>
      <c r="E330" s="2">
        <v>434</v>
      </c>
      <c r="F330" s="2">
        <v>72.333333333333329</v>
      </c>
      <c r="G330" s="2">
        <v>291</v>
      </c>
      <c r="H330" s="2">
        <v>48.5</v>
      </c>
      <c r="I330" s="3">
        <v>487</v>
      </c>
      <c r="J330" s="4">
        <v>56.166666666666657</v>
      </c>
      <c r="K330" s="4">
        <v>16.166666666666668</v>
      </c>
      <c r="L330" s="4">
        <v>34.666666666666664</v>
      </c>
      <c r="M330" s="4">
        <v>13.833333333333332</v>
      </c>
      <c r="N330" s="5">
        <f t="shared" si="27"/>
        <v>0.67050691244239635</v>
      </c>
    </row>
    <row r="331" spans="1:14" x14ac:dyDescent="0.25">
      <c r="A331" s="25" t="str">
        <f t="shared" si="30"/>
        <v>Florencia</v>
      </c>
      <c r="B331" s="25" t="str">
        <f t="shared" si="31"/>
        <v>Civil</v>
      </c>
      <c r="C331" s="26" t="s">
        <v>837</v>
      </c>
      <c r="D331" s="2">
        <v>6</v>
      </c>
      <c r="E331" s="2">
        <v>385</v>
      </c>
      <c r="F331" s="2">
        <v>64.166666666666671</v>
      </c>
      <c r="G331" s="2">
        <v>233</v>
      </c>
      <c r="H331" s="2">
        <v>38.833333333333336</v>
      </c>
      <c r="I331" s="3">
        <v>802</v>
      </c>
      <c r="J331" s="4">
        <v>47.666666666666671</v>
      </c>
      <c r="K331" s="4">
        <v>16.499999999999996</v>
      </c>
      <c r="L331" s="4">
        <v>23.333333333333336</v>
      </c>
      <c r="M331" s="4">
        <v>15.5</v>
      </c>
      <c r="N331" s="5">
        <f t="shared" si="27"/>
        <v>0.60519480519480517</v>
      </c>
    </row>
    <row r="332" spans="1:14" x14ac:dyDescent="0.25">
      <c r="A332" s="46" t="s">
        <v>1040</v>
      </c>
      <c r="B332" s="46"/>
      <c r="C332" s="47"/>
      <c r="D332" s="48"/>
      <c r="E332" s="48"/>
      <c r="F332" s="48">
        <v>66</v>
      </c>
      <c r="G332" s="48"/>
      <c r="H332" s="48">
        <v>36</v>
      </c>
      <c r="I332" s="49"/>
      <c r="J332" s="50">
        <v>51</v>
      </c>
      <c r="K332" s="50">
        <v>15</v>
      </c>
      <c r="L332" s="50">
        <v>23</v>
      </c>
      <c r="M332" s="50">
        <v>13</v>
      </c>
      <c r="N332" s="51"/>
    </row>
    <row r="333" spans="1:14" x14ac:dyDescent="0.25">
      <c r="A333" s="7" t="s">
        <v>286</v>
      </c>
      <c r="B333" s="11"/>
      <c r="C333" s="27"/>
      <c r="D333" s="8"/>
      <c r="E333" s="8">
        <v>1202</v>
      </c>
      <c r="F333" s="8">
        <v>264.16666666666669</v>
      </c>
      <c r="G333" s="8">
        <v>698</v>
      </c>
      <c r="H333" s="8">
        <v>145.33333333333334</v>
      </c>
      <c r="I333" s="9">
        <v>2603</v>
      </c>
      <c r="J333" s="10">
        <v>203.16666666666669</v>
      </c>
      <c r="K333" s="10">
        <v>61</v>
      </c>
      <c r="L333" s="10">
        <v>92</v>
      </c>
      <c r="M333" s="10">
        <v>53.333333333333329</v>
      </c>
      <c r="N333" s="12">
        <f t="shared" si="27"/>
        <v>0.58069883527454247</v>
      </c>
    </row>
    <row r="334" spans="1:14" x14ac:dyDescent="0.25">
      <c r="A334" s="1" t="s">
        <v>287</v>
      </c>
      <c r="B334" s="1" t="s">
        <v>4</v>
      </c>
      <c r="C334" s="26" t="s">
        <v>838</v>
      </c>
      <c r="D334" s="2">
        <v>6</v>
      </c>
      <c r="E334" s="2">
        <v>129</v>
      </c>
      <c r="F334" s="2">
        <v>21.5</v>
      </c>
      <c r="G334" s="2">
        <v>156</v>
      </c>
      <c r="H334" s="2">
        <v>26</v>
      </c>
      <c r="I334" s="3">
        <v>101</v>
      </c>
      <c r="J334" s="4">
        <v>9.5</v>
      </c>
      <c r="K334" s="4">
        <v>12</v>
      </c>
      <c r="L334" s="4">
        <v>14.666666666666664</v>
      </c>
      <c r="M334" s="4">
        <v>11.333333333333332</v>
      </c>
      <c r="N334" s="5">
        <f t="shared" si="27"/>
        <v>1.2093023255813953</v>
      </c>
    </row>
    <row r="335" spans="1:14" x14ac:dyDescent="0.25">
      <c r="A335" s="25" t="str">
        <f t="shared" ref="A335:A354" si="32">A334</f>
        <v>Ibagué</v>
      </c>
      <c r="B335" s="25" t="str">
        <f t="shared" ref="B335:B354" si="33">B334</f>
        <v>Civil</v>
      </c>
      <c r="C335" s="26" t="s">
        <v>839</v>
      </c>
      <c r="D335" s="2">
        <v>6</v>
      </c>
      <c r="E335" s="2">
        <v>160</v>
      </c>
      <c r="F335" s="2">
        <v>26.666666666666668</v>
      </c>
      <c r="G335" s="2">
        <v>192</v>
      </c>
      <c r="H335" s="2">
        <v>32</v>
      </c>
      <c r="I335" s="3">
        <v>112</v>
      </c>
      <c r="J335" s="4">
        <v>13</v>
      </c>
      <c r="K335" s="4">
        <v>13.666666666666666</v>
      </c>
      <c r="L335" s="4">
        <v>21.833333333333336</v>
      </c>
      <c r="M335" s="4">
        <v>10.166666666666666</v>
      </c>
      <c r="N335" s="5">
        <f t="shared" si="27"/>
        <v>1.2</v>
      </c>
    </row>
    <row r="336" spans="1:14" x14ac:dyDescent="0.25">
      <c r="A336" s="25" t="str">
        <f t="shared" si="32"/>
        <v>Ibagué</v>
      </c>
      <c r="B336" s="25" t="str">
        <f t="shared" si="33"/>
        <v>Civil</v>
      </c>
      <c r="C336" s="26" t="s">
        <v>840</v>
      </c>
      <c r="D336" s="2">
        <v>6</v>
      </c>
      <c r="E336" s="2">
        <v>167</v>
      </c>
      <c r="F336" s="2">
        <v>27.833333333333332</v>
      </c>
      <c r="G336" s="2">
        <v>250</v>
      </c>
      <c r="H336" s="2">
        <v>41.666666666666664</v>
      </c>
      <c r="I336" s="3">
        <v>191</v>
      </c>
      <c r="J336" s="4">
        <v>14.166666666666668</v>
      </c>
      <c r="K336" s="4">
        <v>13.666666666666668</v>
      </c>
      <c r="L336" s="4">
        <v>28</v>
      </c>
      <c r="M336" s="4">
        <v>13.666666666666668</v>
      </c>
      <c r="N336" s="5">
        <f t="shared" si="27"/>
        <v>1.4970059880239521</v>
      </c>
    </row>
    <row r="337" spans="1:14" x14ac:dyDescent="0.25">
      <c r="A337" s="25" t="str">
        <f t="shared" si="32"/>
        <v>Ibagué</v>
      </c>
      <c r="B337" s="25" t="str">
        <f t="shared" si="33"/>
        <v>Civil</v>
      </c>
      <c r="C337" s="26" t="s">
        <v>841</v>
      </c>
      <c r="D337" s="2">
        <v>6</v>
      </c>
      <c r="E337" s="2">
        <v>185</v>
      </c>
      <c r="F337" s="2">
        <v>30.833333333333332</v>
      </c>
      <c r="G337" s="2">
        <v>155</v>
      </c>
      <c r="H337" s="2">
        <v>25.833333333333332</v>
      </c>
      <c r="I337" s="3">
        <v>123</v>
      </c>
      <c r="J337" s="4">
        <v>16.333333333333336</v>
      </c>
      <c r="K337" s="4">
        <v>14.5</v>
      </c>
      <c r="L337" s="4">
        <v>14.000000000000002</v>
      </c>
      <c r="M337" s="4">
        <v>11.833333333333334</v>
      </c>
      <c r="N337" s="5">
        <f t="shared" si="27"/>
        <v>0.83783783783783783</v>
      </c>
    </row>
    <row r="338" spans="1:14" x14ac:dyDescent="0.25">
      <c r="A338" s="25" t="str">
        <f t="shared" si="32"/>
        <v>Ibagué</v>
      </c>
      <c r="B338" s="25" t="str">
        <f t="shared" si="33"/>
        <v>Civil</v>
      </c>
      <c r="C338" s="26" t="s">
        <v>842</v>
      </c>
      <c r="D338" s="2">
        <v>6</v>
      </c>
      <c r="E338" s="2">
        <v>202</v>
      </c>
      <c r="F338" s="2">
        <v>33.666666666666664</v>
      </c>
      <c r="G338" s="2">
        <v>184</v>
      </c>
      <c r="H338" s="2">
        <v>30.666666666666668</v>
      </c>
      <c r="I338" s="3">
        <v>405</v>
      </c>
      <c r="J338" s="4">
        <v>17.833333333333332</v>
      </c>
      <c r="K338" s="4">
        <v>15.833333333333332</v>
      </c>
      <c r="L338" s="4">
        <v>16.5</v>
      </c>
      <c r="M338" s="4">
        <v>14.166666666666668</v>
      </c>
      <c r="N338" s="5">
        <f t="shared" si="27"/>
        <v>0.91089108910891092</v>
      </c>
    </row>
    <row r="339" spans="1:14" x14ac:dyDescent="0.25">
      <c r="A339" s="25" t="str">
        <f t="shared" si="32"/>
        <v>Ibagué</v>
      </c>
      <c r="B339" s="25" t="str">
        <f t="shared" si="33"/>
        <v>Civil</v>
      </c>
      <c r="C339" s="26" t="s">
        <v>843</v>
      </c>
      <c r="D339" s="2">
        <v>6</v>
      </c>
      <c r="E339" s="2">
        <v>172</v>
      </c>
      <c r="F339" s="2">
        <v>28.666666666666668</v>
      </c>
      <c r="G339" s="2">
        <v>249</v>
      </c>
      <c r="H339" s="2">
        <v>41.5</v>
      </c>
      <c r="I339" s="3">
        <v>216</v>
      </c>
      <c r="J339" s="4">
        <v>14.5</v>
      </c>
      <c r="K339" s="4">
        <v>14.166666666666666</v>
      </c>
      <c r="L339" s="4">
        <v>28.166666666666668</v>
      </c>
      <c r="M339" s="4">
        <v>13.333333333333334</v>
      </c>
      <c r="N339" s="5">
        <f t="shared" si="27"/>
        <v>1.4476744186046511</v>
      </c>
    </row>
    <row r="340" spans="1:14" x14ac:dyDescent="0.25">
      <c r="A340" s="25" t="str">
        <f t="shared" si="32"/>
        <v>Ibagué</v>
      </c>
      <c r="B340" s="25" t="str">
        <f t="shared" si="33"/>
        <v>Civil</v>
      </c>
      <c r="C340" s="26" t="s">
        <v>844</v>
      </c>
      <c r="D340" s="2">
        <v>6</v>
      </c>
      <c r="E340" s="2">
        <v>159</v>
      </c>
      <c r="F340" s="2">
        <v>26.5</v>
      </c>
      <c r="G340" s="2">
        <v>215</v>
      </c>
      <c r="H340" s="2">
        <v>35.833333333333336</v>
      </c>
      <c r="I340" s="3">
        <v>212</v>
      </c>
      <c r="J340" s="4">
        <v>12.500000000000002</v>
      </c>
      <c r="K340" s="4">
        <v>13.999999999999998</v>
      </c>
      <c r="L340" s="4">
        <v>21.833333333333332</v>
      </c>
      <c r="M340" s="4">
        <v>13.999999999999998</v>
      </c>
      <c r="N340" s="5">
        <f t="shared" si="27"/>
        <v>1.3522012578616351</v>
      </c>
    </row>
    <row r="341" spans="1:14" x14ac:dyDescent="0.25">
      <c r="A341" s="25" t="str">
        <f t="shared" si="32"/>
        <v>Ibagué</v>
      </c>
      <c r="B341" s="25" t="str">
        <f t="shared" si="33"/>
        <v>Civil</v>
      </c>
      <c r="C341" s="26" t="s">
        <v>845</v>
      </c>
      <c r="D341" s="2">
        <v>6</v>
      </c>
      <c r="E341" s="2">
        <v>201</v>
      </c>
      <c r="F341" s="2">
        <v>33.5</v>
      </c>
      <c r="G341" s="2">
        <v>225</v>
      </c>
      <c r="H341" s="2">
        <v>37.5</v>
      </c>
      <c r="I341" s="3">
        <v>182</v>
      </c>
      <c r="J341" s="4">
        <v>18.166666666666668</v>
      </c>
      <c r="K341" s="4">
        <v>15.333333333333334</v>
      </c>
      <c r="L341" s="4">
        <v>24.333333333333336</v>
      </c>
      <c r="M341" s="4">
        <v>13.166666666666666</v>
      </c>
      <c r="N341" s="5">
        <f t="shared" si="27"/>
        <v>1.1194029850746268</v>
      </c>
    </row>
    <row r="342" spans="1:14" x14ac:dyDescent="0.25">
      <c r="A342" s="25" t="str">
        <f t="shared" si="32"/>
        <v>Ibagué</v>
      </c>
      <c r="B342" s="25" t="str">
        <f t="shared" si="33"/>
        <v>Civil</v>
      </c>
      <c r="C342" s="26" t="s">
        <v>846</v>
      </c>
      <c r="D342" s="2">
        <v>6</v>
      </c>
      <c r="E342" s="2">
        <v>156</v>
      </c>
      <c r="F342" s="2">
        <v>26</v>
      </c>
      <c r="G342" s="2">
        <v>112</v>
      </c>
      <c r="H342" s="2">
        <v>18.666666666666668</v>
      </c>
      <c r="I342" s="3">
        <v>366</v>
      </c>
      <c r="J342" s="4">
        <v>14.333333333333334</v>
      </c>
      <c r="K342" s="4">
        <v>11.666666666666668</v>
      </c>
      <c r="L342" s="4">
        <v>10.166666666666666</v>
      </c>
      <c r="M342" s="4">
        <v>8.5000000000000018</v>
      </c>
      <c r="N342" s="5">
        <f t="shared" si="27"/>
        <v>0.71794871794871795</v>
      </c>
    </row>
    <row r="343" spans="1:14" x14ac:dyDescent="0.25">
      <c r="A343" s="25" t="str">
        <f t="shared" si="32"/>
        <v>Ibagué</v>
      </c>
      <c r="B343" s="25" t="str">
        <f t="shared" si="33"/>
        <v>Civil</v>
      </c>
      <c r="C343" s="26" t="s">
        <v>847</v>
      </c>
      <c r="D343" s="2">
        <v>6</v>
      </c>
      <c r="E343" s="2">
        <v>184</v>
      </c>
      <c r="F343" s="2">
        <v>30.666666666666668</v>
      </c>
      <c r="G343" s="2">
        <v>181</v>
      </c>
      <c r="H343" s="2">
        <v>30.166666666666668</v>
      </c>
      <c r="I343" s="3">
        <v>192</v>
      </c>
      <c r="J343" s="4">
        <v>16.166666666666664</v>
      </c>
      <c r="K343" s="4">
        <v>14.5</v>
      </c>
      <c r="L343" s="4">
        <v>17.166666666666664</v>
      </c>
      <c r="M343" s="4">
        <v>13</v>
      </c>
      <c r="N343" s="5">
        <f t="shared" si="27"/>
        <v>0.98369565217391308</v>
      </c>
    </row>
    <row r="344" spans="1:14" x14ac:dyDescent="0.25">
      <c r="A344" s="25" t="str">
        <f t="shared" si="32"/>
        <v>Ibagué</v>
      </c>
      <c r="B344" s="25" t="str">
        <f t="shared" si="33"/>
        <v>Civil</v>
      </c>
      <c r="C344" s="26" t="s">
        <v>848</v>
      </c>
      <c r="D344" s="2">
        <v>6</v>
      </c>
      <c r="E344" s="2">
        <v>286</v>
      </c>
      <c r="F344" s="2">
        <v>47.666666666666664</v>
      </c>
      <c r="G344" s="2">
        <v>269</v>
      </c>
      <c r="H344" s="2">
        <v>44.833333333333336</v>
      </c>
      <c r="I344" s="3">
        <v>329</v>
      </c>
      <c r="J344" s="4">
        <v>32.666666666666671</v>
      </c>
      <c r="K344" s="4">
        <v>15.000000000000002</v>
      </c>
      <c r="L344" s="4">
        <v>29.333333333333329</v>
      </c>
      <c r="M344" s="4">
        <v>15.500000000000002</v>
      </c>
      <c r="N344" s="5">
        <f t="shared" si="27"/>
        <v>0.94055944055944052</v>
      </c>
    </row>
    <row r="345" spans="1:14" x14ac:dyDescent="0.25">
      <c r="A345" s="25" t="str">
        <f t="shared" si="32"/>
        <v>Ibagué</v>
      </c>
      <c r="B345" s="25" t="str">
        <f t="shared" si="33"/>
        <v>Civil</v>
      </c>
      <c r="C345" s="26" t="s">
        <v>849</v>
      </c>
      <c r="D345" s="2">
        <v>6</v>
      </c>
      <c r="E345" s="2">
        <v>177</v>
      </c>
      <c r="F345" s="2">
        <v>29.5</v>
      </c>
      <c r="G345" s="2">
        <v>148</v>
      </c>
      <c r="H345" s="2">
        <v>24.666666666666668</v>
      </c>
      <c r="I345" s="3">
        <v>259</v>
      </c>
      <c r="J345" s="4">
        <v>14.833333333333334</v>
      </c>
      <c r="K345" s="4">
        <v>14.666666666666668</v>
      </c>
      <c r="L345" s="4">
        <v>15.5</v>
      </c>
      <c r="M345" s="4">
        <v>9.1666666666666661</v>
      </c>
      <c r="N345" s="5">
        <f t="shared" si="27"/>
        <v>0.83615819209039544</v>
      </c>
    </row>
    <row r="346" spans="1:14" x14ac:dyDescent="0.25">
      <c r="A346" s="25" t="str">
        <f t="shared" si="32"/>
        <v>Ibagué</v>
      </c>
      <c r="B346" s="25" t="str">
        <f t="shared" si="33"/>
        <v>Civil</v>
      </c>
      <c r="C346" s="26" t="s">
        <v>850</v>
      </c>
      <c r="D346" s="2">
        <v>6</v>
      </c>
      <c r="E346" s="2">
        <v>169</v>
      </c>
      <c r="F346" s="2">
        <v>28.166666666666668</v>
      </c>
      <c r="G346" s="2">
        <v>160</v>
      </c>
      <c r="H346" s="2">
        <v>26.666666666666668</v>
      </c>
      <c r="I346" s="3">
        <v>227</v>
      </c>
      <c r="J346" s="4">
        <v>13.833333333333332</v>
      </c>
      <c r="K346" s="4">
        <v>14.333333333333334</v>
      </c>
      <c r="L346" s="4">
        <v>14</v>
      </c>
      <c r="M346" s="4">
        <v>12.666666666666668</v>
      </c>
      <c r="N346" s="5">
        <f t="shared" si="27"/>
        <v>0.94674556213017746</v>
      </c>
    </row>
    <row r="347" spans="1:14" x14ac:dyDescent="0.25">
      <c r="A347" s="25" t="str">
        <f t="shared" si="32"/>
        <v>Ibagué</v>
      </c>
      <c r="B347" s="25" t="str">
        <f t="shared" si="33"/>
        <v>Civil</v>
      </c>
      <c r="C347" s="26" t="s">
        <v>851</v>
      </c>
      <c r="D347" s="2">
        <v>6</v>
      </c>
      <c r="E347" s="2">
        <v>213</v>
      </c>
      <c r="F347" s="2">
        <v>35.5</v>
      </c>
      <c r="G347" s="2">
        <v>105</v>
      </c>
      <c r="H347" s="2">
        <v>17.5</v>
      </c>
      <c r="I347" s="3">
        <v>352</v>
      </c>
      <c r="J347" s="4">
        <v>33</v>
      </c>
      <c r="K347" s="4">
        <v>2.5</v>
      </c>
      <c r="L347" s="4">
        <v>15.666666666666668</v>
      </c>
      <c r="M347" s="4">
        <v>1.8333333333333333</v>
      </c>
      <c r="N347" s="5">
        <f t="shared" si="27"/>
        <v>0.49295774647887325</v>
      </c>
    </row>
    <row r="348" spans="1:14" x14ac:dyDescent="0.25">
      <c r="A348" s="25" t="str">
        <f t="shared" si="32"/>
        <v>Ibagué</v>
      </c>
      <c r="B348" s="25" t="str">
        <f t="shared" si="33"/>
        <v>Civil</v>
      </c>
      <c r="C348" s="26" t="s">
        <v>852</v>
      </c>
      <c r="D348" s="2">
        <v>6</v>
      </c>
      <c r="E348" s="2">
        <v>234</v>
      </c>
      <c r="F348" s="2">
        <v>39</v>
      </c>
      <c r="G348" s="2">
        <v>166</v>
      </c>
      <c r="H348" s="2">
        <v>27.666666666666668</v>
      </c>
      <c r="I348" s="3">
        <v>160</v>
      </c>
      <c r="J348" s="4">
        <v>36.666666666666664</v>
      </c>
      <c r="K348" s="4">
        <v>2.3333333333333335</v>
      </c>
      <c r="L348" s="4">
        <v>25.666666666666664</v>
      </c>
      <c r="M348" s="4">
        <v>2</v>
      </c>
      <c r="N348" s="5">
        <f t="shared" si="27"/>
        <v>0.70940170940170943</v>
      </c>
    </row>
    <row r="349" spans="1:14" x14ac:dyDescent="0.25">
      <c r="A349" s="25" t="str">
        <f t="shared" si="32"/>
        <v>Ibagué</v>
      </c>
      <c r="B349" s="25" t="str">
        <f t="shared" si="33"/>
        <v>Civil</v>
      </c>
      <c r="C349" s="26" t="s">
        <v>853</v>
      </c>
      <c r="D349" s="2">
        <v>6</v>
      </c>
      <c r="E349" s="2">
        <v>169</v>
      </c>
      <c r="F349" s="2">
        <v>28.166666666666668</v>
      </c>
      <c r="G349" s="2">
        <v>95</v>
      </c>
      <c r="H349" s="2">
        <v>15.833333333333334</v>
      </c>
      <c r="I349" s="3">
        <v>424</v>
      </c>
      <c r="J349" s="4">
        <v>22.5</v>
      </c>
      <c r="K349" s="4">
        <v>5.666666666666667</v>
      </c>
      <c r="L349" s="4">
        <v>10.5</v>
      </c>
      <c r="M349" s="4">
        <v>5.333333333333333</v>
      </c>
      <c r="N349" s="5">
        <f t="shared" si="27"/>
        <v>0.56213017751479288</v>
      </c>
    </row>
    <row r="350" spans="1:14" x14ac:dyDescent="0.25">
      <c r="A350" s="25" t="str">
        <f t="shared" si="32"/>
        <v>Ibagué</v>
      </c>
      <c r="B350" s="25" t="str">
        <f t="shared" si="33"/>
        <v>Civil</v>
      </c>
      <c r="C350" s="26" t="s">
        <v>854</v>
      </c>
      <c r="D350" s="2">
        <v>6</v>
      </c>
      <c r="E350" s="2">
        <v>158</v>
      </c>
      <c r="F350" s="2">
        <v>26.333333333333332</v>
      </c>
      <c r="G350" s="2">
        <v>214</v>
      </c>
      <c r="H350" s="2">
        <v>35.666666666666664</v>
      </c>
      <c r="I350" s="3">
        <v>384</v>
      </c>
      <c r="J350" s="4">
        <v>21.666666666666671</v>
      </c>
      <c r="K350" s="4">
        <v>4.6666666666666661</v>
      </c>
      <c r="L350" s="4">
        <v>31.333333333333329</v>
      </c>
      <c r="M350" s="4">
        <v>4.333333333333333</v>
      </c>
      <c r="N350" s="5">
        <f t="shared" si="27"/>
        <v>1.3544303797468353</v>
      </c>
    </row>
    <row r="351" spans="1:14" x14ac:dyDescent="0.25">
      <c r="A351" s="25" t="str">
        <f t="shared" si="32"/>
        <v>Ibagué</v>
      </c>
      <c r="B351" s="25" t="str">
        <f t="shared" si="33"/>
        <v>Civil</v>
      </c>
      <c r="C351" s="26" t="s">
        <v>855</v>
      </c>
      <c r="D351" s="2">
        <v>6</v>
      </c>
      <c r="E351" s="2">
        <v>158</v>
      </c>
      <c r="F351" s="2">
        <v>26.333333333333332</v>
      </c>
      <c r="G351" s="2">
        <v>171</v>
      </c>
      <c r="H351" s="2">
        <v>28.5</v>
      </c>
      <c r="I351" s="3">
        <v>198</v>
      </c>
      <c r="J351" s="4">
        <v>21.499999999999996</v>
      </c>
      <c r="K351" s="4">
        <v>4.833333333333333</v>
      </c>
      <c r="L351" s="4">
        <v>23.833333333333336</v>
      </c>
      <c r="M351" s="4">
        <v>4.6666666666666661</v>
      </c>
      <c r="N351" s="5">
        <f t="shared" si="27"/>
        <v>1.0822784810126582</v>
      </c>
    </row>
    <row r="352" spans="1:14" x14ac:dyDescent="0.25">
      <c r="A352" s="25" t="str">
        <f t="shared" si="32"/>
        <v>Ibagué</v>
      </c>
      <c r="B352" s="25" t="str">
        <f t="shared" si="33"/>
        <v>Civil</v>
      </c>
      <c r="C352" s="26" t="s">
        <v>856</v>
      </c>
      <c r="D352" s="2">
        <v>6</v>
      </c>
      <c r="E352" s="2">
        <v>178</v>
      </c>
      <c r="F352" s="2">
        <v>29.666666666666668</v>
      </c>
      <c r="G352" s="2">
        <v>116</v>
      </c>
      <c r="H352" s="2">
        <v>19.333333333333332</v>
      </c>
      <c r="I352" s="3">
        <v>271</v>
      </c>
      <c r="J352" s="4">
        <v>25</v>
      </c>
      <c r="K352" s="4">
        <v>4.666666666666667</v>
      </c>
      <c r="L352" s="4">
        <v>15</v>
      </c>
      <c r="M352" s="4">
        <v>4.333333333333333</v>
      </c>
      <c r="N352" s="5">
        <f t="shared" si="27"/>
        <v>0.651685393258427</v>
      </c>
    </row>
    <row r="353" spans="1:14" x14ac:dyDescent="0.25">
      <c r="A353" s="25" t="str">
        <f t="shared" si="32"/>
        <v>Ibagué</v>
      </c>
      <c r="B353" s="25" t="str">
        <f t="shared" si="33"/>
        <v>Civil</v>
      </c>
      <c r="C353" s="26" t="s">
        <v>857</v>
      </c>
      <c r="D353" s="2">
        <v>6</v>
      </c>
      <c r="E353" s="2">
        <v>130</v>
      </c>
      <c r="F353" s="2">
        <v>21.666666666666668</v>
      </c>
      <c r="G353" s="2">
        <v>81</v>
      </c>
      <c r="H353" s="2">
        <v>13.5</v>
      </c>
      <c r="I353" s="3">
        <v>250</v>
      </c>
      <c r="J353" s="4">
        <v>16.333333333333332</v>
      </c>
      <c r="K353" s="4">
        <v>5.3333333333333339</v>
      </c>
      <c r="L353" s="4">
        <v>10.333333333333334</v>
      </c>
      <c r="M353" s="4">
        <v>3.166666666666667</v>
      </c>
      <c r="N353" s="5">
        <f t="shared" si="27"/>
        <v>0.62307692307692308</v>
      </c>
    </row>
    <row r="354" spans="1:14" x14ac:dyDescent="0.25">
      <c r="A354" s="25" t="str">
        <f t="shared" si="32"/>
        <v>Ibagué</v>
      </c>
      <c r="B354" s="25" t="str">
        <f t="shared" si="33"/>
        <v>Civil</v>
      </c>
      <c r="C354" s="26" t="s">
        <v>858</v>
      </c>
      <c r="D354" s="2">
        <v>6</v>
      </c>
      <c r="E354" s="2">
        <v>186</v>
      </c>
      <c r="F354" s="2">
        <v>31</v>
      </c>
      <c r="G354" s="2">
        <v>170</v>
      </c>
      <c r="H354" s="2">
        <v>28.333333333333332</v>
      </c>
      <c r="I354" s="3">
        <v>101</v>
      </c>
      <c r="J354" s="4">
        <v>25.833333333333336</v>
      </c>
      <c r="K354" s="4">
        <v>5.166666666666667</v>
      </c>
      <c r="L354" s="4">
        <v>23.833333333333336</v>
      </c>
      <c r="M354" s="4">
        <v>4.5</v>
      </c>
      <c r="N354" s="5">
        <f t="shared" si="27"/>
        <v>0.91397849462365588</v>
      </c>
    </row>
    <row r="355" spans="1:14" x14ac:dyDescent="0.25">
      <c r="A355" s="46" t="s">
        <v>1040</v>
      </c>
      <c r="B355" s="46"/>
      <c r="C355" s="47"/>
      <c r="D355" s="48"/>
      <c r="E355" s="48"/>
      <c r="F355" s="48">
        <v>30</v>
      </c>
      <c r="G355" s="48"/>
      <c r="H355" s="48">
        <v>29</v>
      </c>
      <c r="I355" s="49"/>
      <c r="J355" s="50">
        <v>20</v>
      </c>
      <c r="K355" s="50">
        <v>10</v>
      </c>
      <c r="L355" s="50">
        <v>20</v>
      </c>
      <c r="M355" s="50">
        <v>9</v>
      </c>
      <c r="N355" s="51"/>
    </row>
    <row r="356" spans="1:14" x14ac:dyDescent="0.25">
      <c r="A356" s="7" t="s">
        <v>307</v>
      </c>
      <c r="B356" s="11"/>
      <c r="C356" s="27"/>
      <c r="D356" s="8"/>
      <c r="E356" s="8">
        <v>3773</v>
      </c>
      <c r="F356" s="8">
        <v>628.83333333333337</v>
      </c>
      <c r="G356" s="8">
        <v>3614</v>
      </c>
      <c r="H356" s="8">
        <v>602.33333333333348</v>
      </c>
      <c r="I356" s="9">
        <v>5055</v>
      </c>
      <c r="J356" s="10">
        <v>410.33333333333337</v>
      </c>
      <c r="K356" s="10">
        <v>218.49999999999997</v>
      </c>
      <c r="L356" s="10">
        <v>411.66666666666663</v>
      </c>
      <c r="M356" s="10">
        <v>190.66666666666669</v>
      </c>
      <c r="N356" s="12">
        <f t="shared" si="27"/>
        <v>0.95785846806254971</v>
      </c>
    </row>
    <row r="357" spans="1:14" x14ac:dyDescent="0.25">
      <c r="A357" s="1" t="s">
        <v>308</v>
      </c>
      <c r="B357" s="1" t="s">
        <v>4</v>
      </c>
      <c r="C357" s="26" t="s">
        <v>859</v>
      </c>
      <c r="D357" s="2">
        <v>6</v>
      </c>
      <c r="E357" s="2">
        <v>481</v>
      </c>
      <c r="F357" s="2">
        <v>80.166666666666671</v>
      </c>
      <c r="G357" s="2">
        <v>289</v>
      </c>
      <c r="H357" s="2">
        <v>48.166666666666664</v>
      </c>
      <c r="I357" s="3">
        <v>346</v>
      </c>
      <c r="J357" s="4">
        <v>50.500000000000007</v>
      </c>
      <c r="K357" s="4">
        <v>29.666666666666664</v>
      </c>
      <c r="L357" s="4">
        <v>19.5</v>
      </c>
      <c r="M357" s="4">
        <v>28.666666666666668</v>
      </c>
      <c r="N357" s="5">
        <f t="shared" si="27"/>
        <v>0.60083160083160081</v>
      </c>
    </row>
    <row r="358" spans="1:14" x14ac:dyDescent="0.25">
      <c r="A358" s="25" t="str">
        <f t="shared" ref="A358:A368" si="34">A357</f>
        <v>Manizales</v>
      </c>
      <c r="B358" s="25" t="str">
        <f t="shared" ref="B358:B368" si="35">B357</f>
        <v>Civil</v>
      </c>
      <c r="C358" s="26" t="s">
        <v>860</v>
      </c>
      <c r="D358" s="2">
        <v>6</v>
      </c>
      <c r="E358" s="2">
        <v>391</v>
      </c>
      <c r="F358" s="2">
        <v>65.166666666666671</v>
      </c>
      <c r="G358" s="2">
        <v>341</v>
      </c>
      <c r="H358" s="2">
        <v>56.833333333333336</v>
      </c>
      <c r="I358" s="3">
        <v>238</v>
      </c>
      <c r="J358" s="4">
        <v>37.333333333333336</v>
      </c>
      <c r="K358" s="4">
        <v>27.833333333333332</v>
      </c>
      <c r="L358" s="4">
        <v>32.5</v>
      </c>
      <c r="M358" s="4">
        <v>24.333333333333336</v>
      </c>
      <c r="N358" s="5">
        <f t="shared" ref="N358:N426" si="36">+G358/E358</f>
        <v>0.87212276214833762</v>
      </c>
    </row>
    <row r="359" spans="1:14" x14ac:dyDescent="0.25">
      <c r="A359" s="25" t="str">
        <f t="shared" si="34"/>
        <v>Manizales</v>
      </c>
      <c r="B359" s="25" t="str">
        <f t="shared" si="35"/>
        <v>Civil</v>
      </c>
      <c r="C359" s="26" t="s">
        <v>861</v>
      </c>
      <c r="D359" s="2">
        <v>6</v>
      </c>
      <c r="E359" s="2">
        <v>393</v>
      </c>
      <c r="F359" s="2">
        <v>65.5</v>
      </c>
      <c r="G359" s="2">
        <v>312</v>
      </c>
      <c r="H359" s="2">
        <v>52</v>
      </c>
      <c r="I359" s="3">
        <v>198</v>
      </c>
      <c r="J359" s="4">
        <v>37.166666666666664</v>
      </c>
      <c r="K359" s="4">
        <v>28.333333333333336</v>
      </c>
      <c r="L359" s="4">
        <v>26.500000000000004</v>
      </c>
      <c r="M359" s="4">
        <v>25.5</v>
      </c>
      <c r="N359" s="5">
        <f t="shared" si="36"/>
        <v>0.79389312977099236</v>
      </c>
    </row>
    <row r="360" spans="1:14" x14ac:dyDescent="0.25">
      <c r="A360" s="25" t="str">
        <f t="shared" si="34"/>
        <v>Manizales</v>
      </c>
      <c r="B360" s="25" t="str">
        <f t="shared" si="35"/>
        <v>Civil</v>
      </c>
      <c r="C360" s="26" t="s">
        <v>862</v>
      </c>
      <c r="D360" s="2">
        <v>6</v>
      </c>
      <c r="E360" s="2">
        <v>397</v>
      </c>
      <c r="F360" s="2">
        <v>66.166666666666671</v>
      </c>
      <c r="G360" s="2">
        <v>319</v>
      </c>
      <c r="H360" s="2">
        <v>53.166666666666664</v>
      </c>
      <c r="I360" s="3">
        <v>234</v>
      </c>
      <c r="J360" s="4">
        <v>38.666666666666671</v>
      </c>
      <c r="K360" s="4">
        <v>27.5</v>
      </c>
      <c r="L360" s="4">
        <v>28</v>
      </c>
      <c r="M360" s="4">
        <v>25.166666666666668</v>
      </c>
      <c r="N360" s="5">
        <f t="shared" si="36"/>
        <v>0.80352644836272036</v>
      </c>
    </row>
    <row r="361" spans="1:14" x14ac:dyDescent="0.25">
      <c r="A361" s="25" t="str">
        <f t="shared" si="34"/>
        <v>Manizales</v>
      </c>
      <c r="B361" s="25" t="str">
        <f t="shared" si="35"/>
        <v>Civil</v>
      </c>
      <c r="C361" s="26" t="s">
        <v>863</v>
      </c>
      <c r="D361" s="2">
        <v>6</v>
      </c>
      <c r="E361" s="2">
        <v>441</v>
      </c>
      <c r="F361" s="2">
        <v>73.5</v>
      </c>
      <c r="G361" s="2">
        <v>281</v>
      </c>
      <c r="H361" s="2">
        <v>46.833333333333336</v>
      </c>
      <c r="I361" s="3">
        <v>181</v>
      </c>
      <c r="J361" s="4">
        <v>46</v>
      </c>
      <c r="K361" s="4">
        <v>27.5</v>
      </c>
      <c r="L361" s="4">
        <v>24.666666666666664</v>
      </c>
      <c r="M361" s="4">
        <v>22.166666666666668</v>
      </c>
      <c r="N361" s="5">
        <f t="shared" si="36"/>
        <v>0.63718820861678005</v>
      </c>
    </row>
    <row r="362" spans="1:14" x14ac:dyDescent="0.25">
      <c r="A362" s="25" t="str">
        <f t="shared" si="34"/>
        <v>Manizales</v>
      </c>
      <c r="B362" s="25" t="str">
        <f t="shared" si="35"/>
        <v>Civil</v>
      </c>
      <c r="C362" s="26" t="s">
        <v>864</v>
      </c>
      <c r="D362" s="2">
        <v>6</v>
      </c>
      <c r="E362" s="2">
        <v>486</v>
      </c>
      <c r="F362" s="2">
        <v>81</v>
      </c>
      <c r="G362" s="2">
        <v>331</v>
      </c>
      <c r="H362" s="2">
        <v>55.166666666666664</v>
      </c>
      <c r="I362" s="3">
        <v>194</v>
      </c>
      <c r="J362" s="4">
        <v>53.666666666666664</v>
      </c>
      <c r="K362" s="4">
        <v>27.333333333333336</v>
      </c>
      <c r="L362" s="4">
        <v>30.5</v>
      </c>
      <c r="M362" s="4">
        <v>24.666666666666664</v>
      </c>
      <c r="N362" s="5">
        <f t="shared" si="36"/>
        <v>0.68106995884773658</v>
      </c>
    </row>
    <row r="363" spans="1:14" x14ac:dyDescent="0.25">
      <c r="A363" s="25" t="str">
        <f t="shared" si="34"/>
        <v>Manizales</v>
      </c>
      <c r="B363" s="25" t="str">
        <f t="shared" si="35"/>
        <v>Civil</v>
      </c>
      <c r="C363" s="26" t="s">
        <v>865</v>
      </c>
      <c r="D363" s="2">
        <v>6</v>
      </c>
      <c r="E363" s="2">
        <v>470</v>
      </c>
      <c r="F363" s="2">
        <v>78.333333333333329</v>
      </c>
      <c r="G363" s="2">
        <v>351</v>
      </c>
      <c r="H363" s="2">
        <v>58.5</v>
      </c>
      <c r="I363" s="3">
        <v>211</v>
      </c>
      <c r="J363" s="4">
        <v>50.5</v>
      </c>
      <c r="K363" s="4">
        <v>27.833333333333336</v>
      </c>
      <c r="L363" s="4">
        <v>33.333333333333329</v>
      </c>
      <c r="M363" s="4">
        <v>25.166666666666671</v>
      </c>
      <c r="N363" s="5">
        <f t="shared" si="36"/>
        <v>0.7468085106382979</v>
      </c>
    </row>
    <row r="364" spans="1:14" x14ac:dyDescent="0.25">
      <c r="A364" s="25" t="str">
        <f t="shared" si="34"/>
        <v>Manizales</v>
      </c>
      <c r="B364" s="25" t="str">
        <f t="shared" si="35"/>
        <v>Civil</v>
      </c>
      <c r="C364" s="26" t="s">
        <v>866</v>
      </c>
      <c r="D364" s="2">
        <v>6</v>
      </c>
      <c r="E364" s="2">
        <v>434</v>
      </c>
      <c r="F364" s="2">
        <v>72.333333333333329</v>
      </c>
      <c r="G364" s="2">
        <v>336</v>
      </c>
      <c r="H364" s="2">
        <v>56</v>
      </c>
      <c r="I364" s="3">
        <v>183</v>
      </c>
      <c r="J364" s="4">
        <v>44.833333333333336</v>
      </c>
      <c r="K364" s="4">
        <v>27.500000000000004</v>
      </c>
      <c r="L364" s="4">
        <v>28.833333333333336</v>
      </c>
      <c r="M364" s="4">
        <v>27.166666666666668</v>
      </c>
      <c r="N364" s="5">
        <f t="shared" si="36"/>
        <v>0.77419354838709675</v>
      </c>
    </row>
    <row r="365" spans="1:14" x14ac:dyDescent="0.25">
      <c r="A365" s="25" t="str">
        <f t="shared" si="34"/>
        <v>Manizales</v>
      </c>
      <c r="B365" s="25" t="str">
        <f t="shared" si="35"/>
        <v>Civil</v>
      </c>
      <c r="C365" s="26" t="s">
        <v>867</v>
      </c>
      <c r="D365" s="2">
        <v>6</v>
      </c>
      <c r="E365" s="2">
        <v>435</v>
      </c>
      <c r="F365" s="2">
        <v>72.5</v>
      </c>
      <c r="G365" s="2">
        <v>306</v>
      </c>
      <c r="H365" s="2">
        <v>51</v>
      </c>
      <c r="I365" s="3">
        <v>225</v>
      </c>
      <c r="J365" s="4">
        <v>44.666666666666664</v>
      </c>
      <c r="K365" s="4">
        <v>27.833333333333336</v>
      </c>
      <c r="L365" s="4">
        <v>27.166666666666668</v>
      </c>
      <c r="M365" s="4">
        <v>23.833333333333339</v>
      </c>
      <c r="N365" s="5">
        <f t="shared" si="36"/>
        <v>0.70344827586206893</v>
      </c>
    </row>
    <row r="366" spans="1:14" x14ac:dyDescent="0.25">
      <c r="A366" s="25" t="str">
        <f t="shared" si="34"/>
        <v>Manizales</v>
      </c>
      <c r="B366" s="25" t="str">
        <f t="shared" si="35"/>
        <v>Civil</v>
      </c>
      <c r="C366" s="26" t="s">
        <v>868</v>
      </c>
      <c r="D366" s="2">
        <v>6</v>
      </c>
      <c r="E366" s="2">
        <v>430</v>
      </c>
      <c r="F366" s="2">
        <v>71.666666666666671</v>
      </c>
      <c r="G366" s="2">
        <v>291</v>
      </c>
      <c r="H366" s="2">
        <v>48.5</v>
      </c>
      <c r="I366" s="3">
        <v>241</v>
      </c>
      <c r="J366" s="4">
        <v>44.5</v>
      </c>
      <c r="K366" s="4">
        <v>27.166666666666668</v>
      </c>
      <c r="L366" s="4">
        <v>25</v>
      </c>
      <c r="M366" s="4">
        <v>23.5</v>
      </c>
      <c r="N366" s="5">
        <f t="shared" si="36"/>
        <v>0.67674418604651165</v>
      </c>
    </row>
    <row r="367" spans="1:14" x14ac:dyDescent="0.25">
      <c r="A367" s="25" t="str">
        <f t="shared" si="34"/>
        <v>Manizales</v>
      </c>
      <c r="B367" s="25" t="str">
        <f t="shared" si="35"/>
        <v>Civil</v>
      </c>
      <c r="C367" s="26" t="s">
        <v>869</v>
      </c>
      <c r="D367" s="2">
        <v>6</v>
      </c>
      <c r="E367" s="2">
        <v>421</v>
      </c>
      <c r="F367" s="2">
        <v>70.166666666666671</v>
      </c>
      <c r="G367" s="2">
        <v>329</v>
      </c>
      <c r="H367" s="2">
        <v>54.833333333333336</v>
      </c>
      <c r="I367" s="3">
        <v>261</v>
      </c>
      <c r="J367" s="4">
        <v>42.5</v>
      </c>
      <c r="K367" s="4">
        <v>27.666666666666664</v>
      </c>
      <c r="L367" s="4">
        <v>28.500000000000004</v>
      </c>
      <c r="M367" s="4">
        <v>26.333333333333332</v>
      </c>
      <c r="N367" s="5">
        <f t="shared" si="36"/>
        <v>0.78147268408551074</v>
      </c>
    </row>
    <row r="368" spans="1:14" x14ac:dyDescent="0.25">
      <c r="A368" s="25" t="str">
        <f t="shared" si="34"/>
        <v>Manizales</v>
      </c>
      <c r="B368" s="25" t="str">
        <f t="shared" si="35"/>
        <v>Civil</v>
      </c>
      <c r="C368" s="26" t="s">
        <v>870</v>
      </c>
      <c r="D368" s="2">
        <v>6</v>
      </c>
      <c r="E368" s="2">
        <v>431</v>
      </c>
      <c r="F368" s="2">
        <v>71.833333333333329</v>
      </c>
      <c r="G368" s="2">
        <v>337</v>
      </c>
      <c r="H368" s="2">
        <v>56.166666666666664</v>
      </c>
      <c r="I368" s="3">
        <v>273</v>
      </c>
      <c r="J368" s="4">
        <v>44.166666666666664</v>
      </c>
      <c r="K368" s="4">
        <v>27.666666666666668</v>
      </c>
      <c r="L368" s="4">
        <v>30.333333333333332</v>
      </c>
      <c r="M368" s="4">
        <v>25.833333333333332</v>
      </c>
      <c r="N368" s="5">
        <f t="shared" si="36"/>
        <v>0.78190255220417637</v>
      </c>
    </row>
    <row r="369" spans="1:14" x14ac:dyDescent="0.25">
      <c r="A369" s="46" t="s">
        <v>1040</v>
      </c>
      <c r="B369" s="46"/>
      <c r="C369" s="47"/>
      <c r="D369" s="48"/>
      <c r="E369" s="48"/>
      <c r="F369" s="48">
        <v>72</v>
      </c>
      <c r="G369" s="48"/>
      <c r="H369" s="48">
        <v>53</v>
      </c>
      <c r="I369" s="49"/>
      <c r="J369" s="50">
        <v>45</v>
      </c>
      <c r="K369" s="50">
        <v>28</v>
      </c>
      <c r="L369" s="50">
        <v>28</v>
      </c>
      <c r="M369" s="50">
        <v>25</v>
      </c>
      <c r="N369" s="51"/>
    </row>
    <row r="370" spans="1:14" x14ac:dyDescent="0.25">
      <c r="A370" s="7" t="s">
        <v>322</v>
      </c>
      <c r="B370" s="11"/>
      <c r="C370" s="27"/>
      <c r="D370" s="8"/>
      <c r="E370" s="8">
        <v>5210</v>
      </c>
      <c r="F370" s="8">
        <v>868.33333333333326</v>
      </c>
      <c r="G370" s="8">
        <v>3823</v>
      </c>
      <c r="H370" s="8">
        <v>637.16666666666674</v>
      </c>
      <c r="I370" s="9">
        <v>2785</v>
      </c>
      <c r="J370" s="10">
        <v>534.5</v>
      </c>
      <c r="K370" s="10">
        <v>333.83333333333343</v>
      </c>
      <c r="L370" s="10">
        <v>334.83333333333331</v>
      </c>
      <c r="M370" s="10">
        <v>302.33333333333331</v>
      </c>
      <c r="N370" s="12">
        <f t="shared" si="36"/>
        <v>0.73378119001919384</v>
      </c>
    </row>
    <row r="371" spans="1:14" x14ac:dyDescent="0.25">
      <c r="A371" s="1" t="s">
        <v>38</v>
      </c>
      <c r="B371" s="1" t="s">
        <v>4</v>
      </c>
      <c r="C371" s="26" t="s">
        <v>871</v>
      </c>
      <c r="D371" s="2">
        <v>6</v>
      </c>
      <c r="E371" s="2">
        <v>590</v>
      </c>
      <c r="F371" s="2">
        <v>98.333333333333329</v>
      </c>
      <c r="G371" s="2">
        <v>498</v>
      </c>
      <c r="H371" s="2">
        <v>83</v>
      </c>
      <c r="I371" s="3">
        <v>659</v>
      </c>
      <c r="J371" s="4">
        <v>71.5</v>
      </c>
      <c r="K371" s="4">
        <v>26.833333333333332</v>
      </c>
      <c r="L371" s="4">
        <v>59.666666666666671</v>
      </c>
      <c r="M371" s="4">
        <v>23.333333333333336</v>
      </c>
      <c r="N371" s="5">
        <f t="shared" si="36"/>
        <v>0.84406779661016951</v>
      </c>
    </row>
    <row r="372" spans="1:14" x14ac:dyDescent="0.25">
      <c r="A372" s="25" t="str">
        <f t="shared" ref="A372:A409" si="37">A371</f>
        <v>Medellín</v>
      </c>
      <c r="B372" s="25" t="str">
        <f t="shared" ref="B372:B409" si="38">B371</f>
        <v>Civil</v>
      </c>
      <c r="C372" s="26" t="s">
        <v>872</v>
      </c>
      <c r="D372" s="2">
        <v>6</v>
      </c>
      <c r="E372" s="2">
        <v>531</v>
      </c>
      <c r="F372" s="2">
        <v>88.5</v>
      </c>
      <c r="G372" s="2">
        <v>372</v>
      </c>
      <c r="H372" s="2">
        <v>62</v>
      </c>
      <c r="I372" s="3">
        <v>899</v>
      </c>
      <c r="J372" s="4">
        <v>62.666666666666664</v>
      </c>
      <c r="K372" s="4">
        <v>25.833333333333332</v>
      </c>
      <c r="L372" s="4">
        <v>37.166666666666664</v>
      </c>
      <c r="M372" s="4">
        <v>24.833333333333332</v>
      </c>
      <c r="N372" s="5">
        <f t="shared" si="36"/>
        <v>0.70056497175141241</v>
      </c>
    </row>
    <row r="373" spans="1:14" x14ac:dyDescent="0.25">
      <c r="A373" s="25" t="str">
        <f t="shared" si="37"/>
        <v>Medellín</v>
      </c>
      <c r="B373" s="25" t="str">
        <f t="shared" si="38"/>
        <v>Civil</v>
      </c>
      <c r="C373" s="26" t="s">
        <v>873</v>
      </c>
      <c r="D373" s="2">
        <v>6</v>
      </c>
      <c r="E373" s="2">
        <v>418</v>
      </c>
      <c r="F373" s="2">
        <v>69.666666666666671</v>
      </c>
      <c r="G373" s="2">
        <v>286</v>
      </c>
      <c r="H373" s="2">
        <v>47.666666666666664</v>
      </c>
      <c r="I373" s="3">
        <v>968</v>
      </c>
      <c r="J373" s="4">
        <v>42.500000000000007</v>
      </c>
      <c r="K373" s="4">
        <v>27.166666666666668</v>
      </c>
      <c r="L373" s="4">
        <v>25.000000000000004</v>
      </c>
      <c r="M373" s="4">
        <v>22.666666666666668</v>
      </c>
      <c r="N373" s="5">
        <f t="shared" si="36"/>
        <v>0.68421052631578949</v>
      </c>
    </row>
    <row r="374" spans="1:14" x14ac:dyDescent="0.25">
      <c r="A374" s="25" t="str">
        <f t="shared" si="37"/>
        <v>Medellín</v>
      </c>
      <c r="B374" s="25" t="str">
        <f t="shared" si="38"/>
        <v>Civil</v>
      </c>
      <c r="C374" s="26" t="s">
        <v>1038</v>
      </c>
      <c r="D374" s="28" t="s">
        <v>495</v>
      </c>
      <c r="E374" s="28" t="s">
        <v>495</v>
      </c>
      <c r="F374" s="28" t="s">
        <v>495</v>
      </c>
      <c r="G374" s="28" t="s">
        <v>495</v>
      </c>
      <c r="H374" s="28" t="s">
        <v>495</v>
      </c>
      <c r="I374" s="28" t="s">
        <v>495</v>
      </c>
      <c r="J374" s="28" t="s">
        <v>495</v>
      </c>
      <c r="K374" s="28" t="s">
        <v>495</v>
      </c>
      <c r="L374" s="28" t="s">
        <v>495</v>
      </c>
      <c r="M374" s="28" t="s">
        <v>495</v>
      </c>
      <c r="N374" s="28" t="s">
        <v>495</v>
      </c>
    </row>
    <row r="375" spans="1:14" x14ac:dyDescent="0.25">
      <c r="A375" s="25" t="str">
        <f>A373</f>
        <v>Medellín</v>
      </c>
      <c r="B375" s="25" t="str">
        <f>B373</f>
        <v>Civil</v>
      </c>
      <c r="C375" s="26" t="s">
        <v>874</v>
      </c>
      <c r="D375" s="2">
        <v>6</v>
      </c>
      <c r="E375" s="2">
        <v>487</v>
      </c>
      <c r="F375" s="2">
        <v>81.166666666666671</v>
      </c>
      <c r="G375" s="2">
        <v>387</v>
      </c>
      <c r="H375" s="2">
        <v>64.5</v>
      </c>
      <c r="I375" s="3">
        <v>928</v>
      </c>
      <c r="J375" s="4">
        <v>57.666666666666671</v>
      </c>
      <c r="K375" s="4">
        <v>23.5</v>
      </c>
      <c r="L375" s="4">
        <v>47.166666666666664</v>
      </c>
      <c r="M375" s="4">
        <v>17.333333333333336</v>
      </c>
      <c r="N375" s="5">
        <f t="shared" si="36"/>
        <v>0.79466119096509236</v>
      </c>
    </row>
    <row r="376" spans="1:14" x14ac:dyDescent="0.25">
      <c r="A376" s="25" t="str">
        <f t="shared" si="37"/>
        <v>Medellín</v>
      </c>
      <c r="B376" s="25" t="str">
        <f t="shared" si="38"/>
        <v>Civil</v>
      </c>
      <c r="C376" s="26" t="s">
        <v>875</v>
      </c>
      <c r="D376" s="2">
        <v>6</v>
      </c>
      <c r="E376" s="2">
        <v>620</v>
      </c>
      <c r="F376" s="2">
        <v>103.33333333333333</v>
      </c>
      <c r="G376" s="2">
        <v>419</v>
      </c>
      <c r="H376" s="2">
        <v>69.833333333333329</v>
      </c>
      <c r="I376" s="3">
        <v>665</v>
      </c>
      <c r="J376" s="4">
        <v>77.333333333333343</v>
      </c>
      <c r="K376" s="4">
        <v>26</v>
      </c>
      <c r="L376" s="4">
        <v>46.833333333333336</v>
      </c>
      <c r="M376" s="4">
        <v>23.000000000000004</v>
      </c>
      <c r="N376" s="5">
        <f t="shared" si="36"/>
        <v>0.6758064516129032</v>
      </c>
    </row>
    <row r="377" spans="1:14" x14ac:dyDescent="0.25">
      <c r="A377" s="25" t="str">
        <f t="shared" si="37"/>
        <v>Medellín</v>
      </c>
      <c r="B377" s="25" t="str">
        <f t="shared" si="38"/>
        <v>Civil</v>
      </c>
      <c r="C377" s="26" t="s">
        <v>876</v>
      </c>
      <c r="D377" s="2">
        <v>5</v>
      </c>
      <c r="E377" s="2">
        <v>500</v>
      </c>
      <c r="F377" s="2">
        <v>100</v>
      </c>
      <c r="G377" s="2">
        <v>318</v>
      </c>
      <c r="H377" s="2">
        <v>63.6</v>
      </c>
      <c r="I377" s="3">
        <v>703</v>
      </c>
      <c r="J377" s="4">
        <v>75</v>
      </c>
      <c r="K377" s="4">
        <v>25</v>
      </c>
      <c r="L377" s="4">
        <v>47.8</v>
      </c>
      <c r="M377" s="4">
        <v>15.8</v>
      </c>
      <c r="N377" s="5">
        <f t="shared" si="36"/>
        <v>0.63600000000000001</v>
      </c>
    </row>
    <row r="378" spans="1:14" x14ac:dyDescent="0.25">
      <c r="A378" s="25" t="str">
        <f t="shared" si="37"/>
        <v>Medellín</v>
      </c>
      <c r="B378" s="25" t="str">
        <f t="shared" si="38"/>
        <v>Civil</v>
      </c>
      <c r="C378" s="26" t="s">
        <v>877</v>
      </c>
      <c r="D378" s="2">
        <v>6</v>
      </c>
      <c r="E378" s="2">
        <v>555</v>
      </c>
      <c r="F378" s="2">
        <v>92.5</v>
      </c>
      <c r="G378" s="2">
        <v>456</v>
      </c>
      <c r="H378" s="2">
        <v>76</v>
      </c>
      <c r="I378" s="3">
        <v>656</v>
      </c>
      <c r="J378" s="4">
        <v>68.5</v>
      </c>
      <c r="K378" s="4">
        <v>23.999999999999996</v>
      </c>
      <c r="L378" s="4">
        <v>58.833333333333329</v>
      </c>
      <c r="M378" s="4">
        <v>17.166666666666664</v>
      </c>
      <c r="N378" s="5">
        <f t="shared" si="36"/>
        <v>0.82162162162162167</v>
      </c>
    </row>
    <row r="379" spans="1:14" x14ac:dyDescent="0.25">
      <c r="A379" s="25" t="str">
        <f t="shared" si="37"/>
        <v>Medellín</v>
      </c>
      <c r="B379" s="25" t="str">
        <f t="shared" si="38"/>
        <v>Civil</v>
      </c>
      <c r="C379" s="26" t="s">
        <v>878</v>
      </c>
      <c r="D379" s="2">
        <v>4.5999999999999996</v>
      </c>
      <c r="E379" s="2">
        <v>454</v>
      </c>
      <c r="F379" s="2">
        <v>98.695652173913047</v>
      </c>
      <c r="G379" s="2">
        <v>538</v>
      </c>
      <c r="H379" s="2">
        <v>116.95652173913044</v>
      </c>
      <c r="I379" s="3">
        <v>399</v>
      </c>
      <c r="J379" s="4">
        <v>72.608695652173921</v>
      </c>
      <c r="K379" s="4">
        <v>26.086956521739129</v>
      </c>
      <c r="L379" s="4">
        <v>92.173913043478279</v>
      </c>
      <c r="M379" s="4">
        <v>24.782608695652172</v>
      </c>
      <c r="N379" s="5">
        <f t="shared" si="36"/>
        <v>1.1850220264317182</v>
      </c>
    </row>
    <row r="380" spans="1:14" x14ac:dyDescent="0.25">
      <c r="A380" s="25" t="str">
        <f t="shared" si="37"/>
        <v>Medellín</v>
      </c>
      <c r="B380" s="25" t="str">
        <f t="shared" si="38"/>
        <v>Civil</v>
      </c>
      <c r="C380" s="26" t="s">
        <v>879</v>
      </c>
      <c r="D380" s="2">
        <v>2.8</v>
      </c>
      <c r="E380" s="2">
        <v>342</v>
      </c>
      <c r="F380" s="2">
        <v>122.14285714285715</v>
      </c>
      <c r="G380" s="2">
        <v>179</v>
      </c>
      <c r="H380" s="2">
        <v>63.928571428571431</v>
      </c>
      <c r="I380" s="3">
        <v>694</v>
      </c>
      <c r="J380" s="4">
        <v>94.642857142857139</v>
      </c>
      <c r="K380" s="4">
        <v>27.5</v>
      </c>
      <c r="L380" s="4">
        <v>45.714285714285715</v>
      </c>
      <c r="M380" s="4">
        <v>18.214285714285719</v>
      </c>
      <c r="N380" s="5">
        <f t="shared" si="36"/>
        <v>0.52339181286549707</v>
      </c>
    </row>
    <row r="381" spans="1:14" x14ac:dyDescent="0.25">
      <c r="A381" s="25" t="str">
        <f t="shared" si="37"/>
        <v>Medellín</v>
      </c>
      <c r="B381" s="25" t="str">
        <f t="shared" si="38"/>
        <v>Civil</v>
      </c>
      <c r="C381" s="26" t="s">
        <v>880</v>
      </c>
      <c r="D381" s="2">
        <v>6</v>
      </c>
      <c r="E381" s="2">
        <v>969</v>
      </c>
      <c r="F381" s="2">
        <v>161.5</v>
      </c>
      <c r="G381" s="2">
        <v>930</v>
      </c>
      <c r="H381" s="2">
        <v>155</v>
      </c>
      <c r="I381" s="3">
        <v>503</v>
      </c>
      <c r="J381" s="4">
        <v>147.5</v>
      </c>
      <c r="K381" s="4">
        <v>14</v>
      </c>
      <c r="L381" s="4">
        <v>138.49999999999997</v>
      </c>
      <c r="M381" s="4">
        <v>16.5</v>
      </c>
      <c r="N381" s="5">
        <f t="shared" si="36"/>
        <v>0.95975232198142413</v>
      </c>
    </row>
    <row r="382" spans="1:14" x14ac:dyDescent="0.25">
      <c r="A382" s="25" t="str">
        <f t="shared" si="37"/>
        <v>Medellín</v>
      </c>
      <c r="B382" s="25" t="str">
        <f t="shared" si="38"/>
        <v>Civil</v>
      </c>
      <c r="C382" s="26" t="s">
        <v>881</v>
      </c>
      <c r="D382" s="2">
        <v>1</v>
      </c>
      <c r="E382" s="2">
        <v>97</v>
      </c>
      <c r="F382" s="2">
        <v>97</v>
      </c>
      <c r="G382" s="2">
        <v>120</v>
      </c>
      <c r="H382" s="2">
        <v>120</v>
      </c>
      <c r="I382" s="3">
        <v>411</v>
      </c>
      <c r="J382" s="4">
        <v>69</v>
      </c>
      <c r="K382" s="4">
        <v>28</v>
      </c>
      <c r="L382" s="4">
        <v>99</v>
      </c>
      <c r="M382" s="4">
        <v>21</v>
      </c>
      <c r="N382" s="5">
        <f t="shared" si="36"/>
        <v>1.2371134020618557</v>
      </c>
    </row>
    <row r="383" spans="1:14" x14ac:dyDescent="0.25">
      <c r="A383" s="25" t="str">
        <f t="shared" si="37"/>
        <v>Medellín</v>
      </c>
      <c r="B383" s="25" t="str">
        <f t="shared" si="38"/>
        <v>Civil</v>
      </c>
      <c r="C383" s="26" t="s">
        <v>882</v>
      </c>
      <c r="D383" s="2">
        <v>5</v>
      </c>
      <c r="E383" s="2">
        <v>396</v>
      </c>
      <c r="F383" s="2">
        <v>79.2</v>
      </c>
      <c r="G383" s="2">
        <v>373</v>
      </c>
      <c r="H383" s="2">
        <v>74.599999999999994</v>
      </c>
      <c r="I383" s="3">
        <v>443</v>
      </c>
      <c r="J383" s="4">
        <v>55.8</v>
      </c>
      <c r="K383" s="4">
        <v>23.400000000000002</v>
      </c>
      <c r="L383" s="4">
        <v>51.800000000000018</v>
      </c>
      <c r="M383" s="4">
        <v>22.799999999999997</v>
      </c>
      <c r="N383" s="5">
        <f t="shared" si="36"/>
        <v>0.94191919191919193</v>
      </c>
    </row>
    <row r="384" spans="1:14" x14ac:dyDescent="0.25">
      <c r="A384" s="25" t="str">
        <f t="shared" si="37"/>
        <v>Medellín</v>
      </c>
      <c r="B384" s="25" t="str">
        <f t="shared" si="38"/>
        <v>Civil</v>
      </c>
      <c r="C384" s="26" t="s">
        <v>883</v>
      </c>
      <c r="D384" s="2">
        <v>3</v>
      </c>
      <c r="E384" s="2">
        <v>345</v>
      </c>
      <c r="F384" s="2">
        <v>115</v>
      </c>
      <c r="G384" s="2">
        <v>295</v>
      </c>
      <c r="H384" s="2">
        <v>98.333333333333329</v>
      </c>
      <c r="I384" s="3">
        <v>720</v>
      </c>
      <c r="J384" s="4">
        <v>89.333333333333329</v>
      </c>
      <c r="K384" s="4">
        <v>25.666666666666668</v>
      </c>
      <c r="L384" s="4">
        <v>74.999999999999986</v>
      </c>
      <c r="M384" s="4">
        <v>23.333333333333332</v>
      </c>
      <c r="N384" s="5">
        <f t="shared" si="36"/>
        <v>0.85507246376811596</v>
      </c>
    </row>
    <row r="385" spans="1:14" x14ac:dyDescent="0.25">
      <c r="A385" s="25" t="str">
        <f t="shared" si="37"/>
        <v>Medellín</v>
      </c>
      <c r="B385" s="25" t="str">
        <f t="shared" si="38"/>
        <v>Civil</v>
      </c>
      <c r="C385" s="26" t="s">
        <v>884</v>
      </c>
      <c r="D385" s="2">
        <v>6</v>
      </c>
      <c r="E385" s="2">
        <v>620</v>
      </c>
      <c r="F385" s="2">
        <v>103.33333333333333</v>
      </c>
      <c r="G385" s="2">
        <v>477</v>
      </c>
      <c r="H385" s="2">
        <v>79.5</v>
      </c>
      <c r="I385" s="3">
        <v>293</v>
      </c>
      <c r="J385" s="4">
        <v>77.166666666666671</v>
      </c>
      <c r="K385" s="4">
        <v>26.166666666666668</v>
      </c>
      <c r="L385" s="4">
        <v>55.666666666666671</v>
      </c>
      <c r="M385" s="4">
        <v>23.833333333333332</v>
      </c>
      <c r="N385" s="5">
        <f t="shared" si="36"/>
        <v>0.76935483870967747</v>
      </c>
    </row>
    <row r="386" spans="1:14" x14ac:dyDescent="0.25">
      <c r="A386" s="25" t="str">
        <f t="shared" si="37"/>
        <v>Medellín</v>
      </c>
      <c r="B386" s="25" t="str">
        <f t="shared" si="38"/>
        <v>Civil</v>
      </c>
      <c r="C386" s="26" t="s">
        <v>885</v>
      </c>
      <c r="D386" s="2">
        <v>6</v>
      </c>
      <c r="E386" s="2">
        <v>551</v>
      </c>
      <c r="F386" s="2">
        <v>91.833333333333329</v>
      </c>
      <c r="G386" s="2">
        <v>414</v>
      </c>
      <c r="H386" s="2">
        <v>69</v>
      </c>
      <c r="I386" s="3">
        <v>604</v>
      </c>
      <c r="J386" s="4">
        <v>66.166666666666657</v>
      </c>
      <c r="K386" s="4">
        <v>25.666666666666668</v>
      </c>
      <c r="L386" s="4">
        <v>48</v>
      </c>
      <c r="M386" s="4">
        <v>21</v>
      </c>
      <c r="N386" s="5">
        <f t="shared" si="36"/>
        <v>0.75136116152450094</v>
      </c>
    </row>
    <row r="387" spans="1:14" x14ac:dyDescent="0.25">
      <c r="A387" s="25" t="str">
        <f t="shared" si="37"/>
        <v>Medellín</v>
      </c>
      <c r="B387" s="25" t="str">
        <f t="shared" si="38"/>
        <v>Civil</v>
      </c>
      <c r="C387" s="26" t="s">
        <v>886</v>
      </c>
      <c r="D387" s="2">
        <v>6</v>
      </c>
      <c r="E387" s="2">
        <v>544</v>
      </c>
      <c r="F387" s="2">
        <v>90.666666666666671</v>
      </c>
      <c r="G387" s="2">
        <v>572</v>
      </c>
      <c r="H387" s="2">
        <v>95.333333333333329</v>
      </c>
      <c r="I387" s="3">
        <v>439</v>
      </c>
      <c r="J387" s="4">
        <v>64.666666666666671</v>
      </c>
      <c r="K387" s="4">
        <v>26</v>
      </c>
      <c r="L387" s="4">
        <v>72.666666666666671</v>
      </c>
      <c r="M387" s="4">
        <v>22.666666666666664</v>
      </c>
      <c r="N387" s="5">
        <f t="shared" si="36"/>
        <v>1.0514705882352942</v>
      </c>
    </row>
    <row r="388" spans="1:14" x14ac:dyDescent="0.25">
      <c r="A388" s="25" t="str">
        <f t="shared" si="37"/>
        <v>Medellín</v>
      </c>
      <c r="B388" s="25" t="str">
        <f t="shared" si="38"/>
        <v>Civil</v>
      </c>
      <c r="C388" s="26" t="s">
        <v>887</v>
      </c>
      <c r="D388" s="2">
        <v>6</v>
      </c>
      <c r="E388" s="2">
        <v>581</v>
      </c>
      <c r="F388" s="2">
        <v>96.833333333333329</v>
      </c>
      <c r="G388" s="2">
        <v>398</v>
      </c>
      <c r="H388" s="2">
        <v>66.333333333333329</v>
      </c>
      <c r="I388" s="3">
        <v>616</v>
      </c>
      <c r="J388" s="4">
        <v>71.000000000000014</v>
      </c>
      <c r="K388" s="4">
        <v>25.833333333333332</v>
      </c>
      <c r="L388" s="4">
        <v>41</v>
      </c>
      <c r="M388" s="4">
        <v>25.333333333333332</v>
      </c>
      <c r="N388" s="5">
        <f t="shared" si="36"/>
        <v>0.68502581755593805</v>
      </c>
    </row>
    <row r="389" spans="1:14" x14ac:dyDescent="0.25">
      <c r="A389" s="25" t="str">
        <f t="shared" si="37"/>
        <v>Medellín</v>
      </c>
      <c r="B389" s="25" t="str">
        <f t="shared" si="38"/>
        <v>Civil</v>
      </c>
      <c r="C389" s="26" t="s">
        <v>888</v>
      </c>
      <c r="D389" s="2">
        <v>5.7</v>
      </c>
      <c r="E389" s="2">
        <v>498</v>
      </c>
      <c r="F389" s="2">
        <v>87.368421052631575</v>
      </c>
      <c r="G389" s="2">
        <v>354</v>
      </c>
      <c r="H389" s="2">
        <v>62.105263157894733</v>
      </c>
      <c r="I389" s="3">
        <v>676</v>
      </c>
      <c r="J389" s="4">
        <v>65.964912280701753</v>
      </c>
      <c r="K389" s="4">
        <v>21.403508771929825</v>
      </c>
      <c r="L389" s="4">
        <v>40.877192982456137</v>
      </c>
      <c r="M389" s="4">
        <v>21.228070175438592</v>
      </c>
      <c r="N389" s="5">
        <f t="shared" si="36"/>
        <v>0.71084337349397586</v>
      </c>
    </row>
    <row r="390" spans="1:14" x14ac:dyDescent="0.25">
      <c r="A390" s="25" t="str">
        <f t="shared" si="37"/>
        <v>Medellín</v>
      </c>
      <c r="B390" s="25" t="str">
        <f t="shared" si="38"/>
        <v>Civil</v>
      </c>
      <c r="C390" s="26" t="s">
        <v>889</v>
      </c>
      <c r="D390" s="2">
        <v>6</v>
      </c>
      <c r="E390" s="2">
        <v>480</v>
      </c>
      <c r="F390" s="2">
        <v>80</v>
      </c>
      <c r="G390" s="2">
        <v>558</v>
      </c>
      <c r="H390" s="2">
        <v>93</v>
      </c>
      <c r="I390" s="3">
        <v>560</v>
      </c>
      <c r="J390" s="4">
        <v>56.166666666666671</v>
      </c>
      <c r="K390" s="4">
        <v>23.833333333333332</v>
      </c>
      <c r="L390" s="4">
        <v>69.333333333333329</v>
      </c>
      <c r="M390" s="4">
        <v>23.666666666666668</v>
      </c>
      <c r="N390" s="5">
        <f t="shared" si="36"/>
        <v>1.1625000000000001</v>
      </c>
    </row>
    <row r="391" spans="1:14" x14ac:dyDescent="0.25">
      <c r="A391" s="25" t="str">
        <f t="shared" si="37"/>
        <v>Medellín</v>
      </c>
      <c r="B391" s="25" t="str">
        <f t="shared" si="38"/>
        <v>Civil</v>
      </c>
      <c r="C391" s="26" t="s">
        <v>890</v>
      </c>
      <c r="D391" s="2">
        <v>6</v>
      </c>
      <c r="E391" s="2">
        <v>647</v>
      </c>
      <c r="F391" s="2">
        <v>107.83333333333333</v>
      </c>
      <c r="G391" s="2">
        <v>697</v>
      </c>
      <c r="H391" s="2">
        <v>116.16666666666667</v>
      </c>
      <c r="I391" s="3">
        <v>484</v>
      </c>
      <c r="J391" s="4">
        <v>82.333333333333329</v>
      </c>
      <c r="K391" s="4">
        <v>25.500000000000004</v>
      </c>
      <c r="L391" s="4">
        <v>90.833333333333343</v>
      </c>
      <c r="M391" s="4">
        <v>25.333333333333336</v>
      </c>
      <c r="N391" s="5">
        <f t="shared" si="36"/>
        <v>1.0772797527047913</v>
      </c>
    </row>
    <row r="392" spans="1:14" x14ac:dyDescent="0.25">
      <c r="A392" s="25" t="str">
        <f t="shared" si="37"/>
        <v>Medellín</v>
      </c>
      <c r="B392" s="25" t="str">
        <f t="shared" si="38"/>
        <v>Civil</v>
      </c>
      <c r="C392" s="26" t="s">
        <v>891</v>
      </c>
      <c r="D392" s="2">
        <v>3</v>
      </c>
      <c r="E392" s="2">
        <v>315</v>
      </c>
      <c r="F392" s="2">
        <v>105</v>
      </c>
      <c r="G392" s="2">
        <v>262</v>
      </c>
      <c r="H392" s="2">
        <v>87.333333333333329</v>
      </c>
      <c r="I392" s="3">
        <v>743</v>
      </c>
      <c r="J392" s="4">
        <v>80</v>
      </c>
      <c r="K392" s="4">
        <v>25</v>
      </c>
      <c r="L392" s="4">
        <v>61.333333333333336</v>
      </c>
      <c r="M392" s="4">
        <v>26</v>
      </c>
      <c r="N392" s="5">
        <f t="shared" si="36"/>
        <v>0.83174603174603179</v>
      </c>
    </row>
    <row r="393" spans="1:14" x14ac:dyDescent="0.25">
      <c r="A393" s="25" t="str">
        <f t="shared" si="37"/>
        <v>Medellín</v>
      </c>
      <c r="B393" s="25" t="str">
        <f t="shared" si="38"/>
        <v>Civil</v>
      </c>
      <c r="C393" s="26" t="s">
        <v>892</v>
      </c>
      <c r="D393" s="2">
        <v>6</v>
      </c>
      <c r="E393" s="2">
        <v>616</v>
      </c>
      <c r="F393" s="2">
        <v>102.66666666666667</v>
      </c>
      <c r="G393" s="2">
        <v>389</v>
      </c>
      <c r="H393" s="2">
        <v>64.833333333333329</v>
      </c>
      <c r="I393" s="3">
        <v>407</v>
      </c>
      <c r="J393" s="4">
        <v>70.5</v>
      </c>
      <c r="K393" s="4">
        <v>32.166666666666664</v>
      </c>
      <c r="L393" s="4">
        <v>49.666666666666671</v>
      </c>
      <c r="M393" s="4">
        <v>15.166666666666668</v>
      </c>
      <c r="N393" s="5">
        <f t="shared" si="36"/>
        <v>0.63149350649350644</v>
      </c>
    </row>
    <row r="394" spans="1:14" x14ac:dyDescent="0.25">
      <c r="A394" s="25" t="str">
        <f t="shared" si="37"/>
        <v>Medellín</v>
      </c>
      <c r="B394" s="25" t="str">
        <f t="shared" si="38"/>
        <v>Civil</v>
      </c>
      <c r="C394" s="26" t="s">
        <v>893</v>
      </c>
      <c r="D394" s="2">
        <v>6</v>
      </c>
      <c r="E394" s="2">
        <v>549</v>
      </c>
      <c r="F394" s="2">
        <v>91.5</v>
      </c>
      <c r="G394" s="2">
        <v>445</v>
      </c>
      <c r="H394" s="2">
        <v>74.166666666666671</v>
      </c>
      <c r="I394" s="3">
        <v>732</v>
      </c>
      <c r="J394" s="4">
        <v>65.333333333333314</v>
      </c>
      <c r="K394" s="4">
        <v>26.166666666666668</v>
      </c>
      <c r="L394" s="4">
        <v>53</v>
      </c>
      <c r="M394" s="4">
        <v>21.166666666666668</v>
      </c>
      <c r="N394" s="5">
        <f t="shared" si="36"/>
        <v>0.81056466302367947</v>
      </c>
    </row>
    <row r="395" spans="1:14" x14ac:dyDescent="0.25">
      <c r="A395" s="25" t="str">
        <f t="shared" si="37"/>
        <v>Medellín</v>
      </c>
      <c r="B395" s="25" t="str">
        <f t="shared" si="38"/>
        <v>Civil</v>
      </c>
      <c r="C395" s="26" t="s">
        <v>894</v>
      </c>
      <c r="D395" s="2">
        <v>6</v>
      </c>
      <c r="E395" s="2">
        <v>673</v>
      </c>
      <c r="F395" s="2">
        <v>112.16666666666667</v>
      </c>
      <c r="G395" s="2">
        <v>394</v>
      </c>
      <c r="H395" s="2">
        <v>65.666666666666671</v>
      </c>
      <c r="I395" s="3">
        <v>832</v>
      </c>
      <c r="J395" s="4">
        <v>81.333333333333329</v>
      </c>
      <c r="K395" s="4">
        <v>30.833333333333336</v>
      </c>
      <c r="L395" s="4">
        <v>46.5</v>
      </c>
      <c r="M395" s="4">
        <v>19.166666666666664</v>
      </c>
      <c r="N395" s="5">
        <f t="shared" si="36"/>
        <v>0.58543833580980686</v>
      </c>
    </row>
    <row r="396" spans="1:14" x14ac:dyDescent="0.25">
      <c r="A396" s="25" t="str">
        <f t="shared" si="37"/>
        <v>Medellín</v>
      </c>
      <c r="B396" s="25" t="str">
        <f t="shared" si="38"/>
        <v>Civil</v>
      </c>
      <c r="C396" s="26" t="s">
        <v>895</v>
      </c>
      <c r="D396" s="2">
        <v>6</v>
      </c>
      <c r="E396" s="2">
        <v>562</v>
      </c>
      <c r="F396" s="2">
        <v>93.666666666666671</v>
      </c>
      <c r="G396" s="2">
        <v>350</v>
      </c>
      <c r="H396" s="2">
        <v>58.333333333333336</v>
      </c>
      <c r="I396" s="3">
        <v>1003</v>
      </c>
      <c r="J396" s="4">
        <v>67.166666666666657</v>
      </c>
      <c r="K396" s="4">
        <v>26.5</v>
      </c>
      <c r="L396" s="4">
        <v>34.166666666666671</v>
      </c>
      <c r="M396" s="4">
        <v>24.166666666666668</v>
      </c>
      <c r="N396" s="5">
        <f t="shared" si="36"/>
        <v>0.62277580071174377</v>
      </c>
    </row>
    <row r="397" spans="1:14" x14ac:dyDescent="0.25">
      <c r="A397" s="25" t="str">
        <f t="shared" si="37"/>
        <v>Medellín</v>
      </c>
      <c r="B397" s="25" t="str">
        <f t="shared" si="38"/>
        <v>Civil</v>
      </c>
      <c r="C397" s="26" t="s">
        <v>896</v>
      </c>
      <c r="D397" s="2">
        <v>6</v>
      </c>
      <c r="E397" s="2">
        <v>564</v>
      </c>
      <c r="F397" s="2">
        <v>94</v>
      </c>
      <c r="G397" s="2">
        <v>467</v>
      </c>
      <c r="H397" s="2">
        <v>77.833333333333329</v>
      </c>
      <c r="I397" s="3">
        <v>839</v>
      </c>
      <c r="J397" s="4">
        <v>68.166666666666686</v>
      </c>
      <c r="K397" s="4">
        <v>25.833333333333332</v>
      </c>
      <c r="L397" s="4">
        <v>53.333333333333329</v>
      </c>
      <c r="M397" s="4">
        <v>24.500000000000004</v>
      </c>
      <c r="N397" s="5">
        <f t="shared" si="36"/>
        <v>0.82801418439716312</v>
      </c>
    </row>
    <row r="398" spans="1:14" x14ac:dyDescent="0.25">
      <c r="A398" s="25" t="str">
        <f t="shared" si="37"/>
        <v>Medellín</v>
      </c>
      <c r="B398" s="25" t="str">
        <f t="shared" si="38"/>
        <v>Civil</v>
      </c>
      <c r="C398" s="26" t="s">
        <v>897</v>
      </c>
      <c r="D398" s="2">
        <v>6</v>
      </c>
      <c r="E398" s="2">
        <v>595</v>
      </c>
      <c r="F398" s="2">
        <v>99.166666666666671</v>
      </c>
      <c r="G398" s="2">
        <v>382</v>
      </c>
      <c r="H398" s="2">
        <v>63.666666666666664</v>
      </c>
      <c r="I398" s="3">
        <v>388</v>
      </c>
      <c r="J398" s="4">
        <v>75.333333333333329</v>
      </c>
      <c r="K398" s="4">
        <v>23.833333333333332</v>
      </c>
      <c r="L398" s="4">
        <v>44.5</v>
      </c>
      <c r="M398" s="4">
        <v>19.166666666666668</v>
      </c>
      <c r="N398" s="5">
        <f t="shared" si="36"/>
        <v>0.64201680672268913</v>
      </c>
    </row>
    <row r="399" spans="1:14" x14ac:dyDescent="0.25">
      <c r="A399" s="25" t="str">
        <f t="shared" si="37"/>
        <v>Medellín</v>
      </c>
      <c r="B399" s="25" t="str">
        <f t="shared" si="38"/>
        <v>Civil</v>
      </c>
      <c r="C399" s="26" t="s">
        <v>898</v>
      </c>
      <c r="D399" s="2">
        <v>6</v>
      </c>
      <c r="E399" s="2">
        <v>178</v>
      </c>
      <c r="F399" s="2">
        <v>29.666666666666668</v>
      </c>
      <c r="G399" s="2">
        <v>354</v>
      </c>
      <c r="H399" s="2">
        <v>59</v>
      </c>
      <c r="I399" s="3">
        <v>2710</v>
      </c>
      <c r="J399" s="4">
        <v>7.166666666666667</v>
      </c>
      <c r="K399" s="4">
        <v>22.5</v>
      </c>
      <c r="L399" s="4">
        <v>36.666666666666664</v>
      </c>
      <c r="M399" s="4">
        <v>22.333333333333332</v>
      </c>
      <c r="N399" s="5">
        <f t="shared" si="36"/>
        <v>1.9887640449438202</v>
      </c>
    </row>
    <row r="400" spans="1:14" x14ac:dyDescent="0.25">
      <c r="A400" s="25" t="str">
        <f t="shared" si="37"/>
        <v>Medellín</v>
      </c>
      <c r="B400" s="25" t="str">
        <f t="shared" si="38"/>
        <v>Civil</v>
      </c>
      <c r="C400" s="26" t="s">
        <v>899</v>
      </c>
      <c r="D400" s="2">
        <v>6</v>
      </c>
      <c r="E400" s="2">
        <v>706</v>
      </c>
      <c r="F400" s="2">
        <v>117.66666666666667</v>
      </c>
      <c r="G400" s="2">
        <v>641</v>
      </c>
      <c r="H400" s="2">
        <v>106.83333333333333</v>
      </c>
      <c r="I400" s="3">
        <v>672</v>
      </c>
      <c r="J400" s="4">
        <v>82.833333333333343</v>
      </c>
      <c r="K400" s="4">
        <v>34.833333333333336</v>
      </c>
      <c r="L400" s="4">
        <v>72.999999999999986</v>
      </c>
      <c r="M400" s="4">
        <v>33.833333333333336</v>
      </c>
      <c r="N400" s="5">
        <f t="shared" si="36"/>
        <v>0.90793201133144474</v>
      </c>
    </row>
    <row r="401" spans="1:14" x14ac:dyDescent="0.25">
      <c r="A401" s="25" t="str">
        <f t="shared" si="37"/>
        <v>Medellín</v>
      </c>
      <c r="B401" s="25" t="str">
        <f t="shared" si="38"/>
        <v>Civil</v>
      </c>
      <c r="C401" s="26" t="s">
        <v>900</v>
      </c>
      <c r="D401" s="2">
        <v>6</v>
      </c>
      <c r="E401" s="2">
        <v>683</v>
      </c>
      <c r="F401" s="2">
        <v>113.83333333333333</v>
      </c>
      <c r="G401" s="2">
        <v>450</v>
      </c>
      <c r="H401" s="2">
        <v>75</v>
      </c>
      <c r="I401" s="3">
        <v>460</v>
      </c>
      <c r="J401" s="4">
        <v>83.666666666666657</v>
      </c>
      <c r="K401" s="4">
        <v>30.166666666666668</v>
      </c>
      <c r="L401" s="4">
        <v>50.666666666666664</v>
      </c>
      <c r="M401" s="4">
        <v>24.333333333333336</v>
      </c>
      <c r="N401" s="5">
        <f t="shared" si="36"/>
        <v>0.65885797950219616</v>
      </c>
    </row>
    <row r="402" spans="1:14" x14ac:dyDescent="0.25">
      <c r="A402" s="25" t="str">
        <f t="shared" si="37"/>
        <v>Medellín</v>
      </c>
      <c r="B402" s="25" t="str">
        <f t="shared" si="38"/>
        <v>Civil</v>
      </c>
      <c r="C402" s="26" t="s">
        <v>901</v>
      </c>
      <c r="D402" s="2">
        <v>6</v>
      </c>
      <c r="E402" s="2">
        <v>695</v>
      </c>
      <c r="F402" s="2">
        <v>115.83333333333333</v>
      </c>
      <c r="G402" s="2">
        <v>310</v>
      </c>
      <c r="H402" s="2">
        <v>51.666666666666664</v>
      </c>
      <c r="I402" s="3">
        <v>1330</v>
      </c>
      <c r="J402" s="4">
        <v>115.83333333333333</v>
      </c>
      <c r="K402" s="4"/>
      <c r="L402" s="4">
        <v>51.666666666666664</v>
      </c>
      <c r="M402" s="4"/>
      <c r="N402" s="5">
        <f t="shared" si="36"/>
        <v>0.4460431654676259</v>
      </c>
    </row>
    <row r="403" spans="1:14" x14ac:dyDescent="0.25">
      <c r="A403" s="25" t="str">
        <f t="shared" si="37"/>
        <v>Medellín</v>
      </c>
      <c r="B403" s="25" t="str">
        <f t="shared" si="38"/>
        <v>Civil</v>
      </c>
      <c r="C403" s="26" t="s">
        <v>902</v>
      </c>
      <c r="D403" s="2">
        <v>6</v>
      </c>
      <c r="E403" s="2">
        <v>588</v>
      </c>
      <c r="F403" s="2">
        <v>98</v>
      </c>
      <c r="G403" s="2">
        <v>365</v>
      </c>
      <c r="H403" s="2">
        <v>60.833333333333336</v>
      </c>
      <c r="I403" s="3">
        <v>794</v>
      </c>
      <c r="J403" s="4">
        <v>77.499999999999986</v>
      </c>
      <c r="K403" s="4">
        <v>20.5</v>
      </c>
      <c r="L403" s="4">
        <v>43.666666666666664</v>
      </c>
      <c r="M403" s="4">
        <v>17.166666666666664</v>
      </c>
      <c r="N403" s="5">
        <f t="shared" si="36"/>
        <v>0.62074829931972786</v>
      </c>
    </row>
    <row r="404" spans="1:14" x14ac:dyDescent="0.25">
      <c r="A404" s="25" t="str">
        <f t="shared" si="37"/>
        <v>Medellín</v>
      </c>
      <c r="B404" s="25" t="str">
        <f t="shared" si="38"/>
        <v>Civil</v>
      </c>
      <c r="C404" s="26" t="s">
        <v>903</v>
      </c>
      <c r="D404" s="2">
        <v>6</v>
      </c>
      <c r="E404" s="2">
        <v>547</v>
      </c>
      <c r="F404" s="2">
        <v>91.166666666666671</v>
      </c>
      <c r="G404" s="2">
        <v>392</v>
      </c>
      <c r="H404" s="2">
        <v>65.333333333333329</v>
      </c>
      <c r="I404" s="3">
        <v>213</v>
      </c>
      <c r="J404" s="4">
        <v>70.5</v>
      </c>
      <c r="K404" s="4">
        <v>20.666666666666664</v>
      </c>
      <c r="L404" s="4">
        <v>44.333333333333329</v>
      </c>
      <c r="M404" s="4">
        <v>21</v>
      </c>
      <c r="N404" s="5">
        <f t="shared" si="36"/>
        <v>0.71663619744058504</v>
      </c>
    </row>
    <row r="405" spans="1:14" x14ac:dyDescent="0.25">
      <c r="A405" s="25" t="str">
        <f t="shared" si="37"/>
        <v>Medellín</v>
      </c>
      <c r="B405" s="25" t="str">
        <f t="shared" si="38"/>
        <v>Civil</v>
      </c>
      <c r="C405" s="26" t="s">
        <v>904</v>
      </c>
      <c r="D405" s="2">
        <v>6</v>
      </c>
      <c r="E405" s="2">
        <v>517</v>
      </c>
      <c r="F405" s="2">
        <v>86.166666666666671</v>
      </c>
      <c r="G405" s="2">
        <v>320</v>
      </c>
      <c r="H405" s="2">
        <v>53.333333333333336</v>
      </c>
      <c r="I405" s="3">
        <v>631</v>
      </c>
      <c r="J405" s="4">
        <v>66</v>
      </c>
      <c r="K405" s="4">
        <v>20.166666666666664</v>
      </c>
      <c r="L405" s="4">
        <v>39.166666666666664</v>
      </c>
      <c r="M405" s="4">
        <v>14.166666666666666</v>
      </c>
      <c r="N405" s="5">
        <f t="shared" si="36"/>
        <v>0.61895551257253389</v>
      </c>
    </row>
    <row r="406" spans="1:14" x14ac:dyDescent="0.25">
      <c r="A406" s="25" t="str">
        <f t="shared" si="37"/>
        <v>Medellín</v>
      </c>
      <c r="B406" s="25" t="str">
        <f t="shared" si="38"/>
        <v>Civil</v>
      </c>
      <c r="C406" s="26" t="s">
        <v>905</v>
      </c>
      <c r="D406" s="2">
        <v>6</v>
      </c>
      <c r="E406" s="2">
        <v>243</v>
      </c>
      <c r="F406" s="2">
        <v>40.5</v>
      </c>
      <c r="G406" s="2">
        <v>153</v>
      </c>
      <c r="H406" s="2">
        <v>25.5</v>
      </c>
      <c r="I406" s="3">
        <v>308</v>
      </c>
      <c r="J406" s="4">
        <v>33.333333333333329</v>
      </c>
      <c r="K406" s="4">
        <v>7.166666666666667</v>
      </c>
      <c r="L406" s="4">
        <v>20.833333333333332</v>
      </c>
      <c r="M406" s="4">
        <v>4.666666666666667</v>
      </c>
      <c r="N406" s="5">
        <f t="shared" si="36"/>
        <v>0.62962962962962965</v>
      </c>
    </row>
    <row r="407" spans="1:14" x14ac:dyDescent="0.25">
      <c r="A407" s="25" t="str">
        <f t="shared" si="37"/>
        <v>Medellín</v>
      </c>
      <c r="B407" s="25" t="str">
        <f t="shared" si="38"/>
        <v>Civil</v>
      </c>
      <c r="C407" s="26" t="s">
        <v>906</v>
      </c>
      <c r="D407" s="2">
        <v>6</v>
      </c>
      <c r="E407" s="2">
        <v>542</v>
      </c>
      <c r="F407" s="2">
        <v>90.333333333333329</v>
      </c>
      <c r="G407" s="2">
        <v>582</v>
      </c>
      <c r="H407" s="2">
        <v>97</v>
      </c>
      <c r="I407" s="3">
        <v>888</v>
      </c>
      <c r="J407" s="4">
        <v>56.5</v>
      </c>
      <c r="K407" s="4">
        <v>33.833333333333336</v>
      </c>
      <c r="L407" s="4">
        <v>69.666666666666657</v>
      </c>
      <c r="M407" s="4">
        <v>27.333333333333336</v>
      </c>
      <c r="N407" s="5">
        <f t="shared" si="36"/>
        <v>1.0738007380073802</v>
      </c>
    </row>
    <row r="408" spans="1:14" x14ac:dyDescent="0.25">
      <c r="A408" s="25" t="str">
        <f t="shared" si="37"/>
        <v>Medellín</v>
      </c>
      <c r="B408" s="25" t="str">
        <f t="shared" si="38"/>
        <v>Civil</v>
      </c>
      <c r="C408" s="26" t="s">
        <v>907</v>
      </c>
      <c r="D408" s="2">
        <v>1</v>
      </c>
      <c r="E408" s="2">
        <v>34</v>
      </c>
      <c r="F408" s="2">
        <v>34</v>
      </c>
      <c r="G408" s="2">
        <v>74</v>
      </c>
      <c r="H408" s="2">
        <v>74</v>
      </c>
      <c r="I408" s="3">
        <v>776</v>
      </c>
      <c r="J408" s="4">
        <v>34</v>
      </c>
      <c r="K408" s="4"/>
      <c r="L408" s="4">
        <v>74</v>
      </c>
      <c r="M408" s="4"/>
      <c r="N408" s="5">
        <f t="shared" si="36"/>
        <v>2.1764705882352939</v>
      </c>
    </row>
    <row r="409" spans="1:14" x14ac:dyDescent="0.25">
      <c r="A409" s="25" t="str">
        <f t="shared" si="37"/>
        <v>Medellín</v>
      </c>
      <c r="B409" s="25" t="str">
        <f t="shared" si="38"/>
        <v>Civil</v>
      </c>
      <c r="C409" s="26" t="s">
        <v>908</v>
      </c>
      <c r="D409" s="2">
        <v>4.5999999999999996</v>
      </c>
      <c r="E409" s="2">
        <v>532</v>
      </c>
      <c r="F409" s="2">
        <v>115.65217391304348</v>
      </c>
      <c r="G409" s="2">
        <v>346</v>
      </c>
      <c r="H409" s="2">
        <v>75.217391304347828</v>
      </c>
      <c r="I409" s="3">
        <v>634</v>
      </c>
      <c r="J409" s="4">
        <v>81.521739130434781</v>
      </c>
      <c r="K409" s="4">
        <v>34.130434782608702</v>
      </c>
      <c r="L409" s="4">
        <v>50.869565217391305</v>
      </c>
      <c r="M409" s="4">
        <v>24.347826086956523</v>
      </c>
      <c r="N409" s="5">
        <f t="shared" si="36"/>
        <v>0.65037593984962405</v>
      </c>
    </row>
    <row r="410" spans="1:14" x14ac:dyDescent="0.25">
      <c r="A410" s="46" t="s">
        <v>1040</v>
      </c>
      <c r="B410" s="46"/>
      <c r="C410" s="47"/>
      <c r="D410" s="48"/>
      <c r="E410" s="48"/>
      <c r="F410" s="48">
        <v>95</v>
      </c>
      <c r="G410" s="48"/>
      <c r="H410" s="48">
        <v>77</v>
      </c>
      <c r="I410" s="49"/>
      <c r="J410" s="50">
        <v>71</v>
      </c>
      <c r="K410" s="50">
        <v>25</v>
      </c>
      <c r="L410" s="50">
        <v>56</v>
      </c>
      <c r="M410" s="50">
        <v>21</v>
      </c>
      <c r="N410" s="51"/>
    </row>
    <row r="411" spans="1:14" x14ac:dyDescent="0.25">
      <c r="A411" s="7" t="s">
        <v>51</v>
      </c>
      <c r="B411" s="11"/>
      <c r="C411" s="27"/>
      <c r="D411" s="8"/>
      <c r="E411" s="8">
        <v>19364</v>
      </c>
      <c r="F411" s="8">
        <v>3595.8924376157775</v>
      </c>
      <c r="G411" s="8">
        <v>15317</v>
      </c>
      <c r="H411" s="8">
        <v>2912.4077476299449</v>
      </c>
      <c r="I411" s="9">
        <v>26680</v>
      </c>
      <c r="J411" s="10">
        <v>2684.2048708728348</v>
      </c>
      <c r="K411" s="10">
        <v>911.68756674294434</v>
      </c>
      <c r="L411" s="10">
        <v>2140.0682902909452</v>
      </c>
      <c r="M411" s="10">
        <v>772.33945733899964</v>
      </c>
      <c r="N411" s="12">
        <f t="shared" si="36"/>
        <v>0.79100392480892379</v>
      </c>
    </row>
    <row r="412" spans="1:14" x14ac:dyDescent="0.25">
      <c r="A412" s="1" t="s">
        <v>353</v>
      </c>
      <c r="B412" s="1" t="s">
        <v>4</v>
      </c>
      <c r="C412" s="26" t="s">
        <v>909</v>
      </c>
      <c r="D412" s="2">
        <v>6</v>
      </c>
      <c r="E412" s="2">
        <v>436</v>
      </c>
      <c r="F412" s="2">
        <v>72.666666666666671</v>
      </c>
      <c r="G412" s="2">
        <v>134</v>
      </c>
      <c r="H412" s="2">
        <v>22.333333333333332</v>
      </c>
      <c r="I412" s="3">
        <v>696</v>
      </c>
      <c r="J412" s="4">
        <v>69.499999999999986</v>
      </c>
      <c r="K412" s="4">
        <v>3.1666666666666665</v>
      </c>
      <c r="L412" s="4">
        <v>20.5</v>
      </c>
      <c r="M412" s="4">
        <v>1.8333333333333335</v>
      </c>
      <c r="N412" s="5">
        <f t="shared" si="36"/>
        <v>0.30733944954128439</v>
      </c>
    </row>
    <row r="413" spans="1:14" x14ac:dyDescent="0.25">
      <c r="A413" s="25" t="str">
        <f>A412</f>
        <v>Mocoa</v>
      </c>
      <c r="B413" s="25" t="str">
        <f t="shared" ref="B413" si="39">B412</f>
        <v>Civil</v>
      </c>
      <c r="C413" s="26" t="s">
        <v>910</v>
      </c>
      <c r="D413" s="2">
        <v>6</v>
      </c>
      <c r="E413" s="2">
        <v>173</v>
      </c>
      <c r="F413" s="2">
        <v>28.833333333333332</v>
      </c>
      <c r="G413" s="2">
        <v>38</v>
      </c>
      <c r="H413" s="2">
        <v>6.333333333333333</v>
      </c>
      <c r="I413" s="3">
        <v>323</v>
      </c>
      <c r="J413" s="4">
        <v>25.5</v>
      </c>
      <c r="K413" s="4">
        <v>3.333333333333333</v>
      </c>
      <c r="L413" s="4">
        <v>4.6666666666666679</v>
      </c>
      <c r="M413" s="4">
        <v>1.666666666666667</v>
      </c>
      <c r="N413" s="5">
        <f t="shared" si="36"/>
        <v>0.21965317919075145</v>
      </c>
    </row>
    <row r="414" spans="1:14" x14ac:dyDescent="0.25">
      <c r="A414" s="46" t="s">
        <v>1040</v>
      </c>
      <c r="B414" s="46"/>
      <c r="C414" s="47"/>
      <c r="D414" s="48"/>
      <c r="E414" s="48"/>
      <c r="F414" s="48">
        <v>51</v>
      </c>
      <c r="G414" s="48"/>
      <c r="H414" s="48">
        <v>14</v>
      </c>
      <c r="I414" s="49"/>
      <c r="J414" s="50">
        <v>48</v>
      </c>
      <c r="K414" s="50">
        <v>3</v>
      </c>
      <c r="L414" s="50">
        <v>13</v>
      </c>
      <c r="M414" s="50">
        <v>2</v>
      </c>
      <c r="N414" s="51"/>
    </row>
    <row r="415" spans="1:14" x14ac:dyDescent="0.25">
      <c r="A415" s="7" t="s">
        <v>355</v>
      </c>
      <c r="B415" s="11"/>
      <c r="C415" s="27"/>
      <c r="D415" s="8"/>
      <c r="E415" s="8">
        <v>609</v>
      </c>
      <c r="F415" s="8">
        <v>101.5</v>
      </c>
      <c r="G415" s="8">
        <v>172</v>
      </c>
      <c r="H415" s="8">
        <v>28.666666666666664</v>
      </c>
      <c r="I415" s="9">
        <v>1019</v>
      </c>
      <c r="J415" s="10">
        <v>94.999999999999986</v>
      </c>
      <c r="K415" s="10">
        <v>6.5</v>
      </c>
      <c r="L415" s="10">
        <v>25.166666666666668</v>
      </c>
      <c r="M415" s="10">
        <v>3.5000000000000004</v>
      </c>
      <c r="N415" s="12">
        <f t="shared" si="36"/>
        <v>0.28243021346469621</v>
      </c>
    </row>
    <row r="416" spans="1:14" x14ac:dyDescent="0.25">
      <c r="A416" s="1" t="s">
        <v>356</v>
      </c>
      <c r="B416" s="1" t="s">
        <v>4</v>
      </c>
      <c r="C416" s="26" t="s">
        <v>911</v>
      </c>
      <c r="D416" s="2">
        <v>6</v>
      </c>
      <c r="E416" s="2">
        <v>417</v>
      </c>
      <c r="F416" s="2">
        <v>69.5</v>
      </c>
      <c r="G416" s="2">
        <v>330</v>
      </c>
      <c r="H416" s="2">
        <v>55</v>
      </c>
      <c r="I416" s="3">
        <v>693</v>
      </c>
      <c r="J416" s="4">
        <v>40.333333333333336</v>
      </c>
      <c r="K416" s="4">
        <v>29.166666666666664</v>
      </c>
      <c r="L416" s="4">
        <v>29.666666666666671</v>
      </c>
      <c r="M416" s="4">
        <v>25.333333333333336</v>
      </c>
      <c r="N416" s="5">
        <f t="shared" si="36"/>
        <v>0.79136690647482011</v>
      </c>
    </row>
    <row r="417" spans="1:14" x14ac:dyDescent="0.25">
      <c r="A417" s="25" t="str">
        <f t="shared" ref="A417:A420" si="40">A416</f>
        <v>Montería</v>
      </c>
      <c r="B417" s="25" t="str">
        <f t="shared" ref="B417:B420" si="41">B416</f>
        <v>Civil</v>
      </c>
      <c r="C417" s="26" t="s">
        <v>912</v>
      </c>
      <c r="D417" s="2">
        <v>6</v>
      </c>
      <c r="E417" s="2">
        <v>424</v>
      </c>
      <c r="F417" s="2">
        <v>70.666666666666671</v>
      </c>
      <c r="G417" s="2">
        <v>281</v>
      </c>
      <c r="H417" s="2">
        <v>46.833333333333336</v>
      </c>
      <c r="I417" s="3">
        <v>720</v>
      </c>
      <c r="J417" s="4">
        <v>41.833333333333336</v>
      </c>
      <c r="K417" s="4">
        <v>28.833333333333332</v>
      </c>
      <c r="L417" s="4">
        <v>19</v>
      </c>
      <c r="M417" s="4">
        <v>27.833333333333332</v>
      </c>
      <c r="N417" s="5">
        <f t="shared" si="36"/>
        <v>0.66273584905660377</v>
      </c>
    </row>
    <row r="418" spans="1:14" x14ac:dyDescent="0.25">
      <c r="A418" s="25" t="str">
        <f t="shared" si="40"/>
        <v>Montería</v>
      </c>
      <c r="B418" s="25" t="str">
        <f t="shared" si="41"/>
        <v>Civil</v>
      </c>
      <c r="C418" s="26" t="s">
        <v>913</v>
      </c>
      <c r="D418" s="2">
        <v>6</v>
      </c>
      <c r="E418" s="2">
        <v>191</v>
      </c>
      <c r="F418" s="2">
        <v>31.833333333333332</v>
      </c>
      <c r="G418" s="2">
        <v>208</v>
      </c>
      <c r="H418" s="2">
        <v>34.666666666666664</v>
      </c>
      <c r="I418" s="3">
        <v>1019</v>
      </c>
      <c r="J418" s="4">
        <v>8.5</v>
      </c>
      <c r="K418" s="4">
        <v>23.333333333333336</v>
      </c>
      <c r="L418" s="4">
        <v>15.666666666666668</v>
      </c>
      <c r="M418" s="4">
        <v>19</v>
      </c>
      <c r="N418" s="5">
        <f t="shared" si="36"/>
        <v>1.0890052356020943</v>
      </c>
    </row>
    <row r="419" spans="1:14" x14ac:dyDescent="0.25">
      <c r="A419" s="25" t="str">
        <f t="shared" si="40"/>
        <v>Montería</v>
      </c>
      <c r="B419" s="25" t="str">
        <f t="shared" si="41"/>
        <v>Civil</v>
      </c>
      <c r="C419" s="26" t="s">
        <v>914</v>
      </c>
      <c r="D419" s="2">
        <v>6</v>
      </c>
      <c r="E419" s="2">
        <v>470</v>
      </c>
      <c r="F419" s="2">
        <v>78.333333333333329</v>
      </c>
      <c r="G419" s="2">
        <v>233</v>
      </c>
      <c r="H419" s="2">
        <v>38.833333333333336</v>
      </c>
      <c r="I419" s="3">
        <v>552</v>
      </c>
      <c r="J419" s="4">
        <v>49</v>
      </c>
      <c r="K419" s="4">
        <v>29.333333333333332</v>
      </c>
      <c r="L419" s="4">
        <v>11.666666666666666</v>
      </c>
      <c r="M419" s="4">
        <v>27.166666666666664</v>
      </c>
      <c r="N419" s="5">
        <f t="shared" si="36"/>
        <v>0.49574468085106382</v>
      </c>
    </row>
    <row r="420" spans="1:14" x14ac:dyDescent="0.25">
      <c r="A420" s="25" t="str">
        <f t="shared" si="40"/>
        <v>Montería</v>
      </c>
      <c r="B420" s="25" t="str">
        <f t="shared" si="41"/>
        <v>Civil</v>
      </c>
      <c r="C420" s="26" t="s">
        <v>915</v>
      </c>
      <c r="D420" s="2">
        <v>6</v>
      </c>
      <c r="E420" s="2">
        <v>408</v>
      </c>
      <c r="F420" s="2">
        <v>68</v>
      </c>
      <c r="G420" s="2">
        <v>432</v>
      </c>
      <c r="H420" s="2">
        <v>72</v>
      </c>
      <c r="I420" s="3">
        <v>407</v>
      </c>
      <c r="J420" s="4">
        <v>39.166666666666671</v>
      </c>
      <c r="K420" s="4">
        <v>28.833333333333332</v>
      </c>
      <c r="L420" s="4">
        <v>43.833333333333343</v>
      </c>
      <c r="M420" s="4">
        <v>28.166666666666664</v>
      </c>
      <c r="N420" s="5">
        <f t="shared" si="36"/>
        <v>1.0588235294117647</v>
      </c>
    </row>
    <row r="421" spans="1:14" x14ac:dyDescent="0.25">
      <c r="A421" s="46" t="s">
        <v>1040</v>
      </c>
      <c r="B421" s="46"/>
      <c r="C421" s="47"/>
      <c r="D421" s="48"/>
      <c r="E421" s="48"/>
      <c r="F421" s="48">
        <v>64</v>
      </c>
      <c r="G421" s="48"/>
      <c r="H421" s="48">
        <v>49</v>
      </c>
      <c r="I421" s="49"/>
      <c r="J421" s="50">
        <v>36</v>
      </c>
      <c r="K421" s="50">
        <v>28</v>
      </c>
      <c r="L421" s="50">
        <v>24</v>
      </c>
      <c r="M421" s="50">
        <v>26</v>
      </c>
      <c r="N421" s="51"/>
    </row>
    <row r="422" spans="1:14" x14ac:dyDescent="0.25">
      <c r="A422" s="7" t="s">
        <v>365</v>
      </c>
      <c r="B422" s="11"/>
      <c r="C422" s="27"/>
      <c r="D422" s="8"/>
      <c r="E422" s="8">
        <v>1910</v>
      </c>
      <c r="F422" s="8">
        <v>318.33333333333337</v>
      </c>
      <c r="G422" s="8">
        <v>1484</v>
      </c>
      <c r="H422" s="8">
        <v>247.33333333333334</v>
      </c>
      <c r="I422" s="9">
        <v>3391</v>
      </c>
      <c r="J422" s="10">
        <v>178.83333333333337</v>
      </c>
      <c r="K422" s="10">
        <v>139.5</v>
      </c>
      <c r="L422" s="10">
        <v>119.83333333333336</v>
      </c>
      <c r="M422" s="10">
        <v>127.5</v>
      </c>
      <c r="N422" s="12">
        <f t="shared" si="36"/>
        <v>0.77696335078534029</v>
      </c>
    </row>
    <row r="423" spans="1:14" x14ac:dyDescent="0.25">
      <c r="A423" s="1" t="s">
        <v>366</v>
      </c>
      <c r="B423" s="1" t="s">
        <v>4</v>
      </c>
      <c r="C423" s="26" t="s">
        <v>916</v>
      </c>
      <c r="D423" s="2">
        <v>6</v>
      </c>
      <c r="E423" s="2">
        <v>257</v>
      </c>
      <c r="F423" s="2">
        <v>42.833333333333336</v>
      </c>
      <c r="G423" s="2">
        <v>180</v>
      </c>
      <c r="H423" s="2">
        <v>30</v>
      </c>
      <c r="I423" s="3">
        <v>191</v>
      </c>
      <c r="J423" s="4">
        <v>25.666666666666668</v>
      </c>
      <c r="K423" s="4">
        <v>17.166666666666668</v>
      </c>
      <c r="L423" s="4">
        <v>14.333333333333332</v>
      </c>
      <c r="M423" s="4">
        <v>15.666666666666668</v>
      </c>
      <c r="N423" s="5">
        <f t="shared" si="36"/>
        <v>0.70038910505836571</v>
      </c>
    </row>
    <row r="424" spans="1:14" x14ac:dyDescent="0.25">
      <c r="A424" s="25" t="str">
        <f t="shared" ref="A424:A438" si="42">A423</f>
        <v>Neiva</v>
      </c>
      <c r="B424" s="25" t="str">
        <f t="shared" ref="B424:B438" si="43">B423</f>
        <v>Civil</v>
      </c>
      <c r="C424" s="26" t="s">
        <v>917</v>
      </c>
      <c r="D424" s="2">
        <v>6</v>
      </c>
      <c r="E424" s="2">
        <v>256</v>
      </c>
      <c r="F424" s="2">
        <v>42.666666666666664</v>
      </c>
      <c r="G424" s="2">
        <v>357</v>
      </c>
      <c r="H424" s="2">
        <v>59.5</v>
      </c>
      <c r="I424" s="3">
        <v>212</v>
      </c>
      <c r="J424" s="4">
        <v>25.000000000000004</v>
      </c>
      <c r="K424" s="4">
        <v>17.666666666666664</v>
      </c>
      <c r="L424" s="4">
        <v>45.5</v>
      </c>
      <c r="M424" s="4">
        <v>14</v>
      </c>
      <c r="N424" s="5">
        <f t="shared" si="36"/>
        <v>1.39453125</v>
      </c>
    </row>
    <row r="425" spans="1:14" x14ac:dyDescent="0.25">
      <c r="A425" s="25" t="str">
        <f t="shared" si="42"/>
        <v>Neiva</v>
      </c>
      <c r="B425" s="25" t="str">
        <f t="shared" si="43"/>
        <v>Civil</v>
      </c>
      <c r="C425" s="26" t="s">
        <v>918</v>
      </c>
      <c r="D425" s="2">
        <v>6</v>
      </c>
      <c r="E425" s="2">
        <v>261</v>
      </c>
      <c r="F425" s="2">
        <v>43.5</v>
      </c>
      <c r="G425" s="2">
        <v>230</v>
      </c>
      <c r="H425" s="2">
        <v>38.333333333333336</v>
      </c>
      <c r="I425" s="3">
        <v>371</v>
      </c>
      <c r="J425" s="4">
        <v>26.333333333333336</v>
      </c>
      <c r="K425" s="4">
        <v>17.166666666666668</v>
      </c>
      <c r="L425" s="4">
        <v>22.833333333333332</v>
      </c>
      <c r="M425" s="4">
        <v>15.5</v>
      </c>
      <c r="N425" s="5">
        <f t="shared" si="36"/>
        <v>0.88122605363984674</v>
      </c>
    </row>
    <row r="426" spans="1:14" x14ac:dyDescent="0.25">
      <c r="A426" s="25" t="str">
        <f t="shared" si="42"/>
        <v>Neiva</v>
      </c>
      <c r="B426" s="25" t="str">
        <f t="shared" si="43"/>
        <v>Civil</v>
      </c>
      <c r="C426" s="26" t="s">
        <v>919</v>
      </c>
      <c r="D426" s="2">
        <v>6</v>
      </c>
      <c r="E426" s="2">
        <v>245</v>
      </c>
      <c r="F426" s="2">
        <v>40.833333333333336</v>
      </c>
      <c r="G426" s="2">
        <v>328</v>
      </c>
      <c r="H426" s="2">
        <v>54.666666666666664</v>
      </c>
      <c r="I426" s="3">
        <v>481</v>
      </c>
      <c r="J426" s="4">
        <v>23.833333333333332</v>
      </c>
      <c r="K426" s="4">
        <v>17.000000000000004</v>
      </c>
      <c r="L426" s="4">
        <v>35.833333333333329</v>
      </c>
      <c r="M426" s="4">
        <v>18.833333333333332</v>
      </c>
      <c r="N426" s="5">
        <f t="shared" si="36"/>
        <v>1.3387755102040817</v>
      </c>
    </row>
    <row r="427" spans="1:14" x14ac:dyDescent="0.25">
      <c r="A427" s="25" t="str">
        <f t="shared" si="42"/>
        <v>Neiva</v>
      </c>
      <c r="B427" s="25" t="str">
        <f t="shared" si="43"/>
        <v>Civil</v>
      </c>
      <c r="C427" s="26" t="s">
        <v>920</v>
      </c>
      <c r="D427" s="2">
        <v>6</v>
      </c>
      <c r="E427" s="2">
        <v>249</v>
      </c>
      <c r="F427" s="2">
        <v>41.5</v>
      </c>
      <c r="G427" s="2">
        <v>199</v>
      </c>
      <c r="H427" s="2">
        <v>33.166666666666664</v>
      </c>
      <c r="I427" s="3">
        <v>426</v>
      </c>
      <c r="J427" s="4">
        <v>24.333333333333336</v>
      </c>
      <c r="K427" s="4">
        <v>17.166666666666668</v>
      </c>
      <c r="L427" s="4">
        <v>16</v>
      </c>
      <c r="M427" s="4">
        <v>17.166666666666668</v>
      </c>
      <c r="N427" s="5">
        <f t="shared" ref="N427:N498" si="44">+G427/E427</f>
        <v>0.79919678714859432</v>
      </c>
    </row>
    <row r="428" spans="1:14" x14ac:dyDescent="0.25">
      <c r="A428" s="25" t="str">
        <f t="shared" si="42"/>
        <v>Neiva</v>
      </c>
      <c r="B428" s="25" t="str">
        <f t="shared" si="43"/>
        <v>Civil</v>
      </c>
      <c r="C428" s="26" t="s">
        <v>921</v>
      </c>
      <c r="D428" s="2">
        <v>6</v>
      </c>
      <c r="E428" s="2">
        <v>264</v>
      </c>
      <c r="F428" s="2">
        <v>44</v>
      </c>
      <c r="G428" s="2">
        <v>183</v>
      </c>
      <c r="H428" s="2">
        <v>30.5</v>
      </c>
      <c r="I428" s="3">
        <v>157</v>
      </c>
      <c r="J428" s="4">
        <v>26.500000000000007</v>
      </c>
      <c r="K428" s="4">
        <v>17.5</v>
      </c>
      <c r="L428" s="4">
        <v>19.333333333333336</v>
      </c>
      <c r="M428" s="4">
        <v>11.166666666666666</v>
      </c>
      <c r="N428" s="5">
        <f t="shared" si="44"/>
        <v>0.69318181818181823</v>
      </c>
    </row>
    <row r="429" spans="1:14" x14ac:dyDescent="0.25">
      <c r="A429" s="25" t="str">
        <f t="shared" si="42"/>
        <v>Neiva</v>
      </c>
      <c r="B429" s="25" t="str">
        <f t="shared" si="43"/>
        <v>Civil</v>
      </c>
      <c r="C429" s="26" t="s">
        <v>922</v>
      </c>
      <c r="D429" s="2">
        <v>6</v>
      </c>
      <c r="E429" s="2">
        <v>259</v>
      </c>
      <c r="F429" s="2">
        <v>43.166666666666664</v>
      </c>
      <c r="G429" s="2">
        <v>187</v>
      </c>
      <c r="H429" s="2">
        <v>31.166666666666668</v>
      </c>
      <c r="I429" s="3">
        <v>158</v>
      </c>
      <c r="J429" s="4">
        <v>24.833333333333332</v>
      </c>
      <c r="K429" s="4">
        <v>18.333333333333329</v>
      </c>
      <c r="L429" s="4">
        <v>14.999999999999998</v>
      </c>
      <c r="M429" s="4">
        <v>16.166666666666668</v>
      </c>
      <c r="N429" s="5">
        <f t="shared" si="44"/>
        <v>0.72200772200772201</v>
      </c>
    </row>
    <row r="430" spans="1:14" x14ac:dyDescent="0.25">
      <c r="A430" s="25" t="str">
        <f t="shared" si="42"/>
        <v>Neiva</v>
      </c>
      <c r="B430" s="25" t="str">
        <f t="shared" si="43"/>
        <v>Civil</v>
      </c>
      <c r="C430" s="26" t="s">
        <v>923</v>
      </c>
      <c r="D430" s="2">
        <v>6</v>
      </c>
      <c r="E430" s="2">
        <v>181</v>
      </c>
      <c r="F430" s="2">
        <v>30.166666666666668</v>
      </c>
      <c r="G430" s="2">
        <v>442</v>
      </c>
      <c r="H430" s="2">
        <v>73.666666666666671</v>
      </c>
      <c r="I430" s="3">
        <v>279</v>
      </c>
      <c r="J430" s="4">
        <v>10.666666666666668</v>
      </c>
      <c r="K430" s="4">
        <v>19.5</v>
      </c>
      <c r="L430" s="4">
        <v>59.333333333333329</v>
      </c>
      <c r="M430" s="4">
        <v>14.333333333333336</v>
      </c>
      <c r="N430" s="5">
        <f t="shared" si="44"/>
        <v>2.4419889502762433</v>
      </c>
    </row>
    <row r="431" spans="1:14" x14ac:dyDescent="0.25">
      <c r="A431" s="25" t="str">
        <f t="shared" si="42"/>
        <v>Neiva</v>
      </c>
      <c r="B431" s="25" t="str">
        <f t="shared" si="43"/>
        <v>Civil</v>
      </c>
      <c r="C431" s="26" t="s">
        <v>924</v>
      </c>
      <c r="D431" s="2">
        <v>6</v>
      </c>
      <c r="E431" s="2">
        <v>289</v>
      </c>
      <c r="F431" s="2">
        <v>48.166666666666664</v>
      </c>
      <c r="G431" s="2">
        <v>383</v>
      </c>
      <c r="H431" s="2">
        <v>63.833333333333336</v>
      </c>
      <c r="I431" s="3">
        <v>412</v>
      </c>
      <c r="J431" s="4">
        <v>24.000000000000004</v>
      </c>
      <c r="K431" s="4">
        <v>24.166666666666671</v>
      </c>
      <c r="L431" s="4">
        <v>44.333333333333329</v>
      </c>
      <c r="M431" s="4">
        <v>19.500000000000004</v>
      </c>
      <c r="N431" s="5">
        <f t="shared" si="44"/>
        <v>1.3252595155709344</v>
      </c>
    </row>
    <row r="432" spans="1:14" x14ac:dyDescent="0.25">
      <c r="A432" s="25" t="str">
        <f t="shared" si="42"/>
        <v>Neiva</v>
      </c>
      <c r="B432" s="25" t="str">
        <f t="shared" si="43"/>
        <v>Civil</v>
      </c>
      <c r="C432" s="26" t="s">
        <v>925</v>
      </c>
      <c r="D432" s="2">
        <v>6</v>
      </c>
      <c r="E432" s="2">
        <v>249</v>
      </c>
      <c r="F432" s="2">
        <v>41.5</v>
      </c>
      <c r="G432" s="2">
        <v>297</v>
      </c>
      <c r="H432" s="2">
        <v>49.5</v>
      </c>
      <c r="I432" s="3">
        <v>352</v>
      </c>
      <c r="J432" s="4">
        <v>24.666666666666664</v>
      </c>
      <c r="K432" s="4">
        <v>16.833333333333332</v>
      </c>
      <c r="L432" s="4">
        <v>37.166666666666671</v>
      </c>
      <c r="M432" s="4">
        <v>12.333333333333332</v>
      </c>
      <c r="N432" s="5">
        <f t="shared" si="44"/>
        <v>1.1927710843373494</v>
      </c>
    </row>
    <row r="433" spans="1:14" x14ac:dyDescent="0.25">
      <c r="A433" s="25" t="str">
        <f t="shared" si="42"/>
        <v>Neiva</v>
      </c>
      <c r="B433" s="25" t="str">
        <f t="shared" si="43"/>
        <v>Civil</v>
      </c>
      <c r="C433" s="26" t="s">
        <v>926</v>
      </c>
      <c r="D433" s="2">
        <v>6</v>
      </c>
      <c r="E433" s="2">
        <v>294</v>
      </c>
      <c r="F433" s="2">
        <v>49</v>
      </c>
      <c r="G433" s="2">
        <v>217</v>
      </c>
      <c r="H433" s="2">
        <v>36.166666666666664</v>
      </c>
      <c r="I433" s="3">
        <v>718</v>
      </c>
      <c r="J433" s="4">
        <v>40.5</v>
      </c>
      <c r="K433" s="4">
        <v>8.4999999999999982</v>
      </c>
      <c r="L433" s="4">
        <v>28.333333333333332</v>
      </c>
      <c r="M433" s="4">
        <v>7.8333333333333339</v>
      </c>
      <c r="N433" s="5">
        <f t="shared" si="44"/>
        <v>0.73809523809523814</v>
      </c>
    </row>
    <row r="434" spans="1:14" x14ac:dyDescent="0.25">
      <c r="A434" s="25" t="str">
        <f t="shared" si="42"/>
        <v>Neiva</v>
      </c>
      <c r="B434" s="25" t="str">
        <f t="shared" si="43"/>
        <v>Civil</v>
      </c>
      <c r="C434" s="26" t="s">
        <v>927</v>
      </c>
      <c r="D434" s="2">
        <v>6</v>
      </c>
      <c r="E434" s="2">
        <v>282</v>
      </c>
      <c r="F434" s="2">
        <v>47</v>
      </c>
      <c r="G434" s="2">
        <v>261</v>
      </c>
      <c r="H434" s="2">
        <v>43.5</v>
      </c>
      <c r="I434" s="3">
        <v>399</v>
      </c>
      <c r="J434" s="4">
        <v>39.333333333333321</v>
      </c>
      <c r="K434" s="4">
        <v>7.6666666666666661</v>
      </c>
      <c r="L434" s="4">
        <v>35.5</v>
      </c>
      <c r="M434" s="4">
        <v>8</v>
      </c>
      <c r="N434" s="5">
        <f t="shared" si="44"/>
        <v>0.92553191489361697</v>
      </c>
    </row>
    <row r="435" spans="1:14" x14ac:dyDescent="0.25">
      <c r="A435" s="25" t="str">
        <f t="shared" si="42"/>
        <v>Neiva</v>
      </c>
      <c r="B435" s="25" t="str">
        <f t="shared" si="43"/>
        <v>Civil</v>
      </c>
      <c r="C435" s="26" t="s">
        <v>928</v>
      </c>
      <c r="D435" s="2">
        <v>6</v>
      </c>
      <c r="E435" s="2">
        <v>504</v>
      </c>
      <c r="F435" s="2">
        <v>84</v>
      </c>
      <c r="G435" s="2">
        <v>357</v>
      </c>
      <c r="H435" s="2">
        <v>59.5</v>
      </c>
      <c r="I435" s="3">
        <v>892</v>
      </c>
      <c r="J435" s="4">
        <v>79.5</v>
      </c>
      <c r="K435" s="4">
        <v>4.5</v>
      </c>
      <c r="L435" s="4">
        <v>56.166666666666679</v>
      </c>
      <c r="M435" s="4">
        <v>3.3333333333333335</v>
      </c>
      <c r="N435" s="5">
        <f t="shared" si="44"/>
        <v>0.70833333333333337</v>
      </c>
    </row>
    <row r="436" spans="1:14" x14ac:dyDescent="0.25">
      <c r="A436" s="25" t="str">
        <f t="shared" si="42"/>
        <v>Neiva</v>
      </c>
      <c r="B436" s="25" t="str">
        <f t="shared" si="43"/>
        <v>Civil</v>
      </c>
      <c r="C436" s="26" t="s">
        <v>929</v>
      </c>
      <c r="D436" s="2">
        <v>6</v>
      </c>
      <c r="E436" s="2">
        <v>363</v>
      </c>
      <c r="F436" s="2">
        <v>60.5</v>
      </c>
      <c r="G436" s="2">
        <v>303</v>
      </c>
      <c r="H436" s="2">
        <v>50.5</v>
      </c>
      <c r="I436" s="3">
        <v>574</v>
      </c>
      <c r="J436" s="4">
        <v>49.333333333333329</v>
      </c>
      <c r="K436" s="4">
        <v>11.166666666666666</v>
      </c>
      <c r="L436" s="4">
        <v>39.666666666666664</v>
      </c>
      <c r="M436" s="4">
        <v>10.833333333333332</v>
      </c>
      <c r="N436" s="5">
        <f t="shared" si="44"/>
        <v>0.83471074380165289</v>
      </c>
    </row>
    <row r="437" spans="1:14" x14ac:dyDescent="0.25">
      <c r="A437" s="25" t="str">
        <f t="shared" si="42"/>
        <v>Neiva</v>
      </c>
      <c r="B437" s="25" t="str">
        <f t="shared" si="43"/>
        <v>Civil</v>
      </c>
      <c r="C437" s="26" t="s">
        <v>930</v>
      </c>
      <c r="D437" s="2">
        <v>6</v>
      </c>
      <c r="E437" s="2">
        <v>367</v>
      </c>
      <c r="F437" s="2">
        <v>61.166666666666664</v>
      </c>
      <c r="G437" s="2">
        <v>216</v>
      </c>
      <c r="H437" s="2">
        <v>36</v>
      </c>
      <c r="I437" s="3">
        <v>550</v>
      </c>
      <c r="J437" s="4">
        <v>50.166666666666671</v>
      </c>
      <c r="K437" s="4">
        <v>11</v>
      </c>
      <c r="L437" s="4">
        <v>25.333333333333339</v>
      </c>
      <c r="M437" s="4">
        <v>10.666666666666666</v>
      </c>
      <c r="N437" s="5">
        <f t="shared" si="44"/>
        <v>0.58855585831062673</v>
      </c>
    </row>
    <row r="438" spans="1:14" x14ac:dyDescent="0.25">
      <c r="A438" s="25" t="str">
        <f t="shared" si="42"/>
        <v>Neiva</v>
      </c>
      <c r="B438" s="25" t="str">
        <f t="shared" si="43"/>
        <v>Civil</v>
      </c>
      <c r="C438" s="26" t="s">
        <v>931</v>
      </c>
      <c r="D438" s="2">
        <v>6</v>
      </c>
      <c r="E438" s="2">
        <v>372</v>
      </c>
      <c r="F438" s="2">
        <v>62</v>
      </c>
      <c r="G438" s="2">
        <v>271</v>
      </c>
      <c r="H438" s="2">
        <v>45.166666666666664</v>
      </c>
      <c r="I438" s="3">
        <v>442</v>
      </c>
      <c r="J438" s="4">
        <v>50.666666666666664</v>
      </c>
      <c r="K438" s="4">
        <v>11.333333333333332</v>
      </c>
      <c r="L438" s="4">
        <v>34.499999999999986</v>
      </c>
      <c r="M438" s="4">
        <v>10.666666666666666</v>
      </c>
      <c r="N438" s="5">
        <f t="shared" si="44"/>
        <v>0.728494623655914</v>
      </c>
    </row>
    <row r="439" spans="1:14" x14ac:dyDescent="0.25">
      <c r="A439" s="46" t="s">
        <v>1040</v>
      </c>
      <c r="B439" s="46"/>
      <c r="C439" s="47"/>
      <c r="D439" s="48"/>
      <c r="E439" s="48"/>
      <c r="F439" s="48">
        <v>49</v>
      </c>
      <c r="G439" s="48"/>
      <c r="H439" s="48">
        <v>46</v>
      </c>
      <c r="I439" s="49"/>
      <c r="J439" s="50">
        <v>34</v>
      </c>
      <c r="K439" s="50">
        <v>15</v>
      </c>
      <c r="L439" s="50">
        <v>33</v>
      </c>
      <c r="M439" s="50">
        <v>13</v>
      </c>
      <c r="N439" s="51"/>
    </row>
    <row r="440" spans="1:14" x14ac:dyDescent="0.25">
      <c r="A440" s="7" t="s">
        <v>375</v>
      </c>
      <c r="B440" s="11"/>
      <c r="C440" s="27"/>
      <c r="D440" s="8"/>
      <c r="E440" s="8">
        <v>4692</v>
      </c>
      <c r="F440" s="8">
        <v>782</v>
      </c>
      <c r="G440" s="8">
        <v>4411</v>
      </c>
      <c r="H440" s="8">
        <v>735.16666666666663</v>
      </c>
      <c r="I440" s="9">
        <v>6614</v>
      </c>
      <c r="J440" s="10">
        <v>545.33333333333326</v>
      </c>
      <c r="K440" s="10">
        <v>236.66666666666669</v>
      </c>
      <c r="L440" s="10">
        <v>529.16666666666663</v>
      </c>
      <c r="M440" s="10">
        <v>206.00000000000003</v>
      </c>
      <c r="N440" s="12">
        <f t="shared" si="44"/>
        <v>0.94011082693947146</v>
      </c>
    </row>
    <row r="441" spans="1:14" x14ac:dyDescent="0.25">
      <c r="A441" s="1" t="s">
        <v>376</v>
      </c>
      <c r="B441" s="1" t="s">
        <v>4</v>
      </c>
      <c r="C441" s="26" t="s">
        <v>932</v>
      </c>
      <c r="D441" s="2">
        <v>6</v>
      </c>
      <c r="E441" s="2">
        <v>255</v>
      </c>
      <c r="F441" s="2">
        <v>42.5</v>
      </c>
      <c r="G441" s="2">
        <v>199</v>
      </c>
      <c r="H441" s="2">
        <v>33.166666666666664</v>
      </c>
      <c r="I441" s="3">
        <v>274</v>
      </c>
      <c r="J441" s="4">
        <v>33.666666666666671</v>
      </c>
      <c r="K441" s="4">
        <v>8.8333333333333321</v>
      </c>
      <c r="L441" s="4">
        <v>27.333333333333339</v>
      </c>
      <c r="M441" s="4">
        <v>5.833333333333333</v>
      </c>
      <c r="N441" s="5">
        <f t="shared" si="44"/>
        <v>0.7803921568627451</v>
      </c>
    </row>
    <row r="442" spans="1:14" x14ac:dyDescent="0.25">
      <c r="A442" s="25" t="str">
        <f>A441</f>
        <v>Pamplona</v>
      </c>
      <c r="B442" s="25" t="str">
        <f t="shared" ref="B442" si="45">B441</f>
        <v>Civil</v>
      </c>
      <c r="C442" s="26" t="s">
        <v>933</v>
      </c>
      <c r="D442" s="2">
        <v>6</v>
      </c>
      <c r="E442" s="2">
        <v>263</v>
      </c>
      <c r="F442" s="2">
        <v>43.833333333333336</v>
      </c>
      <c r="G442" s="2">
        <v>195</v>
      </c>
      <c r="H442" s="2">
        <v>32.5</v>
      </c>
      <c r="I442" s="3">
        <v>236</v>
      </c>
      <c r="J442" s="4">
        <v>34.666666666666664</v>
      </c>
      <c r="K442" s="4">
        <v>9.1666666666666679</v>
      </c>
      <c r="L442" s="4">
        <v>27</v>
      </c>
      <c r="M442" s="4">
        <v>5.5</v>
      </c>
      <c r="N442" s="5">
        <f t="shared" si="44"/>
        <v>0.7414448669201521</v>
      </c>
    </row>
    <row r="443" spans="1:14" x14ac:dyDescent="0.25">
      <c r="A443" s="46" t="s">
        <v>1040</v>
      </c>
      <c r="B443" s="46"/>
      <c r="C443" s="47"/>
      <c r="D443" s="48"/>
      <c r="E443" s="48"/>
      <c r="F443" s="48">
        <v>43</v>
      </c>
      <c r="G443" s="48"/>
      <c r="H443" s="48">
        <v>33</v>
      </c>
      <c r="I443" s="49"/>
      <c r="J443" s="50">
        <v>34</v>
      </c>
      <c r="K443" s="50">
        <v>9</v>
      </c>
      <c r="L443" s="50">
        <v>27</v>
      </c>
      <c r="M443" s="50">
        <v>6</v>
      </c>
      <c r="N443" s="51"/>
    </row>
    <row r="444" spans="1:14" x14ac:dyDescent="0.25">
      <c r="A444" s="7" t="s">
        <v>379</v>
      </c>
      <c r="B444" s="11"/>
      <c r="C444" s="27"/>
      <c r="D444" s="8"/>
      <c r="E444" s="8">
        <v>518</v>
      </c>
      <c r="F444" s="8">
        <v>86.333333333333343</v>
      </c>
      <c r="G444" s="8">
        <v>394</v>
      </c>
      <c r="H444" s="8">
        <v>65.666666666666657</v>
      </c>
      <c r="I444" s="9">
        <v>510</v>
      </c>
      <c r="J444" s="10">
        <v>68.333333333333343</v>
      </c>
      <c r="K444" s="10">
        <v>18</v>
      </c>
      <c r="L444" s="10">
        <v>54.333333333333343</v>
      </c>
      <c r="M444" s="10">
        <v>11.333333333333332</v>
      </c>
      <c r="N444" s="12">
        <f t="shared" si="44"/>
        <v>0.76061776061776065</v>
      </c>
    </row>
    <row r="445" spans="1:14" x14ac:dyDescent="0.25">
      <c r="A445" s="1" t="s">
        <v>380</v>
      </c>
      <c r="B445" s="1" t="s">
        <v>4</v>
      </c>
      <c r="C445" s="26" t="s">
        <v>934</v>
      </c>
      <c r="D445" s="2">
        <v>6</v>
      </c>
      <c r="E445" s="2">
        <v>235</v>
      </c>
      <c r="F445" s="2">
        <v>39.166666666666664</v>
      </c>
      <c r="G445" s="2">
        <v>246</v>
      </c>
      <c r="H445" s="2">
        <v>41</v>
      </c>
      <c r="I445" s="3">
        <v>304</v>
      </c>
      <c r="J445" s="4">
        <v>28.833333333333329</v>
      </c>
      <c r="K445" s="4">
        <v>10.333333333333332</v>
      </c>
      <c r="L445" s="4">
        <v>32.333333333333336</v>
      </c>
      <c r="M445" s="4">
        <v>8.6666666666666661</v>
      </c>
      <c r="N445" s="5">
        <f t="shared" si="44"/>
        <v>1.0468085106382978</v>
      </c>
    </row>
    <row r="446" spans="1:14" x14ac:dyDescent="0.25">
      <c r="A446" s="25" t="str">
        <f t="shared" ref="A446:A458" si="46">A445</f>
        <v>Pasto</v>
      </c>
      <c r="B446" s="25" t="str">
        <f t="shared" ref="B446:B458" si="47">B445</f>
        <v>Civil</v>
      </c>
      <c r="C446" s="26" t="s">
        <v>935</v>
      </c>
      <c r="D446" s="2">
        <v>6</v>
      </c>
      <c r="E446" s="2">
        <v>133</v>
      </c>
      <c r="F446" s="2">
        <v>22.166666666666668</v>
      </c>
      <c r="G446" s="2">
        <v>356</v>
      </c>
      <c r="H446" s="2">
        <v>59.333333333333336</v>
      </c>
      <c r="I446" s="3">
        <v>333</v>
      </c>
      <c r="J446" s="4">
        <v>17.5</v>
      </c>
      <c r="K446" s="4">
        <v>4.666666666666667</v>
      </c>
      <c r="L446" s="4">
        <v>55</v>
      </c>
      <c r="M446" s="4">
        <v>4.333333333333333</v>
      </c>
      <c r="N446" s="5">
        <f t="shared" si="44"/>
        <v>2.6766917293233083</v>
      </c>
    </row>
    <row r="447" spans="1:14" x14ac:dyDescent="0.25">
      <c r="A447" s="25" t="str">
        <f t="shared" si="46"/>
        <v>Pasto</v>
      </c>
      <c r="B447" s="25" t="str">
        <f t="shared" si="47"/>
        <v>Civil</v>
      </c>
      <c r="C447" s="26" t="s">
        <v>936</v>
      </c>
      <c r="D447" s="2">
        <v>6</v>
      </c>
      <c r="E447" s="2">
        <v>209</v>
      </c>
      <c r="F447" s="2">
        <v>34.833333333333336</v>
      </c>
      <c r="G447" s="2">
        <v>335</v>
      </c>
      <c r="H447" s="2">
        <v>55.833333333333336</v>
      </c>
      <c r="I447" s="3">
        <v>767</v>
      </c>
      <c r="J447" s="4">
        <v>24.000000000000004</v>
      </c>
      <c r="K447" s="4">
        <v>10.833333333333334</v>
      </c>
      <c r="L447" s="4">
        <v>46.333333333333329</v>
      </c>
      <c r="M447" s="4">
        <v>9.5</v>
      </c>
      <c r="N447" s="5">
        <f t="shared" si="44"/>
        <v>1.6028708133971292</v>
      </c>
    </row>
    <row r="448" spans="1:14" x14ac:dyDescent="0.25">
      <c r="A448" s="25" t="str">
        <f t="shared" si="46"/>
        <v>Pasto</v>
      </c>
      <c r="B448" s="25" t="str">
        <f t="shared" si="47"/>
        <v>Civil</v>
      </c>
      <c r="C448" s="26" t="s">
        <v>937</v>
      </c>
      <c r="D448" s="2">
        <v>6</v>
      </c>
      <c r="E448" s="2">
        <v>215</v>
      </c>
      <c r="F448" s="2">
        <v>35.833333333333336</v>
      </c>
      <c r="G448" s="2">
        <v>262</v>
      </c>
      <c r="H448" s="2">
        <v>43.666666666666664</v>
      </c>
      <c r="I448" s="3">
        <v>1192</v>
      </c>
      <c r="J448" s="4">
        <v>23.999999999999996</v>
      </c>
      <c r="K448" s="4">
        <v>11.833333333333334</v>
      </c>
      <c r="L448" s="4">
        <v>35.000000000000007</v>
      </c>
      <c r="M448" s="4">
        <v>8.6666666666666679</v>
      </c>
      <c r="N448" s="5">
        <f t="shared" si="44"/>
        <v>1.2186046511627906</v>
      </c>
    </row>
    <row r="449" spans="1:14" x14ac:dyDescent="0.25">
      <c r="A449" s="25" t="str">
        <f t="shared" si="46"/>
        <v>Pasto</v>
      </c>
      <c r="B449" s="25" t="str">
        <f t="shared" si="47"/>
        <v>Civil</v>
      </c>
      <c r="C449" s="26" t="s">
        <v>938</v>
      </c>
      <c r="D449" s="2">
        <v>6</v>
      </c>
      <c r="E449" s="2">
        <v>175</v>
      </c>
      <c r="F449" s="2">
        <v>29.166666666666668</v>
      </c>
      <c r="G449" s="2">
        <v>188</v>
      </c>
      <c r="H449" s="2">
        <v>31.333333333333332</v>
      </c>
      <c r="I449" s="3">
        <v>811</v>
      </c>
      <c r="J449" s="4">
        <v>20.666666666666664</v>
      </c>
      <c r="K449" s="4">
        <v>8.5</v>
      </c>
      <c r="L449" s="4">
        <v>25.166666666666664</v>
      </c>
      <c r="M449" s="4">
        <v>6.1666666666666661</v>
      </c>
      <c r="N449" s="5">
        <f t="shared" si="44"/>
        <v>1.0742857142857143</v>
      </c>
    </row>
    <row r="450" spans="1:14" x14ac:dyDescent="0.25">
      <c r="A450" s="25" t="str">
        <f t="shared" si="46"/>
        <v>Pasto</v>
      </c>
      <c r="B450" s="25" t="str">
        <f t="shared" si="47"/>
        <v>Civil</v>
      </c>
      <c r="C450" s="26" t="s">
        <v>939</v>
      </c>
      <c r="D450" s="2">
        <v>6</v>
      </c>
      <c r="E450" s="2">
        <v>199</v>
      </c>
      <c r="F450" s="2">
        <v>33.166666666666664</v>
      </c>
      <c r="G450" s="2">
        <v>213</v>
      </c>
      <c r="H450" s="2">
        <v>35.5</v>
      </c>
      <c r="I450" s="3">
        <v>635</v>
      </c>
      <c r="J450" s="4">
        <v>21.666666666666664</v>
      </c>
      <c r="K450" s="4">
        <v>11.5</v>
      </c>
      <c r="L450" s="4">
        <v>25.500000000000004</v>
      </c>
      <c r="M450" s="4">
        <v>10</v>
      </c>
      <c r="N450" s="5">
        <f t="shared" si="44"/>
        <v>1.0703517587939699</v>
      </c>
    </row>
    <row r="451" spans="1:14" x14ac:dyDescent="0.25">
      <c r="A451" s="25" t="str">
        <f t="shared" si="46"/>
        <v>Pasto</v>
      </c>
      <c r="B451" s="25" t="str">
        <f t="shared" si="47"/>
        <v>Civil</v>
      </c>
      <c r="C451" s="26" t="s">
        <v>940</v>
      </c>
      <c r="D451" s="2">
        <v>6</v>
      </c>
      <c r="E451" s="2">
        <v>258</v>
      </c>
      <c r="F451" s="2">
        <v>43</v>
      </c>
      <c r="G451" s="2">
        <v>102</v>
      </c>
      <c r="H451" s="2">
        <v>17</v>
      </c>
      <c r="I451" s="3">
        <v>472</v>
      </c>
      <c r="J451" s="4">
        <v>33</v>
      </c>
      <c r="K451" s="4">
        <v>10</v>
      </c>
      <c r="L451" s="4">
        <v>8.1666666666666661</v>
      </c>
      <c r="M451" s="4">
        <v>8.8333333333333339</v>
      </c>
      <c r="N451" s="5">
        <f t="shared" si="44"/>
        <v>0.39534883720930231</v>
      </c>
    </row>
    <row r="452" spans="1:14" x14ac:dyDescent="0.25">
      <c r="A452" s="25" t="str">
        <f t="shared" si="46"/>
        <v>Pasto</v>
      </c>
      <c r="B452" s="25" t="str">
        <f t="shared" si="47"/>
        <v>Civil</v>
      </c>
      <c r="C452" s="26" t="s">
        <v>1039</v>
      </c>
      <c r="D452" s="28" t="s">
        <v>495</v>
      </c>
      <c r="E452" s="28" t="s">
        <v>495</v>
      </c>
      <c r="F452" s="28" t="s">
        <v>495</v>
      </c>
      <c r="G452" s="28" t="s">
        <v>495</v>
      </c>
      <c r="H452" s="28" t="s">
        <v>495</v>
      </c>
      <c r="I452" s="28" t="s">
        <v>495</v>
      </c>
      <c r="J452" s="28" t="s">
        <v>495</v>
      </c>
      <c r="K452" s="28" t="s">
        <v>495</v>
      </c>
      <c r="L452" s="28" t="s">
        <v>495</v>
      </c>
      <c r="M452" s="28" t="s">
        <v>495</v>
      </c>
      <c r="N452" s="28" t="s">
        <v>495</v>
      </c>
    </row>
    <row r="453" spans="1:14" x14ac:dyDescent="0.25">
      <c r="A453" s="25" t="str">
        <f>A451</f>
        <v>Pasto</v>
      </c>
      <c r="B453" s="25" t="str">
        <f>B451</f>
        <v>Civil</v>
      </c>
      <c r="C453" s="26" t="s">
        <v>941</v>
      </c>
      <c r="D453" s="2">
        <v>6</v>
      </c>
      <c r="E453" s="2">
        <v>296</v>
      </c>
      <c r="F453" s="2">
        <v>49.333333333333336</v>
      </c>
      <c r="G453" s="2">
        <v>235</v>
      </c>
      <c r="H453" s="2">
        <v>39.166666666666664</v>
      </c>
      <c r="I453" s="3">
        <v>517</v>
      </c>
      <c r="J453" s="4">
        <v>43.833333333333336</v>
      </c>
      <c r="K453" s="4">
        <v>5.4999999999999991</v>
      </c>
      <c r="L453" s="4">
        <v>34.833333333333336</v>
      </c>
      <c r="M453" s="4">
        <v>4.333333333333333</v>
      </c>
      <c r="N453" s="5">
        <f t="shared" si="44"/>
        <v>0.79391891891891897</v>
      </c>
    </row>
    <row r="454" spans="1:14" x14ac:dyDescent="0.25">
      <c r="A454" s="25" t="str">
        <f t="shared" si="46"/>
        <v>Pasto</v>
      </c>
      <c r="B454" s="25" t="str">
        <f t="shared" si="47"/>
        <v>Civil</v>
      </c>
      <c r="C454" s="26" t="s">
        <v>942</v>
      </c>
      <c r="D454" s="2">
        <v>6</v>
      </c>
      <c r="E454" s="2">
        <v>303</v>
      </c>
      <c r="F454" s="2">
        <v>50.5</v>
      </c>
      <c r="G454" s="2">
        <v>161</v>
      </c>
      <c r="H454" s="2">
        <v>26.833333333333332</v>
      </c>
      <c r="I454" s="3">
        <v>526</v>
      </c>
      <c r="J454" s="4">
        <v>45.333333333333329</v>
      </c>
      <c r="K454" s="4">
        <v>5.1666666666666679</v>
      </c>
      <c r="L454" s="4">
        <v>24.666666666666661</v>
      </c>
      <c r="M454" s="4">
        <v>2.1666666666666665</v>
      </c>
      <c r="N454" s="5">
        <f t="shared" si="44"/>
        <v>0.53135313531353134</v>
      </c>
    </row>
    <row r="455" spans="1:14" x14ac:dyDescent="0.25">
      <c r="A455" s="25" t="str">
        <f t="shared" si="46"/>
        <v>Pasto</v>
      </c>
      <c r="B455" s="25" t="str">
        <f t="shared" si="47"/>
        <v>Civil</v>
      </c>
      <c r="C455" s="26" t="s">
        <v>943</v>
      </c>
      <c r="D455" s="2">
        <v>6</v>
      </c>
      <c r="E455" s="2">
        <v>338</v>
      </c>
      <c r="F455" s="2">
        <v>56.333333333333336</v>
      </c>
      <c r="G455" s="2">
        <v>238</v>
      </c>
      <c r="H455" s="2">
        <v>39.666666666666664</v>
      </c>
      <c r="I455" s="3">
        <v>296</v>
      </c>
      <c r="J455" s="4">
        <v>49.666666666666671</v>
      </c>
      <c r="K455" s="4">
        <v>6.666666666666667</v>
      </c>
      <c r="L455" s="4">
        <v>34.500000000000007</v>
      </c>
      <c r="M455" s="4">
        <v>5.166666666666667</v>
      </c>
      <c r="N455" s="5">
        <f t="shared" si="44"/>
        <v>0.70414201183431957</v>
      </c>
    </row>
    <row r="456" spans="1:14" x14ac:dyDescent="0.25">
      <c r="A456" s="25" t="str">
        <f t="shared" si="46"/>
        <v>Pasto</v>
      </c>
      <c r="B456" s="25" t="str">
        <f t="shared" si="47"/>
        <v>Civil</v>
      </c>
      <c r="C456" s="26" t="s">
        <v>944</v>
      </c>
      <c r="D456" s="2">
        <v>6</v>
      </c>
      <c r="E456" s="2">
        <v>209</v>
      </c>
      <c r="F456" s="2">
        <v>34.833333333333336</v>
      </c>
      <c r="G456" s="2">
        <v>78</v>
      </c>
      <c r="H456" s="2">
        <v>13</v>
      </c>
      <c r="I456" s="3">
        <v>717</v>
      </c>
      <c r="J456" s="4">
        <v>27.333333333333332</v>
      </c>
      <c r="K456" s="4">
        <v>7.4999999999999991</v>
      </c>
      <c r="L456" s="4">
        <v>6.166666666666667</v>
      </c>
      <c r="M456" s="4">
        <v>6.833333333333333</v>
      </c>
      <c r="N456" s="5">
        <f t="shared" si="44"/>
        <v>0.37320574162679426</v>
      </c>
    </row>
    <row r="457" spans="1:14" ht="30" x14ac:dyDescent="0.25">
      <c r="A457" s="25" t="str">
        <f t="shared" si="46"/>
        <v>Pasto</v>
      </c>
      <c r="B457" s="25" t="str">
        <f t="shared" si="47"/>
        <v>Civil</v>
      </c>
      <c r="C457" s="26" t="s">
        <v>945</v>
      </c>
      <c r="D457" s="2">
        <v>6</v>
      </c>
      <c r="E457" s="2">
        <v>84</v>
      </c>
      <c r="F457" s="2">
        <v>14</v>
      </c>
      <c r="G457" s="2">
        <v>130</v>
      </c>
      <c r="H457" s="2">
        <v>21.666666666666668</v>
      </c>
      <c r="I457" s="3">
        <v>106</v>
      </c>
      <c r="J457" s="4">
        <v>13</v>
      </c>
      <c r="K457" s="4">
        <v>1</v>
      </c>
      <c r="L457" s="4">
        <v>20.666666666666668</v>
      </c>
      <c r="M457" s="4">
        <v>1</v>
      </c>
      <c r="N457" s="5">
        <f t="shared" si="44"/>
        <v>1.5476190476190477</v>
      </c>
    </row>
    <row r="458" spans="1:14" x14ac:dyDescent="0.25">
      <c r="A458" s="25" t="str">
        <f t="shared" si="46"/>
        <v>Pasto</v>
      </c>
      <c r="B458" s="25" t="str">
        <f t="shared" si="47"/>
        <v>Civil</v>
      </c>
      <c r="C458" s="26" t="s">
        <v>946</v>
      </c>
      <c r="D458" s="2">
        <v>6</v>
      </c>
      <c r="E458" s="2">
        <v>80</v>
      </c>
      <c r="F458" s="2">
        <v>13.333333333333334</v>
      </c>
      <c r="G458" s="2">
        <v>74</v>
      </c>
      <c r="H458" s="2">
        <v>12.333333333333334</v>
      </c>
      <c r="I458" s="3">
        <v>114</v>
      </c>
      <c r="J458" s="4">
        <v>12</v>
      </c>
      <c r="K458" s="4">
        <v>1.3333333333333333</v>
      </c>
      <c r="L458" s="4">
        <v>11.666666666666668</v>
      </c>
      <c r="M458" s="4">
        <v>0.66666666666666663</v>
      </c>
      <c r="N458" s="5">
        <f t="shared" si="44"/>
        <v>0.92500000000000004</v>
      </c>
    </row>
    <row r="459" spans="1:14" x14ac:dyDescent="0.25">
      <c r="A459" s="46" t="s">
        <v>1040</v>
      </c>
      <c r="B459" s="46"/>
      <c r="C459" s="47"/>
      <c r="D459" s="48"/>
      <c r="E459" s="48"/>
      <c r="F459" s="48">
        <v>35</v>
      </c>
      <c r="G459" s="48"/>
      <c r="H459" s="48">
        <v>34</v>
      </c>
      <c r="I459" s="49"/>
      <c r="J459" s="50">
        <v>28</v>
      </c>
      <c r="K459" s="50">
        <v>7</v>
      </c>
      <c r="L459" s="50">
        <v>28</v>
      </c>
      <c r="M459" s="50">
        <v>6</v>
      </c>
      <c r="N459" s="51"/>
    </row>
    <row r="460" spans="1:14" x14ac:dyDescent="0.25">
      <c r="A460" s="7" t="s">
        <v>390</v>
      </c>
      <c r="B460" s="11"/>
      <c r="C460" s="27"/>
      <c r="D460" s="8"/>
      <c r="E460" s="8">
        <v>2734</v>
      </c>
      <c r="F460" s="8">
        <v>455.66666666666657</v>
      </c>
      <c r="G460" s="8">
        <v>2618</v>
      </c>
      <c r="H460" s="8">
        <v>436.33333333333337</v>
      </c>
      <c r="I460" s="9">
        <v>6790</v>
      </c>
      <c r="J460" s="10">
        <v>360.83333333333331</v>
      </c>
      <c r="K460" s="10">
        <v>94.833333333333343</v>
      </c>
      <c r="L460" s="10">
        <v>360.00000000000006</v>
      </c>
      <c r="M460" s="10">
        <v>76.333333333333343</v>
      </c>
      <c r="N460" s="12">
        <f t="shared" si="44"/>
        <v>0.95757132406730061</v>
      </c>
    </row>
    <row r="461" spans="1:14" x14ac:dyDescent="0.25">
      <c r="A461" s="1" t="s">
        <v>391</v>
      </c>
      <c r="B461" s="1" t="s">
        <v>4</v>
      </c>
      <c r="C461" s="26" t="s">
        <v>947</v>
      </c>
      <c r="D461" s="2">
        <v>6</v>
      </c>
      <c r="E461" s="2">
        <v>679</v>
      </c>
      <c r="F461" s="2">
        <v>113.16666666666667</v>
      </c>
      <c r="G461" s="2">
        <v>509</v>
      </c>
      <c r="H461" s="2">
        <v>84.833333333333329</v>
      </c>
      <c r="I461" s="3">
        <v>738</v>
      </c>
      <c r="J461" s="4">
        <v>73.833333333333357</v>
      </c>
      <c r="K461" s="4">
        <v>39.333333333333336</v>
      </c>
      <c r="L461" s="4">
        <v>58.666666666666657</v>
      </c>
      <c r="M461" s="4">
        <v>26.166666666666664</v>
      </c>
      <c r="N461" s="5">
        <f t="shared" si="44"/>
        <v>0.74963181148748159</v>
      </c>
    </row>
    <row r="462" spans="1:14" x14ac:dyDescent="0.25">
      <c r="A462" s="25" t="str">
        <f t="shared" ref="A462:A473" si="48">A461</f>
        <v>Pereira</v>
      </c>
      <c r="B462" s="25" t="str">
        <f t="shared" ref="B462:B473" si="49">B461</f>
        <v>Civil</v>
      </c>
      <c r="C462" s="26" t="s">
        <v>948</v>
      </c>
      <c r="D462" s="2">
        <v>6</v>
      </c>
      <c r="E462" s="2">
        <v>672</v>
      </c>
      <c r="F462" s="2">
        <v>112</v>
      </c>
      <c r="G462" s="2">
        <v>394</v>
      </c>
      <c r="H462" s="2">
        <v>65.666666666666671</v>
      </c>
      <c r="I462" s="3">
        <v>1099</v>
      </c>
      <c r="J462" s="4">
        <v>72.666666666666657</v>
      </c>
      <c r="K462" s="4">
        <v>39.333333333333336</v>
      </c>
      <c r="L462" s="4">
        <v>30.000000000000004</v>
      </c>
      <c r="M462" s="4">
        <v>35.666666666666664</v>
      </c>
      <c r="N462" s="5">
        <f t="shared" si="44"/>
        <v>0.58630952380952384</v>
      </c>
    </row>
    <row r="463" spans="1:14" x14ac:dyDescent="0.25">
      <c r="A463" s="25" t="str">
        <f t="shared" si="48"/>
        <v>Pereira</v>
      </c>
      <c r="B463" s="25" t="str">
        <f t="shared" si="49"/>
        <v>Civil</v>
      </c>
      <c r="C463" s="26" t="s">
        <v>949</v>
      </c>
      <c r="D463" s="2">
        <v>6</v>
      </c>
      <c r="E463" s="2">
        <v>683</v>
      </c>
      <c r="F463" s="2">
        <v>113.83333333333333</v>
      </c>
      <c r="G463" s="2">
        <v>405</v>
      </c>
      <c r="H463" s="2">
        <v>67.5</v>
      </c>
      <c r="I463" s="3">
        <v>1069</v>
      </c>
      <c r="J463" s="4">
        <v>74.166666666666657</v>
      </c>
      <c r="K463" s="4">
        <v>39.666666666666664</v>
      </c>
      <c r="L463" s="4">
        <v>32.833333333333336</v>
      </c>
      <c r="M463" s="4">
        <v>34.666666666666657</v>
      </c>
      <c r="N463" s="5">
        <f t="shared" si="44"/>
        <v>0.59297218155197662</v>
      </c>
    </row>
    <row r="464" spans="1:14" x14ac:dyDescent="0.25">
      <c r="A464" s="25" t="str">
        <f t="shared" si="48"/>
        <v>Pereira</v>
      </c>
      <c r="B464" s="25" t="str">
        <f t="shared" si="49"/>
        <v>Civil</v>
      </c>
      <c r="C464" s="26" t="s">
        <v>950</v>
      </c>
      <c r="D464" s="2">
        <v>6</v>
      </c>
      <c r="E464" s="2">
        <v>676</v>
      </c>
      <c r="F464" s="2">
        <v>112.66666666666667</v>
      </c>
      <c r="G464" s="2">
        <v>428</v>
      </c>
      <c r="H464" s="2">
        <v>71.333333333333329</v>
      </c>
      <c r="I464" s="3">
        <v>801</v>
      </c>
      <c r="J464" s="4">
        <v>73.500000000000014</v>
      </c>
      <c r="K464" s="4">
        <v>39.166666666666664</v>
      </c>
      <c r="L464" s="4">
        <v>40.333333333333321</v>
      </c>
      <c r="M464" s="4">
        <v>30.999999999999996</v>
      </c>
      <c r="N464" s="5">
        <f t="shared" si="44"/>
        <v>0.63313609467455623</v>
      </c>
    </row>
    <row r="465" spans="1:14" x14ac:dyDescent="0.25">
      <c r="A465" s="25" t="str">
        <f t="shared" si="48"/>
        <v>Pereira</v>
      </c>
      <c r="B465" s="25" t="str">
        <f t="shared" si="49"/>
        <v>Civil</v>
      </c>
      <c r="C465" s="26" t="s">
        <v>951</v>
      </c>
      <c r="D465" s="2">
        <v>6</v>
      </c>
      <c r="E465" s="2">
        <v>708</v>
      </c>
      <c r="F465" s="2">
        <v>118</v>
      </c>
      <c r="G465" s="2">
        <v>468</v>
      </c>
      <c r="H465" s="2">
        <v>78</v>
      </c>
      <c r="I465" s="3">
        <v>504</v>
      </c>
      <c r="J465" s="4">
        <v>78.499999999999986</v>
      </c>
      <c r="K465" s="4">
        <v>39.5</v>
      </c>
      <c r="L465" s="4">
        <v>48.666666666666664</v>
      </c>
      <c r="M465" s="4">
        <v>29.333333333333332</v>
      </c>
      <c r="N465" s="5">
        <f t="shared" si="44"/>
        <v>0.66101694915254239</v>
      </c>
    </row>
    <row r="466" spans="1:14" x14ac:dyDescent="0.25">
      <c r="A466" s="25" t="str">
        <f t="shared" si="48"/>
        <v>Pereira</v>
      </c>
      <c r="B466" s="25" t="str">
        <f t="shared" si="49"/>
        <v>Civil</v>
      </c>
      <c r="C466" s="26" t="s">
        <v>952</v>
      </c>
      <c r="D466" s="2">
        <v>6</v>
      </c>
      <c r="E466" s="2">
        <v>1328</v>
      </c>
      <c r="F466" s="2">
        <v>221.33333333333334</v>
      </c>
      <c r="G466" s="2">
        <v>505</v>
      </c>
      <c r="H466" s="2">
        <v>84.166666666666671</v>
      </c>
      <c r="I466" s="3">
        <v>704</v>
      </c>
      <c r="J466" s="4">
        <v>181.83333333333334</v>
      </c>
      <c r="K466" s="4">
        <v>39.5</v>
      </c>
      <c r="L466" s="4">
        <v>50.5</v>
      </c>
      <c r="M466" s="4">
        <v>33.666666666666671</v>
      </c>
      <c r="N466" s="5">
        <f t="shared" si="44"/>
        <v>0.38027108433734941</v>
      </c>
    </row>
    <row r="467" spans="1:14" x14ac:dyDescent="0.25">
      <c r="A467" s="25" t="str">
        <f t="shared" si="48"/>
        <v>Pereira</v>
      </c>
      <c r="B467" s="25" t="str">
        <f t="shared" si="49"/>
        <v>Civil</v>
      </c>
      <c r="C467" s="26" t="s">
        <v>953</v>
      </c>
      <c r="D467" s="2">
        <v>6</v>
      </c>
      <c r="E467" s="2">
        <v>674</v>
      </c>
      <c r="F467" s="2">
        <v>112.33333333333333</v>
      </c>
      <c r="G467" s="2">
        <v>541</v>
      </c>
      <c r="H467" s="2">
        <v>90.166666666666671</v>
      </c>
      <c r="I467" s="3">
        <v>946</v>
      </c>
      <c r="J467" s="4">
        <v>72.833333333333329</v>
      </c>
      <c r="K467" s="4">
        <v>39.499999999999993</v>
      </c>
      <c r="L467" s="4">
        <v>53.5</v>
      </c>
      <c r="M467" s="4">
        <v>36.666666666666671</v>
      </c>
      <c r="N467" s="5">
        <f t="shared" si="44"/>
        <v>0.80267062314540061</v>
      </c>
    </row>
    <row r="468" spans="1:14" x14ac:dyDescent="0.25">
      <c r="A468" s="25" t="str">
        <f t="shared" si="48"/>
        <v>Pereira</v>
      </c>
      <c r="B468" s="25" t="str">
        <f t="shared" si="49"/>
        <v>Civil</v>
      </c>
      <c r="C468" s="26" t="s">
        <v>954</v>
      </c>
      <c r="D468" s="2">
        <v>6</v>
      </c>
      <c r="E468" s="2">
        <v>674</v>
      </c>
      <c r="F468" s="2">
        <v>112.33333333333333</v>
      </c>
      <c r="G468" s="2">
        <v>412</v>
      </c>
      <c r="H468" s="2">
        <v>68.666666666666671</v>
      </c>
      <c r="I468" s="3">
        <v>735</v>
      </c>
      <c r="J468" s="4">
        <v>73.333333333333329</v>
      </c>
      <c r="K468" s="4">
        <v>38.999999999999993</v>
      </c>
      <c r="L468" s="4">
        <v>46.5</v>
      </c>
      <c r="M468" s="4">
        <v>22.166666666666668</v>
      </c>
      <c r="N468" s="5">
        <f t="shared" si="44"/>
        <v>0.61127596439169141</v>
      </c>
    </row>
    <row r="469" spans="1:14" x14ac:dyDescent="0.25">
      <c r="A469" s="25" t="str">
        <f t="shared" si="48"/>
        <v>Pereira</v>
      </c>
      <c r="B469" s="25" t="str">
        <f t="shared" si="49"/>
        <v>Civil</v>
      </c>
      <c r="C469" s="26" t="s">
        <v>955</v>
      </c>
      <c r="D469" s="2">
        <v>6</v>
      </c>
      <c r="E469" s="2">
        <v>457</v>
      </c>
      <c r="F469" s="2">
        <v>76.166666666666671</v>
      </c>
      <c r="G469" s="2">
        <v>272</v>
      </c>
      <c r="H469" s="2">
        <v>45.333333333333336</v>
      </c>
      <c r="I469" s="3">
        <v>289</v>
      </c>
      <c r="J469" s="4">
        <v>50.833333333333329</v>
      </c>
      <c r="K469" s="4">
        <v>25.333333333333332</v>
      </c>
      <c r="L469" s="4">
        <v>27.166666666666664</v>
      </c>
      <c r="M469" s="4">
        <v>18.166666666666668</v>
      </c>
      <c r="N469" s="5">
        <f t="shared" si="44"/>
        <v>0.59518599562363239</v>
      </c>
    </row>
    <row r="470" spans="1:14" x14ac:dyDescent="0.25">
      <c r="A470" s="25" t="str">
        <f t="shared" si="48"/>
        <v>Pereira</v>
      </c>
      <c r="B470" s="25" t="str">
        <f t="shared" si="49"/>
        <v>Civil</v>
      </c>
      <c r="C470" s="26" t="s">
        <v>956</v>
      </c>
      <c r="D470" s="2">
        <v>6</v>
      </c>
      <c r="E470" s="2">
        <v>492</v>
      </c>
      <c r="F470" s="2">
        <v>82</v>
      </c>
      <c r="G470" s="2">
        <v>500</v>
      </c>
      <c r="H470" s="2">
        <v>83.333333333333329</v>
      </c>
      <c r="I470" s="3">
        <v>572</v>
      </c>
      <c r="J470" s="4">
        <v>56.166666666666664</v>
      </c>
      <c r="K470" s="4">
        <v>25.833333333333336</v>
      </c>
      <c r="L470" s="4">
        <v>60.5</v>
      </c>
      <c r="M470" s="4">
        <v>22.833333333333332</v>
      </c>
      <c r="N470" s="5">
        <f t="shared" si="44"/>
        <v>1.0162601626016261</v>
      </c>
    </row>
    <row r="471" spans="1:14" x14ac:dyDescent="0.25">
      <c r="A471" s="25" t="str">
        <f t="shared" si="48"/>
        <v>Pereira</v>
      </c>
      <c r="B471" s="25" t="str">
        <f t="shared" si="49"/>
        <v>Civil</v>
      </c>
      <c r="C471" s="26" t="s">
        <v>957</v>
      </c>
      <c r="D471" s="2">
        <v>6</v>
      </c>
      <c r="E471" s="2">
        <v>386</v>
      </c>
      <c r="F471" s="2">
        <v>64.333333333333329</v>
      </c>
      <c r="G471" s="2">
        <v>237</v>
      </c>
      <c r="H471" s="2">
        <v>39.5</v>
      </c>
      <c r="I471" s="3">
        <v>235</v>
      </c>
      <c r="J471" s="4">
        <v>50.166666666666664</v>
      </c>
      <c r="K471" s="4">
        <v>14.166666666666666</v>
      </c>
      <c r="L471" s="4">
        <v>27.500000000000007</v>
      </c>
      <c r="M471" s="4">
        <v>12</v>
      </c>
      <c r="N471" s="5">
        <f t="shared" si="44"/>
        <v>0.61398963730569944</v>
      </c>
    </row>
    <row r="472" spans="1:14" ht="30" x14ac:dyDescent="0.25">
      <c r="A472" s="25" t="str">
        <f t="shared" si="48"/>
        <v>Pereira</v>
      </c>
      <c r="B472" s="25" t="str">
        <f t="shared" si="49"/>
        <v>Civil</v>
      </c>
      <c r="C472" s="26" t="s">
        <v>958</v>
      </c>
      <c r="D472" s="2">
        <v>6</v>
      </c>
      <c r="E472" s="2">
        <v>349</v>
      </c>
      <c r="F472" s="2">
        <v>58.166666666666664</v>
      </c>
      <c r="G472" s="2">
        <v>250</v>
      </c>
      <c r="H472" s="2">
        <v>41.666666666666664</v>
      </c>
      <c r="I472" s="3">
        <v>341</v>
      </c>
      <c r="J472" s="4">
        <v>31.333333333333332</v>
      </c>
      <c r="K472" s="4">
        <v>26.833333333333336</v>
      </c>
      <c r="L472" s="4">
        <v>17.999999999999996</v>
      </c>
      <c r="M472" s="4">
        <v>23.666666666666668</v>
      </c>
      <c r="N472" s="5">
        <f t="shared" si="44"/>
        <v>0.71633237822349571</v>
      </c>
    </row>
    <row r="473" spans="1:14" ht="30" x14ac:dyDescent="0.25">
      <c r="A473" s="25" t="str">
        <f t="shared" si="48"/>
        <v>Pereira</v>
      </c>
      <c r="B473" s="25" t="str">
        <f t="shared" si="49"/>
        <v>Civil</v>
      </c>
      <c r="C473" s="26" t="s">
        <v>959</v>
      </c>
      <c r="D473" s="2">
        <v>6</v>
      </c>
      <c r="E473" s="2">
        <v>339</v>
      </c>
      <c r="F473" s="2">
        <v>56.5</v>
      </c>
      <c r="G473" s="2">
        <v>204</v>
      </c>
      <c r="H473" s="2">
        <v>34</v>
      </c>
      <c r="I473" s="3">
        <v>385</v>
      </c>
      <c r="J473" s="4">
        <v>29.833333333333332</v>
      </c>
      <c r="K473" s="4">
        <v>26.666666666666664</v>
      </c>
      <c r="L473" s="4">
        <v>12.5</v>
      </c>
      <c r="M473" s="4">
        <v>21.500000000000004</v>
      </c>
      <c r="N473" s="5">
        <f t="shared" si="44"/>
        <v>0.60176991150442483</v>
      </c>
    </row>
    <row r="474" spans="1:14" x14ac:dyDescent="0.25">
      <c r="A474" s="46" t="s">
        <v>1040</v>
      </c>
      <c r="B474" s="46"/>
      <c r="C474" s="47"/>
      <c r="D474" s="48"/>
      <c r="E474" s="48"/>
      <c r="F474" s="48">
        <v>104</v>
      </c>
      <c r="G474" s="48"/>
      <c r="H474" s="48">
        <v>66</v>
      </c>
      <c r="I474" s="49"/>
      <c r="J474" s="50">
        <v>71</v>
      </c>
      <c r="K474" s="50">
        <v>33</v>
      </c>
      <c r="L474" s="50">
        <v>39</v>
      </c>
      <c r="M474" s="50">
        <v>27</v>
      </c>
      <c r="N474" s="51"/>
    </row>
    <row r="475" spans="1:14" x14ac:dyDescent="0.25">
      <c r="A475" s="7" t="s">
        <v>399</v>
      </c>
      <c r="B475" s="11"/>
      <c r="C475" s="27"/>
      <c r="D475" s="8"/>
      <c r="E475" s="8">
        <v>8117</v>
      </c>
      <c r="F475" s="8">
        <v>1352.8333333333335</v>
      </c>
      <c r="G475" s="8">
        <v>5125</v>
      </c>
      <c r="H475" s="8">
        <v>854.16666666666663</v>
      </c>
      <c r="I475" s="9">
        <v>8418</v>
      </c>
      <c r="J475" s="10">
        <v>919.00000000000011</v>
      </c>
      <c r="K475" s="10">
        <v>433.83333333333331</v>
      </c>
      <c r="L475" s="10">
        <v>506.66666666666669</v>
      </c>
      <c r="M475" s="10">
        <v>347.5</v>
      </c>
      <c r="N475" s="12">
        <f t="shared" si="44"/>
        <v>0.63139090797092523</v>
      </c>
    </row>
    <row r="476" spans="1:14" x14ac:dyDescent="0.25">
      <c r="A476" s="1" t="s">
        <v>400</v>
      </c>
      <c r="B476" s="1" t="s">
        <v>4</v>
      </c>
      <c r="C476" s="26" t="s">
        <v>960</v>
      </c>
      <c r="D476" s="2">
        <v>6</v>
      </c>
      <c r="E476" s="2">
        <v>375</v>
      </c>
      <c r="F476" s="2">
        <v>62.5</v>
      </c>
      <c r="G476" s="2">
        <v>341</v>
      </c>
      <c r="H476" s="2">
        <v>56.833333333333336</v>
      </c>
      <c r="I476" s="3">
        <v>268</v>
      </c>
      <c r="J476" s="4">
        <v>45.333333333333329</v>
      </c>
      <c r="K476" s="4">
        <v>17.166666666666668</v>
      </c>
      <c r="L476" s="4">
        <v>41.333333333333336</v>
      </c>
      <c r="M476" s="4">
        <v>15.499999999999998</v>
      </c>
      <c r="N476" s="5">
        <f t="shared" si="44"/>
        <v>0.90933333333333333</v>
      </c>
    </row>
    <row r="477" spans="1:14" x14ac:dyDescent="0.25">
      <c r="A477" s="25" t="str">
        <f t="shared" ref="A477:A484" si="50">A476</f>
        <v>Popayán</v>
      </c>
      <c r="B477" s="25" t="str">
        <f t="shared" ref="B477:B484" si="51">B476</f>
        <v>Civil</v>
      </c>
      <c r="C477" s="26" t="s">
        <v>961</v>
      </c>
      <c r="D477" s="2">
        <v>6</v>
      </c>
      <c r="E477" s="2">
        <v>406</v>
      </c>
      <c r="F477" s="2">
        <v>67.666666666666671</v>
      </c>
      <c r="G477" s="2">
        <v>240</v>
      </c>
      <c r="H477" s="2">
        <v>40</v>
      </c>
      <c r="I477" s="3">
        <v>768</v>
      </c>
      <c r="J477" s="4">
        <v>49.333333333333336</v>
      </c>
      <c r="K477" s="4">
        <v>18.333333333333332</v>
      </c>
      <c r="L477" s="4">
        <v>25.166666666666668</v>
      </c>
      <c r="M477" s="4">
        <v>14.833333333333332</v>
      </c>
      <c r="N477" s="5">
        <f t="shared" si="44"/>
        <v>0.59113300492610843</v>
      </c>
    </row>
    <row r="478" spans="1:14" x14ac:dyDescent="0.25">
      <c r="A478" s="25" t="str">
        <f t="shared" si="50"/>
        <v>Popayán</v>
      </c>
      <c r="B478" s="25" t="str">
        <f t="shared" si="51"/>
        <v>Civil</v>
      </c>
      <c r="C478" s="26" t="s">
        <v>962</v>
      </c>
      <c r="D478" s="2">
        <v>6</v>
      </c>
      <c r="E478" s="2">
        <v>351</v>
      </c>
      <c r="F478" s="2">
        <v>58.5</v>
      </c>
      <c r="G478" s="2">
        <v>263</v>
      </c>
      <c r="H478" s="2">
        <v>43.833333333333336</v>
      </c>
      <c r="I478" s="3">
        <v>347</v>
      </c>
      <c r="J478" s="4">
        <v>41.333333333333336</v>
      </c>
      <c r="K478" s="4">
        <v>17.166666666666664</v>
      </c>
      <c r="L478" s="4">
        <v>29.499999999999996</v>
      </c>
      <c r="M478" s="4">
        <v>14.33333333333333</v>
      </c>
      <c r="N478" s="5">
        <f t="shared" si="44"/>
        <v>0.74928774928774933</v>
      </c>
    </row>
    <row r="479" spans="1:14" x14ac:dyDescent="0.25">
      <c r="A479" s="25" t="str">
        <f t="shared" si="50"/>
        <v>Popayán</v>
      </c>
      <c r="B479" s="25" t="str">
        <f t="shared" si="51"/>
        <v>Civil</v>
      </c>
      <c r="C479" s="26" t="s">
        <v>963</v>
      </c>
      <c r="D479" s="2">
        <v>6</v>
      </c>
      <c r="E479" s="2">
        <v>347</v>
      </c>
      <c r="F479" s="2">
        <v>57.833333333333336</v>
      </c>
      <c r="G479" s="2">
        <v>267</v>
      </c>
      <c r="H479" s="2">
        <v>44.5</v>
      </c>
      <c r="I479" s="3">
        <v>549</v>
      </c>
      <c r="J479" s="4">
        <v>40.5</v>
      </c>
      <c r="K479" s="4">
        <v>17.333333333333332</v>
      </c>
      <c r="L479" s="4">
        <v>28.5</v>
      </c>
      <c r="M479" s="4">
        <v>16</v>
      </c>
      <c r="N479" s="5">
        <f t="shared" si="44"/>
        <v>0.7694524495677233</v>
      </c>
    </row>
    <row r="480" spans="1:14" x14ac:dyDescent="0.25">
      <c r="A480" s="25" t="str">
        <f t="shared" si="50"/>
        <v>Popayán</v>
      </c>
      <c r="B480" s="25" t="str">
        <f t="shared" si="51"/>
        <v>Civil</v>
      </c>
      <c r="C480" s="26" t="s">
        <v>964</v>
      </c>
      <c r="D480" s="2">
        <v>6</v>
      </c>
      <c r="E480" s="2">
        <v>319</v>
      </c>
      <c r="F480" s="2">
        <v>53.166666666666664</v>
      </c>
      <c r="G480" s="2">
        <v>221</v>
      </c>
      <c r="H480" s="2">
        <v>36.833333333333336</v>
      </c>
      <c r="I480" s="3">
        <v>2147</v>
      </c>
      <c r="J480" s="4">
        <v>43.666666666666664</v>
      </c>
      <c r="K480" s="4">
        <v>9.5</v>
      </c>
      <c r="L480" s="4">
        <v>27.833333333333332</v>
      </c>
      <c r="M480" s="4">
        <v>9</v>
      </c>
      <c r="N480" s="5">
        <f t="shared" si="44"/>
        <v>0.69278996865203757</v>
      </c>
    </row>
    <row r="481" spans="1:14" x14ac:dyDescent="0.25">
      <c r="A481" s="25" t="str">
        <f t="shared" si="50"/>
        <v>Popayán</v>
      </c>
      <c r="B481" s="25" t="str">
        <f t="shared" si="51"/>
        <v>Civil</v>
      </c>
      <c r="C481" s="26" t="s">
        <v>965</v>
      </c>
      <c r="D481" s="2">
        <v>6</v>
      </c>
      <c r="E481" s="2">
        <v>343</v>
      </c>
      <c r="F481" s="2">
        <v>57.166666666666664</v>
      </c>
      <c r="G481" s="2">
        <v>232</v>
      </c>
      <c r="H481" s="2">
        <v>38.666666666666664</v>
      </c>
      <c r="I481" s="3">
        <v>523</v>
      </c>
      <c r="J481" s="4">
        <v>41.5</v>
      </c>
      <c r="K481" s="4">
        <v>15.666666666666664</v>
      </c>
      <c r="L481" s="4">
        <v>27.333333333333329</v>
      </c>
      <c r="M481" s="4">
        <v>11.333333333333332</v>
      </c>
      <c r="N481" s="5">
        <f t="shared" si="44"/>
        <v>0.67638483965014573</v>
      </c>
    </row>
    <row r="482" spans="1:14" x14ac:dyDescent="0.25">
      <c r="A482" s="25" t="str">
        <f t="shared" si="50"/>
        <v>Popayán</v>
      </c>
      <c r="B482" s="25" t="str">
        <f t="shared" si="51"/>
        <v>Civil</v>
      </c>
      <c r="C482" s="26" t="s">
        <v>966</v>
      </c>
      <c r="D482" s="2">
        <v>6</v>
      </c>
      <c r="E482" s="2">
        <v>152</v>
      </c>
      <c r="F482" s="2">
        <v>25.333333333333332</v>
      </c>
      <c r="G482" s="2">
        <v>184</v>
      </c>
      <c r="H482" s="2">
        <v>30.666666666666668</v>
      </c>
      <c r="I482" s="3">
        <v>90</v>
      </c>
      <c r="J482" s="4">
        <v>17.500000000000004</v>
      </c>
      <c r="K482" s="4">
        <v>7.8333333333333339</v>
      </c>
      <c r="L482" s="4">
        <v>24.166666666666668</v>
      </c>
      <c r="M482" s="4">
        <v>6.5</v>
      </c>
      <c r="N482" s="5">
        <f t="shared" si="44"/>
        <v>1.2105263157894737</v>
      </c>
    </row>
    <row r="483" spans="1:14" ht="30" x14ac:dyDescent="0.25">
      <c r="A483" s="25" t="str">
        <f t="shared" si="50"/>
        <v>Popayán</v>
      </c>
      <c r="B483" s="25" t="str">
        <f t="shared" si="51"/>
        <v>Civil</v>
      </c>
      <c r="C483" s="26" t="s">
        <v>967</v>
      </c>
      <c r="D483" s="2">
        <v>6</v>
      </c>
      <c r="E483" s="2">
        <v>288</v>
      </c>
      <c r="F483" s="2">
        <v>48</v>
      </c>
      <c r="G483" s="2">
        <v>166</v>
      </c>
      <c r="H483" s="2">
        <v>27.666666666666668</v>
      </c>
      <c r="I483" s="3">
        <v>298</v>
      </c>
      <c r="J483" s="4">
        <v>38.5</v>
      </c>
      <c r="K483" s="4">
        <v>9.5</v>
      </c>
      <c r="L483" s="4">
        <v>19.833333333333336</v>
      </c>
      <c r="M483" s="4">
        <v>7.833333333333333</v>
      </c>
      <c r="N483" s="5">
        <f t="shared" si="44"/>
        <v>0.57638888888888884</v>
      </c>
    </row>
    <row r="484" spans="1:14" ht="30" x14ac:dyDescent="0.25">
      <c r="A484" s="25" t="str">
        <f t="shared" si="50"/>
        <v>Popayán</v>
      </c>
      <c r="B484" s="25" t="str">
        <f t="shared" si="51"/>
        <v>Civil</v>
      </c>
      <c r="C484" s="26" t="s">
        <v>968</v>
      </c>
      <c r="D484" s="2">
        <v>6</v>
      </c>
      <c r="E484" s="2">
        <v>294</v>
      </c>
      <c r="F484" s="2">
        <v>49</v>
      </c>
      <c r="G484" s="2">
        <v>194</v>
      </c>
      <c r="H484" s="2">
        <v>32.333333333333336</v>
      </c>
      <c r="I484" s="3">
        <v>252</v>
      </c>
      <c r="J484" s="4">
        <v>40.166666666666664</v>
      </c>
      <c r="K484" s="4">
        <v>8.8333333333333339</v>
      </c>
      <c r="L484" s="4">
        <v>25.666666666666664</v>
      </c>
      <c r="M484" s="4">
        <v>6.6666666666666661</v>
      </c>
      <c r="N484" s="5">
        <f t="shared" si="44"/>
        <v>0.65986394557823125</v>
      </c>
    </row>
    <row r="485" spans="1:14" x14ac:dyDescent="0.25">
      <c r="A485" s="46" t="s">
        <v>1040</v>
      </c>
      <c r="B485" s="46"/>
      <c r="C485" s="47"/>
      <c r="D485" s="48"/>
      <c r="E485" s="48"/>
      <c r="F485" s="48">
        <v>53</v>
      </c>
      <c r="G485" s="48"/>
      <c r="H485" s="48">
        <v>39</v>
      </c>
      <c r="I485" s="49"/>
      <c r="J485" s="50">
        <v>40</v>
      </c>
      <c r="K485" s="50">
        <v>13</v>
      </c>
      <c r="L485" s="50">
        <v>28</v>
      </c>
      <c r="M485" s="50">
        <v>11</v>
      </c>
      <c r="N485" s="51"/>
    </row>
    <row r="486" spans="1:14" x14ac:dyDescent="0.25">
      <c r="A486" s="7" t="s">
        <v>411</v>
      </c>
      <c r="B486" s="11"/>
      <c r="C486" s="27"/>
      <c r="D486" s="8"/>
      <c r="E486" s="8">
        <v>2875</v>
      </c>
      <c r="F486" s="8">
        <v>479.16666666666669</v>
      </c>
      <c r="G486" s="8">
        <v>2108</v>
      </c>
      <c r="H486" s="8">
        <v>351.33333333333337</v>
      </c>
      <c r="I486" s="9">
        <v>5242</v>
      </c>
      <c r="J486" s="10">
        <v>357.83333333333331</v>
      </c>
      <c r="K486" s="10">
        <v>121.33333333333331</v>
      </c>
      <c r="L486" s="10">
        <v>249.33333333333334</v>
      </c>
      <c r="M486" s="10">
        <v>101.99999999999999</v>
      </c>
      <c r="N486" s="12">
        <f t="shared" si="44"/>
        <v>0.73321739130434782</v>
      </c>
    </row>
    <row r="487" spans="1:14" x14ac:dyDescent="0.25">
      <c r="A487" s="1" t="s">
        <v>412</v>
      </c>
      <c r="B487" s="1" t="s">
        <v>4</v>
      </c>
      <c r="C487" s="26" t="s">
        <v>969</v>
      </c>
      <c r="D487" s="2">
        <v>6</v>
      </c>
      <c r="E487" s="2">
        <v>242</v>
      </c>
      <c r="F487" s="2">
        <v>40.333333333333336</v>
      </c>
      <c r="G487" s="2">
        <v>217</v>
      </c>
      <c r="H487" s="2">
        <v>36.166666666666664</v>
      </c>
      <c r="I487" s="3">
        <v>320</v>
      </c>
      <c r="J487" s="4">
        <v>40.333333333333329</v>
      </c>
      <c r="K487" s="4"/>
      <c r="L487" s="4">
        <v>36.166666666666657</v>
      </c>
      <c r="M487" s="4"/>
      <c r="N487" s="5">
        <f t="shared" si="44"/>
        <v>0.89669421487603307</v>
      </c>
    </row>
    <row r="488" spans="1:14" x14ac:dyDescent="0.25">
      <c r="A488" s="25" t="str">
        <f>A487</f>
        <v>Quibdó</v>
      </c>
      <c r="B488" s="25" t="str">
        <f t="shared" ref="B488" si="52">B487</f>
        <v>Civil</v>
      </c>
      <c r="C488" s="26" t="s">
        <v>970</v>
      </c>
      <c r="D488" s="2">
        <v>6</v>
      </c>
      <c r="E488" s="2">
        <v>438</v>
      </c>
      <c r="F488" s="2">
        <v>73</v>
      </c>
      <c r="G488" s="2">
        <v>153</v>
      </c>
      <c r="H488" s="2">
        <v>25.5</v>
      </c>
      <c r="I488" s="3">
        <v>824</v>
      </c>
      <c r="J488" s="4">
        <v>64.5</v>
      </c>
      <c r="K488" s="4">
        <v>8.5</v>
      </c>
      <c r="L488" s="4">
        <v>17.333333333333332</v>
      </c>
      <c r="M488" s="4">
        <v>8.1666666666666661</v>
      </c>
      <c r="N488" s="5">
        <f t="shared" si="44"/>
        <v>0.34931506849315069</v>
      </c>
    </row>
    <row r="489" spans="1:14" x14ac:dyDescent="0.25">
      <c r="A489" s="46" t="s">
        <v>1040</v>
      </c>
      <c r="B489" s="46"/>
      <c r="C489" s="47"/>
      <c r="D489" s="48"/>
      <c r="E489" s="48"/>
      <c r="F489" s="48">
        <v>57</v>
      </c>
      <c r="G489" s="48"/>
      <c r="H489" s="48">
        <v>31</v>
      </c>
      <c r="I489" s="49"/>
      <c r="J489" s="50">
        <v>52</v>
      </c>
      <c r="K489" s="50"/>
      <c r="L489" s="50">
        <v>27</v>
      </c>
      <c r="M489" s="50"/>
      <c r="N489" s="51"/>
    </row>
    <row r="490" spans="1:14" x14ac:dyDescent="0.25">
      <c r="A490" s="7" t="s">
        <v>416</v>
      </c>
      <c r="B490" s="11"/>
      <c r="C490" s="27"/>
      <c r="D490" s="8"/>
      <c r="E490" s="8">
        <v>680</v>
      </c>
      <c r="F490" s="8">
        <v>113.33333333333334</v>
      </c>
      <c r="G490" s="8">
        <v>370</v>
      </c>
      <c r="H490" s="8">
        <v>61.666666666666664</v>
      </c>
      <c r="I490" s="9">
        <v>1144</v>
      </c>
      <c r="J490" s="10">
        <v>104.83333333333333</v>
      </c>
      <c r="K490" s="10">
        <v>8.5</v>
      </c>
      <c r="L490" s="10">
        <v>53.499999999999986</v>
      </c>
      <c r="M490" s="10">
        <v>8.1666666666666661</v>
      </c>
      <c r="N490" s="12">
        <f t="shared" si="44"/>
        <v>0.54411764705882348</v>
      </c>
    </row>
    <row r="491" spans="1:14" x14ac:dyDescent="0.25">
      <c r="A491" s="1" t="s">
        <v>417</v>
      </c>
      <c r="B491" s="1" t="s">
        <v>4</v>
      </c>
      <c r="C491" s="26" t="s">
        <v>971</v>
      </c>
      <c r="D491" s="2">
        <v>3</v>
      </c>
      <c r="E491" s="2">
        <v>60</v>
      </c>
      <c r="F491" s="2">
        <v>20</v>
      </c>
      <c r="G491" s="2">
        <v>42</v>
      </c>
      <c r="H491" s="2">
        <v>14</v>
      </c>
      <c r="I491" s="3">
        <v>171</v>
      </c>
      <c r="J491" s="4">
        <v>13.333333333333334</v>
      </c>
      <c r="K491" s="4">
        <v>6.6666666666666661</v>
      </c>
      <c r="L491" s="4">
        <v>6.6666666666666661</v>
      </c>
      <c r="M491" s="4">
        <v>7.3333333333333339</v>
      </c>
      <c r="N491" s="5">
        <f t="shared" si="44"/>
        <v>0.7</v>
      </c>
    </row>
    <row r="492" spans="1:14" x14ac:dyDescent="0.25">
      <c r="A492" s="25" t="str">
        <f t="shared" ref="A492:A493" si="53">A491</f>
        <v>Riohacha</v>
      </c>
      <c r="B492" s="25" t="str">
        <f t="shared" ref="B492:B493" si="54">B491</f>
        <v>Civil</v>
      </c>
      <c r="C492" s="26" t="s">
        <v>972</v>
      </c>
      <c r="D492" s="2">
        <v>6</v>
      </c>
      <c r="E492" s="2">
        <v>89</v>
      </c>
      <c r="F492" s="2">
        <v>14.833333333333334</v>
      </c>
      <c r="G492" s="2">
        <v>139</v>
      </c>
      <c r="H492" s="2">
        <v>23.166666666666668</v>
      </c>
      <c r="I492" s="3">
        <v>332</v>
      </c>
      <c r="J492" s="4">
        <v>8.6666666666666661</v>
      </c>
      <c r="K492" s="4">
        <v>6.166666666666667</v>
      </c>
      <c r="L492" s="4">
        <v>19.5</v>
      </c>
      <c r="M492" s="4">
        <v>3.6666666666666661</v>
      </c>
      <c r="N492" s="5">
        <f t="shared" si="44"/>
        <v>1.5617977528089888</v>
      </c>
    </row>
    <row r="493" spans="1:14" x14ac:dyDescent="0.25">
      <c r="A493" s="25" t="str">
        <f t="shared" si="53"/>
        <v>Riohacha</v>
      </c>
      <c r="B493" s="25" t="str">
        <f t="shared" si="54"/>
        <v>Civil</v>
      </c>
      <c r="C493" s="26" t="s">
        <v>973</v>
      </c>
      <c r="D493" s="2">
        <v>6</v>
      </c>
      <c r="E493" s="2">
        <v>115</v>
      </c>
      <c r="F493" s="2">
        <v>19.166666666666668</v>
      </c>
      <c r="G493" s="2">
        <v>81</v>
      </c>
      <c r="H493" s="2">
        <v>13.5</v>
      </c>
      <c r="I493" s="3">
        <v>478</v>
      </c>
      <c r="J493" s="4">
        <v>12.833333333333334</v>
      </c>
      <c r="K493" s="4">
        <v>6.3333333333333339</v>
      </c>
      <c r="L493" s="4">
        <v>8</v>
      </c>
      <c r="M493" s="4">
        <v>5.5000000000000009</v>
      </c>
      <c r="N493" s="5">
        <f t="shared" si="44"/>
        <v>0.70434782608695656</v>
      </c>
    </row>
    <row r="494" spans="1:14" x14ac:dyDescent="0.25">
      <c r="A494" s="46" t="s">
        <v>1040</v>
      </c>
      <c r="B494" s="46"/>
      <c r="C494" s="47"/>
      <c r="D494" s="48"/>
      <c r="E494" s="48"/>
      <c r="F494" s="48">
        <f>+AVERAGE(F491:F493)</f>
        <v>18</v>
      </c>
      <c r="G494" s="48"/>
      <c r="H494" s="48">
        <f>+AVERAGE(H491:H493)</f>
        <v>16.888888888888889</v>
      </c>
      <c r="I494" s="49"/>
      <c r="J494" s="48">
        <f>+AVERAGE(J491:J493)</f>
        <v>11.611111111111112</v>
      </c>
      <c r="K494" s="48">
        <f>+AVERAGE(K491:K493)</f>
        <v>6.3888888888888884</v>
      </c>
      <c r="L494" s="48">
        <f>+AVERAGE(L491:L493)</f>
        <v>11.388888888888888</v>
      </c>
      <c r="M494" s="48">
        <f>+AVERAGE(M491:M493)</f>
        <v>5.5</v>
      </c>
      <c r="N494" s="51"/>
    </row>
    <row r="495" spans="1:14" x14ac:dyDescent="0.25">
      <c r="A495" s="7" t="s">
        <v>419</v>
      </c>
      <c r="B495" s="11"/>
      <c r="C495" s="27"/>
      <c r="D495" s="8"/>
      <c r="E495" s="8">
        <v>264</v>
      </c>
      <c r="F495" s="8">
        <v>54</v>
      </c>
      <c r="G495" s="8">
        <v>262</v>
      </c>
      <c r="H495" s="8">
        <v>50.666666666666671</v>
      </c>
      <c r="I495" s="9">
        <v>981</v>
      </c>
      <c r="J495" s="10">
        <v>34.833333333333336</v>
      </c>
      <c r="K495" s="10">
        <v>19.166666666666664</v>
      </c>
      <c r="L495" s="10">
        <v>34.166666666666664</v>
      </c>
      <c r="M495" s="10">
        <v>16.5</v>
      </c>
      <c r="N495" s="12">
        <f t="shared" si="44"/>
        <v>0.99242424242424243</v>
      </c>
    </row>
    <row r="496" spans="1:14" x14ac:dyDescent="0.25">
      <c r="A496" s="1" t="s">
        <v>420</v>
      </c>
      <c r="B496" s="1" t="s">
        <v>4</v>
      </c>
      <c r="C496" s="26" t="s">
        <v>974</v>
      </c>
      <c r="D496" s="2">
        <v>6</v>
      </c>
      <c r="E496" s="2">
        <v>77</v>
      </c>
      <c r="F496" s="2">
        <v>12.833333333333334</v>
      </c>
      <c r="G496" s="2">
        <v>106</v>
      </c>
      <c r="H496" s="2">
        <v>17.666666666666668</v>
      </c>
      <c r="I496" s="3">
        <v>201</v>
      </c>
      <c r="J496" s="4">
        <v>10.666666666666668</v>
      </c>
      <c r="K496" s="4">
        <v>2.1666666666666665</v>
      </c>
      <c r="L496" s="4">
        <v>15.666666666666666</v>
      </c>
      <c r="M496" s="4">
        <v>2</v>
      </c>
      <c r="N496" s="5">
        <f t="shared" si="44"/>
        <v>1.3766233766233766</v>
      </c>
    </row>
    <row r="497" spans="1:14" x14ac:dyDescent="0.25">
      <c r="A497" s="25" t="str">
        <f t="shared" ref="A497:A498" si="55">A496</f>
        <v>San Andrés</v>
      </c>
      <c r="B497" s="25" t="str">
        <f t="shared" ref="B497:B498" si="56">B496</f>
        <v>Civil</v>
      </c>
      <c r="C497" s="26" t="s">
        <v>975</v>
      </c>
      <c r="D497" s="2">
        <v>6</v>
      </c>
      <c r="E497" s="2">
        <v>99</v>
      </c>
      <c r="F497" s="2">
        <v>16.5</v>
      </c>
      <c r="G497" s="2">
        <v>82</v>
      </c>
      <c r="H497" s="2">
        <v>13.666666666666666</v>
      </c>
      <c r="I497" s="3">
        <v>289</v>
      </c>
      <c r="J497" s="4">
        <v>14</v>
      </c>
      <c r="K497" s="4">
        <v>2.5</v>
      </c>
      <c r="L497" s="4">
        <v>11.999999999999998</v>
      </c>
      <c r="M497" s="4">
        <v>1.6666666666666665</v>
      </c>
      <c r="N497" s="5">
        <f t="shared" si="44"/>
        <v>0.82828282828282829</v>
      </c>
    </row>
    <row r="498" spans="1:14" x14ac:dyDescent="0.25">
      <c r="A498" s="25" t="str">
        <f t="shared" si="55"/>
        <v>San Andrés</v>
      </c>
      <c r="B498" s="25" t="str">
        <f t="shared" si="56"/>
        <v>Civil</v>
      </c>
      <c r="C498" s="26" t="s">
        <v>976</v>
      </c>
      <c r="D498" s="2">
        <v>6</v>
      </c>
      <c r="E498" s="2">
        <v>98</v>
      </c>
      <c r="F498" s="2">
        <v>16.333333333333332</v>
      </c>
      <c r="G498" s="2">
        <v>34</v>
      </c>
      <c r="H498" s="2">
        <v>5.666666666666667</v>
      </c>
      <c r="I498" s="3">
        <v>148</v>
      </c>
      <c r="J498" s="4">
        <v>14.166666666666668</v>
      </c>
      <c r="K498" s="4">
        <v>2.1666666666666665</v>
      </c>
      <c r="L498" s="4">
        <v>4.5</v>
      </c>
      <c r="M498" s="4">
        <v>1.1666666666666667</v>
      </c>
      <c r="N498" s="5">
        <f t="shared" si="44"/>
        <v>0.34693877551020408</v>
      </c>
    </row>
    <row r="499" spans="1:14" x14ac:dyDescent="0.25">
      <c r="A499" s="46" t="s">
        <v>1040</v>
      </c>
      <c r="B499" s="46"/>
      <c r="C499" s="47"/>
      <c r="D499" s="48"/>
      <c r="E499" s="48"/>
      <c r="F499" s="48">
        <v>15</v>
      </c>
      <c r="G499" s="48"/>
      <c r="H499" s="48">
        <v>12</v>
      </c>
      <c r="I499" s="49"/>
      <c r="J499" s="50">
        <v>13</v>
      </c>
      <c r="K499" s="50">
        <v>2</v>
      </c>
      <c r="L499" s="50">
        <v>11</v>
      </c>
      <c r="M499" s="50">
        <v>2</v>
      </c>
      <c r="N499" s="51"/>
    </row>
    <row r="500" spans="1:14" x14ac:dyDescent="0.25">
      <c r="A500" s="7" t="s">
        <v>423</v>
      </c>
      <c r="B500" s="11"/>
      <c r="C500" s="27"/>
      <c r="D500" s="8"/>
      <c r="E500" s="8">
        <v>274</v>
      </c>
      <c r="F500" s="8">
        <v>45.666666666666671</v>
      </c>
      <c r="G500" s="8">
        <v>222</v>
      </c>
      <c r="H500" s="8">
        <v>37</v>
      </c>
      <c r="I500" s="9">
        <v>638</v>
      </c>
      <c r="J500" s="10">
        <v>38.833333333333336</v>
      </c>
      <c r="K500" s="10">
        <v>6.8333333333333321</v>
      </c>
      <c r="L500" s="10">
        <v>32.166666666666664</v>
      </c>
      <c r="M500" s="10">
        <v>4.833333333333333</v>
      </c>
      <c r="N500" s="12">
        <f t="shared" ref="N500:N566" si="57">+G500/E500</f>
        <v>0.81021897810218979</v>
      </c>
    </row>
    <row r="501" spans="1:14" x14ac:dyDescent="0.25">
      <c r="A501" s="1" t="s">
        <v>433</v>
      </c>
      <c r="B501" s="1" t="s">
        <v>4</v>
      </c>
      <c r="C501" s="26" t="s">
        <v>977</v>
      </c>
      <c r="D501" s="2">
        <v>6</v>
      </c>
      <c r="E501" s="2">
        <v>315</v>
      </c>
      <c r="F501" s="2">
        <v>52.5</v>
      </c>
      <c r="G501" s="2">
        <v>178</v>
      </c>
      <c r="H501" s="2">
        <v>29.666666666666668</v>
      </c>
      <c r="I501" s="3">
        <v>179</v>
      </c>
      <c r="J501" s="4">
        <v>27.833333333333332</v>
      </c>
      <c r="K501" s="4">
        <v>24.666666666666671</v>
      </c>
      <c r="L501" s="4">
        <v>10.333333333333332</v>
      </c>
      <c r="M501" s="4">
        <v>19.333333333333336</v>
      </c>
      <c r="N501" s="5">
        <f t="shared" si="57"/>
        <v>0.56507936507936507</v>
      </c>
    </row>
    <row r="502" spans="1:14" x14ac:dyDescent="0.25">
      <c r="A502" s="25" t="str">
        <f t="shared" ref="A502:A510" si="58">A501</f>
        <v>Santa Marta</v>
      </c>
      <c r="B502" s="25" t="str">
        <f t="shared" ref="B502:B510" si="59">B501</f>
        <v>Civil</v>
      </c>
      <c r="C502" s="26" t="s">
        <v>978</v>
      </c>
      <c r="D502" s="2">
        <v>6</v>
      </c>
      <c r="E502" s="2">
        <v>342</v>
      </c>
      <c r="F502" s="2">
        <v>57</v>
      </c>
      <c r="G502" s="2">
        <v>180</v>
      </c>
      <c r="H502" s="2">
        <v>30</v>
      </c>
      <c r="I502" s="3">
        <v>205</v>
      </c>
      <c r="J502" s="4">
        <v>34.5</v>
      </c>
      <c r="K502" s="4">
        <v>22.499999999999996</v>
      </c>
      <c r="L502" s="4">
        <v>14.833333333333336</v>
      </c>
      <c r="M502" s="4">
        <v>15.166666666666666</v>
      </c>
      <c r="N502" s="5">
        <f t="shared" si="57"/>
        <v>0.52631578947368418</v>
      </c>
    </row>
    <row r="503" spans="1:14" x14ac:dyDescent="0.25">
      <c r="A503" s="25" t="str">
        <f t="shared" si="58"/>
        <v>Santa Marta</v>
      </c>
      <c r="B503" s="25" t="str">
        <f t="shared" si="59"/>
        <v>Civil</v>
      </c>
      <c r="C503" s="26" t="s">
        <v>979</v>
      </c>
      <c r="D503" s="2">
        <v>6</v>
      </c>
      <c r="E503" s="2">
        <v>331</v>
      </c>
      <c r="F503" s="2">
        <v>55.166666666666664</v>
      </c>
      <c r="G503" s="2">
        <v>279</v>
      </c>
      <c r="H503" s="2">
        <v>46.5</v>
      </c>
      <c r="I503" s="3">
        <v>269</v>
      </c>
      <c r="J503" s="4">
        <v>31.666666666666664</v>
      </c>
      <c r="K503" s="4">
        <v>23.500000000000004</v>
      </c>
      <c r="L503" s="4">
        <v>29.166666666666664</v>
      </c>
      <c r="M503" s="4">
        <v>17.333333333333336</v>
      </c>
      <c r="N503" s="5">
        <f t="shared" si="57"/>
        <v>0.8429003021148036</v>
      </c>
    </row>
    <row r="504" spans="1:14" x14ac:dyDescent="0.25">
      <c r="A504" s="25" t="str">
        <f t="shared" si="58"/>
        <v>Santa Marta</v>
      </c>
      <c r="B504" s="25" t="str">
        <f t="shared" si="59"/>
        <v>Civil</v>
      </c>
      <c r="C504" s="26" t="s">
        <v>980</v>
      </c>
      <c r="D504" s="2">
        <v>5.4</v>
      </c>
      <c r="E504" s="2">
        <v>199</v>
      </c>
      <c r="F504" s="2">
        <v>36.851851851851848</v>
      </c>
      <c r="G504" s="2">
        <v>168</v>
      </c>
      <c r="H504" s="2">
        <v>31.111111111111111</v>
      </c>
      <c r="I504" s="3">
        <v>198</v>
      </c>
      <c r="J504" s="4">
        <v>28.148148148148145</v>
      </c>
      <c r="K504" s="4">
        <v>8.7037037037037024</v>
      </c>
      <c r="L504" s="4">
        <v>23.518518518518515</v>
      </c>
      <c r="M504" s="4">
        <v>7.5925925925925917</v>
      </c>
      <c r="N504" s="5">
        <f t="shared" si="57"/>
        <v>0.84422110552763818</v>
      </c>
    </row>
    <row r="505" spans="1:14" x14ac:dyDescent="0.25">
      <c r="A505" s="25" t="str">
        <f t="shared" si="58"/>
        <v>Santa Marta</v>
      </c>
      <c r="B505" s="25" t="str">
        <f t="shared" si="59"/>
        <v>Civil</v>
      </c>
      <c r="C505" s="26" t="s">
        <v>981</v>
      </c>
      <c r="D505" s="2">
        <v>6</v>
      </c>
      <c r="E505" s="2">
        <v>198</v>
      </c>
      <c r="F505" s="2">
        <v>33</v>
      </c>
      <c r="G505" s="2">
        <v>211</v>
      </c>
      <c r="H505" s="2">
        <v>35.166666666666664</v>
      </c>
      <c r="I505" s="3">
        <v>255</v>
      </c>
      <c r="J505" s="4">
        <v>33</v>
      </c>
      <c r="K505" s="4"/>
      <c r="L505" s="4">
        <v>35.166666666666664</v>
      </c>
      <c r="M505" s="4"/>
      <c r="N505" s="5">
        <f t="shared" si="57"/>
        <v>1.0656565656565657</v>
      </c>
    </row>
    <row r="506" spans="1:14" x14ac:dyDescent="0.25">
      <c r="A506" s="25" t="str">
        <f t="shared" si="58"/>
        <v>Santa Marta</v>
      </c>
      <c r="B506" s="25" t="str">
        <f t="shared" si="59"/>
        <v>Civil</v>
      </c>
      <c r="C506" s="26" t="s">
        <v>982</v>
      </c>
      <c r="D506" s="2">
        <v>6</v>
      </c>
      <c r="E506" s="2">
        <v>308</v>
      </c>
      <c r="F506" s="2">
        <v>51.333333333333336</v>
      </c>
      <c r="G506" s="2">
        <v>157</v>
      </c>
      <c r="H506" s="2">
        <v>26.166666666666668</v>
      </c>
      <c r="I506" s="3">
        <v>265</v>
      </c>
      <c r="J506" s="4">
        <v>27.000000000000004</v>
      </c>
      <c r="K506" s="4">
        <v>24.333333333333336</v>
      </c>
      <c r="L506" s="4">
        <v>4.8333333333333339</v>
      </c>
      <c r="M506" s="4">
        <v>21.333333333333336</v>
      </c>
      <c r="N506" s="5">
        <f t="shared" si="57"/>
        <v>0.50974025974025972</v>
      </c>
    </row>
    <row r="507" spans="1:14" x14ac:dyDescent="0.25">
      <c r="A507" s="25" t="str">
        <f t="shared" si="58"/>
        <v>Santa Marta</v>
      </c>
      <c r="B507" s="25" t="str">
        <f t="shared" si="59"/>
        <v>Civil</v>
      </c>
      <c r="C507" s="26" t="s">
        <v>983</v>
      </c>
      <c r="D507" s="2">
        <v>6</v>
      </c>
      <c r="E507" s="2">
        <v>205</v>
      </c>
      <c r="F507" s="2">
        <v>34.166666666666664</v>
      </c>
      <c r="G507" s="2">
        <v>135</v>
      </c>
      <c r="H507" s="2">
        <v>22.5</v>
      </c>
      <c r="I507" s="3">
        <v>54</v>
      </c>
      <c r="J507" s="4">
        <v>11.333333333333332</v>
      </c>
      <c r="K507" s="4">
        <v>22.833333333333332</v>
      </c>
      <c r="L507" s="4">
        <v>2</v>
      </c>
      <c r="M507" s="4">
        <v>20.5</v>
      </c>
      <c r="N507" s="5">
        <f t="shared" si="57"/>
        <v>0.65853658536585369</v>
      </c>
    </row>
    <row r="508" spans="1:14" x14ac:dyDescent="0.25">
      <c r="A508" s="25" t="str">
        <f t="shared" si="58"/>
        <v>Santa Marta</v>
      </c>
      <c r="B508" s="25" t="str">
        <f t="shared" si="59"/>
        <v>Civil</v>
      </c>
      <c r="C508" s="26" t="s">
        <v>984</v>
      </c>
      <c r="D508" s="2">
        <v>6</v>
      </c>
      <c r="E508" s="2">
        <v>301</v>
      </c>
      <c r="F508" s="2">
        <v>50.166666666666664</v>
      </c>
      <c r="G508" s="2">
        <v>184</v>
      </c>
      <c r="H508" s="2">
        <v>30.666666666666668</v>
      </c>
      <c r="I508" s="3">
        <v>126</v>
      </c>
      <c r="J508" s="4">
        <v>28.333333333333332</v>
      </c>
      <c r="K508" s="4">
        <v>21.833333333333332</v>
      </c>
      <c r="L508" s="4">
        <v>12.833333333333334</v>
      </c>
      <c r="M508" s="4">
        <v>17.833333333333332</v>
      </c>
      <c r="N508" s="5">
        <f t="shared" si="57"/>
        <v>0.61129568106312293</v>
      </c>
    </row>
    <row r="509" spans="1:14" x14ac:dyDescent="0.25">
      <c r="A509" s="25" t="str">
        <f t="shared" si="58"/>
        <v>Santa Marta</v>
      </c>
      <c r="B509" s="25" t="str">
        <f t="shared" si="59"/>
        <v>Civil</v>
      </c>
      <c r="C509" s="26" t="s">
        <v>985</v>
      </c>
      <c r="D509" s="2">
        <v>6</v>
      </c>
      <c r="E509" s="2">
        <v>343</v>
      </c>
      <c r="F509" s="2">
        <v>57.166666666666664</v>
      </c>
      <c r="G509" s="2">
        <v>288</v>
      </c>
      <c r="H509" s="2">
        <v>48</v>
      </c>
      <c r="I509" s="3">
        <v>211</v>
      </c>
      <c r="J509" s="4">
        <v>34</v>
      </c>
      <c r="K509" s="4">
        <v>23.166666666666664</v>
      </c>
      <c r="L509" s="4">
        <v>29.5</v>
      </c>
      <c r="M509" s="4">
        <v>18.5</v>
      </c>
      <c r="N509" s="5">
        <f t="shared" si="57"/>
        <v>0.83965014577259478</v>
      </c>
    </row>
    <row r="510" spans="1:14" x14ac:dyDescent="0.25">
      <c r="A510" s="25" t="str">
        <f t="shared" si="58"/>
        <v>Santa Marta</v>
      </c>
      <c r="B510" s="25" t="str">
        <f t="shared" si="59"/>
        <v>Civil</v>
      </c>
      <c r="C510" s="26" t="s">
        <v>986</v>
      </c>
      <c r="D510" s="2">
        <v>6</v>
      </c>
      <c r="E510" s="2">
        <v>327</v>
      </c>
      <c r="F510" s="2">
        <v>54.5</v>
      </c>
      <c r="G510" s="2">
        <v>214</v>
      </c>
      <c r="H510" s="2">
        <v>35.666666666666664</v>
      </c>
      <c r="I510" s="3">
        <v>194</v>
      </c>
      <c r="J510" s="4">
        <v>32</v>
      </c>
      <c r="K510" s="4">
        <v>22.499999999999996</v>
      </c>
      <c r="L510" s="4">
        <v>17.5</v>
      </c>
      <c r="M510" s="4">
        <v>18.166666666666664</v>
      </c>
      <c r="N510" s="5">
        <f t="shared" si="57"/>
        <v>0.65443425076452599</v>
      </c>
    </row>
    <row r="511" spans="1:14" x14ac:dyDescent="0.25">
      <c r="A511" s="46" t="s">
        <v>1040</v>
      </c>
      <c r="B511" s="46"/>
      <c r="C511" s="47"/>
      <c r="D511" s="48"/>
      <c r="E511" s="48"/>
      <c r="F511" s="48">
        <v>48</v>
      </c>
      <c r="G511" s="48"/>
      <c r="H511" s="48">
        <v>34</v>
      </c>
      <c r="I511" s="49"/>
      <c r="J511" s="50">
        <v>29</v>
      </c>
      <c r="K511" s="50">
        <v>22</v>
      </c>
      <c r="L511" s="50">
        <v>18</v>
      </c>
      <c r="M511" s="50">
        <v>17</v>
      </c>
      <c r="N511" s="51"/>
    </row>
    <row r="512" spans="1:14" x14ac:dyDescent="0.25">
      <c r="A512" s="7" t="s">
        <v>441</v>
      </c>
      <c r="B512" s="11"/>
      <c r="C512" s="27"/>
      <c r="D512" s="8"/>
      <c r="E512" s="8">
        <v>2869</v>
      </c>
      <c r="F512" s="8">
        <v>481.8518518518519</v>
      </c>
      <c r="G512" s="8">
        <v>1994</v>
      </c>
      <c r="H512" s="8">
        <v>335.4444444444444</v>
      </c>
      <c r="I512" s="9">
        <v>1956</v>
      </c>
      <c r="J512" s="10">
        <v>287.81481481481484</v>
      </c>
      <c r="K512" s="10">
        <v>194.03703703703704</v>
      </c>
      <c r="L512" s="10">
        <v>179.68518518518516</v>
      </c>
      <c r="M512" s="10">
        <v>155.75925925925927</v>
      </c>
      <c r="N512" s="12">
        <f t="shared" si="57"/>
        <v>0.69501568490763332</v>
      </c>
    </row>
    <row r="513" spans="1:14" x14ac:dyDescent="0.25">
      <c r="A513" s="1" t="s">
        <v>442</v>
      </c>
      <c r="B513" s="1" t="s">
        <v>4</v>
      </c>
      <c r="C513" s="26" t="s">
        <v>987</v>
      </c>
      <c r="D513" s="2">
        <v>6</v>
      </c>
      <c r="E513" s="2">
        <v>295</v>
      </c>
      <c r="F513" s="2">
        <v>49.166666666666664</v>
      </c>
      <c r="G513" s="2">
        <v>204</v>
      </c>
      <c r="H513" s="2">
        <v>34</v>
      </c>
      <c r="I513" s="3">
        <v>548</v>
      </c>
      <c r="J513" s="4">
        <v>42.666666666666671</v>
      </c>
      <c r="K513" s="4">
        <v>6.5</v>
      </c>
      <c r="L513" s="4">
        <v>27.833333333333336</v>
      </c>
      <c r="M513" s="4">
        <v>6.166666666666667</v>
      </c>
      <c r="N513" s="5">
        <f t="shared" si="57"/>
        <v>0.69152542372881354</v>
      </c>
    </row>
    <row r="514" spans="1:14" x14ac:dyDescent="0.25">
      <c r="A514" s="25" t="str">
        <f t="shared" ref="A514:A520" si="60">A513</f>
        <v>Santa Rosa de Viterbo</v>
      </c>
      <c r="B514" s="25" t="str">
        <f t="shared" ref="B514:B520" si="61">B513</f>
        <v>Civil</v>
      </c>
      <c r="C514" s="26" t="s">
        <v>988</v>
      </c>
      <c r="D514" s="2">
        <v>6</v>
      </c>
      <c r="E514" s="2">
        <v>332</v>
      </c>
      <c r="F514" s="2">
        <v>55.333333333333336</v>
      </c>
      <c r="G514" s="2">
        <v>331</v>
      </c>
      <c r="H514" s="2">
        <v>55.166666666666664</v>
      </c>
      <c r="I514" s="3">
        <v>203</v>
      </c>
      <c r="J514" s="4">
        <v>48.166666666666671</v>
      </c>
      <c r="K514" s="4">
        <v>7.166666666666667</v>
      </c>
      <c r="L514" s="4">
        <v>49.166666666666664</v>
      </c>
      <c r="M514" s="4">
        <v>6.0000000000000009</v>
      </c>
      <c r="N514" s="5">
        <f t="shared" si="57"/>
        <v>0.99698795180722888</v>
      </c>
    </row>
    <row r="515" spans="1:14" x14ac:dyDescent="0.25">
      <c r="A515" s="25" t="str">
        <f t="shared" si="60"/>
        <v>Santa Rosa de Viterbo</v>
      </c>
      <c r="B515" s="25" t="str">
        <f t="shared" si="61"/>
        <v>Civil</v>
      </c>
      <c r="C515" s="26" t="s">
        <v>989</v>
      </c>
      <c r="D515" s="2">
        <v>1.9</v>
      </c>
      <c r="E515" s="2">
        <v>113</v>
      </c>
      <c r="F515" s="2">
        <v>59.473684210526315</v>
      </c>
      <c r="G515" s="2">
        <v>114</v>
      </c>
      <c r="H515" s="2">
        <v>60</v>
      </c>
      <c r="I515" s="3">
        <v>165</v>
      </c>
      <c r="J515" s="4">
        <v>55.26315789473685</v>
      </c>
      <c r="K515" s="4">
        <v>4.2105263157894735</v>
      </c>
      <c r="L515" s="4">
        <v>55.789473684210527</v>
      </c>
      <c r="M515" s="4">
        <v>4.2105263157894743</v>
      </c>
      <c r="N515" s="5">
        <f t="shared" si="57"/>
        <v>1.0088495575221239</v>
      </c>
    </row>
    <row r="516" spans="1:14" x14ac:dyDescent="0.25">
      <c r="A516" s="25" t="str">
        <f t="shared" si="60"/>
        <v>Santa Rosa de Viterbo</v>
      </c>
      <c r="B516" s="25" t="str">
        <f t="shared" si="61"/>
        <v>Civil</v>
      </c>
      <c r="C516" s="26" t="s">
        <v>990</v>
      </c>
      <c r="D516" s="2">
        <v>6</v>
      </c>
      <c r="E516" s="2">
        <v>279</v>
      </c>
      <c r="F516" s="2">
        <v>46.5</v>
      </c>
      <c r="G516" s="2">
        <v>130</v>
      </c>
      <c r="H516" s="2">
        <v>21.666666666666668</v>
      </c>
      <c r="I516" s="3">
        <v>379</v>
      </c>
      <c r="J516" s="4">
        <v>46.5</v>
      </c>
      <c r="K516" s="4"/>
      <c r="L516" s="4">
        <v>21.666666666666671</v>
      </c>
      <c r="M516" s="4"/>
      <c r="N516" s="5">
        <f t="shared" si="57"/>
        <v>0.46594982078853048</v>
      </c>
    </row>
    <row r="517" spans="1:14" x14ac:dyDescent="0.25">
      <c r="A517" s="25" t="str">
        <f t="shared" si="60"/>
        <v>Santa Rosa de Viterbo</v>
      </c>
      <c r="B517" s="25" t="str">
        <f t="shared" si="61"/>
        <v>Civil</v>
      </c>
      <c r="C517" s="26" t="s">
        <v>991</v>
      </c>
      <c r="D517" s="2">
        <v>6</v>
      </c>
      <c r="E517" s="2">
        <v>45</v>
      </c>
      <c r="F517" s="2">
        <v>7.5</v>
      </c>
      <c r="G517" s="2">
        <v>115</v>
      </c>
      <c r="H517" s="2">
        <v>19.166666666666668</v>
      </c>
      <c r="I517" s="3">
        <v>107</v>
      </c>
      <c r="J517" s="4">
        <v>0.5</v>
      </c>
      <c r="K517" s="4">
        <v>6.9999999999999991</v>
      </c>
      <c r="L517" s="4">
        <v>12.666666666666668</v>
      </c>
      <c r="M517" s="4">
        <v>6.5</v>
      </c>
      <c r="N517" s="5">
        <f t="shared" si="57"/>
        <v>2.5555555555555554</v>
      </c>
    </row>
    <row r="518" spans="1:14" x14ac:dyDescent="0.25">
      <c r="A518" s="25" t="str">
        <f t="shared" si="60"/>
        <v>Santa Rosa de Viterbo</v>
      </c>
      <c r="B518" s="25" t="str">
        <f t="shared" si="61"/>
        <v>Civil</v>
      </c>
      <c r="C518" s="26" t="s">
        <v>992</v>
      </c>
      <c r="D518" s="2">
        <v>6</v>
      </c>
      <c r="E518" s="2">
        <v>1</v>
      </c>
      <c r="F518" s="2">
        <v>0.16666666666666666</v>
      </c>
      <c r="G518" s="2">
        <v>157</v>
      </c>
      <c r="H518" s="2">
        <v>26.166666666666668</v>
      </c>
      <c r="I518" s="3">
        <v>98</v>
      </c>
      <c r="J518" s="4">
        <v>0.16666666666666666</v>
      </c>
      <c r="K518" s="4"/>
      <c r="L518" s="4">
        <v>26.166666666666671</v>
      </c>
      <c r="M518" s="4"/>
      <c r="N518" s="5">
        <f t="shared" si="57"/>
        <v>157</v>
      </c>
    </row>
    <row r="519" spans="1:14" x14ac:dyDescent="0.25">
      <c r="A519" s="25" t="str">
        <f t="shared" si="60"/>
        <v>Santa Rosa de Viterbo</v>
      </c>
      <c r="B519" s="25" t="str">
        <f t="shared" si="61"/>
        <v>Civil</v>
      </c>
      <c r="C519" s="26" t="s">
        <v>993</v>
      </c>
      <c r="D519" s="2">
        <v>6</v>
      </c>
      <c r="E519" s="2">
        <v>530</v>
      </c>
      <c r="F519" s="2">
        <v>88.333333333333329</v>
      </c>
      <c r="G519" s="2">
        <v>227</v>
      </c>
      <c r="H519" s="2">
        <v>37.833333333333336</v>
      </c>
      <c r="I519" s="3">
        <v>1023</v>
      </c>
      <c r="J519" s="4">
        <v>81.000000000000014</v>
      </c>
      <c r="K519" s="4">
        <v>7.333333333333333</v>
      </c>
      <c r="L519" s="4">
        <v>31.166666666666664</v>
      </c>
      <c r="M519" s="4">
        <v>6.666666666666667</v>
      </c>
      <c r="N519" s="5">
        <f t="shared" si="57"/>
        <v>0.42830188679245285</v>
      </c>
    </row>
    <row r="520" spans="1:14" x14ac:dyDescent="0.25">
      <c r="A520" s="25" t="str">
        <f t="shared" si="60"/>
        <v>Santa Rosa de Viterbo</v>
      </c>
      <c r="B520" s="25" t="str">
        <f t="shared" si="61"/>
        <v>Civil</v>
      </c>
      <c r="C520" s="26" t="s">
        <v>994</v>
      </c>
      <c r="D520" s="2">
        <v>6</v>
      </c>
      <c r="E520" s="2">
        <v>615</v>
      </c>
      <c r="F520" s="2">
        <v>102.5</v>
      </c>
      <c r="G520" s="2">
        <v>454</v>
      </c>
      <c r="H520" s="2">
        <v>75.666666666666671</v>
      </c>
      <c r="I520" s="3">
        <v>776</v>
      </c>
      <c r="J520" s="4">
        <v>94.5</v>
      </c>
      <c r="K520" s="4">
        <v>8.0000000000000018</v>
      </c>
      <c r="L520" s="4">
        <v>68.833333333333343</v>
      </c>
      <c r="M520" s="4">
        <v>6.8333333333333339</v>
      </c>
      <c r="N520" s="5">
        <f t="shared" si="57"/>
        <v>0.73821138211382109</v>
      </c>
    </row>
    <row r="521" spans="1:14" x14ac:dyDescent="0.25">
      <c r="A521" s="46" t="s">
        <v>1040</v>
      </c>
      <c r="B521" s="46"/>
      <c r="C521" s="47"/>
      <c r="D521" s="48"/>
      <c r="E521" s="48"/>
      <c r="F521" s="48">
        <v>51</v>
      </c>
      <c r="G521" s="48"/>
      <c r="H521" s="48">
        <v>41</v>
      </c>
      <c r="I521" s="49"/>
      <c r="J521" s="50">
        <v>46</v>
      </c>
      <c r="K521" s="50">
        <v>7</v>
      </c>
      <c r="L521" s="50">
        <v>37</v>
      </c>
      <c r="M521" s="50">
        <v>6</v>
      </c>
      <c r="N521" s="51"/>
    </row>
    <row r="522" spans="1:14" x14ac:dyDescent="0.25">
      <c r="A522" s="7" t="s">
        <v>449</v>
      </c>
      <c r="B522" s="11"/>
      <c r="C522" s="27"/>
      <c r="D522" s="8"/>
      <c r="E522" s="8">
        <v>2210</v>
      </c>
      <c r="F522" s="8">
        <v>408.9736842105263</v>
      </c>
      <c r="G522" s="8">
        <v>1732</v>
      </c>
      <c r="H522" s="8">
        <v>329.66666666666663</v>
      </c>
      <c r="I522" s="9">
        <v>3299</v>
      </c>
      <c r="J522" s="10">
        <v>368.76315789473688</v>
      </c>
      <c r="K522" s="10">
        <v>40.210526315789473</v>
      </c>
      <c r="L522" s="10">
        <v>293.28947368421052</v>
      </c>
      <c r="M522" s="10">
        <v>36.377192982456144</v>
      </c>
      <c r="N522" s="12">
        <f t="shared" si="57"/>
        <v>0.783710407239819</v>
      </c>
    </row>
    <row r="523" spans="1:14" x14ac:dyDescent="0.25">
      <c r="A523" s="1" t="s">
        <v>450</v>
      </c>
      <c r="B523" s="1" t="s">
        <v>4</v>
      </c>
      <c r="C523" s="26" t="s">
        <v>995</v>
      </c>
      <c r="D523" s="2">
        <v>6</v>
      </c>
      <c r="E523" s="2">
        <v>382</v>
      </c>
      <c r="F523" s="2">
        <v>63.666666666666664</v>
      </c>
      <c r="G523" s="2">
        <v>304</v>
      </c>
      <c r="H523" s="2">
        <v>50.666666666666664</v>
      </c>
      <c r="I523" s="3">
        <v>733</v>
      </c>
      <c r="J523" s="4">
        <v>47</v>
      </c>
      <c r="K523" s="4">
        <v>16.666666666666664</v>
      </c>
      <c r="L523" s="4">
        <v>37.666666666666671</v>
      </c>
      <c r="M523" s="4">
        <v>13</v>
      </c>
      <c r="N523" s="5">
        <f t="shared" si="57"/>
        <v>0.79581151832460728</v>
      </c>
    </row>
    <row r="524" spans="1:14" x14ac:dyDescent="0.25">
      <c r="A524" s="25" t="str">
        <f t="shared" ref="A524:A528" si="62">A523</f>
        <v>Sincelejo</v>
      </c>
      <c r="B524" s="25" t="str">
        <f t="shared" ref="B524:B528" si="63">B523</f>
        <v>Civil</v>
      </c>
      <c r="C524" s="26" t="s">
        <v>996</v>
      </c>
      <c r="D524" s="2">
        <v>6</v>
      </c>
      <c r="E524" s="2">
        <v>384</v>
      </c>
      <c r="F524" s="2">
        <v>64</v>
      </c>
      <c r="G524" s="2">
        <v>204</v>
      </c>
      <c r="H524" s="2">
        <v>34</v>
      </c>
      <c r="I524" s="3">
        <v>263</v>
      </c>
      <c r="J524" s="4">
        <v>47.999999999999993</v>
      </c>
      <c r="K524" s="4">
        <v>16</v>
      </c>
      <c r="L524" s="4">
        <v>20.5</v>
      </c>
      <c r="M524" s="4">
        <v>13.5</v>
      </c>
      <c r="N524" s="5">
        <f t="shared" si="57"/>
        <v>0.53125</v>
      </c>
    </row>
    <row r="525" spans="1:14" x14ac:dyDescent="0.25">
      <c r="A525" s="25" t="str">
        <f t="shared" si="62"/>
        <v>Sincelejo</v>
      </c>
      <c r="B525" s="25" t="str">
        <f t="shared" si="63"/>
        <v>Civil</v>
      </c>
      <c r="C525" s="26" t="s">
        <v>997</v>
      </c>
      <c r="D525" s="2">
        <v>6</v>
      </c>
      <c r="E525" s="2">
        <v>369</v>
      </c>
      <c r="F525" s="2">
        <v>61.5</v>
      </c>
      <c r="G525" s="2">
        <v>271</v>
      </c>
      <c r="H525" s="2">
        <v>45.166666666666664</v>
      </c>
      <c r="I525" s="3">
        <v>422</v>
      </c>
      <c r="J525" s="4">
        <v>46.666666666666671</v>
      </c>
      <c r="K525" s="4">
        <v>14.833333333333336</v>
      </c>
      <c r="L525" s="4">
        <v>32.833333333333336</v>
      </c>
      <c r="M525" s="4">
        <v>12.333333333333334</v>
      </c>
      <c r="N525" s="5">
        <f t="shared" si="57"/>
        <v>0.73441734417344173</v>
      </c>
    </row>
    <row r="526" spans="1:14" x14ac:dyDescent="0.25">
      <c r="A526" s="25" t="str">
        <f t="shared" si="62"/>
        <v>Sincelejo</v>
      </c>
      <c r="B526" s="25" t="str">
        <f t="shared" si="63"/>
        <v>Civil</v>
      </c>
      <c r="C526" s="26" t="s">
        <v>998</v>
      </c>
      <c r="D526" s="2">
        <v>6</v>
      </c>
      <c r="E526" s="2">
        <v>384</v>
      </c>
      <c r="F526" s="2">
        <v>64</v>
      </c>
      <c r="G526" s="2">
        <v>371</v>
      </c>
      <c r="H526" s="2">
        <v>61.833333333333336</v>
      </c>
      <c r="I526" s="3">
        <v>1060</v>
      </c>
      <c r="J526" s="4">
        <v>44</v>
      </c>
      <c r="K526" s="4">
        <v>19.999999999999996</v>
      </c>
      <c r="L526" s="4">
        <v>45.666666666666664</v>
      </c>
      <c r="M526" s="4">
        <v>16.166666666666664</v>
      </c>
      <c r="N526" s="5">
        <f t="shared" si="57"/>
        <v>0.96614583333333337</v>
      </c>
    </row>
    <row r="527" spans="1:14" x14ac:dyDescent="0.25">
      <c r="A527" s="25" t="str">
        <f t="shared" si="62"/>
        <v>Sincelejo</v>
      </c>
      <c r="B527" s="25" t="str">
        <f t="shared" si="63"/>
        <v>Civil</v>
      </c>
      <c r="C527" s="26" t="s">
        <v>999</v>
      </c>
      <c r="D527" s="2">
        <v>6</v>
      </c>
      <c r="E527" s="2">
        <v>406</v>
      </c>
      <c r="F527" s="2">
        <v>67.666666666666671</v>
      </c>
      <c r="G527" s="2">
        <v>489</v>
      </c>
      <c r="H527" s="2">
        <v>81.5</v>
      </c>
      <c r="I527" s="3">
        <v>762</v>
      </c>
      <c r="J527" s="4">
        <v>52</v>
      </c>
      <c r="K527" s="4">
        <v>15.666666666666668</v>
      </c>
      <c r="L527" s="4">
        <v>68.166666666666671</v>
      </c>
      <c r="M527" s="4">
        <v>13.333333333333334</v>
      </c>
      <c r="N527" s="5">
        <f t="shared" si="57"/>
        <v>1.2044334975369457</v>
      </c>
    </row>
    <row r="528" spans="1:14" x14ac:dyDescent="0.25">
      <c r="A528" s="25" t="str">
        <f t="shared" si="62"/>
        <v>Sincelejo</v>
      </c>
      <c r="B528" s="25" t="str">
        <f t="shared" si="63"/>
        <v>Civil</v>
      </c>
      <c r="C528" s="26" t="s">
        <v>1000</v>
      </c>
      <c r="D528" s="2">
        <v>6</v>
      </c>
      <c r="E528" s="2">
        <v>380</v>
      </c>
      <c r="F528" s="2">
        <v>63.333333333333336</v>
      </c>
      <c r="G528" s="2">
        <v>302</v>
      </c>
      <c r="H528" s="2">
        <v>50.333333333333336</v>
      </c>
      <c r="I528" s="3">
        <v>986</v>
      </c>
      <c r="J528" s="4">
        <v>47.333333333333336</v>
      </c>
      <c r="K528" s="4">
        <v>16</v>
      </c>
      <c r="L528" s="4">
        <v>37.5</v>
      </c>
      <c r="M528" s="4">
        <v>12.833333333333334</v>
      </c>
      <c r="N528" s="5">
        <f t="shared" si="57"/>
        <v>0.79473684210526319</v>
      </c>
    </row>
    <row r="529" spans="1:14" x14ac:dyDescent="0.25">
      <c r="A529" s="46" t="s">
        <v>1040</v>
      </c>
      <c r="B529" s="46"/>
      <c r="C529" s="47"/>
      <c r="D529" s="48"/>
      <c r="E529" s="48"/>
      <c r="F529" s="48">
        <v>64</v>
      </c>
      <c r="G529" s="48"/>
      <c r="H529" s="48">
        <v>54</v>
      </c>
      <c r="I529" s="49"/>
      <c r="J529" s="50">
        <v>48</v>
      </c>
      <c r="K529" s="50">
        <v>17</v>
      </c>
      <c r="L529" s="50">
        <v>40</v>
      </c>
      <c r="M529" s="50">
        <v>14</v>
      </c>
      <c r="N529" s="5"/>
    </row>
    <row r="530" spans="1:14" x14ac:dyDescent="0.25">
      <c r="A530" s="7" t="s">
        <v>456</v>
      </c>
      <c r="B530" s="11"/>
      <c r="C530" s="27"/>
      <c r="D530" s="8"/>
      <c r="E530" s="8">
        <v>2305</v>
      </c>
      <c r="F530" s="8">
        <v>384.16666666666663</v>
      </c>
      <c r="G530" s="8">
        <v>1941</v>
      </c>
      <c r="H530" s="8">
        <v>323.49999999999994</v>
      </c>
      <c r="I530" s="9">
        <v>4226</v>
      </c>
      <c r="J530" s="10">
        <v>285</v>
      </c>
      <c r="K530" s="10">
        <v>99.166666666666671</v>
      </c>
      <c r="L530" s="10">
        <v>242.33333333333331</v>
      </c>
      <c r="M530" s="10">
        <v>81.166666666666657</v>
      </c>
      <c r="N530" s="12">
        <f t="shared" si="57"/>
        <v>0.84208242950108458</v>
      </c>
    </row>
    <row r="531" spans="1:14" x14ac:dyDescent="0.25">
      <c r="A531" s="1" t="s">
        <v>457</v>
      </c>
      <c r="B531" s="1" t="s">
        <v>4</v>
      </c>
      <c r="C531" s="26" t="s">
        <v>1001</v>
      </c>
      <c r="D531" s="2">
        <v>6</v>
      </c>
      <c r="E531" s="2">
        <v>97</v>
      </c>
      <c r="F531" s="2">
        <v>16.166666666666668</v>
      </c>
      <c r="G531" s="2">
        <v>77</v>
      </c>
      <c r="H531" s="2">
        <v>12.833333333333334</v>
      </c>
      <c r="I531" s="3">
        <v>170</v>
      </c>
      <c r="J531" s="4">
        <v>7.8333333333333339</v>
      </c>
      <c r="K531" s="4">
        <v>8.3333333333333321</v>
      </c>
      <c r="L531" s="4">
        <v>5.166666666666667</v>
      </c>
      <c r="M531" s="4">
        <v>7.666666666666667</v>
      </c>
      <c r="N531" s="5">
        <f t="shared" si="57"/>
        <v>0.79381443298969068</v>
      </c>
    </row>
    <row r="532" spans="1:14" x14ac:dyDescent="0.25">
      <c r="A532" s="25" t="str">
        <f t="shared" ref="A532:A539" si="64">A531</f>
        <v>Tunja</v>
      </c>
      <c r="B532" s="25" t="str">
        <f t="shared" ref="B532:B539" si="65">B531</f>
        <v>Civil</v>
      </c>
      <c r="C532" s="26" t="s">
        <v>1002</v>
      </c>
      <c r="D532" s="2">
        <v>6</v>
      </c>
      <c r="E532" s="2">
        <v>134</v>
      </c>
      <c r="F532" s="2">
        <v>22.333333333333332</v>
      </c>
      <c r="G532" s="2">
        <v>114</v>
      </c>
      <c r="H532" s="2">
        <v>19</v>
      </c>
      <c r="I532" s="3">
        <v>164</v>
      </c>
      <c r="J532" s="4">
        <v>13.333333333333332</v>
      </c>
      <c r="K532" s="4">
        <v>8.9999999999999982</v>
      </c>
      <c r="L532" s="4">
        <v>11.166666666666666</v>
      </c>
      <c r="M532" s="4">
        <v>7.8333333333333339</v>
      </c>
      <c r="N532" s="5">
        <f t="shared" si="57"/>
        <v>0.85074626865671643</v>
      </c>
    </row>
    <row r="533" spans="1:14" x14ac:dyDescent="0.25">
      <c r="A533" s="25" t="str">
        <f t="shared" si="64"/>
        <v>Tunja</v>
      </c>
      <c r="B533" s="25" t="str">
        <f t="shared" si="65"/>
        <v>Civil</v>
      </c>
      <c r="C533" s="26" t="s">
        <v>1003</v>
      </c>
      <c r="D533" s="2">
        <v>3</v>
      </c>
      <c r="E533" s="2">
        <v>28</v>
      </c>
      <c r="F533" s="2">
        <v>9.3333333333333339</v>
      </c>
      <c r="G533" s="2">
        <v>23</v>
      </c>
      <c r="H533" s="2">
        <v>7.666666666666667</v>
      </c>
      <c r="I533" s="3">
        <v>4</v>
      </c>
      <c r="J533" s="4"/>
      <c r="K533" s="4">
        <v>9.3333333333333339</v>
      </c>
      <c r="L533" s="4"/>
      <c r="M533" s="4">
        <v>7.6666666666666661</v>
      </c>
      <c r="N533" s="5">
        <f t="shared" si="57"/>
        <v>0.8214285714285714</v>
      </c>
    </row>
    <row r="534" spans="1:14" x14ac:dyDescent="0.25">
      <c r="A534" s="25" t="str">
        <f t="shared" si="64"/>
        <v>Tunja</v>
      </c>
      <c r="B534" s="25" t="str">
        <f t="shared" si="65"/>
        <v>Civil</v>
      </c>
      <c r="C534" s="26" t="s">
        <v>1004</v>
      </c>
      <c r="D534" s="2">
        <v>6</v>
      </c>
      <c r="E534" s="2">
        <v>144</v>
      </c>
      <c r="F534" s="2">
        <v>24</v>
      </c>
      <c r="G534" s="2">
        <v>147</v>
      </c>
      <c r="H534" s="2">
        <v>24.5</v>
      </c>
      <c r="I534" s="3">
        <v>110</v>
      </c>
      <c r="J534" s="4">
        <v>15.333333333333334</v>
      </c>
      <c r="K534" s="4">
        <v>8.6666666666666661</v>
      </c>
      <c r="L534" s="4">
        <v>18</v>
      </c>
      <c r="M534" s="4">
        <v>6.5</v>
      </c>
      <c r="N534" s="5">
        <f t="shared" si="57"/>
        <v>1.0208333333333333</v>
      </c>
    </row>
    <row r="535" spans="1:14" x14ac:dyDescent="0.25">
      <c r="A535" s="25" t="str">
        <f t="shared" si="64"/>
        <v>Tunja</v>
      </c>
      <c r="B535" s="25" t="str">
        <f t="shared" si="65"/>
        <v>Civil</v>
      </c>
      <c r="C535" s="26" t="s">
        <v>1005</v>
      </c>
      <c r="D535" s="2">
        <v>6</v>
      </c>
      <c r="E535" s="2">
        <v>116</v>
      </c>
      <c r="F535" s="2">
        <v>19.333333333333332</v>
      </c>
      <c r="G535" s="2">
        <v>120</v>
      </c>
      <c r="H535" s="2">
        <v>20</v>
      </c>
      <c r="I535" s="3">
        <v>155</v>
      </c>
      <c r="J535" s="4">
        <v>11.666666666666668</v>
      </c>
      <c r="K535" s="4">
        <v>7.666666666666667</v>
      </c>
      <c r="L535" s="4">
        <v>13.166666666666666</v>
      </c>
      <c r="M535" s="4">
        <v>6.833333333333333</v>
      </c>
      <c r="N535" s="5">
        <f t="shared" si="57"/>
        <v>1.0344827586206897</v>
      </c>
    </row>
    <row r="536" spans="1:14" x14ac:dyDescent="0.25">
      <c r="A536" s="25" t="str">
        <f t="shared" si="64"/>
        <v>Tunja</v>
      </c>
      <c r="B536" s="25" t="str">
        <f t="shared" si="65"/>
        <v>Civil</v>
      </c>
      <c r="C536" s="26" t="s">
        <v>1006</v>
      </c>
      <c r="D536" s="2">
        <v>6</v>
      </c>
      <c r="E536" s="2">
        <v>139</v>
      </c>
      <c r="F536" s="2">
        <v>23.166666666666668</v>
      </c>
      <c r="G536" s="2">
        <v>211</v>
      </c>
      <c r="H536" s="2">
        <v>35.166666666666664</v>
      </c>
      <c r="I536" s="3">
        <v>158</v>
      </c>
      <c r="J536" s="4">
        <v>14.833333333333332</v>
      </c>
      <c r="K536" s="4">
        <v>8.3333333333333339</v>
      </c>
      <c r="L536" s="4">
        <v>27.333333333333336</v>
      </c>
      <c r="M536" s="4">
        <v>7.8333333333333348</v>
      </c>
      <c r="N536" s="5">
        <f t="shared" si="57"/>
        <v>1.5179856115107915</v>
      </c>
    </row>
    <row r="537" spans="1:14" x14ac:dyDescent="0.25">
      <c r="A537" s="25" t="str">
        <f t="shared" si="64"/>
        <v>Tunja</v>
      </c>
      <c r="B537" s="25" t="str">
        <f t="shared" si="65"/>
        <v>Civil</v>
      </c>
      <c r="C537" s="26" t="s">
        <v>1007</v>
      </c>
      <c r="D537" s="2">
        <v>6</v>
      </c>
      <c r="E537" s="2">
        <v>152</v>
      </c>
      <c r="F537" s="2">
        <v>25.333333333333332</v>
      </c>
      <c r="G537" s="2">
        <v>164</v>
      </c>
      <c r="H537" s="2">
        <v>27.333333333333332</v>
      </c>
      <c r="I537" s="3">
        <v>203</v>
      </c>
      <c r="J537" s="4">
        <v>16.666666666666664</v>
      </c>
      <c r="K537" s="4">
        <v>8.6666666666666661</v>
      </c>
      <c r="L537" s="4">
        <v>19.833333333333332</v>
      </c>
      <c r="M537" s="4">
        <v>7.5</v>
      </c>
      <c r="N537" s="5">
        <f t="shared" si="57"/>
        <v>1.0789473684210527</v>
      </c>
    </row>
    <row r="538" spans="1:14" x14ac:dyDescent="0.25">
      <c r="A538" s="25" t="str">
        <f t="shared" si="64"/>
        <v>Tunja</v>
      </c>
      <c r="B538" s="25" t="str">
        <f t="shared" si="65"/>
        <v>Civil</v>
      </c>
      <c r="C538" s="26" t="s">
        <v>1008</v>
      </c>
      <c r="D538" s="2">
        <v>6</v>
      </c>
      <c r="E538" s="2">
        <v>233</v>
      </c>
      <c r="F538" s="2">
        <v>38.833333333333336</v>
      </c>
      <c r="G538" s="2">
        <v>145</v>
      </c>
      <c r="H538" s="2">
        <v>24.166666666666668</v>
      </c>
      <c r="I538" s="3">
        <v>230</v>
      </c>
      <c r="J538" s="4">
        <v>31.833333333333336</v>
      </c>
      <c r="K538" s="4">
        <v>7</v>
      </c>
      <c r="L538" s="4">
        <v>18.166666666666668</v>
      </c>
      <c r="M538" s="4">
        <v>6</v>
      </c>
      <c r="N538" s="5">
        <f t="shared" si="57"/>
        <v>0.62231759656652363</v>
      </c>
    </row>
    <row r="539" spans="1:14" x14ac:dyDescent="0.25">
      <c r="A539" s="25" t="str">
        <f t="shared" si="64"/>
        <v>Tunja</v>
      </c>
      <c r="B539" s="25" t="str">
        <f t="shared" si="65"/>
        <v>Civil</v>
      </c>
      <c r="C539" s="26" t="s">
        <v>1009</v>
      </c>
      <c r="D539" s="2">
        <v>6</v>
      </c>
      <c r="E539" s="2">
        <v>210</v>
      </c>
      <c r="F539" s="2">
        <v>35</v>
      </c>
      <c r="G539" s="2">
        <v>118</v>
      </c>
      <c r="H539" s="2">
        <v>19.666666666666668</v>
      </c>
      <c r="I539" s="3">
        <v>328</v>
      </c>
      <c r="J539" s="4">
        <v>28.333333333333332</v>
      </c>
      <c r="K539" s="4">
        <v>6.6666666666666661</v>
      </c>
      <c r="L539" s="4">
        <v>15.666666666666666</v>
      </c>
      <c r="M539" s="4">
        <v>4</v>
      </c>
      <c r="N539" s="5">
        <f t="shared" si="57"/>
        <v>0.56190476190476191</v>
      </c>
    </row>
    <row r="540" spans="1:14" x14ac:dyDescent="0.25">
      <c r="A540" s="46" t="s">
        <v>1040</v>
      </c>
      <c r="B540" s="46"/>
      <c r="C540" s="47"/>
      <c r="D540" s="48"/>
      <c r="E540" s="48"/>
      <c r="F540" s="48">
        <v>24</v>
      </c>
      <c r="G540" s="48"/>
      <c r="H540" s="48">
        <v>21</v>
      </c>
      <c r="I540" s="49"/>
      <c r="J540" s="50">
        <v>17</v>
      </c>
      <c r="K540" s="50">
        <v>8</v>
      </c>
      <c r="L540" s="50">
        <v>16</v>
      </c>
      <c r="M540" s="50">
        <v>7</v>
      </c>
      <c r="N540" s="51"/>
    </row>
    <row r="541" spans="1:14" x14ac:dyDescent="0.25">
      <c r="A541" s="7" t="s">
        <v>468</v>
      </c>
      <c r="B541" s="11"/>
      <c r="C541" s="27"/>
      <c r="D541" s="8"/>
      <c r="E541" s="8">
        <v>1253</v>
      </c>
      <c r="F541" s="8">
        <v>213.50000000000003</v>
      </c>
      <c r="G541" s="8">
        <v>1119</v>
      </c>
      <c r="H541" s="8">
        <v>190.33333333333331</v>
      </c>
      <c r="I541" s="9">
        <v>1522</v>
      </c>
      <c r="J541" s="10">
        <v>139.83333333333334</v>
      </c>
      <c r="K541" s="10">
        <v>73.666666666666671</v>
      </c>
      <c r="L541" s="10">
        <v>128.5</v>
      </c>
      <c r="M541" s="10">
        <v>61.833333333333336</v>
      </c>
      <c r="N541" s="12">
        <f t="shared" si="57"/>
        <v>0.89305666400638473</v>
      </c>
    </row>
    <row r="542" spans="1:14" x14ac:dyDescent="0.25">
      <c r="A542" s="1" t="s">
        <v>469</v>
      </c>
      <c r="B542" s="1" t="s">
        <v>4</v>
      </c>
      <c r="C542" s="26" t="s">
        <v>1010</v>
      </c>
      <c r="D542" s="2">
        <v>6</v>
      </c>
      <c r="E542" s="2">
        <v>362</v>
      </c>
      <c r="F542" s="2">
        <v>60.333333333333336</v>
      </c>
      <c r="G542" s="2">
        <v>252</v>
      </c>
      <c r="H542" s="2">
        <v>42</v>
      </c>
      <c r="I542" s="3">
        <v>442</v>
      </c>
      <c r="J542" s="4">
        <v>30.333333333333332</v>
      </c>
      <c r="K542" s="4">
        <v>30</v>
      </c>
      <c r="L542" s="4">
        <v>15</v>
      </c>
      <c r="M542" s="4">
        <v>27</v>
      </c>
      <c r="N542" s="5">
        <f t="shared" si="57"/>
        <v>0.69613259668508287</v>
      </c>
    </row>
    <row r="543" spans="1:14" x14ac:dyDescent="0.25">
      <c r="A543" s="25" t="str">
        <f t="shared" ref="A543:A549" si="66">A542</f>
        <v>Valledupar</v>
      </c>
      <c r="B543" s="25" t="str">
        <f t="shared" ref="B543:B549" si="67">B542</f>
        <v>Civil</v>
      </c>
      <c r="C543" s="26" t="s">
        <v>1011</v>
      </c>
      <c r="D543" s="2">
        <v>6</v>
      </c>
      <c r="E543" s="2">
        <v>345</v>
      </c>
      <c r="F543" s="2">
        <v>57.5</v>
      </c>
      <c r="G543" s="2">
        <v>290</v>
      </c>
      <c r="H543" s="2">
        <v>48.333333333333336</v>
      </c>
      <c r="I543" s="3">
        <v>311</v>
      </c>
      <c r="J543" s="4">
        <v>28</v>
      </c>
      <c r="K543" s="4">
        <v>29.5</v>
      </c>
      <c r="L543" s="4">
        <v>24.833333333333336</v>
      </c>
      <c r="M543" s="4">
        <v>23.500000000000004</v>
      </c>
      <c r="N543" s="5">
        <f t="shared" si="57"/>
        <v>0.84057971014492749</v>
      </c>
    </row>
    <row r="544" spans="1:14" x14ac:dyDescent="0.25">
      <c r="A544" s="25" t="str">
        <f t="shared" si="66"/>
        <v>Valledupar</v>
      </c>
      <c r="B544" s="25" t="str">
        <f t="shared" si="67"/>
        <v>Civil</v>
      </c>
      <c r="C544" s="26" t="s">
        <v>1012</v>
      </c>
      <c r="D544" s="2">
        <v>6</v>
      </c>
      <c r="E544" s="2">
        <v>319</v>
      </c>
      <c r="F544" s="2">
        <v>53.166666666666664</v>
      </c>
      <c r="G544" s="2">
        <v>263</v>
      </c>
      <c r="H544" s="2">
        <v>43.833333333333336</v>
      </c>
      <c r="I544" s="3">
        <v>276</v>
      </c>
      <c r="J544" s="4">
        <v>24.666666666666668</v>
      </c>
      <c r="K544" s="4">
        <v>28.5</v>
      </c>
      <c r="L544" s="4">
        <v>15.5</v>
      </c>
      <c r="M544" s="4">
        <v>28.333333333333329</v>
      </c>
      <c r="N544" s="5">
        <f t="shared" si="57"/>
        <v>0.82445141065830718</v>
      </c>
    </row>
    <row r="545" spans="1:14" x14ac:dyDescent="0.25">
      <c r="A545" s="25" t="str">
        <f t="shared" si="66"/>
        <v>Valledupar</v>
      </c>
      <c r="B545" s="25" t="str">
        <f t="shared" si="67"/>
        <v>Civil</v>
      </c>
      <c r="C545" s="26" t="s">
        <v>1013</v>
      </c>
      <c r="D545" s="2">
        <v>6</v>
      </c>
      <c r="E545" s="2">
        <v>335</v>
      </c>
      <c r="F545" s="2">
        <v>55.833333333333336</v>
      </c>
      <c r="G545" s="2">
        <v>407</v>
      </c>
      <c r="H545" s="2">
        <v>67.833333333333329</v>
      </c>
      <c r="I545" s="3">
        <v>342</v>
      </c>
      <c r="J545" s="4">
        <v>27.166666666666664</v>
      </c>
      <c r="K545" s="4">
        <v>28.666666666666668</v>
      </c>
      <c r="L545" s="4">
        <v>40</v>
      </c>
      <c r="M545" s="4">
        <v>27.833333333333332</v>
      </c>
      <c r="N545" s="5">
        <f t="shared" si="57"/>
        <v>1.2149253731343284</v>
      </c>
    </row>
    <row r="546" spans="1:14" x14ac:dyDescent="0.25">
      <c r="A546" s="25" t="str">
        <f t="shared" si="66"/>
        <v>Valledupar</v>
      </c>
      <c r="B546" s="25" t="str">
        <f t="shared" si="67"/>
        <v>Civil</v>
      </c>
      <c r="C546" s="26" t="s">
        <v>1014</v>
      </c>
      <c r="D546" s="2">
        <v>6</v>
      </c>
      <c r="E546" s="2">
        <v>361</v>
      </c>
      <c r="F546" s="2">
        <v>60.166666666666664</v>
      </c>
      <c r="G546" s="2">
        <v>264</v>
      </c>
      <c r="H546" s="2">
        <v>44</v>
      </c>
      <c r="I546" s="3">
        <v>460</v>
      </c>
      <c r="J546" s="4">
        <v>30.666666666666664</v>
      </c>
      <c r="K546" s="4">
        <v>29.5</v>
      </c>
      <c r="L546" s="4">
        <v>16.166666666666664</v>
      </c>
      <c r="M546" s="4">
        <v>27.833333333333332</v>
      </c>
      <c r="N546" s="5">
        <f t="shared" si="57"/>
        <v>0.73130193905817176</v>
      </c>
    </row>
    <row r="547" spans="1:14" x14ac:dyDescent="0.25">
      <c r="A547" s="25" t="str">
        <f t="shared" si="66"/>
        <v>Valledupar</v>
      </c>
      <c r="B547" s="25" t="str">
        <f t="shared" si="67"/>
        <v>Civil</v>
      </c>
      <c r="C547" s="26" t="s">
        <v>1015</v>
      </c>
      <c r="D547" s="2">
        <v>6</v>
      </c>
      <c r="E547" s="2">
        <v>362</v>
      </c>
      <c r="F547" s="2">
        <v>60.333333333333336</v>
      </c>
      <c r="G547" s="2">
        <v>255</v>
      </c>
      <c r="H547" s="2">
        <v>42.5</v>
      </c>
      <c r="I547" s="3">
        <v>648</v>
      </c>
      <c r="J547" s="4">
        <v>27.5</v>
      </c>
      <c r="K547" s="4">
        <v>32.833333333333329</v>
      </c>
      <c r="L547" s="4">
        <v>17.166666666666668</v>
      </c>
      <c r="M547" s="4">
        <v>25.333333333333332</v>
      </c>
      <c r="N547" s="5">
        <f t="shared" si="57"/>
        <v>0.70441988950276246</v>
      </c>
    </row>
    <row r="548" spans="1:14" x14ac:dyDescent="0.25">
      <c r="A548" s="25" t="str">
        <f t="shared" si="66"/>
        <v>Valledupar</v>
      </c>
      <c r="B548" s="25" t="str">
        <f t="shared" si="67"/>
        <v>Civil</v>
      </c>
      <c r="C548" s="26" t="s">
        <v>1016</v>
      </c>
      <c r="D548" s="2">
        <v>6</v>
      </c>
      <c r="E548" s="2">
        <v>312</v>
      </c>
      <c r="F548" s="2">
        <v>52</v>
      </c>
      <c r="G548" s="2">
        <v>289</v>
      </c>
      <c r="H548" s="2">
        <v>48.166666666666664</v>
      </c>
      <c r="I548" s="3">
        <v>234</v>
      </c>
      <c r="J548" s="4">
        <v>22.5</v>
      </c>
      <c r="K548" s="4">
        <v>29.500000000000004</v>
      </c>
      <c r="L548" s="4">
        <v>20.333333333333336</v>
      </c>
      <c r="M548" s="4">
        <v>27.833333333333336</v>
      </c>
      <c r="N548" s="5">
        <f t="shared" si="57"/>
        <v>0.92628205128205132</v>
      </c>
    </row>
    <row r="549" spans="1:14" x14ac:dyDescent="0.25">
      <c r="A549" s="25" t="str">
        <f t="shared" si="66"/>
        <v>Valledupar</v>
      </c>
      <c r="B549" s="25" t="str">
        <f t="shared" si="67"/>
        <v>Civil</v>
      </c>
      <c r="C549" s="26" t="s">
        <v>1017</v>
      </c>
      <c r="D549" s="2">
        <v>6</v>
      </c>
      <c r="E549" s="2">
        <v>347</v>
      </c>
      <c r="F549" s="2">
        <v>57.833333333333336</v>
      </c>
      <c r="G549" s="2">
        <v>353</v>
      </c>
      <c r="H549" s="2">
        <v>58.833333333333336</v>
      </c>
      <c r="I549" s="3">
        <v>559</v>
      </c>
      <c r="J549" s="4">
        <v>30.333333333333336</v>
      </c>
      <c r="K549" s="4">
        <v>27.5</v>
      </c>
      <c r="L549" s="4">
        <v>33.333333333333336</v>
      </c>
      <c r="M549" s="4">
        <v>25.499999999999996</v>
      </c>
      <c r="N549" s="5">
        <f t="shared" si="57"/>
        <v>1.0172910662824208</v>
      </c>
    </row>
    <row r="550" spans="1:14" x14ac:dyDescent="0.25">
      <c r="A550" s="46" t="s">
        <v>1040</v>
      </c>
      <c r="B550" s="46"/>
      <c r="C550" s="47"/>
      <c r="D550" s="48"/>
      <c r="E550" s="48"/>
      <c r="F550" s="48">
        <v>57</v>
      </c>
      <c r="G550" s="48"/>
      <c r="H550" s="48">
        <v>49</v>
      </c>
      <c r="I550" s="49"/>
      <c r="J550" s="50">
        <v>28</v>
      </c>
      <c r="K550" s="50">
        <v>30</v>
      </c>
      <c r="L550" s="50">
        <v>23</v>
      </c>
      <c r="M550" s="50">
        <v>27</v>
      </c>
      <c r="N550" s="51"/>
    </row>
    <row r="551" spans="1:14" x14ac:dyDescent="0.25">
      <c r="A551" s="7" t="s">
        <v>476</v>
      </c>
      <c r="B551" s="11"/>
      <c r="C551" s="27"/>
      <c r="D551" s="8"/>
      <c r="E551" s="8">
        <v>2743</v>
      </c>
      <c r="F551" s="8">
        <v>457.16666666666663</v>
      </c>
      <c r="G551" s="8">
        <v>2373</v>
      </c>
      <c r="H551" s="8">
        <v>395.5</v>
      </c>
      <c r="I551" s="9">
        <v>3272</v>
      </c>
      <c r="J551" s="10">
        <v>221.16666666666666</v>
      </c>
      <c r="K551" s="10">
        <v>236</v>
      </c>
      <c r="L551" s="10">
        <v>182.33333333333334</v>
      </c>
      <c r="M551" s="10">
        <v>213.16666666666669</v>
      </c>
      <c r="N551" s="12">
        <f t="shared" si="57"/>
        <v>0.8651111921254101</v>
      </c>
    </row>
    <row r="552" spans="1:14" x14ac:dyDescent="0.25">
      <c r="A552" s="1" t="s">
        <v>477</v>
      </c>
      <c r="B552" s="1" t="s">
        <v>4</v>
      </c>
      <c r="C552" s="26" t="s">
        <v>1018</v>
      </c>
      <c r="D552" s="2">
        <v>6</v>
      </c>
      <c r="E552" s="2">
        <v>953</v>
      </c>
      <c r="F552" s="2">
        <v>158.83333333333334</v>
      </c>
      <c r="G552" s="2">
        <v>918</v>
      </c>
      <c r="H552" s="2">
        <v>153</v>
      </c>
      <c r="I552" s="3">
        <v>675</v>
      </c>
      <c r="J552" s="4">
        <v>138.83333333333331</v>
      </c>
      <c r="K552" s="4">
        <v>20.000000000000004</v>
      </c>
      <c r="L552" s="4">
        <v>136.33333333333334</v>
      </c>
      <c r="M552" s="4">
        <v>16.666666666666668</v>
      </c>
      <c r="N552" s="5">
        <f t="shared" si="57"/>
        <v>0.96327387198321091</v>
      </c>
    </row>
    <row r="553" spans="1:14" x14ac:dyDescent="0.25">
      <c r="A553" s="25" t="str">
        <f t="shared" ref="A553:A559" si="68">A552</f>
        <v>Villavicencio</v>
      </c>
      <c r="B553" s="25" t="str">
        <f t="shared" ref="B553:B559" si="69">B552</f>
        <v>Civil</v>
      </c>
      <c r="C553" s="26" t="s">
        <v>1019</v>
      </c>
      <c r="D553" s="2">
        <v>6</v>
      </c>
      <c r="E553" s="2">
        <v>671</v>
      </c>
      <c r="F553" s="2">
        <v>111.83333333333333</v>
      </c>
      <c r="G553" s="2">
        <v>360</v>
      </c>
      <c r="H553" s="2">
        <v>60</v>
      </c>
      <c r="I553" s="3">
        <v>1460</v>
      </c>
      <c r="J553" s="4">
        <v>90.499999999999986</v>
      </c>
      <c r="K553" s="4">
        <v>21.333333333333332</v>
      </c>
      <c r="L553" s="4">
        <v>40.000000000000007</v>
      </c>
      <c r="M553" s="4">
        <v>20</v>
      </c>
      <c r="N553" s="5">
        <f t="shared" si="57"/>
        <v>0.53651266766020866</v>
      </c>
    </row>
    <row r="554" spans="1:14" x14ac:dyDescent="0.25">
      <c r="A554" s="25" t="str">
        <f t="shared" si="68"/>
        <v>Villavicencio</v>
      </c>
      <c r="B554" s="25" t="str">
        <f t="shared" si="69"/>
        <v>Civil</v>
      </c>
      <c r="C554" s="26" t="s">
        <v>1020</v>
      </c>
      <c r="D554" s="2">
        <v>3</v>
      </c>
      <c r="E554" s="2">
        <v>251</v>
      </c>
      <c r="F554" s="2">
        <v>83.666666666666671</v>
      </c>
      <c r="G554" s="2">
        <v>163</v>
      </c>
      <c r="H554" s="2">
        <v>54.333333333333336</v>
      </c>
      <c r="I554" s="3">
        <v>1034</v>
      </c>
      <c r="J554" s="4">
        <v>61.666666666666664</v>
      </c>
      <c r="K554" s="4">
        <v>22</v>
      </c>
      <c r="L554" s="4">
        <v>33.333333333333336</v>
      </c>
      <c r="M554" s="4">
        <v>21</v>
      </c>
      <c r="N554" s="5">
        <f t="shared" si="57"/>
        <v>0.64940239043824699</v>
      </c>
    </row>
    <row r="555" spans="1:14" x14ac:dyDescent="0.25">
      <c r="A555" s="25" t="str">
        <f t="shared" si="68"/>
        <v>Villavicencio</v>
      </c>
      <c r="B555" s="25" t="str">
        <f t="shared" si="69"/>
        <v>Civil</v>
      </c>
      <c r="C555" s="26" t="s">
        <v>1021</v>
      </c>
      <c r="D555" s="2">
        <v>3</v>
      </c>
      <c r="E555" s="2">
        <v>245</v>
      </c>
      <c r="F555" s="2">
        <v>81.666666666666671</v>
      </c>
      <c r="G555" s="2">
        <v>121</v>
      </c>
      <c r="H555" s="2">
        <v>40.333333333333336</v>
      </c>
      <c r="I555" s="3">
        <v>1038</v>
      </c>
      <c r="J555" s="4">
        <v>81.666666666666657</v>
      </c>
      <c r="K555" s="4"/>
      <c r="L555" s="4">
        <v>40.333333333333329</v>
      </c>
      <c r="M555" s="4"/>
      <c r="N555" s="5">
        <f t="shared" si="57"/>
        <v>0.49387755102040815</v>
      </c>
    </row>
    <row r="556" spans="1:14" x14ac:dyDescent="0.25">
      <c r="A556" s="25" t="str">
        <f t="shared" si="68"/>
        <v>Villavicencio</v>
      </c>
      <c r="B556" s="25" t="str">
        <f t="shared" si="69"/>
        <v>Civil</v>
      </c>
      <c r="C556" s="26" t="s">
        <v>1022</v>
      </c>
      <c r="D556" s="2">
        <v>6</v>
      </c>
      <c r="E556" s="2">
        <v>867</v>
      </c>
      <c r="F556" s="2">
        <v>144.5</v>
      </c>
      <c r="G556" s="2">
        <v>768</v>
      </c>
      <c r="H556" s="2">
        <v>128</v>
      </c>
      <c r="I556" s="3">
        <v>939</v>
      </c>
      <c r="J556" s="4">
        <v>124.5</v>
      </c>
      <c r="K556" s="4">
        <v>20.000000000000004</v>
      </c>
      <c r="L556" s="4">
        <v>111.00000000000001</v>
      </c>
      <c r="M556" s="4">
        <v>17</v>
      </c>
      <c r="N556" s="5">
        <f t="shared" si="57"/>
        <v>0.88581314878892736</v>
      </c>
    </row>
    <row r="557" spans="1:14" x14ac:dyDescent="0.25">
      <c r="A557" s="25" t="str">
        <f t="shared" si="68"/>
        <v>Villavicencio</v>
      </c>
      <c r="B557" s="25" t="str">
        <f t="shared" si="69"/>
        <v>Civil</v>
      </c>
      <c r="C557" s="26" t="s">
        <v>1023</v>
      </c>
      <c r="D557" s="2">
        <v>6</v>
      </c>
      <c r="E557" s="2">
        <v>644</v>
      </c>
      <c r="F557" s="2">
        <v>107.33333333333333</v>
      </c>
      <c r="G557" s="2">
        <v>535</v>
      </c>
      <c r="H557" s="2">
        <v>89.166666666666671</v>
      </c>
      <c r="I557" s="3">
        <v>1178</v>
      </c>
      <c r="J557" s="4">
        <v>83.500000000000014</v>
      </c>
      <c r="K557" s="4">
        <v>23.833333333333336</v>
      </c>
      <c r="L557" s="4">
        <v>67.833333333333329</v>
      </c>
      <c r="M557" s="4">
        <v>21.333333333333336</v>
      </c>
      <c r="N557" s="5">
        <f t="shared" si="57"/>
        <v>0.83074534161490687</v>
      </c>
    </row>
    <row r="558" spans="1:14" x14ac:dyDescent="0.25">
      <c r="A558" s="25" t="str">
        <f t="shared" si="68"/>
        <v>Villavicencio</v>
      </c>
      <c r="B558" s="25" t="str">
        <f t="shared" si="69"/>
        <v>Civil</v>
      </c>
      <c r="C558" s="26" t="s">
        <v>1024</v>
      </c>
      <c r="D558" s="2">
        <v>6</v>
      </c>
      <c r="E558" s="2">
        <v>644</v>
      </c>
      <c r="F558" s="2">
        <v>107.33333333333333</v>
      </c>
      <c r="G558" s="2">
        <v>433</v>
      </c>
      <c r="H558" s="2">
        <v>72.166666666666671</v>
      </c>
      <c r="I558" s="3">
        <v>864</v>
      </c>
      <c r="J558" s="4">
        <v>83.666666666666686</v>
      </c>
      <c r="K558" s="4">
        <v>23.666666666666668</v>
      </c>
      <c r="L558" s="4">
        <v>56.333333333333329</v>
      </c>
      <c r="M558" s="4">
        <v>15.833333333333332</v>
      </c>
      <c r="N558" s="5">
        <f t="shared" si="57"/>
        <v>0.67236024844720499</v>
      </c>
    </row>
    <row r="559" spans="1:14" x14ac:dyDescent="0.25">
      <c r="A559" s="25" t="str">
        <f t="shared" si="68"/>
        <v>Villavicencio</v>
      </c>
      <c r="B559" s="25" t="str">
        <f t="shared" si="69"/>
        <v>Civil</v>
      </c>
      <c r="C559" s="26" t="s">
        <v>1025</v>
      </c>
      <c r="D559" s="2">
        <v>6</v>
      </c>
      <c r="E559" s="2">
        <v>623</v>
      </c>
      <c r="F559" s="2">
        <v>103.83333333333333</v>
      </c>
      <c r="G559" s="2">
        <v>439</v>
      </c>
      <c r="H559" s="2">
        <v>73.166666666666671</v>
      </c>
      <c r="I559" s="3">
        <v>1118</v>
      </c>
      <c r="J559" s="4">
        <v>82.666666666666657</v>
      </c>
      <c r="K559" s="4">
        <v>21.166666666666668</v>
      </c>
      <c r="L559" s="4">
        <v>56</v>
      </c>
      <c r="M559" s="4">
        <v>17.166666666666668</v>
      </c>
      <c r="N559" s="5">
        <f t="shared" si="57"/>
        <v>0.7046548956661316</v>
      </c>
    </row>
    <row r="560" spans="1:14" x14ac:dyDescent="0.25">
      <c r="A560" s="46" t="s">
        <v>1040</v>
      </c>
      <c r="B560" s="46"/>
      <c r="C560" s="47"/>
      <c r="D560" s="48"/>
      <c r="E560" s="48"/>
      <c r="F560" s="48">
        <v>112</v>
      </c>
      <c r="G560" s="48"/>
      <c r="H560" s="48">
        <v>84</v>
      </c>
      <c r="I560" s="49"/>
      <c r="J560" s="50">
        <v>93</v>
      </c>
      <c r="K560" s="50">
        <v>22</v>
      </c>
      <c r="L560" s="50">
        <v>68</v>
      </c>
      <c r="M560" s="50">
        <v>18</v>
      </c>
      <c r="N560" s="51"/>
    </row>
    <row r="561" spans="1:14" x14ac:dyDescent="0.25">
      <c r="A561" s="7" t="s">
        <v>485</v>
      </c>
      <c r="B561" s="11"/>
      <c r="C561" s="27"/>
      <c r="D561" s="8"/>
      <c r="E561" s="8">
        <v>4898</v>
      </c>
      <c r="F561" s="8">
        <v>899.00000000000011</v>
      </c>
      <c r="G561" s="8">
        <v>3737</v>
      </c>
      <c r="H561" s="8">
        <v>670.16666666666652</v>
      </c>
      <c r="I561" s="9">
        <v>8306</v>
      </c>
      <c r="J561" s="10">
        <v>746.99999999999989</v>
      </c>
      <c r="K561" s="10">
        <v>152</v>
      </c>
      <c r="L561" s="10">
        <v>541.16666666666663</v>
      </c>
      <c r="M561" s="10">
        <v>129</v>
      </c>
      <c r="N561" s="12">
        <f t="shared" si="57"/>
        <v>0.76296447529603917</v>
      </c>
    </row>
    <row r="562" spans="1:14" x14ac:dyDescent="0.25">
      <c r="A562" s="1" t="s">
        <v>486</v>
      </c>
      <c r="B562" s="1" t="s">
        <v>4</v>
      </c>
      <c r="C562" s="26" t="s">
        <v>1026</v>
      </c>
      <c r="D562" s="2">
        <v>6</v>
      </c>
      <c r="E562" s="2">
        <v>842</v>
      </c>
      <c r="F562" s="2">
        <v>140.33333333333334</v>
      </c>
      <c r="G562" s="2">
        <v>378</v>
      </c>
      <c r="H562" s="2">
        <v>63</v>
      </c>
      <c r="I562" s="3">
        <v>2703</v>
      </c>
      <c r="J562" s="4">
        <v>140</v>
      </c>
      <c r="K562" s="4">
        <v>0.33333333333333331</v>
      </c>
      <c r="L562" s="4">
        <v>63</v>
      </c>
      <c r="M562" s="4">
        <v>0</v>
      </c>
      <c r="N562" s="5">
        <f t="shared" si="57"/>
        <v>0.44893111638954869</v>
      </c>
    </row>
    <row r="563" spans="1:14" x14ac:dyDescent="0.25">
      <c r="A563" s="25" t="str">
        <f t="shared" ref="A563:B563" si="70">A562</f>
        <v>Yopal</v>
      </c>
      <c r="B563" s="25" t="str">
        <f t="shared" si="70"/>
        <v>Civil</v>
      </c>
      <c r="C563" s="26" t="s">
        <v>1027</v>
      </c>
      <c r="D563" s="2">
        <v>6</v>
      </c>
      <c r="E563" s="2">
        <v>803</v>
      </c>
      <c r="F563" s="2">
        <v>133.83333333333334</v>
      </c>
      <c r="G563" s="2">
        <v>347</v>
      </c>
      <c r="H563" s="2">
        <v>57.833333333333336</v>
      </c>
      <c r="I563" s="3">
        <v>2514</v>
      </c>
      <c r="J563" s="4">
        <v>133.83333333333334</v>
      </c>
      <c r="K563" s="4"/>
      <c r="L563" s="4">
        <v>57.833333333333343</v>
      </c>
      <c r="M563" s="4"/>
      <c r="N563" s="5">
        <f t="shared" si="57"/>
        <v>0.43212951432129515</v>
      </c>
    </row>
    <row r="564" spans="1:14" x14ac:dyDescent="0.25">
      <c r="A564" s="46" t="s">
        <v>1040</v>
      </c>
      <c r="B564" s="46"/>
      <c r="C564" s="47"/>
      <c r="D564" s="48"/>
      <c r="E564" s="48"/>
      <c r="F564" s="48">
        <v>137</v>
      </c>
      <c r="G564" s="48"/>
      <c r="H564" s="48">
        <v>60</v>
      </c>
      <c r="I564" s="49"/>
      <c r="J564" s="50">
        <v>137</v>
      </c>
      <c r="K564" s="50"/>
      <c r="L564" s="50">
        <v>60</v>
      </c>
      <c r="M564" s="50"/>
      <c r="N564" s="51"/>
    </row>
    <row r="565" spans="1:14" x14ac:dyDescent="0.25">
      <c r="A565" s="7" t="s">
        <v>490</v>
      </c>
      <c r="B565" s="7"/>
      <c r="C565" s="27"/>
      <c r="D565" s="8"/>
      <c r="E565" s="8">
        <v>1645</v>
      </c>
      <c r="F565" s="8">
        <v>274.16666666666669</v>
      </c>
      <c r="G565" s="8">
        <v>725</v>
      </c>
      <c r="H565" s="8">
        <v>120.83333333333334</v>
      </c>
      <c r="I565" s="9">
        <v>5217</v>
      </c>
      <c r="J565" s="10">
        <v>273.83333333333337</v>
      </c>
      <c r="K565" s="10">
        <v>0.33333333333333331</v>
      </c>
      <c r="L565" s="10">
        <v>120.83333333333334</v>
      </c>
      <c r="M565" s="10">
        <v>0</v>
      </c>
      <c r="N565" s="12">
        <f t="shared" si="57"/>
        <v>0.44072948328267475</v>
      </c>
    </row>
    <row r="566" spans="1:14" x14ac:dyDescent="0.25">
      <c r="A566" s="13" t="s">
        <v>52</v>
      </c>
      <c r="B566" s="13"/>
      <c r="C566" s="45"/>
      <c r="D566" s="14"/>
      <c r="E566" s="14">
        <v>210097</v>
      </c>
      <c r="F566" s="14">
        <v>36070.785335694709</v>
      </c>
      <c r="G566" s="14">
        <v>147521</v>
      </c>
      <c r="H566" s="14">
        <v>25448.108327088165</v>
      </c>
      <c r="I566" s="15">
        <v>311025</v>
      </c>
      <c r="J566" s="14">
        <v>27811.612048276005</v>
      </c>
      <c r="K566" s="14">
        <v>8259.173287418671</v>
      </c>
      <c r="L566" s="14">
        <v>18562.368213538146</v>
      </c>
      <c r="M566" s="14">
        <v>6885.7401135500031</v>
      </c>
      <c r="N566" s="17">
        <f t="shared" si="57"/>
        <v>0.70215662289323499</v>
      </c>
    </row>
    <row r="567" spans="1:14" x14ac:dyDescent="0.25">
      <c r="A567" s="13" t="s">
        <v>1042</v>
      </c>
      <c r="B567" s="13"/>
      <c r="C567" s="45"/>
      <c r="D567" s="14"/>
      <c r="E567" s="14"/>
      <c r="F567" s="14"/>
      <c r="G567" s="14"/>
      <c r="H567" s="14"/>
      <c r="I567" s="15"/>
      <c r="J567" s="14">
        <f>+AVERAGE(J564,J560,J550,J540,J529,J521,J511,J499,J494,J489,J485,J474,J459,J443,J439,J421,J414,J410,J369,J355,J332,J326,J298,J282,J263,J225,J194,J152,J69,J31,J18)</f>
        <v>49.084229390681003</v>
      </c>
      <c r="K567" s="14">
        <f t="shared" ref="K567:M567" si="71">+AVERAGE(K564,K560,K550,K540,K529,K521,K511,K499,K494,K489,K485,K474,K459,K443,K439,K421,K414,K410,K369,K355,K332,K326,K298,K282,K263,K225,K194,K152,K69,K31,K18)</f>
        <v>16.978927203065133</v>
      </c>
      <c r="L567" s="14">
        <f t="shared" si="71"/>
        <v>31.851254480286737</v>
      </c>
      <c r="M567" s="14">
        <f t="shared" si="71"/>
        <v>14.351851851851851</v>
      </c>
    </row>
  </sheetData>
  <mergeCells count="8">
    <mergeCell ref="L14:M14"/>
    <mergeCell ref="J14:K14"/>
    <mergeCell ref="A2:C2"/>
    <mergeCell ref="D2:F2"/>
    <mergeCell ref="A3:C3"/>
    <mergeCell ref="D3:G3"/>
    <mergeCell ref="D4:G4"/>
    <mergeCell ref="A13:N13"/>
  </mergeCells>
  <pageMargins left="0.23622047244094491" right="0.23622047244094491" top="0.74803149606299213" bottom="0.74803149606299213" header="0.31496062992125984" footer="0.31496062992125984"/>
  <pageSetup paperSize="123" scale="67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TRIB. SUPERIOR CIVIL</vt:lpstr>
      <vt:lpstr>TRIB.SUP. TIERRAS</vt:lpstr>
      <vt:lpstr>JUZ.CIRCUITO CIVIL</vt:lpstr>
      <vt:lpstr>JUZ. CIVIL TIERRAS</vt:lpstr>
      <vt:lpstr>JUZ. CIVIL MUNICIPAL</vt:lpstr>
      <vt:lpstr>'JUZ. CIVIL MUNICIPAL'!Títulos_a_imprimir</vt:lpstr>
      <vt:lpstr>'JUZ. CIVIL TIERRAS'!Títulos_a_imprimir</vt:lpstr>
      <vt:lpstr>'JUZ.CIRCUITO CIVIL'!Títulos_a_imprimir</vt:lpstr>
      <vt:lpstr>'TRIB. SUPERIOR CIVIL'!Títulos_a_imprimir</vt:lpstr>
      <vt:lpstr>'TRIB.SUP. TIERRAS'!Títulos_a_imprimir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Oserra</dc:creator>
  <cp:lastModifiedBy>consejo superior</cp:lastModifiedBy>
  <cp:lastPrinted>2017-08-25T17:18:39Z</cp:lastPrinted>
  <dcterms:created xsi:type="dcterms:W3CDTF">2017-08-04T19:15:14Z</dcterms:created>
  <dcterms:modified xsi:type="dcterms:W3CDTF">2017-08-25T17:18:50Z</dcterms:modified>
</cp:coreProperties>
</file>