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7715" windowHeight="9780" activeTab="2"/>
  </bookViews>
  <sheets>
    <sheet name="TRIB. SUPERIOR" sheetId="1" r:id="rId1"/>
    <sheet name="JUZ. CIRCUITO" sheetId="2" r:id="rId2"/>
    <sheet name="PROM. DE FAMILIA" sheetId="3" r:id="rId3"/>
  </sheets>
  <definedNames>
    <definedName name="_xlnm._FilterDatabase" localSheetId="1" hidden="1">'JUZ. CIRCUITO'!$A$15:$O$211</definedName>
    <definedName name="_xlnm.Print_Titles" localSheetId="1">'JUZ. CIRCUITO'!$14:$15</definedName>
    <definedName name="_xlnm.Print_Titles" localSheetId="2">'PROM. DE FAMILIA'!$14:$15</definedName>
  </definedNames>
  <calcPr calcId="145621"/>
</workbook>
</file>

<file path=xl/calcChain.xml><?xml version="1.0" encoding="utf-8"?>
<calcChain xmlns="http://schemas.openxmlformats.org/spreadsheetml/2006/main">
  <c r="J245" i="3" l="1"/>
  <c r="M245" i="3"/>
  <c r="L245" i="3"/>
  <c r="K245" i="3"/>
  <c r="A17" i="3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B17" i="3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A45" i="3"/>
  <c r="A46" i="3" s="1"/>
  <c r="B45" i="3"/>
  <c r="B46" i="3" s="1"/>
  <c r="A50" i="3"/>
  <c r="A51" i="3" s="1"/>
  <c r="B50" i="3"/>
  <c r="B51" i="3" s="1"/>
  <c r="A55" i="3"/>
  <c r="A56" i="3" s="1"/>
  <c r="A57" i="3" s="1"/>
  <c r="B55" i="3"/>
  <c r="B56" i="3"/>
  <c r="B57" i="3" s="1"/>
  <c r="A61" i="3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B61" i="3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A76" i="3"/>
  <c r="A77" i="3" s="1"/>
  <c r="A78" i="3" s="1"/>
  <c r="A79" i="3" s="1"/>
  <c r="B76" i="3"/>
  <c r="B77" i="3" s="1"/>
  <c r="B78" i="3" s="1"/>
  <c r="B79" i="3" s="1"/>
  <c r="A83" i="3"/>
  <c r="A84" i="3" s="1"/>
  <c r="B83" i="3"/>
  <c r="B84" i="3" s="1"/>
  <c r="A88" i="3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B88" i="3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A106" i="3"/>
  <c r="A107" i="3" s="1"/>
  <c r="A108" i="3" s="1"/>
  <c r="B106" i="3"/>
  <c r="B107" i="3" s="1"/>
  <c r="B108" i="3" s="1"/>
  <c r="A112" i="3"/>
  <c r="A113" i="3" s="1"/>
  <c r="A114" i="3" s="1"/>
  <c r="A115" i="3" s="1"/>
  <c r="A116" i="3" s="1"/>
  <c r="A117" i="3" s="1"/>
  <c r="A118" i="3" s="1"/>
  <c r="A119" i="3" s="1"/>
  <c r="A120" i="3" s="1"/>
  <c r="B112" i="3"/>
  <c r="B113" i="3" s="1"/>
  <c r="B114" i="3" s="1"/>
  <c r="B115" i="3" s="1"/>
  <c r="B116" i="3" s="1"/>
  <c r="B117" i="3" s="1"/>
  <c r="B118" i="3" s="1"/>
  <c r="B119" i="3" s="1"/>
  <c r="B120" i="3" s="1"/>
  <c r="A124" i="3"/>
  <c r="A125" i="3" s="1"/>
  <c r="A126" i="3" s="1"/>
  <c r="A127" i="3" s="1"/>
  <c r="A128" i="3" s="1"/>
  <c r="A129" i="3" s="1"/>
  <c r="A130" i="3" s="1"/>
  <c r="B124" i="3"/>
  <c r="B125" i="3" s="1"/>
  <c r="B126" i="3" s="1"/>
  <c r="B127" i="3" s="1"/>
  <c r="B128" i="3" s="1"/>
  <c r="B129" i="3" s="1"/>
  <c r="B130" i="3" s="1"/>
  <c r="A134" i="3"/>
  <c r="A135" i="3" s="1"/>
  <c r="B134" i="3"/>
  <c r="B135" i="3" s="1"/>
  <c r="A139" i="3"/>
  <c r="A140" i="3" s="1"/>
  <c r="A141" i="3" s="1"/>
  <c r="A142" i="3" s="1"/>
  <c r="A143" i="3" s="1"/>
  <c r="B139" i="3"/>
  <c r="B140" i="3" s="1"/>
  <c r="B141" i="3" s="1"/>
  <c r="B142" i="3" s="1"/>
  <c r="B143" i="3" s="1"/>
  <c r="A147" i="3"/>
  <c r="A148" i="3" s="1"/>
  <c r="A149" i="3" s="1"/>
  <c r="A150" i="3" s="1"/>
  <c r="B147" i="3"/>
  <c r="B148" i="3" s="1"/>
  <c r="B149" i="3" s="1"/>
  <c r="B150" i="3" s="1"/>
  <c r="A154" i="3"/>
  <c r="B154" i="3"/>
  <c r="A158" i="3"/>
  <c r="A159" i="3" s="1"/>
  <c r="A160" i="3" s="1"/>
  <c r="A161" i="3" s="1"/>
  <c r="A162" i="3" s="1"/>
  <c r="A163" i="3" s="1"/>
  <c r="B158" i="3"/>
  <c r="B159" i="3" s="1"/>
  <c r="B160" i="3" s="1"/>
  <c r="B161" i="3" s="1"/>
  <c r="B162" i="3" s="1"/>
  <c r="B163" i="3" s="1"/>
  <c r="A167" i="3"/>
  <c r="A168" i="3" s="1"/>
  <c r="A169" i="3" s="1"/>
  <c r="A170" i="3" s="1"/>
  <c r="A171" i="3" s="1"/>
  <c r="A172" i="3" s="1"/>
  <c r="A173" i="3" s="1"/>
  <c r="B167" i="3"/>
  <c r="B168" i="3" s="1"/>
  <c r="B169" i="3" s="1"/>
  <c r="B170" i="3" s="1"/>
  <c r="B171" i="3" s="1"/>
  <c r="B172" i="3" s="1"/>
  <c r="B173" i="3" s="1"/>
  <c r="A177" i="3"/>
  <c r="A178" i="3" s="1"/>
  <c r="A179" i="3" s="1"/>
  <c r="B177" i="3"/>
  <c r="B178" i="3" s="1"/>
  <c r="B179" i="3" s="1"/>
  <c r="A183" i="3"/>
  <c r="A184" i="3" s="1"/>
  <c r="B183" i="3"/>
  <c r="B184" i="3" s="1"/>
  <c r="A188" i="3"/>
  <c r="B188" i="3"/>
  <c r="A192" i="3"/>
  <c r="A193" i="3" s="1"/>
  <c r="A194" i="3" s="1"/>
  <c r="A195" i="3" s="1"/>
  <c r="A196" i="3" s="1"/>
  <c r="B192" i="3"/>
  <c r="B193" i="3" s="1"/>
  <c r="B194" i="3" s="1"/>
  <c r="B195" i="3" s="1"/>
  <c r="B196" i="3" s="1"/>
  <c r="A200" i="3"/>
  <c r="A201" i="3" s="1"/>
  <c r="B200" i="3"/>
  <c r="B201" i="3" s="1"/>
  <c r="A205" i="3"/>
  <c r="A206" i="3" s="1"/>
  <c r="A207" i="3" s="1"/>
  <c r="A208" i="3" s="1"/>
  <c r="A209" i="3" s="1"/>
  <c r="A210" i="3" s="1"/>
  <c r="B205" i="3"/>
  <c r="B206" i="3" s="1"/>
  <c r="B207" i="3" s="1"/>
  <c r="B208" i="3" s="1"/>
  <c r="B209" i="3" s="1"/>
  <c r="B210" i="3" s="1"/>
  <c r="A214" i="3"/>
  <c r="A215" i="3" s="1"/>
  <c r="A216" i="3" s="1"/>
  <c r="A217" i="3" s="1"/>
  <c r="B214" i="3"/>
  <c r="B215" i="3" s="1"/>
  <c r="B216" i="3" s="1"/>
  <c r="B217" i="3" s="1"/>
  <c r="A221" i="3"/>
  <c r="B221" i="3"/>
  <c r="A225" i="3"/>
  <c r="B225" i="3"/>
  <c r="A229" i="3"/>
  <c r="A230" i="3" s="1"/>
  <c r="A231" i="3" s="1"/>
  <c r="A232" i="3" s="1"/>
  <c r="A233" i="3" s="1"/>
  <c r="A234" i="3" s="1"/>
  <c r="B229" i="3"/>
  <c r="B230" i="3" s="1"/>
  <c r="B231" i="3" s="1"/>
  <c r="B232" i="3" s="1"/>
  <c r="B233" i="3" s="1"/>
  <c r="B234" i="3" s="1"/>
  <c r="A238" i="3"/>
  <c r="B238" i="3"/>
  <c r="B239" i="3" s="1"/>
  <c r="B240" i="3" s="1"/>
  <c r="B241" i="3" s="1"/>
  <c r="A239" i="3"/>
  <c r="A240" i="3" s="1"/>
  <c r="A241" i="3" s="1"/>
  <c r="N244" i="3"/>
  <c r="N243" i="3"/>
  <c r="N241" i="3"/>
  <c r="N240" i="3"/>
  <c r="N239" i="3"/>
  <c r="N238" i="3"/>
  <c r="N237" i="3"/>
  <c r="N236" i="3"/>
  <c r="N234" i="3"/>
  <c r="N233" i="3"/>
  <c r="N232" i="3"/>
  <c r="N231" i="3"/>
  <c r="N230" i="3"/>
  <c r="N229" i="3"/>
  <c r="N228" i="3"/>
  <c r="N227" i="3"/>
  <c r="N225" i="3"/>
  <c r="N224" i="3"/>
  <c r="N223" i="3"/>
  <c r="N221" i="3"/>
  <c r="N220" i="3"/>
  <c r="N219" i="3"/>
  <c r="N217" i="3"/>
  <c r="N216" i="3"/>
  <c r="N215" i="3"/>
  <c r="N214" i="3"/>
  <c r="N213" i="3"/>
  <c r="N212" i="3"/>
  <c r="N210" i="3"/>
  <c r="N209" i="3"/>
  <c r="N208" i="3"/>
  <c r="N207" i="3"/>
  <c r="N206" i="3"/>
  <c r="N205" i="3"/>
  <c r="N204" i="3"/>
  <c r="N203" i="3"/>
  <c r="N201" i="3"/>
  <c r="N200" i="3"/>
  <c r="N199" i="3"/>
  <c r="N198" i="3"/>
  <c r="N196" i="3"/>
  <c r="N195" i="3"/>
  <c r="N194" i="3"/>
  <c r="N193" i="3"/>
  <c r="N192" i="3"/>
  <c r="N191" i="3"/>
  <c r="N190" i="3"/>
  <c r="N188" i="3"/>
  <c r="N187" i="3"/>
  <c r="N186" i="3"/>
  <c r="N184" i="3"/>
  <c r="N183" i="3"/>
  <c r="N182" i="3"/>
  <c r="N181" i="3"/>
  <c r="N179" i="3"/>
  <c r="N178" i="3"/>
  <c r="N177" i="3"/>
  <c r="N176" i="3"/>
  <c r="N175" i="3"/>
  <c r="N173" i="3"/>
  <c r="N172" i="3"/>
  <c r="N171" i="3"/>
  <c r="N170" i="3"/>
  <c r="N169" i="3"/>
  <c r="N168" i="3"/>
  <c r="N167" i="3"/>
  <c r="N166" i="3"/>
  <c r="N165" i="3"/>
  <c r="N163" i="3"/>
  <c r="N162" i="3"/>
  <c r="N161" i="3"/>
  <c r="N160" i="3"/>
  <c r="N159" i="3"/>
  <c r="N158" i="3"/>
  <c r="N157" i="3"/>
  <c r="N156" i="3"/>
  <c r="N154" i="3"/>
  <c r="N153" i="3"/>
  <c r="N152" i="3"/>
  <c r="N150" i="3"/>
  <c r="N149" i="3"/>
  <c r="N148" i="3"/>
  <c r="N147" i="3"/>
  <c r="N146" i="3"/>
  <c r="N145" i="3"/>
  <c r="N143" i="3"/>
  <c r="N142" i="3"/>
  <c r="N141" i="3"/>
  <c r="N140" i="3"/>
  <c r="N139" i="3"/>
  <c r="N138" i="3"/>
  <c r="N137" i="3"/>
  <c r="N135" i="3"/>
  <c r="N134" i="3"/>
  <c r="N133" i="3"/>
  <c r="N132" i="3"/>
  <c r="N130" i="3"/>
  <c r="N129" i="3"/>
  <c r="N128" i="3"/>
  <c r="N127" i="3"/>
  <c r="N126" i="3"/>
  <c r="N125" i="3"/>
  <c r="N124" i="3"/>
  <c r="N123" i="3"/>
  <c r="N122" i="3"/>
  <c r="N120" i="3"/>
  <c r="N119" i="3"/>
  <c r="N118" i="3"/>
  <c r="N117" i="3"/>
  <c r="N116" i="3"/>
  <c r="N115" i="3"/>
  <c r="N114" i="3"/>
  <c r="N113" i="3"/>
  <c r="N112" i="3"/>
  <c r="N111" i="3"/>
  <c r="N110" i="3"/>
  <c r="N108" i="3"/>
  <c r="N107" i="3"/>
  <c r="N106" i="3"/>
  <c r="N105" i="3"/>
  <c r="N104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4" i="3"/>
  <c r="N83" i="3"/>
  <c r="N82" i="3"/>
  <c r="N81" i="3"/>
  <c r="N79" i="3"/>
  <c r="N78" i="3"/>
  <c r="N77" i="3"/>
  <c r="N76" i="3"/>
  <c r="N75" i="3"/>
  <c r="N74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7" i="3"/>
  <c r="N56" i="3"/>
  <c r="N55" i="3"/>
  <c r="N54" i="3"/>
  <c r="N53" i="3"/>
  <c r="N51" i="3"/>
  <c r="N50" i="3"/>
  <c r="N49" i="3"/>
  <c r="N48" i="3"/>
  <c r="N46" i="3"/>
  <c r="N45" i="3"/>
  <c r="N44" i="3"/>
  <c r="N43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212" i="2" l="1"/>
  <c r="M212" i="2"/>
  <c r="L212" i="2"/>
  <c r="K212" i="2"/>
  <c r="M38" i="1"/>
  <c r="L38" i="1"/>
  <c r="K38" i="1"/>
  <c r="J38" i="1"/>
  <c r="A17" i="2"/>
  <c r="A18" i="2" s="1"/>
  <c r="A19" i="2" s="1"/>
  <c r="A20" i="2" s="1"/>
  <c r="B17" i="2"/>
  <c r="B18" i="2" s="1"/>
  <c r="B19" i="2" s="1"/>
  <c r="B20" i="2" s="1"/>
  <c r="A24" i="2"/>
  <c r="A25" i="2" s="1"/>
  <c r="A26" i="2" s="1"/>
  <c r="A27" i="2" s="1"/>
  <c r="A28" i="2" s="1"/>
  <c r="A29" i="2" s="1"/>
  <c r="A30" i="2" s="1"/>
  <c r="B24" i="2"/>
  <c r="B25" i="2" s="1"/>
  <c r="B26" i="2" s="1"/>
  <c r="B27" i="2" s="1"/>
  <c r="B28" i="2" s="1"/>
  <c r="B29" i="2" s="1"/>
  <c r="B30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B34" i="2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A68" i="2"/>
  <c r="A69" i="2" s="1"/>
  <c r="A70" i="2" s="1"/>
  <c r="A71" i="2" s="1"/>
  <c r="A72" i="2" s="1"/>
  <c r="A73" i="2" s="1"/>
  <c r="A74" i="2" s="1"/>
  <c r="B68" i="2"/>
  <c r="B69" i="2" s="1"/>
  <c r="B70" i="2" s="1"/>
  <c r="B71" i="2" s="1"/>
  <c r="B72" i="2" s="1"/>
  <c r="B73" i="2" s="1"/>
  <c r="B74" i="2" s="1"/>
  <c r="A78" i="2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B78" i="2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A94" i="2"/>
  <c r="A95" i="2" s="1"/>
  <c r="A96" i="2" s="1"/>
  <c r="A97" i="2" s="1"/>
  <c r="A98" i="2" s="1"/>
  <c r="A99" i="2" s="1"/>
  <c r="B94" i="2"/>
  <c r="B95" i="2" s="1"/>
  <c r="B96" i="2" s="1"/>
  <c r="B97" i="2" s="1"/>
  <c r="B98" i="2" s="1"/>
  <c r="B99" i="2" s="1"/>
  <c r="A103" i="2"/>
  <c r="A104" i="2" s="1"/>
  <c r="A105" i="2" s="1"/>
  <c r="A106" i="2" s="1"/>
  <c r="B103" i="2"/>
  <c r="B104" i="2" s="1"/>
  <c r="B105" i="2" s="1"/>
  <c r="B106" i="2" s="1"/>
  <c r="A110" i="2"/>
  <c r="A111" i="2" s="1"/>
  <c r="A112" i="2" s="1"/>
  <c r="B110" i="2"/>
  <c r="B111" i="2" s="1"/>
  <c r="B112" i="2" s="1"/>
  <c r="A116" i="2"/>
  <c r="A117" i="2" s="1"/>
  <c r="A118" i="2" s="1"/>
  <c r="A119" i="2" s="1"/>
  <c r="A120" i="2" s="1"/>
  <c r="B116" i="2"/>
  <c r="B117" i="2" s="1"/>
  <c r="B118" i="2" s="1"/>
  <c r="B119" i="2" s="1"/>
  <c r="B120" i="2" s="1"/>
  <c r="A124" i="2"/>
  <c r="A125" i="2" s="1"/>
  <c r="A126" i="2" s="1"/>
  <c r="A127" i="2" s="1"/>
  <c r="A128" i="2" s="1"/>
  <c r="A129" i="2" s="1"/>
  <c r="B124" i="2"/>
  <c r="B125" i="2" s="1"/>
  <c r="B126" i="2" s="1"/>
  <c r="B127" i="2" s="1"/>
  <c r="B128" i="2" s="1"/>
  <c r="B129" i="2" s="1"/>
  <c r="A133" i="2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B133" i="2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A157" i="2"/>
  <c r="A158" i="2" s="1"/>
  <c r="B157" i="2"/>
  <c r="B158" i="2" s="1"/>
  <c r="A162" i="2"/>
  <c r="A163" i="2" s="1"/>
  <c r="A164" i="2" s="1"/>
  <c r="A165" i="2" s="1"/>
  <c r="B162" i="2"/>
  <c r="B163" i="2" s="1"/>
  <c r="B164" i="2" s="1"/>
  <c r="B165" i="2" s="1"/>
  <c r="A169" i="2"/>
  <c r="A170" i="2" s="1"/>
  <c r="A171" i="2" s="1"/>
  <c r="A172" i="2" s="1"/>
  <c r="A173" i="2" s="1"/>
  <c r="B169" i="2"/>
  <c r="B170" i="2" s="1"/>
  <c r="B171" i="2" s="1"/>
  <c r="B172" i="2" s="1"/>
  <c r="B173" i="2" s="1"/>
  <c r="A177" i="2"/>
  <c r="A178" i="2" s="1"/>
  <c r="A179" i="2" s="1"/>
  <c r="A180" i="2" s="1"/>
  <c r="B177" i="2"/>
  <c r="B178" i="2" s="1"/>
  <c r="B179" i="2" s="1"/>
  <c r="B180" i="2" s="1"/>
  <c r="A184" i="2"/>
  <c r="A185" i="2" s="1"/>
  <c r="B184" i="2"/>
  <c r="B185" i="2" s="1"/>
  <c r="A189" i="2"/>
  <c r="A190" i="2" s="1"/>
  <c r="A191" i="2" s="1"/>
  <c r="B189" i="2"/>
  <c r="B190" i="2" s="1"/>
  <c r="B191" i="2" s="1"/>
  <c r="A195" i="2"/>
  <c r="A196" i="2" s="1"/>
  <c r="A197" i="2" s="1"/>
  <c r="B195" i="2"/>
  <c r="B196" i="2" s="1"/>
  <c r="B197" i="2" s="1"/>
  <c r="A201" i="2"/>
  <c r="A202" i="2"/>
  <c r="B201" i="2"/>
  <c r="B202" i="2" s="1"/>
  <c r="A206" i="2"/>
  <c r="A207" i="2" s="1"/>
  <c r="A208" i="2" s="1"/>
  <c r="B206" i="2"/>
  <c r="B207" i="2" s="1"/>
  <c r="B208" i="2" s="1"/>
  <c r="O211" i="2"/>
  <c r="O210" i="2"/>
  <c r="O208" i="2"/>
  <c r="O207" i="2"/>
  <c r="O206" i="2"/>
  <c r="O205" i="2"/>
  <c r="O204" i="2"/>
  <c r="O202" i="2"/>
  <c r="O201" i="2"/>
  <c r="O200" i="2"/>
  <c r="O199" i="2"/>
  <c r="O197" i="2"/>
  <c r="O196" i="2"/>
  <c r="O195" i="2"/>
  <c r="O194" i="2"/>
  <c r="O193" i="2"/>
  <c r="O191" i="2"/>
  <c r="O190" i="2"/>
  <c r="O189" i="2"/>
  <c r="O188" i="2"/>
  <c r="O187" i="2"/>
  <c r="O185" i="2"/>
  <c r="O184" i="2"/>
  <c r="O183" i="2"/>
  <c r="O182" i="2"/>
  <c r="O180" i="2"/>
  <c r="O179" i="2"/>
  <c r="O178" i="2"/>
  <c r="O177" i="2"/>
  <c r="O176" i="2"/>
  <c r="O175" i="2"/>
  <c r="O173" i="2"/>
  <c r="O172" i="2"/>
  <c r="O171" i="2"/>
  <c r="O170" i="2"/>
  <c r="O169" i="2"/>
  <c r="O168" i="2"/>
  <c r="O167" i="2"/>
  <c r="O165" i="2"/>
  <c r="O164" i="2"/>
  <c r="O163" i="2"/>
  <c r="O162" i="2"/>
  <c r="O161" i="2"/>
  <c r="O160" i="2"/>
  <c r="O158" i="2"/>
  <c r="O157" i="2"/>
  <c r="O156" i="2"/>
  <c r="O155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29" i="2"/>
  <c r="O128" i="2"/>
  <c r="O127" i="2"/>
  <c r="O126" i="2"/>
  <c r="O125" i="2"/>
  <c r="O124" i="2"/>
  <c r="O123" i="2"/>
  <c r="O122" i="2"/>
  <c r="O120" i="2"/>
  <c r="O119" i="2"/>
  <c r="O118" i="2"/>
  <c r="O117" i="2"/>
  <c r="O116" i="2"/>
  <c r="O115" i="2"/>
  <c r="O114" i="2"/>
  <c r="O112" i="2"/>
  <c r="O111" i="2"/>
  <c r="O110" i="2"/>
  <c r="O109" i="2"/>
  <c r="O108" i="2"/>
  <c r="O106" i="2"/>
  <c r="O105" i="2"/>
  <c r="O104" i="2"/>
  <c r="O103" i="2"/>
  <c r="O102" i="2"/>
  <c r="O101" i="2"/>
  <c r="O99" i="2"/>
  <c r="O98" i="2"/>
  <c r="O97" i="2"/>
  <c r="O96" i="2"/>
  <c r="O95" i="2"/>
  <c r="O94" i="2"/>
  <c r="O93" i="2"/>
  <c r="O92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4" i="2"/>
  <c r="O73" i="2"/>
  <c r="O72" i="2"/>
  <c r="O71" i="2"/>
  <c r="O70" i="2"/>
  <c r="O69" i="2"/>
  <c r="O68" i="2"/>
  <c r="O67" i="2"/>
  <c r="O66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0" i="2"/>
  <c r="O29" i="2"/>
  <c r="O28" i="2"/>
  <c r="O27" i="2"/>
  <c r="O26" i="2"/>
  <c r="O25" i="2"/>
  <c r="O24" i="2"/>
  <c r="O23" i="2"/>
  <c r="O22" i="2"/>
  <c r="O20" i="2"/>
  <c r="O19" i="2"/>
  <c r="O18" i="2"/>
  <c r="O17" i="2"/>
  <c r="O16" i="2"/>
  <c r="A17" i="1"/>
  <c r="A18" i="1" s="1"/>
  <c r="A19" i="1" s="1"/>
  <c r="A20" i="1" s="1"/>
  <c r="A21" i="1" s="1"/>
  <c r="A25" i="1"/>
  <c r="A26" i="1" s="1"/>
  <c r="A27" i="1" s="1"/>
  <c r="A31" i="1"/>
  <c r="A32" i="1" s="1"/>
  <c r="A33" i="1" s="1"/>
  <c r="A34" i="1" s="1"/>
  <c r="N37" i="1"/>
  <c r="N36" i="1"/>
  <c r="N34" i="1"/>
  <c r="N33" i="1"/>
  <c r="N32" i="1"/>
  <c r="N31" i="1"/>
  <c r="N30" i="1"/>
  <c r="N29" i="1"/>
  <c r="N27" i="1"/>
  <c r="N26" i="1"/>
  <c r="N25" i="1"/>
  <c r="N24" i="1"/>
  <c r="N23" i="1"/>
  <c r="N21" i="1"/>
  <c r="N20" i="1"/>
  <c r="N19" i="1"/>
  <c r="N18" i="1"/>
  <c r="N17" i="1"/>
  <c r="N16" i="1"/>
</calcChain>
</file>

<file path=xl/sharedStrings.xml><?xml version="1.0" encoding="utf-8"?>
<sst xmlns="http://schemas.openxmlformats.org/spreadsheetml/2006/main" count="795" uniqueCount="613">
  <si>
    <t>DISTRITO</t>
  </si>
  <si>
    <t>SUBESPECIALIDAD</t>
  </si>
  <si>
    <t>CÓDIGO</t>
  </si>
  <si>
    <t>NOMBRE DEL DESPACHO</t>
  </si>
  <si>
    <t>Bogotá</t>
  </si>
  <si>
    <t>Familia</t>
  </si>
  <si>
    <t>110012210001</t>
  </si>
  <si>
    <t>Despacho 001 de la Sala Familia del Tribunal Superior de Bogotá</t>
  </si>
  <si>
    <t>110012210002</t>
  </si>
  <si>
    <t>Despacho 002 de la Sala Familia del Tribunal Superior de Bogotá</t>
  </si>
  <si>
    <t>110012210003</t>
  </si>
  <si>
    <t>Despacho 003 de la Sala Familia del Tribunal Superior de Bogotá</t>
  </si>
  <si>
    <t>110012210004</t>
  </si>
  <si>
    <t>Despacho 004 de la Sala Familia del Tribunal Superior de Bogotá</t>
  </si>
  <si>
    <t>110012210005</t>
  </si>
  <si>
    <t>Despacho 005 de la Sala Familia del Tribunal Superior de Bogotá</t>
  </si>
  <si>
    <t>110012210006</t>
  </si>
  <si>
    <t>Despacho 006 de la Sala Familia del Tribunal Superior de Bogotá</t>
  </si>
  <si>
    <t>Total Bogotá</t>
  </si>
  <si>
    <t>Cali</t>
  </si>
  <si>
    <t>760012210001</t>
  </si>
  <si>
    <t>Despacho 001 de la Sala Familia del Tribunal Superior de Cali</t>
  </si>
  <si>
    <t>760012210002</t>
  </si>
  <si>
    <t>Despacho 002 de la Sala Familia del Tribunal Superior de Cali</t>
  </si>
  <si>
    <t>760012210003</t>
  </si>
  <si>
    <t>Despacho 003 de la Sala Familia del Tribunal Superior de Cali</t>
  </si>
  <si>
    <t>760012210005</t>
  </si>
  <si>
    <t>Despacho 005 de la Sala Familia del Tribunal Superior de Cali</t>
  </si>
  <si>
    <t>Total Cali</t>
  </si>
  <si>
    <t>Medellín</t>
  </si>
  <si>
    <t>050012210001</t>
  </si>
  <si>
    <t>Despacho 001 de la Sala Familia del Tribunal Superior de Medellín</t>
  </si>
  <si>
    <t>050012210002</t>
  </si>
  <si>
    <t>Despacho 002 de la Sala Familia del Tribunal Superior de Medellín</t>
  </si>
  <si>
    <t>050012210003</t>
  </si>
  <si>
    <t>Despacho 003 de la Sala Familia del Tribunal Superior de Medellín</t>
  </si>
  <si>
    <t>050012210004</t>
  </si>
  <si>
    <t>Despacho 004 de la Sala Familia del Tribunal Superior de Medellín</t>
  </si>
  <si>
    <t>050012210005</t>
  </si>
  <si>
    <t>Despacho 005 de la Sala Familia del Tribunal Superior de Medellín</t>
  </si>
  <si>
    <t>Total Medellín</t>
  </si>
  <si>
    <t>Total general</t>
  </si>
  <si>
    <t>Consejo Superior de la Judicatura</t>
  </si>
  <si>
    <t>Unidad de Desarrollo y Análisis Estadístico</t>
  </si>
  <si>
    <t>JURISDICCIÓN: ORDINARIA</t>
  </si>
  <si>
    <r>
      <t xml:space="preserve">ESPECIALIDAD: </t>
    </r>
    <r>
      <rPr>
        <b/>
        <sz val="14"/>
        <color indexed="8"/>
        <rFont val="Arial"/>
        <family val="2"/>
      </rPr>
      <t xml:space="preserve">FAMILIA </t>
    </r>
  </si>
  <si>
    <r>
      <t xml:space="preserve">COMPETENCIA: </t>
    </r>
    <r>
      <rPr>
        <b/>
        <sz val="14"/>
        <color indexed="8"/>
        <rFont val="Arial"/>
        <family val="2"/>
      </rPr>
      <t>TRIBUNAL SUPERIOR</t>
    </r>
  </si>
  <si>
    <t>DESAGREGADO DESPACHO A DESPACHO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</si>
  <si>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</si>
  <si>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>ESTADÍSTICAS DE MOVIMIENTO DE PROCESOS AÑO 2017 - ENERO A JUNIO</t>
  </si>
  <si>
    <t>Procesos</t>
  </si>
  <si>
    <t>Tutelas e impugnaciones</t>
  </si>
  <si>
    <t>ÍNDICE DE EVACUACIÓN PARCIAL EFCTIVO</t>
  </si>
  <si>
    <t>Meses reportados</t>
  </si>
  <si>
    <t>INGRESOS EFECTIVOS</t>
  </si>
  <si>
    <t xml:space="preserve">PROMEDIO MENSUAL DE INGRESOS EFECTIVOS </t>
  </si>
  <si>
    <t>EGRESOS EFECTIVOS</t>
  </si>
  <si>
    <t xml:space="preserve"> PROMEDIO MENSUAL DE EGRESOS EFECTIVOS </t>
  </si>
  <si>
    <t>TOTAL INVENTARIO FINAL</t>
  </si>
  <si>
    <t xml:space="preserve"> PROMEDIO MENSUAL DE INGRESOS EFECTIVOS </t>
  </si>
  <si>
    <t xml:space="preserve"> PROMEDIO MENSUAL DE EGRESOS EFECTIVOS</t>
  </si>
  <si>
    <r>
      <t>COMPETENCIA:</t>
    </r>
    <r>
      <rPr>
        <b/>
        <sz val="14"/>
        <color indexed="8"/>
        <rFont val="Arial"/>
        <family val="2"/>
      </rPr>
      <t xml:space="preserve"> JUZGADOS DE CIRCUITO</t>
    </r>
  </si>
  <si>
    <t>Armenia</t>
  </si>
  <si>
    <t>630013110001</t>
  </si>
  <si>
    <t>Juzgado 001 Familia de Armenia</t>
  </si>
  <si>
    <t>630013110002</t>
  </si>
  <si>
    <t>Juzgado 002 Familia de Armenia</t>
  </si>
  <si>
    <t>630013110003</t>
  </si>
  <si>
    <t>Juzgado 003 Familia de Armenia</t>
  </si>
  <si>
    <t>630013110004</t>
  </si>
  <si>
    <t>Juzgado 004 Familia de Armenia</t>
  </si>
  <si>
    <t>631303110001</t>
  </si>
  <si>
    <t>Juzgado 001 Familia de Calarcá</t>
  </si>
  <si>
    <t>Total Armenia</t>
  </si>
  <si>
    <t>Barranquilla</t>
  </si>
  <si>
    <t>080013110001</t>
  </si>
  <si>
    <t>Juzgado 001 Familia de Barranquilla</t>
  </si>
  <si>
    <t>080013110002</t>
  </si>
  <si>
    <t>Juzgado 002 Familia de Barranquilla</t>
  </si>
  <si>
    <t>080013110003</t>
  </si>
  <si>
    <t>Juzgado 003 Familia de Barranquilla</t>
  </si>
  <si>
    <t>080013110004</t>
  </si>
  <si>
    <t>Juzgado 004 Familia de Barranquilla</t>
  </si>
  <si>
    <t>080013110005</t>
  </si>
  <si>
    <t>Juzgado 005 Familia de Barranquilla</t>
  </si>
  <si>
    <t>080013110006</t>
  </si>
  <si>
    <t>Juzgado 006 Familia de Barranquilla</t>
  </si>
  <si>
    <t>080013110007</t>
  </si>
  <si>
    <t>Juzgado 007 Familia de Barranquilla</t>
  </si>
  <si>
    <t>080013110008</t>
  </si>
  <si>
    <t>Juzgado 008 Familia de Barranquilla</t>
  </si>
  <si>
    <t>Total Barranquilla</t>
  </si>
  <si>
    <t>110013110001</t>
  </si>
  <si>
    <t>Juzgado 001 Familia de Bogotá</t>
  </si>
  <si>
    <t>110013110002</t>
  </si>
  <si>
    <t>Juzgado 002 Familia de Bogotá</t>
  </si>
  <si>
    <t>110013110003</t>
  </si>
  <si>
    <t>Juzgado 003 Familia de Bogotá</t>
  </si>
  <si>
    <t>110013110004</t>
  </si>
  <si>
    <t>Juzgado 004 Familia de Bogotá</t>
  </si>
  <si>
    <t>110013110005</t>
  </si>
  <si>
    <t>Juzgado 005 Familia de Bogotá</t>
  </si>
  <si>
    <t>110013110006</t>
  </si>
  <si>
    <t>Juzgado 006 Familia de Bogotá</t>
  </si>
  <si>
    <t>110013110007</t>
  </si>
  <si>
    <t>Juzgado 007 Familia de Bogotá</t>
  </si>
  <si>
    <t>110013110008</t>
  </si>
  <si>
    <t>Juzgado 008 Familia de Bogotá</t>
  </si>
  <si>
    <t>110013110009</t>
  </si>
  <si>
    <t>Juzgado 009 Familia de Bogotá</t>
  </si>
  <si>
    <t>110013110010</t>
  </si>
  <si>
    <t>Juzgado 010 Familia de Bogotá</t>
  </si>
  <si>
    <t>110013110011</t>
  </si>
  <si>
    <t>Juzgado 011 Familia de Bogotá</t>
  </si>
  <si>
    <t>110013110012</t>
  </si>
  <si>
    <t>Juzgado 012 Familia de Bogotá</t>
  </si>
  <si>
    <t>110013110013</t>
  </si>
  <si>
    <t>Juzgado 013 Familia de Bogotá</t>
  </si>
  <si>
    <t>110013110014</t>
  </si>
  <si>
    <t>Juzgado 014 Familia de Bogotá</t>
  </si>
  <si>
    <t>110013110015</t>
  </si>
  <si>
    <t>Juzgado 015 Familia de Bogotá</t>
  </si>
  <si>
    <t>110013110016</t>
  </si>
  <si>
    <t>Juzgado 016 Familia de Bogotá</t>
  </si>
  <si>
    <t>110013110017</t>
  </si>
  <si>
    <t>Juzgado 017 Familia de Bogotá</t>
  </si>
  <si>
    <t>110013110018</t>
  </si>
  <si>
    <t>Juzgado 018 Familia de Bogotá</t>
  </si>
  <si>
    <t>110013110019</t>
  </si>
  <si>
    <t>Juzgado 019 Familia de Bogotá</t>
  </si>
  <si>
    <t>110013110020</t>
  </si>
  <si>
    <t>Juzgado 020 Familia de Bogotá</t>
  </si>
  <si>
    <t>110013110021</t>
  </si>
  <si>
    <t>Juzgado 021 Familia de Bogotá</t>
  </si>
  <si>
    <t>110013110022</t>
  </si>
  <si>
    <t>Juzgado 022 Familia de Bogotá</t>
  </si>
  <si>
    <t>110013110023</t>
  </si>
  <si>
    <t>Juzgado 023 Familia de Bogotá</t>
  </si>
  <si>
    <t>110013110024</t>
  </si>
  <si>
    <t>Juzgado 024 Familia de Bogotá</t>
  </si>
  <si>
    <t>110013110025</t>
  </si>
  <si>
    <t>Juzgado 025 Familia de Bogotá</t>
  </si>
  <si>
    <t>110013110026</t>
  </si>
  <si>
    <t>Juzgado 026 Familia de Bogotá</t>
  </si>
  <si>
    <t>110013110027</t>
  </si>
  <si>
    <t>Juzgado 027 Familia de Bogotá</t>
  </si>
  <si>
    <t>110013110028</t>
  </si>
  <si>
    <t>Juzgado 028 Familia de Bogotá</t>
  </si>
  <si>
    <t>110013110029</t>
  </si>
  <si>
    <t>Juzgado 029 Familia de Bogotá</t>
  </si>
  <si>
    <t>110013110030</t>
  </si>
  <si>
    <t>Juzgado 030 Familia de Bogotá</t>
  </si>
  <si>
    <t>110013110031</t>
  </si>
  <si>
    <t>Juzgado 031 Familia de Bogotá</t>
  </si>
  <si>
    <t>110013110032</t>
  </si>
  <si>
    <t>Juzgado 032 Familia de Bogotá</t>
  </si>
  <si>
    <t>Bucaramanga</t>
  </si>
  <si>
    <t>680013110001</t>
  </si>
  <si>
    <t>Juzgado 001 Familia de Bucaramanga</t>
  </si>
  <si>
    <t>680013110002</t>
  </si>
  <si>
    <t>Juzgado 002 Familia de Bucaramanga</t>
  </si>
  <si>
    <t>680013110003</t>
  </si>
  <si>
    <t>Juzgado 003 Familia de Bucaramanga</t>
  </si>
  <si>
    <t>680013110004</t>
  </si>
  <si>
    <t>Juzgado 004 Familia de Bucaramanga</t>
  </si>
  <si>
    <t>680013110005</t>
  </si>
  <si>
    <t>Juzgado 005 Familia de Bucaramanga</t>
  </si>
  <si>
    <t>680013110006</t>
  </si>
  <si>
    <t>Juzgado 006 Familia de Bucaramanga</t>
  </si>
  <si>
    <t>680013110007</t>
  </si>
  <si>
    <t>Juzgado 007 Familia de Bucaramanga</t>
  </si>
  <si>
    <t>680013110008</t>
  </si>
  <si>
    <t>Juzgado 008 Familia de Bucaramanga</t>
  </si>
  <si>
    <t>Total Bucaramanga</t>
  </si>
  <si>
    <t>760013110001</t>
  </si>
  <si>
    <t>Juzgado 001 Familia de Cali</t>
  </si>
  <si>
    <t>760013110002</t>
  </si>
  <si>
    <t>Juzgado 002 Familia de Cali</t>
  </si>
  <si>
    <t>760013110003</t>
  </si>
  <si>
    <t>Juzgado 003 Familia de Cali</t>
  </si>
  <si>
    <t>760013110004</t>
  </si>
  <si>
    <t>Juzgado 004 Familia de Cali</t>
  </si>
  <si>
    <t>760013110005</t>
  </si>
  <si>
    <t>Juzgado 005 Familia de Cali</t>
  </si>
  <si>
    <t>760013110006</t>
  </si>
  <si>
    <t>Juzgado 006 Familia de Cali</t>
  </si>
  <si>
    <t>760013110007</t>
  </si>
  <si>
    <t>Juzgado 007 Familia de Cali</t>
  </si>
  <si>
    <t>760013110008</t>
  </si>
  <si>
    <t>Juzgado 008 Familia de Cali</t>
  </si>
  <si>
    <t>760013110009</t>
  </si>
  <si>
    <t>Juzgado 009 Familia de Cali</t>
  </si>
  <si>
    <t>760013110010</t>
  </si>
  <si>
    <t>Juzgado 010 Familia de Cali</t>
  </si>
  <si>
    <t>760013110011</t>
  </si>
  <si>
    <t>Juzgado 011 Familia de Cali</t>
  </si>
  <si>
    <t>760013110012</t>
  </si>
  <si>
    <t>Juzgado 012 Familia de Cali</t>
  </si>
  <si>
    <t>760013110013</t>
  </si>
  <si>
    <t>Juzgado 013 Familia de Cali</t>
  </si>
  <si>
    <t>760013110014</t>
  </si>
  <si>
    <t>Juzgado 014 Familia de Cali</t>
  </si>
  <si>
    <t>Cartagena</t>
  </si>
  <si>
    <t>130013110001</t>
  </si>
  <si>
    <t>Juzgado 001 Familia de Cartagena</t>
  </si>
  <si>
    <t>130013110002</t>
  </si>
  <si>
    <t>Juzgado 002 Familia de Cartagena</t>
  </si>
  <si>
    <t>130013110003</t>
  </si>
  <si>
    <t>Juzgado 003 Familia de Cartagena</t>
  </si>
  <si>
    <t>130013110004</t>
  </si>
  <si>
    <t>Juzgado 004 Familia de Cartagena</t>
  </si>
  <si>
    <t>130013110005</t>
  </si>
  <si>
    <t>Juzgado 005 Familia de Cartagena</t>
  </si>
  <si>
    <t>130013110006</t>
  </si>
  <si>
    <t>Juzgado 006 Familia de Cartagena</t>
  </si>
  <si>
    <t>130013110007</t>
  </si>
  <si>
    <t>Juzgado 007 Familia de Cartagena</t>
  </si>
  <si>
    <t>Total Cartagena</t>
  </si>
  <si>
    <t>Cúcuta</t>
  </si>
  <si>
    <t>540013110001</t>
  </si>
  <si>
    <t>Juzgado 001 Familia de Cúcuta</t>
  </si>
  <si>
    <t>540013110002</t>
  </si>
  <si>
    <t>Juzgado 002 Familia de Cúcuta</t>
  </si>
  <si>
    <t>540013110003</t>
  </si>
  <si>
    <t>Juzgado 003 Familia de Cúcuta</t>
  </si>
  <si>
    <t>540013110004</t>
  </si>
  <si>
    <t>Juzgado 004 Familia de Cúcuta</t>
  </si>
  <si>
    <t>540013160005</t>
  </si>
  <si>
    <t>Juzgado 005 Familia de Cúcuta</t>
  </si>
  <si>
    <t>Total Cúcuta</t>
  </si>
  <si>
    <t>Cundinamarca</t>
  </si>
  <si>
    <t>252863110001</t>
  </si>
  <si>
    <t>Juzgado 001 Familia de Funza</t>
  </si>
  <si>
    <t>257543110001</t>
  </si>
  <si>
    <t>Juzgado 001 Familia de Soacha</t>
  </si>
  <si>
    <t>258993110001</t>
  </si>
  <si>
    <t>Juzgado 001 Familia de Zipaquirá</t>
  </si>
  <si>
    <t>258993110002</t>
  </si>
  <si>
    <t>Juzgado 002 Familia de Zipaquira</t>
  </si>
  <si>
    <t>Total Cundinamarca</t>
  </si>
  <si>
    <t>Ibagué</t>
  </si>
  <si>
    <t>730013110001</t>
  </si>
  <si>
    <t>Juzgado 001 Familia de Ibagué</t>
  </si>
  <si>
    <t>730013110002</t>
  </si>
  <si>
    <t>Juzgado 002 Familia de Ibagué</t>
  </si>
  <si>
    <t>730013110003</t>
  </si>
  <si>
    <t>Juzgado 003 Familia de Ibagué</t>
  </si>
  <si>
    <t>730013110004</t>
  </si>
  <si>
    <t>Juzgado 004 Familia de Ibagué</t>
  </si>
  <si>
    <t>730013110005</t>
  </si>
  <si>
    <t>Juzgado 005 Familia de Ibagué</t>
  </si>
  <si>
    <t>730013110006</t>
  </si>
  <si>
    <t>Juzgado 006 Familia de Ibagué</t>
  </si>
  <si>
    <t>Total Ibagué</t>
  </si>
  <si>
    <t>Manizales</t>
  </si>
  <si>
    <t>170013110001</t>
  </si>
  <si>
    <t>Juzgado 001 Familia de Manizales</t>
  </si>
  <si>
    <t>170013110002</t>
  </si>
  <si>
    <t>Juzgado 002 Familia de Manizales</t>
  </si>
  <si>
    <t>170013110003</t>
  </si>
  <si>
    <t>Juzgado 003 Familia de Manizales</t>
  </si>
  <si>
    <t>170013110004</t>
  </si>
  <si>
    <t>Juzgado 004 Familia de Manizales</t>
  </si>
  <si>
    <t>170013110005</t>
  </si>
  <si>
    <t>Juzgado 005 Familia de Manizales</t>
  </si>
  <si>
    <t>170013110006</t>
  </si>
  <si>
    <t>Juzgado 006 Familia de Manizales</t>
  </si>
  <si>
    <t>170013110007</t>
  </si>
  <si>
    <t>Juzgado 007 Familia de Manizales</t>
  </si>
  <si>
    <t>Total Manizales</t>
  </si>
  <si>
    <t>050013110001</t>
  </si>
  <si>
    <t>Juzgado 001 Familia de Medellín</t>
  </si>
  <si>
    <t>050013110003</t>
  </si>
  <si>
    <t>Juzgado 003 Familia de Medellín</t>
  </si>
  <si>
    <t>050013110006</t>
  </si>
  <si>
    <t>Juzgado 006 Familia de Medellín</t>
  </si>
  <si>
    <t>050013110007</t>
  </si>
  <si>
    <t>Juzgado 007 Familia de Medellín</t>
  </si>
  <si>
    <t>050013110008</t>
  </si>
  <si>
    <t>Juzgado 008 Familia de Medellín</t>
  </si>
  <si>
    <t>050013110009</t>
  </si>
  <si>
    <t>Juzgado 009 Familia de Medellín</t>
  </si>
  <si>
    <t>050013110011</t>
  </si>
  <si>
    <t>Juzgado 011 Familia de Medellín</t>
  </si>
  <si>
    <t>050013110013</t>
  </si>
  <si>
    <t>Juzgado 013 Familia de Medellín</t>
  </si>
  <si>
    <t>050013110015</t>
  </si>
  <si>
    <t>Juzgado 015 Familia de Medellín</t>
  </si>
  <si>
    <t>050013160002</t>
  </si>
  <si>
    <t>Juzgado 002 Familia de Medellín</t>
  </si>
  <si>
    <t>050013160004</t>
  </si>
  <si>
    <t>Juzgado 004 Familia de Medellín</t>
  </si>
  <si>
    <t>050013160005</t>
  </si>
  <si>
    <t>Juzgado 005 Familia de Medellín</t>
  </si>
  <si>
    <t>050013160010</t>
  </si>
  <si>
    <t>Juzgado 010 Familia de Medellín</t>
  </si>
  <si>
    <t>050013160012</t>
  </si>
  <si>
    <t>Juzgado 012 Familia de Medellín</t>
  </si>
  <si>
    <t>050013160014</t>
  </si>
  <si>
    <t>Juzgado 014 Familia de Medellín</t>
  </si>
  <si>
    <t>050883110002</t>
  </si>
  <si>
    <t>Juzgado 002 Familia de Bello</t>
  </si>
  <si>
    <t>050883160001</t>
  </si>
  <si>
    <t>Juzgado 001 Familia de Bello</t>
  </si>
  <si>
    <t>052663110002</t>
  </si>
  <si>
    <t>Juzgado 002 Familia de Envigado</t>
  </si>
  <si>
    <t>052663160001</t>
  </si>
  <si>
    <t>Juzgado 001 Familia de Envigado</t>
  </si>
  <si>
    <t>053083110001</t>
  </si>
  <si>
    <t>Juzgado 001 Familia de Girardota</t>
  </si>
  <si>
    <t>053603110001</t>
  </si>
  <si>
    <t>Juzgado 001 Familia de Itagüí</t>
  </si>
  <si>
    <t>053603110002</t>
  </si>
  <si>
    <t>Juzgado 002 Familia de Itagüí</t>
  </si>
  <si>
    <t>Montería</t>
  </si>
  <si>
    <t>230013110001</t>
  </si>
  <si>
    <t>Juzgado 001 Familia de Montería</t>
  </si>
  <si>
    <t>230013110002</t>
  </si>
  <si>
    <t>Juzgado 002 Familia de Montería</t>
  </si>
  <si>
    <t>230013110003</t>
  </si>
  <si>
    <t>Juzgado 003 Familia de Montería</t>
  </si>
  <si>
    <t>Total Montería</t>
  </si>
  <si>
    <t>Neiva</t>
  </si>
  <si>
    <t>410013110001</t>
  </si>
  <si>
    <t>Juzgado 001 Familia de Neiva</t>
  </si>
  <si>
    <t>410013110002</t>
  </si>
  <si>
    <t>Juzgado 002 Familia de Neiva</t>
  </si>
  <si>
    <t>410013110003</t>
  </si>
  <si>
    <t>Juzgado 003 Familia de Neiva</t>
  </si>
  <si>
    <t>410013110004</t>
  </si>
  <si>
    <t>Juzgado 004 Familia de Neiva</t>
  </si>
  <si>
    <t>410013110005</t>
  </si>
  <si>
    <t>Juzgado 005 Familia de Neiva</t>
  </si>
  <si>
    <t>Total Neiva</t>
  </si>
  <si>
    <t>Pasto</t>
  </si>
  <si>
    <t>520013110001</t>
  </si>
  <si>
    <t>Juzgado 001 Familia de Pasto</t>
  </si>
  <si>
    <t>520013110002</t>
  </si>
  <si>
    <t>Juzgado 002 Familia de Pasto</t>
  </si>
  <si>
    <t>520013110003</t>
  </si>
  <si>
    <t>Juzgado 003 Familia de Pasto</t>
  </si>
  <si>
    <t>520013110004</t>
  </si>
  <si>
    <t>Juzgado 004 Familia de Pasto</t>
  </si>
  <si>
    <t>520013110005</t>
  </si>
  <si>
    <t>Juzgado 005 Familia de Pasto</t>
  </si>
  <si>
    <t>520013110006</t>
  </si>
  <si>
    <t>Juzgado 006 Familia de Pasto</t>
  </si>
  <si>
    <t>Total Pasto</t>
  </si>
  <si>
    <t>Pereira</t>
  </si>
  <si>
    <t>660013110001</t>
  </si>
  <si>
    <t>Juzgado 001 Familia de Pereira</t>
  </si>
  <si>
    <t>660013110002</t>
  </si>
  <si>
    <t>Juzgado 002 Familia de Pereira</t>
  </si>
  <si>
    <t>660013110003</t>
  </si>
  <si>
    <t>Juzgado 003 Familia de Pereira</t>
  </si>
  <si>
    <t>660013110004</t>
  </si>
  <si>
    <t>Juzgado 004 Familia de Pereira</t>
  </si>
  <si>
    <t>661703110001</t>
  </si>
  <si>
    <t>Juzgado 001 Familia de Dosquebradas</t>
  </si>
  <si>
    <t>Total Pereira</t>
  </si>
  <si>
    <t>Popayán</t>
  </si>
  <si>
    <t>190013110001</t>
  </si>
  <si>
    <t>Juzgado 001 Familia de Popayán</t>
  </si>
  <si>
    <t>190013110002</t>
  </si>
  <si>
    <t>Juzgado 002 Familia de Popayán</t>
  </si>
  <si>
    <t>190013110003</t>
  </si>
  <si>
    <t>Juzgado 003 Familia de Popayán</t>
  </si>
  <si>
    <t>Total Popayán</t>
  </si>
  <si>
    <t>Santa Marta</t>
  </si>
  <si>
    <t>470013110001</t>
  </si>
  <si>
    <t>Juzgado 001 Familia de Santa Marta</t>
  </si>
  <si>
    <t>470013110002</t>
  </si>
  <si>
    <t>Juzgado 002 Familia de Santa Marta</t>
  </si>
  <si>
    <t>470013110003</t>
  </si>
  <si>
    <t>Juzgado 003 Familia de Santa Marta</t>
  </si>
  <si>
    <t>470013110004</t>
  </si>
  <si>
    <t>Juzgado 004 Familia de Santa Marta</t>
  </si>
  <si>
    <t>Total Santa Marta</t>
  </si>
  <si>
    <t>Tunja</t>
  </si>
  <si>
    <t>150013110001</t>
  </si>
  <si>
    <t>Juzgado 001 Familia de Tunja</t>
  </si>
  <si>
    <t>150013160002</t>
  </si>
  <si>
    <t>Juzgado 002 Familia de Tunja</t>
  </si>
  <si>
    <t>150013160003</t>
  </si>
  <si>
    <t>Juzgado 003 Familia de Tunja</t>
  </si>
  <si>
    <t>151763110001</t>
  </si>
  <si>
    <t>Juzgado 001 Familia de Chiquinquirá</t>
  </si>
  <si>
    <t>Total Tunja</t>
  </si>
  <si>
    <t>Valledupar</t>
  </si>
  <si>
    <t>200013110001</t>
  </si>
  <si>
    <t>Juzgado 001 Familia de Valledupar</t>
  </si>
  <si>
    <t>200013110002</t>
  </si>
  <si>
    <t>Juzgado 002 Familia de Valledupar</t>
  </si>
  <si>
    <t>200013110003</t>
  </si>
  <si>
    <t>Juzgado 003 Familia de Valledupar</t>
  </si>
  <si>
    <t>Total Valledupar</t>
  </si>
  <si>
    <t>Villavicencio</t>
  </si>
  <si>
    <t>500013110001</t>
  </si>
  <si>
    <t>Juzgado 001 Familia de Villavicencio</t>
  </si>
  <si>
    <t>500013110002</t>
  </si>
  <si>
    <t>Juzgado 002 Familia de Villavicencio</t>
  </si>
  <si>
    <t>500013110003</t>
  </si>
  <si>
    <t>Juzgado 003 Familia de Villavicencio</t>
  </si>
  <si>
    <t>500013110004</t>
  </si>
  <si>
    <t>Juzgado 004 Familia de Villavicencio</t>
  </si>
  <si>
    <t>Total Villavicencio</t>
  </si>
  <si>
    <t>ÍNDICE DE EVACUACIÓN PARCIAL EFECTIVO</t>
  </si>
  <si>
    <t xml:space="preserve">PROMEDIO MENSUAL DE EGRESOS EFECTIVOS </t>
  </si>
  <si>
    <t xml:space="preserve"> PROMEDIO MENSUAL DE INGRESOS EFECTIVOS</t>
  </si>
  <si>
    <t>PROMEDIO MENSUAL DE EGRESOS EFECTIVOS</t>
  </si>
  <si>
    <t>Promedio mensual</t>
  </si>
  <si>
    <t>La información presentada no incluye las tutelas e impugnaciones reportadas en la sección que no corresponde.</t>
  </si>
  <si>
    <t>Promedio general</t>
  </si>
  <si>
    <t xml:space="preserve"> Meses reportados</t>
  </si>
  <si>
    <t>Antioquia</t>
  </si>
  <si>
    <t>Promiscuo de Familia</t>
  </si>
  <si>
    <t>Juzgado 001 Promiscuo de Familia del Circuito de Amagá</t>
  </si>
  <si>
    <t>Juzgado 001 Promiscuo de Familia del Circuito de Andes</t>
  </si>
  <si>
    <t>Juzgado 001 Promiscuo de Familia del Circuito de Santa fe de Antioquia</t>
  </si>
  <si>
    <t>Juzgado 001 Promiscuo de Familia del Circuito de Apartadó</t>
  </si>
  <si>
    <t>Juzgado 001 Promiscuo de Familia del Circuito de Bolívar</t>
  </si>
  <si>
    <t>Juzgado 001 Promiscuo de Familia del Circuito de Caucasia</t>
  </si>
  <si>
    <t>Juzgado 001 Promiscuo de Familia del Circuito de Cisneros</t>
  </si>
  <si>
    <t>Juzgado 001 Promiscuo de Familia del Circuito de Concordia</t>
  </si>
  <si>
    <t>Juzgado 001 Promiscuo de Familia del Circuito de El Bagre</t>
  </si>
  <si>
    <t>Juzgado 001 Promiscuo de Familia del Circuito de Fredonia</t>
  </si>
  <si>
    <t>Juzgado 001 Promiscuo de Familia del Circuito de Frontino</t>
  </si>
  <si>
    <t>Juzgado 001 Promiscuo de Familia del Circuito de Ituango</t>
  </si>
  <si>
    <t>Juzgado 001 Promiscuo de Familia del Circuito de Jericó</t>
  </si>
  <si>
    <t>Juzgado 001 Promiscuo de Familia del Circuito de La Ceja</t>
  </si>
  <si>
    <t>Juzgado 001 Promiscuo de Familia del Circuito de Puerto Berrío</t>
  </si>
  <si>
    <t>Juzgado 001 Promiscuo de Familia del Circuito de Rionegro</t>
  </si>
  <si>
    <t>Juzgado 002 Promiscuo de Familia del Circuito de Rionegro</t>
  </si>
  <si>
    <t>Juzgado 001 Promiscuo de Familia del Circuito de Santa Bárbara</t>
  </si>
  <si>
    <t>Juzgado 001 Promiscuo de Familia del Circuito de Santa Rosa de Osos</t>
  </si>
  <si>
    <t>Juzgado 001 Promiscuo de Familia del Circuito de Segovia</t>
  </si>
  <si>
    <t>Juzgado 001 Promiscuo de Familia del Circuito de Sonsón</t>
  </si>
  <si>
    <t>Juzgado 001 Promiscuo de Familia del Circuito de Támesis</t>
  </si>
  <si>
    <t>Juzgado 001 Promiscuo de Familia del Circuito de Turbo</t>
  </si>
  <si>
    <t>Juzgado 001 Promiscuo de Familia del Circuito de Urrao</t>
  </si>
  <si>
    <t>Juzgado 001 Promiscuo de Familia del Circuito de Yarumal</t>
  </si>
  <si>
    <t>Juzgado 001 Promiscuo de Familia del Circuito de Yolombó</t>
  </si>
  <si>
    <t>Total Antioquia</t>
  </si>
  <si>
    <t>Arauca</t>
  </si>
  <si>
    <t>Juzgado 001 Promiscuo de Familia del Circuito de Arauca</t>
  </si>
  <si>
    <t>Juzgado 002 Promiscuo de Familia del Circuito de Arauca</t>
  </si>
  <si>
    <t>Juzgado 001 Promiscuo de Familia del Circuito de Saravena</t>
  </si>
  <si>
    <t>Total Arauca</t>
  </si>
  <si>
    <t>Juzgado 001 Promiscuo de Familia del Circuito de Sabanalarga</t>
  </si>
  <si>
    <t>Juzgado 001 Promiscuo de Familia del Circuito de Soledad</t>
  </si>
  <si>
    <t>Juzgado 002 Promiscuo de Familia del Circuito de Soledad</t>
  </si>
  <si>
    <t>Juzgado 001 Promiscuo de Familia del Circuito de Barrancabermeja</t>
  </si>
  <si>
    <t>Juzgado 002 Promiscuo de Familia del Circuito de Barrancabermeja</t>
  </si>
  <si>
    <t>Juzgado 003 Promiscuo de Familia del Circuito de Barrancabermeja</t>
  </si>
  <si>
    <t>Juzgado 001 Promiscuo de Familia del Circuito de Málaga</t>
  </si>
  <si>
    <t>Buga</t>
  </si>
  <si>
    <t>Juzgado 001 Promiscuo de Familia del Circuito de Buenaventura</t>
  </si>
  <si>
    <t>Juzgado 002 Promiscuo de Familia del Circuito de Buenaventura</t>
  </si>
  <si>
    <t>Juzgado 001 Promiscuo de Familia del Circuito de Buga</t>
  </si>
  <si>
    <t>Juzgado 002 Promiscuo de Familia del Circuito de Buga</t>
  </si>
  <si>
    <t>Juzgado 001 Promiscuo de Familia del Circuito de Cartago</t>
  </si>
  <si>
    <t>Juzgado 002 Promiscuo de Familia del Circuito de Cartago</t>
  </si>
  <si>
    <t>Juzgado 001 Promiscuo de Familia del Circuito de Palmira</t>
  </si>
  <si>
    <t>Juzgado 002 Promiscuo de Familia del Circuito de Palmira</t>
  </si>
  <si>
    <t>Juzgado 003 Promiscuo de Familia del Circuito de Palmira</t>
  </si>
  <si>
    <t>Juzgado 001 Promiscuo de Familia del Circuito de Roldanillo</t>
  </si>
  <si>
    <t>Juzgado 001 Promiscuo de Familia del Circuito de Sevilla</t>
  </si>
  <si>
    <t>Juzgado 001 Promiscuo de Familia del Circuito de Tuluá</t>
  </si>
  <si>
    <t>Juzgado 002 Promiscuo de Familia del Circuito de Tuluá</t>
  </si>
  <si>
    <t>Total Buga</t>
  </si>
  <si>
    <t>Juzgado 001 Promiscuo de Familia del Circuito de Carmen de Bolívar</t>
  </si>
  <si>
    <t>Juzgado 001 Promiscuo de Familia del Circuito de Magangué</t>
  </si>
  <si>
    <t>Juzgado 001 Promiscuo de Familia del Circuito de Mompós</t>
  </si>
  <si>
    <t>Juzgado 001 Promiscuo de Familia del Circuito de Simití</t>
  </si>
  <si>
    <t>Juzgado 001 Promiscuo de Familia del Circuito de Turbaco</t>
  </si>
  <si>
    <t>Juzgado 001 Promiscuo de Familia del Circuito de Los Patios</t>
  </si>
  <si>
    <t>Juzgado 001 Promiscuo de Familia del Circuito de Ocaña</t>
  </si>
  <si>
    <t>Juzgado 002 Promiscuo de Familia del Circuito de Ocaña</t>
  </si>
  <si>
    <t>Juzgado 001 Promiscuo de Familia del Circuito de Cáqueza</t>
  </si>
  <si>
    <t>Juzgado 001 Promiscuo de Familia del Circuito de Chocontá</t>
  </si>
  <si>
    <t>Juzgado 001 Promiscuo de Familia del Circuito de Facatativá</t>
  </si>
  <si>
    <t>Juzgado 002 Promiscuo de Familia del Circuito de Facatativá</t>
  </si>
  <si>
    <t>Juzgado 001 Promiscuo de Familia del Circuito de Fusagasugá</t>
  </si>
  <si>
    <t>Juzgado 001 Promiscuo de Familia del Circuito de Gachetá</t>
  </si>
  <si>
    <t>Juzgado 001 Promiscuo de Familia del Circuito de Girardot</t>
  </si>
  <si>
    <t>Juzgado 002 Promiscuo de Familia del Circuito de Girardot</t>
  </si>
  <si>
    <t>Juzgado 001 Promiscuo de Familia del Circuito de Guaduas</t>
  </si>
  <si>
    <t>Juzgado 001 Promiscuo de Familia del Circuito de La Mesa</t>
  </si>
  <si>
    <t>Juzgado 001 Promiscuo de Familia del Circuito de La Palma</t>
  </si>
  <si>
    <t>Juzgado 001 Promiscuo de Familia del Circuito de Pacho</t>
  </si>
  <si>
    <t>Juzgado 001 Promiscuo de Familia del Circuito de Ubaté</t>
  </si>
  <si>
    <t>Juzgado 001 Promiscuo de Familia del Circuito de Villeta</t>
  </si>
  <si>
    <t>Juzgado 001 Promiscuo de Familia del Circuito de Zipaquirá</t>
  </si>
  <si>
    <t>Juzgado 001 Promiscuo de Familia del Circuito de Leticia</t>
  </si>
  <si>
    <t>Florencia</t>
  </si>
  <si>
    <t>Juzgado 001 Promiscuo de Familia del Circuito de Florencia</t>
  </si>
  <si>
    <t>Juzgado 002 Promiscuo de Familia del Circuito de Florencia</t>
  </si>
  <si>
    <t>Juzgado 001 Promiscuo de Familia del Circuito de Belén de Los Andaquíes</t>
  </si>
  <si>
    <t>Juzgado 001 Promiscuo de Familia del Circuito de Puerto Rico</t>
  </si>
  <si>
    <t>Total Florencia</t>
  </si>
  <si>
    <t>Juzgado 001 Promiscuo de Familia del Circuito de Chaparral</t>
  </si>
  <si>
    <t>Juzgado 001 Promiscuo de Familia del Circuito de Espinal</t>
  </si>
  <si>
    <t>Juzgado 002 Promiscuo de Familia del Circuito de Espinal</t>
  </si>
  <si>
    <t>Juzgado 001 Promiscuo de Familia del Circuito de Fresno</t>
  </si>
  <si>
    <t>Juzgado 001 Promiscuo de Familia del Circuito de Guamo</t>
  </si>
  <si>
    <t>Juzgado 001 Promiscuo de Familia del Circuito de Honda</t>
  </si>
  <si>
    <t>Juzgado 001 Promiscuo de Familia del Circuito de Lérida</t>
  </si>
  <si>
    <t>Juzgado 001 Promiscuo de Familia del Circuito de Líbano</t>
  </si>
  <si>
    <t>Juzgado 001 Promiscuo de Familia del Circuito de Melgar</t>
  </si>
  <si>
    <t>Juzgado 001 Promiscuo de Familia del Circuito de Purificación</t>
  </si>
  <si>
    <t>Juzgado 001 Promiscuo de Familia del Circuito de Puerto Boyacá</t>
  </si>
  <si>
    <t>Juzgado 001 Promiscuo de Familia del Circuito de Anserma</t>
  </si>
  <si>
    <t>Juzgado 001 Promiscuo de Familia del Circuito de Chinchiná</t>
  </si>
  <si>
    <t>Juzgado 001 Promiscuo de Familia del Circuito de La Dorada</t>
  </si>
  <si>
    <t>Juzgado 002 Promiscuo de Familia del Circuito de La Dorada</t>
  </si>
  <si>
    <t>Juzgado 001 Promiscuo de Familia del Circuito de Manzanares</t>
  </si>
  <si>
    <t>Juzgado 001 Promiscuo de Familia del Circuito de Riosucio</t>
  </si>
  <si>
    <t>Juzgado 001 Promiscuo de Familia del Circuito de Salamina</t>
  </si>
  <si>
    <t>Mocoa</t>
  </si>
  <si>
    <t>Juzgado 001 Promiscuo de Familia del Circuito de Mocoa</t>
  </si>
  <si>
    <t>Juzgado 001 Promiscuo de Familia del Circuito de Puerto Asís</t>
  </si>
  <si>
    <t>Juzgado 001 Promiscuo de Familia del Circuito de Sibundoy</t>
  </si>
  <si>
    <t>Total Mocoa</t>
  </si>
  <si>
    <t>Juzgado 001 Promiscuo de Familia del Circuito de Cereté</t>
  </si>
  <si>
    <t>Juzgado 001 Promiscuo de Familia del Circuito de Chinú</t>
  </si>
  <si>
    <t>Juzgado 001 Promiscuo de Familia del Circuito de Lorica</t>
  </si>
  <si>
    <t>Juzgado 001 Promiscuo de Familia del Circuito de Montelíbano</t>
  </si>
  <si>
    <t>Juzgado 001 Promiscuo de Familia del Circuito de Planeta Rica</t>
  </si>
  <si>
    <t>Juzgado 001 Promiscuo de Familia del Circuito de Sahagún</t>
  </si>
  <si>
    <t>Juzgado 001 Promiscuo de Familia del Circuito de Garzón</t>
  </si>
  <si>
    <t>Juzgado 002 Promiscuo de Familia del Circuito de Garzón</t>
  </si>
  <si>
    <t>Juzgado 001 Promiscuo de Familia del Circuito de La Plata</t>
  </si>
  <si>
    <t>Juzgado 001 Promiscuo de Familia del Circuito de Pitalito</t>
  </si>
  <si>
    <t>Juzgado 002 Promiscuo de Familia del Circuito de Pitalito</t>
  </si>
  <si>
    <t>Pamplona</t>
  </si>
  <si>
    <t>Juzgado 001 Promiscuo de Familia del Circuito de Pamplona</t>
  </si>
  <si>
    <t>Juzgado 002 Promiscuo de Familia del Circuito de Pamplona</t>
  </si>
  <si>
    <t>Total Pamplona</t>
  </si>
  <si>
    <t>Juzgado 001 Promiscuo de Familia del Circuito de Barbacoas</t>
  </si>
  <si>
    <t>Juzgado 001 Promiscuo de Familia del Circuito de Ipiales</t>
  </si>
  <si>
    <t>Juzgado 001 Promiscuo de Familia del Circuito de La Cruz</t>
  </si>
  <si>
    <t>Juzgado 001 Promiscuo de Familia del Circuito de La Unión</t>
  </si>
  <si>
    <t>Juzgado 001 Promiscuo de Familia del Circuito de Samaniego</t>
  </si>
  <si>
    <t>Juzgado 001 Promiscuo de Familia del Circuito de Tumaco</t>
  </si>
  <si>
    <t>Juzgado 001 Promiscuo de Familia del Circuito de Túquerres</t>
  </si>
  <si>
    <t>Juzgado 001 Promiscuo de Familia del Circuito de Caloto</t>
  </si>
  <si>
    <t>Juzgado 001 Promiscuo de Familia del Circuito de Guapi</t>
  </si>
  <si>
    <t>Juzgado 001 Promiscuo de Familia del Circuito de Patía</t>
  </si>
  <si>
    <t>Juzgado 001 Promiscuo de Familia del Circuito de Puerto Tejada</t>
  </si>
  <si>
    <t>Juzgado 001 Promiscuo de Familia del Circuito de Santander de Quilichao</t>
  </si>
  <si>
    <t>Juzgado 002 Promiscuo de Familia del Circuito de Santander de Quilichao</t>
  </si>
  <si>
    <t>Juzgado 001 Promiscuo de Familia del Circuito de Silvia</t>
  </si>
  <si>
    <t>Quibdó</t>
  </si>
  <si>
    <t>Juzgado 001 Promiscuo de Familia del Circuito de Quibdó</t>
  </si>
  <si>
    <t>Juzgado 002 Promiscuo de Familia del Circuito de Quibdó</t>
  </si>
  <si>
    <t>Juzgado 001 Promiscuo de Familia del Circuito de Bahía Solano</t>
  </si>
  <si>
    <t>Juzgado 001 Promiscuo de Familia del Circuito de Istmina</t>
  </si>
  <si>
    <t>Total Quibdó</t>
  </si>
  <si>
    <t>Riohacha</t>
  </si>
  <si>
    <t>Juzgado 001 Promiscuo de Familia del Circuito de Riohacha</t>
  </si>
  <si>
    <t>Juzgado 001 Promiscuo de Familia del Circuito de Maicao</t>
  </si>
  <si>
    <t>Juzgado 001 Promiscuo de Familia del Circuito de San Juan del Cesar</t>
  </si>
  <si>
    <t>Total Riohacha</t>
  </si>
  <si>
    <t>San Andrés</t>
  </si>
  <si>
    <t>Juzgado 001 Promiscuo de Familia del Circuito de San Andrés</t>
  </si>
  <si>
    <t>Juzgado 002 Promiscuo de Familia del Circuito de San Andrés</t>
  </si>
  <si>
    <t>Total San Andrés</t>
  </si>
  <si>
    <t>San Gil</t>
  </si>
  <si>
    <t>Juzgado 001 Promiscuo de Familia del Circuito de San Gil</t>
  </si>
  <si>
    <t>Juzgado 002 Promiscuo de Familia del Circuito de San Gil</t>
  </si>
  <si>
    <t>Juzgado 001 Promiscuo de Familia del Circuito de Socorro</t>
  </si>
  <si>
    <t>Juzgado 002 Promiscuo de Familia del Circuito de Socorro</t>
  </si>
  <si>
    <t>Juzgado 001 Promiscuo de Familia del Circuito de Vélez</t>
  </si>
  <si>
    <t>Juzgado 002 Promiscuo de Familia del Circuito de Vélez</t>
  </si>
  <si>
    <t>Total San Gil</t>
  </si>
  <si>
    <t>Juzgado 001 Promiscuo de Familia del Circuito de Ciénaga</t>
  </si>
  <si>
    <t>Juzgado 001 Promiscuo de Familia del Circuito de El Banco</t>
  </si>
  <si>
    <t>Juzgado 001 Promiscuo de Familia del Circuito de Fundación</t>
  </si>
  <si>
    <t>Santa Rosa de Viterbo</t>
  </si>
  <si>
    <t>Juzgado 001 Promiscuo de Familia del Circuito de Duitama</t>
  </si>
  <si>
    <t>Juzgado 002 Promiscuo de Familia del Circuito de Duitama</t>
  </si>
  <si>
    <t>Juzgado 001 Promiscuo de Familia del Circuito de Santa Rosa de Viterbo</t>
  </si>
  <si>
    <t>Juzgado 001 Promiscuo de Familia del Circuito de Soatá</t>
  </si>
  <si>
    <t>Juzgado 001 Promiscuo de Familia del Circuito de Sogamoso</t>
  </si>
  <si>
    <t>Juzgado 002 Promiscuo de Familia del Circuito de Sogamoso</t>
  </si>
  <si>
    <t>Juzgado 003 Promiscuo de Familia del Circuito de Sogamoso</t>
  </si>
  <si>
    <t>Total Santa Rosa de Viterbo</t>
  </si>
  <si>
    <t>Sincelejo</t>
  </si>
  <si>
    <t>Juzgado 001 Promiscuo de Familia del Circuito de Sincelejo</t>
  </si>
  <si>
    <t>Juzgado 002 Promiscuo de Familia del Circuito de Sincelejo</t>
  </si>
  <si>
    <t>Juzgado 001 Promiscuo de Familia del Circuito de Corozal</t>
  </si>
  <si>
    <t>Juzgado 001 Promiscuo de Familia del Circuito de San Marcos</t>
  </si>
  <si>
    <t>Juzgado 001 Promiscuo de Familia del Circuito de Sucre</t>
  </si>
  <si>
    <t>Total Sincelejo</t>
  </si>
  <si>
    <t>Juzgado 001 Promiscuo de Familia del Circuito de Garagoa</t>
  </si>
  <si>
    <t>Juzgado 001 Promiscuo de Familia del Circuito de Miraflores</t>
  </si>
  <si>
    <t>Juzgado 001 Promiscuo de Familia del Circuito de Aguachica</t>
  </si>
  <si>
    <t>Juzgado 001 Promiscuo de Familia del Circuito de Chiriguaná</t>
  </si>
  <si>
    <t>Juzgado 001 Promiscuo de Familia del Circuito de Acacías</t>
  </si>
  <si>
    <t>Juzgado 001 Promiscuo de Familia del Circuito de Granada</t>
  </si>
  <si>
    <t>Juzgado 001 Promiscuo de Familia del Circuito de Puerto López</t>
  </si>
  <si>
    <t>Juzgado 001 Promiscuo de Familia del Circuito de San Martín</t>
  </si>
  <si>
    <t>Juzgado 001 Promiscuo de Familia del Circuito de Puerto Inírida</t>
  </si>
  <si>
    <t>Juzgado 001 Promiscuo de Familia del Circuito de San José del Guaviare</t>
  </si>
  <si>
    <t>Juzgado 001 Promiscuo de Familia del Circuito de Mitú</t>
  </si>
  <si>
    <t>Yopal</t>
  </si>
  <si>
    <t>Juzgado 001 Promiscuo de Familia del Circuito de Yopal</t>
  </si>
  <si>
    <t>Juzgado 002 Promiscuo de Familia del Circuito de Yopal</t>
  </si>
  <si>
    <t>Juzgado 001 Promiscuo de Familia del Circuito de Monterrey</t>
  </si>
  <si>
    <t>Juzgado 001 Promiscuo de Familia del Circuito de Orocué</t>
  </si>
  <si>
    <t>Juzgado 001 Promiscuo de Familia del Circuito de Paz de Ariporo</t>
  </si>
  <si>
    <t>Total Yopal</t>
  </si>
  <si>
    <r>
      <t xml:space="preserve">ESPECIALIDAD: </t>
    </r>
    <r>
      <rPr>
        <b/>
        <sz val="14"/>
        <color indexed="8"/>
        <rFont val="Arial"/>
        <family val="2"/>
      </rPr>
      <t xml:space="preserve">PROMISCUOS DE FAMILIA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</si>
</sst>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8" tint="-0.249977111117893"/>
        <bgColor theme="0" tint="-0.1499984740745262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0" tint="-0.14999847407452621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9" fillId="0" borderId="0" applyFont="0" applyFill="0" applyBorder="0" applyAlignment="0" applyProtection="0"/>
  </cellStyleXfs>
  <cellXfs count="62">
    <xf numFmtId="0" fontId="0" fillId="0" borderId="0" xfId="0"/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2" borderId="0" xfId="0" applyFont="1" applyFill="1" applyAlignment="1"/>
    <xf numFmtId="0" fontId="2" fillId="2" borderId="0" xfId="0" applyFont="1" applyFill="1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4" fillId="2" borderId="0" xfId="0" applyFont="1" applyFill="1" applyAlignme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3" fontId="0" fillId="0" borderId="2" xfId="0" applyNumberFormat="1" applyBorder="1"/>
    <xf numFmtId="3" fontId="0" fillId="4" borderId="1" xfId="0" applyNumberFormat="1" applyFill="1" applyBorder="1"/>
    <xf numFmtId="0" fontId="1" fillId="8" borderId="1" xfId="0" applyFont="1" applyFill="1" applyBorder="1"/>
    <xf numFmtId="3" fontId="1" fillId="8" borderId="1" xfId="0" applyNumberFormat="1" applyFont="1" applyFill="1" applyBorder="1"/>
    <xf numFmtId="3" fontId="1" fillId="8" borderId="2" xfId="0" applyNumberFormat="1" applyFont="1" applyFill="1" applyBorder="1"/>
    <xf numFmtId="3" fontId="1" fillId="9" borderId="1" xfId="0" applyNumberFormat="1" applyFont="1" applyFill="1" applyBorder="1"/>
    <xf numFmtId="0" fontId="0" fillId="8" borderId="1" xfId="0" applyFont="1" applyFill="1" applyBorder="1"/>
    <xf numFmtId="0" fontId="1" fillId="10" borderId="1" xfId="0" applyFont="1" applyFill="1" applyBorder="1"/>
    <xf numFmtId="3" fontId="1" fillId="10" borderId="1" xfId="0" applyNumberFormat="1" applyFont="1" applyFill="1" applyBorder="1"/>
    <xf numFmtId="3" fontId="1" fillId="10" borderId="2" xfId="0" applyNumberFormat="1" applyFont="1" applyFill="1" applyBorder="1"/>
    <xf numFmtId="9" fontId="0" fillId="0" borderId="1" xfId="2" applyFont="1" applyBorder="1"/>
    <xf numFmtId="9" fontId="1" fillId="8" borderId="1" xfId="2" applyFont="1" applyFill="1" applyBorder="1"/>
    <xf numFmtId="9" fontId="1" fillId="11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8" borderId="1" xfId="0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1" fillId="10" borderId="1" xfId="0" applyFont="1" applyFill="1" applyBorder="1" applyAlignment="1">
      <alignment wrapText="1"/>
    </xf>
    <xf numFmtId="0" fontId="1" fillId="12" borderId="1" xfId="0" applyFont="1" applyFill="1" applyBorder="1"/>
    <xf numFmtId="0" fontId="1" fillId="12" borderId="1" xfId="0" applyFont="1" applyFill="1" applyBorder="1" applyAlignment="1">
      <alignment wrapText="1"/>
    </xf>
    <xf numFmtId="3" fontId="1" fillId="12" borderId="1" xfId="0" applyNumberFormat="1" applyFont="1" applyFill="1" applyBorder="1"/>
    <xf numFmtId="3" fontId="1" fillId="12" borderId="2" xfId="0" applyNumberFormat="1" applyFont="1" applyFill="1" applyBorder="1"/>
    <xf numFmtId="3" fontId="1" fillId="13" borderId="1" xfId="0" applyNumberFormat="1" applyFont="1" applyFill="1" applyBorder="1"/>
    <xf numFmtId="9" fontId="1" fillId="12" borderId="1" xfId="2" applyFont="1" applyFill="1" applyBorder="1"/>
    <xf numFmtId="0" fontId="10" fillId="2" borderId="0" xfId="0" applyFont="1" applyFill="1" applyAlignment="1">
      <alignment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12" fillId="5" borderId="1" xfId="0" applyFont="1" applyFill="1" applyBorder="1" applyAlignment="1">
      <alignment horizontal="center" vertical="center" wrapText="1"/>
    </xf>
    <xf numFmtId="3" fontId="12" fillId="5" borderId="1" xfId="0" applyNumberFormat="1" applyFont="1" applyFill="1" applyBorder="1" applyAlignment="1">
      <alignment horizontal="center" vertical="center" wrapText="1"/>
    </xf>
    <xf numFmtId="3" fontId="12" fillId="5" borderId="2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0" fillId="12" borderId="1" xfId="0" applyFont="1" applyFill="1" applyBorder="1"/>
    <xf numFmtId="0" fontId="1" fillId="14" borderId="0" xfId="0" applyFont="1" applyFill="1"/>
    <xf numFmtId="3" fontId="1" fillId="14" borderId="0" xfId="0" applyNumberFormat="1" applyFont="1" applyFill="1"/>
    <xf numFmtId="0" fontId="0" fillId="12" borderId="1" xfId="0" applyFont="1" applyFill="1" applyBorder="1" applyAlignment="1">
      <alignment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3" fontId="0" fillId="0" borderId="0" xfId="0" applyNumberFormat="1"/>
    <xf numFmtId="0" fontId="3" fillId="2" borderId="0" xfId="0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vertical="center"/>
    </xf>
  </cellXfs>
  <cellStyles count="3">
    <cellStyle name="Normal" xfId="0" builtinId="0"/>
    <cellStyle name="Normal 3" xfId="1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47624</xdr:rowOff>
    </xdr:from>
    <xdr:to>
      <xdr:col>2</xdr:col>
      <xdr:colOff>885824</xdr:colOff>
      <xdr:row>4</xdr:row>
      <xdr:rowOff>76199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4"/>
          <a:ext cx="2381249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0</xdr:rowOff>
    </xdr:from>
    <xdr:to>
      <xdr:col>2</xdr:col>
      <xdr:colOff>586317</xdr:colOff>
      <xdr:row>3</xdr:row>
      <xdr:rowOff>133350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6" y="0"/>
          <a:ext cx="2176991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333376</xdr:colOff>
      <xdr:row>0</xdr:row>
      <xdr:rowOff>38100</xdr:rowOff>
    </xdr:from>
    <xdr:to>
      <xdr:col>2</xdr:col>
      <xdr:colOff>462492</xdr:colOff>
      <xdr:row>3</xdr:row>
      <xdr:rowOff>171450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6" y="38100"/>
          <a:ext cx="241511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workbookViewId="0">
      <pane xSplit="3" ySplit="15" topLeftCell="D16" activePane="bottomRight" state="frozen"/>
      <selection pane="topRight" activeCell="F1" sqref="F1"/>
      <selection pane="bottomLeft" activeCell="A16" sqref="A16"/>
      <selection pane="bottomRight" activeCell="A14" sqref="A14"/>
    </sheetView>
  </sheetViews>
  <sheetFormatPr baseColWidth="10" defaultRowHeight="15" x14ac:dyDescent="0.25"/>
  <cols>
    <col min="1" max="1" width="9.28515625" customWidth="1"/>
    <col min="2" max="2" width="13.140625" customWidth="1"/>
    <col min="3" max="3" width="45.7109375" style="7" customWidth="1"/>
    <col min="4" max="4" width="9.28515625" customWidth="1"/>
    <col min="5" max="5" width="9.42578125" customWidth="1"/>
    <col min="7" max="7" width="9.7109375" customWidth="1"/>
    <col min="9" max="9" width="10.85546875" customWidth="1"/>
    <col min="10" max="10" width="10.140625" customWidth="1"/>
    <col min="11" max="11" width="12.7109375" customWidth="1"/>
    <col min="12" max="12" width="10.140625" customWidth="1"/>
    <col min="13" max="13" width="12.28515625" customWidth="1"/>
  </cols>
  <sheetData>
    <row r="1" spans="1:14" x14ac:dyDescent="0.25">
      <c r="A1" s="4"/>
      <c r="B1" s="5"/>
      <c r="C1" s="5"/>
    </row>
    <row r="2" spans="1:14" ht="15" customHeight="1" x14ac:dyDescent="0.25">
      <c r="A2" s="6"/>
      <c r="C2" s="8"/>
      <c r="D2" s="55" t="s">
        <v>42</v>
      </c>
      <c r="E2" s="55"/>
      <c r="F2" s="55"/>
      <c r="G2" s="55"/>
      <c r="H2" s="55"/>
    </row>
    <row r="3" spans="1:14" x14ac:dyDescent="0.25">
      <c r="A3" s="6"/>
      <c r="C3" s="8"/>
      <c r="D3" s="56" t="s">
        <v>43</v>
      </c>
      <c r="E3" s="56"/>
      <c r="F3" s="56"/>
      <c r="G3" s="56"/>
      <c r="H3" s="56"/>
    </row>
    <row r="4" spans="1:14" x14ac:dyDescent="0.25">
      <c r="A4" s="9"/>
      <c r="B4" s="5"/>
      <c r="C4" s="5"/>
    </row>
    <row r="5" spans="1:14" x14ac:dyDescent="0.25">
      <c r="A5" s="4"/>
      <c r="B5" s="5"/>
      <c r="C5" s="5"/>
    </row>
    <row r="6" spans="1:14" x14ac:dyDescent="0.25">
      <c r="A6" s="10" t="s">
        <v>49</v>
      </c>
      <c r="B6" s="11"/>
      <c r="C6" s="5"/>
    </row>
    <row r="7" spans="1:14" x14ac:dyDescent="0.25">
      <c r="A7" s="12" t="s">
        <v>44</v>
      </c>
      <c r="B7" s="11"/>
      <c r="C7" s="5"/>
    </row>
    <row r="8" spans="1:14" ht="18" x14ac:dyDescent="0.25">
      <c r="A8" s="12" t="s">
        <v>45</v>
      </c>
      <c r="B8" s="11"/>
      <c r="C8" s="5"/>
    </row>
    <row r="9" spans="1:14" ht="18" x14ac:dyDescent="0.25">
      <c r="A9" s="12" t="s">
        <v>46</v>
      </c>
      <c r="B9" s="11"/>
      <c r="C9" s="5"/>
    </row>
    <row r="10" spans="1:14" x14ac:dyDescent="0.25">
      <c r="A10" s="12" t="s">
        <v>47</v>
      </c>
      <c r="B10" s="11"/>
      <c r="C10" s="5"/>
    </row>
    <row r="11" spans="1:14" x14ac:dyDescent="0.25">
      <c r="A11" s="37" t="s">
        <v>411</v>
      </c>
      <c r="B11" s="11"/>
      <c r="C11" s="5"/>
    </row>
    <row r="12" spans="1:14" x14ac:dyDescent="0.25">
      <c r="A12" s="12"/>
      <c r="B12" s="5"/>
      <c r="C12" s="5"/>
    </row>
    <row r="13" spans="1:14" ht="48.75" customHeight="1" x14ac:dyDescent="0.25">
      <c r="A13" s="59" t="s">
        <v>48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</row>
    <row r="14" spans="1:14" ht="42.75" customHeight="1" x14ac:dyDescent="0.25">
      <c r="A14" s="38"/>
      <c r="B14" s="38"/>
      <c r="C14" s="39"/>
      <c r="D14" s="38"/>
      <c r="E14" s="38"/>
      <c r="F14" s="38"/>
      <c r="G14" s="38"/>
      <c r="H14" s="38"/>
      <c r="I14" s="38"/>
      <c r="J14" s="57" t="s">
        <v>59</v>
      </c>
      <c r="K14" s="58"/>
      <c r="L14" s="57" t="s">
        <v>60</v>
      </c>
      <c r="M14" s="58"/>
      <c r="N14" s="38"/>
    </row>
    <row r="15" spans="1:14" ht="48" x14ac:dyDescent="0.25">
      <c r="A15" s="40" t="s">
        <v>0</v>
      </c>
      <c r="B15" s="40" t="s">
        <v>2</v>
      </c>
      <c r="C15" s="40" t="s">
        <v>3</v>
      </c>
      <c r="D15" s="41" t="s">
        <v>53</v>
      </c>
      <c r="E15" s="41" t="s">
        <v>54</v>
      </c>
      <c r="F15" s="41" t="s">
        <v>55</v>
      </c>
      <c r="G15" s="41" t="s">
        <v>56</v>
      </c>
      <c r="H15" s="41" t="s">
        <v>57</v>
      </c>
      <c r="I15" s="42" t="s">
        <v>58</v>
      </c>
      <c r="J15" s="43" t="s">
        <v>50</v>
      </c>
      <c r="K15" s="44" t="s">
        <v>51</v>
      </c>
      <c r="L15" s="44" t="s">
        <v>50</v>
      </c>
      <c r="M15" s="44" t="s">
        <v>51</v>
      </c>
      <c r="N15" s="45" t="s">
        <v>52</v>
      </c>
    </row>
    <row r="16" spans="1:14" ht="30" x14ac:dyDescent="0.25">
      <c r="A16" s="1" t="s">
        <v>4</v>
      </c>
      <c r="B16" s="2" t="s">
        <v>6</v>
      </c>
      <c r="C16" s="27" t="s">
        <v>7</v>
      </c>
      <c r="D16" s="3">
        <v>6</v>
      </c>
      <c r="E16" s="3">
        <v>231</v>
      </c>
      <c r="F16" s="3">
        <v>38.5</v>
      </c>
      <c r="G16" s="3">
        <v>177</v>
      </c>
      <c r="H16" s="3">
        <v>29.5</v>
      </c>
      <c r="I16" s="13">
        <v>79</v>
      </c>
      <c r="J16" s="14">
        <v>15.833333333333332</v>
      </c>
      <c r="K16" s="14">
        <v>22.666666666666668</v>
      </c>
      <c r="L16" s="14">
        <v>12.666666666666668</v>
      </c>
      <c r="M16" s="14">
        <v>16.833333333333332</v>
      </c>
      <c r="N16" s="23">
        <f>+G16/E16</f>
        <v>0.76623376623376627</v>
      </c>
    </row>
    <row r="17" spans="1:14" ht="30" x14ac:dyDescent="0.25">
      <c r="A17" s="26" t="str">
        <f t="shared" ref="A17:A21" si="0">A16</f>
        <v>Bogotá</v>
      </c>
      <c r="B17" s="2" t="s">
        <v>8</v>
      </c>
      <c r="C17" s="27" t="s">
        <v>9</v>
      </c>
      <c r="D17" s="3">
        <v>6</v>
      </c>
      <c r="E17" s="3">
        <v>225</v>
      </c>
      <c r="F17" s="3">
        <v>37.5</v>
      </c>
      <c r="G17" s="3">
        <v>184</v>
      </c>
      <c r="H17" s="3">
        <v>30.666666666666668</v>
      </c>
      <c r="I17" s="13">
        <v>32</v>
      </c>
      <c r="J17" s="14">
        <v>16</v>
      </c>
      <c r="K17" s="14">
        <v>21.5</v>
      </c>
      <c r="L17" s="14">
        <v>11.833333333333334</v>
      </c>
      <c r="M17" s="14">
        <v>18.833333333333332</v>
      </c>
      <c r="N17" s="23">
        <f t="shared" ref="N17:N37" si="1">+G17/E17</f>
        <v>0.81777777777777783</v>
      </c>
    </row>
    <row r="18" spans="1:14" ht="30" x14ac:dyDescent="0.25">
      <c r="A18" s="26" t="str">
        <f t="shared" si="0"/>
        <v>Bogotá</v>
      </c>
      <c r="B18" s="2" t="s">
        <v>10</v>
      </c>
      <c r="C18" s="27" t="s">
        <v>11</v>
      </c>
      <c r="D18" s="3">
        <v>6</v>
      </c>
      <c r="E18" s="3">
        <v>204</v>
      </c>
      <c r="F18" s="3">
        <v>34</v>
      </c>
      <c r="G18" s="3">
        <v>145</v>
      </c>
      <c r="H18" s="3">
        <v>24.166666666666668</v>
      </c>
      <c r="I18" s="13">
        <v>66</v>
      </c>
      <c r="J18" s="14">
        <v>14.499999999999998</v>
      </c>
      <c r="K18" s="14">
        <v>19.5</v>
      </c>
      <c r="L18" s="14">
        <v>9.9999999999999982</v>
      </c>
      <c r="M18" s="14">
        <v>14.166666666666664</v>
      </c>
      <c r="N18" s="23">
        <f t="shared" si="1"/>
        <v>0.71078431372549022</v>
      </c>
    </row>
    <row r="19" spans="1:14" ht="30" x14ac:dyDescent="0.25">
      <c r="A19" s="26" t="str">
        <f t="shared" si="0"/>
        <v>Bogotá</v>
      </c>
      <c r="B19" s="2" t="s">
        <v>12</v>
      </c>
      <c r="C19" s="27" t="s">
        <v>13</v>
      </c>
      <c r="D19" s="3">
        <v>6</v>
      </c>
      <c r="E19" s="3">
        <v>229</v>
      </c>
      <c r="F19" s="3">
        <v>38.166666666666664</v>
      </c>
      <c r="G19" s="3">
        <v>198</v>
      </c>
      <c r="H19" s="3">
        <v>33</v>
      </c>
      <c r="I19" s="13">
        <v>57</v>
      </c>
      <c r="J19" s="14">
        <v>15.333333333333334</v>
      </c>
      <c r="K19" s="14">
        <v>22.833333333333336</v>
      </c>
      <c r="L19" s="14">
        <v>16.5</v>
      </c>
      <c r="M19" s="14">
        <v>16.499999999999996</v>
      </c>
      <c r="N19" s="23">
        <f t="shared" si="1"/>
        <v>0.86462882096069871</v>
      </c>
    </row>
    <row r="20" spans="1:14" ht="30" x14ac:dyDescent="0.25">
      <c r="A20" s="26" t="str">
        <f t="shared" si="0"/>
        <v>Bogotá</v>
      </c>
      <c r="B20" s="2" t="s">
        <v>14</v>
      </c>
      <c r="C20" s="27" t="s">
        <v>15</v>
      </c>
      <c r="D20" s="3">
        <v>6</v>
      </c>
      <c r="E20" s="3">
        <v>238</v>
      </c>
      <c r="F20" s="3">
        <v>39.666666666666664</v>
      </c>
      <c r="G20" s="3">
        <v>191</v>
      </c>
      <c r="H20" s="3">
        <v>31.833333333333332</v>
      </c>
      <c r="I20" s="13">
        <v>51</v>
      </c>
      <c r="J20" s="14">
        <v>17.166666666666664</v>
      </c>
      <c r="K20" s="14">
        <v>22.499999999999996</v>
      </c>
      <c r="L20" s="14">
        <v>15.333333333333332</v>
      </c>
      <c r="M20" s="14">
        <v>16.5</v>
      </c>
      <c r="N20" s="23">
        <f t="shared" si="1"/>
        <v>0.80252100840336138</v>
      </c>
    </row>
    <row r="21" spans="1:14" ht="30" x14ac:dyDescent="0.25">
      <c r="A21" s="26" t="str">
        <f t="shared" si="0"/>
        <v>Bogotá</v>
      </c>
      <c r="B21" s="2" t="s">
        <v>16</v>
      </c>
      <c r="C21" s="27" t="s">
        <v>17</v>
      </c>
      <c r="D21" s="3">
        <v>6</v>
      </c>
      <c r="E21" s="3">
        <v>249</v>
      </c>
      <c r="F21" s="3">
        <v>41.5</v>
      </c>
      <c r="G21" s="3">
        <v>192</v>
      </c>
      <c r="H21" s="3">
        <v>32</v>
      </c>
      <c r="I21" s="13">
        <v>72</v>
      </c>
      <c r="J21" s="14">
        <v>19.499999999999996</v>
      </c>
      <c r="K21" s="14">
        <v>22</v>
      </c>
      <c r="L21" s="14">
        <v>14.499999999999996</v>
      </c>
      <c r="M21" s="14">
        <v>17.5</v>
      </c>
      <c r="N21" s="23">
        <f t="shared" si="1"/>
        <v>0.77108433734939763</v>
      </c>
    </row>
    <row r="22" spans="1:14" x14ac:dyDescent="0.25">
      <c r="A22" s="31" t="s">
        <v>410</v>
      </c>
      <c r="B22" s="31"/>
      <c r="C22" s="32"/>
      <c r="D22" s="33"/>
      <c r="E22" s="33"/>
      <c r="F22" s="33">
        <v>38</v>
      </c>
      <c r="G22" s="33"/>
      <c r="H22" s="33">
        <v>30</v>
      </c>
      <c r="I22" s="34"/>
      <c r="J22" s="35">
        <v>16</v>
      </c>
      <c r="K22" s="35">
        <v>22</v>
      </c>
      <c r="L22" s="35">
        <v>13</v>
      </c>
      <c r="M22" s="35">
        <v>17</v>
      </c>
      <c r="N22" s="36"/>
    </row>
    <row r="23" spans="1:14" x14ac:dyDescent="0.25">
      <c r="A23" s="15" t="s">
        <v>18</v>
      </c>
      <c r="B23" s="15"/>
      <c r="C23" s="28"/>
      <c r="D23" s="16"/>
      <c r="E23" s="16">
        <v>1376</v>
      </c>
      <c r="F23" s="16">
        <v>229.33333333333331</v>
      </c>
      <c r="G23" s="16">
        <v>1087</v>
      </c>
      <c r="H23" s="16">
        <v>181.16666666666669</v>
      </c>
      <c r="I23" s="17">
        <v>357</v>
      </c>
      <c r="J23" s="18">
        <v>98.333333333333329</v>
      </c>
      <c r="K23" s="18">
        <v>131</v>
      </c>
      <c r="L23" s="18">
        <v>80.833333333333329</v>
      </c>
      <c r="M23" s="18">
        <v>100.33333333333333</v>
      </c>
      <c r="N23" s="24">
        <f t="shared" si="1"/>
        <v>0.78997093023255816</v>
      </c>
    </row>
    <row r="24" spans="1:14" ht="30" x14ac:dyDescent="0.25">
      <c r="A24" s="1" t="s">
        <v>19</v>
      </c>
      <c r="B24" s="2" t="s">
        <v>20</v>
      </c>
      <c r="C24" s="27" t="s">
        <v>21</v>
      </c>
      <c r="D24" s="3">
        <v>6</v>
      </c>
      <c r="E24" s="3">
        <v>103</v>
      </c>
      <c r="F24" s="3">
        <v>17.166666666666668</v>
      </c>
      <c r="G24" s="3">
        <v>90</v>
      </c>
      <c r="H24" s="3">
        <v>15</v>
      </c>
      <c r="I24" s="13">
        <v>27</v>
      </c>
      <c r="J24" s="14">
        <v>3.6666666666666661</v>
      </c>
      <c r="K24" s="14">
        <v>13.5</v>
      </c>
      <c r="L24" s="14">
        <v>3.8333333333333326</v>
      </c>
      <c r="M24" s="14">
        <v>11.166666666666668</v>
      </c>
      <c r="N24" s="23">
        <f t="shared" si="1"/>
        <v>0.87378640776699024</v>
      </c>
    </row>
    <row r="25" spans="1:14" ht="30" x14ac:dyDescent="0.25">
      <c r="A25" s="26" t="str">
        <f t="shared" ref="A25:A27" si="2">A24</f>
        <v>Cali</v>
      </c>
      <c r="B25" s="2" t="s">
        <v>22</v>
      </c>
      <c r="C25" s="27" t="s">
        <v>23</v>
      </c>
      <c r="D25" s="3">
        <v>6</v>
      </c>
      <c r="E25" s="3">
        <v>87</v>
      </c>
      <c r="F25" s="3">
        <v>14.5</v>
      </c>
      <c r="G25" s="3">
        <v>71</v>
      </c>
      <c r="H25" s="3">
        <v>11.833333333333334</v>
      </c>
      <c r="I25" s="13">
        <v>27</v>
      </c>
      <c r="J25" s="14">
        <v>4.833333333333333</v>
      </c>
      <c r="K25" s="14">
        <v>9.6666666666666661</v>
      </c>
      <c r="L25" s="14">
        <v>5.3333333333333339</v>
      </c>
      <c r="M25" s="14">
        <v>6.5</v>
      </c>
      <c r="N25" s="23">
        <f t="shared" si="1"/>
        <v>0.81609195402298851</v>
      </c>
    </row>
    <row r="26" spans="1:14" ht="30" x14ac:dyDescent="0.25">
      <c r="A26" s="26" t="str">
        <f t="shared" si="2"/>
        <v>Cali</v>
      </c>
      <c r="B26" s="2" t="s">
        <v>24</v>
      </c>
      <c r="C26" s="27" t="s">
        <v>25</v>
      </c>
      <c r="D26" s="3">
        <v>6</v>
      </c>
      <c r="E26" s="3">
        <v>113</v>
      </c>
      <c r="F26" s="3">
        <v>18.833333333333332</v>
      </c>
      <c r="G26" s="3">
        <v>78</v>
      </c>
      <c r="H26" s="3">
        <v>13</v>
      </c>
      <c r="I26" s="13">
        <v>39</v>
      </c>
      <c r="J26" s="14">
        <v>3.6666666666666661</v>
      </c>
      <c r="K26" s="14">
        <v>15.166666666666666</v>
      </c>
      <c r="L26" s="14">
        <v>2.5</v>
      </c>
      <c r="M26" s="14">
        <v>10.5</v>
      </c>
      <c r="N26" s="23">
        <f t="shared" si="1"/>
        <v>0.69026548672566368</v>
      </c>
    </row>
    <row r="27" spans="1:14" ht="30" x14ac:dyDescent="0.25">
      <c r="A27" s="26" t="str">
        <f t="shared" si="2"/>
        <v>Cali</v>
      </c>
      <c r="B27" s="2" t="s">
        <v>26</v>
      </c>
      <c r="C27" s="27" t="s">
        <v>27</v>
      </c>
      <c r="D27" s="3">
        <v>6</v>
      </c>
      <c r="E27" s="3">
        <v>124</v>
      </c>
      <c r="F27" s="3">
        <v>20.666666666666668</v>
      </c>
      <c r="G27" s="3">
        <v>100</v>
      </c>
      <c r="H27" s="3">
        <v>16.666666666666668</v>
      </c>
      <c r="I27" s="13">
        <v>27</v>
      </c>
      <c r="J27" s="14">
        <v>2.6666666666666665</v>
      </c>
      <c r="K27" s="14">
        <v>18</v>
      </c>
      <c r="L27" s="14">
        <v>3.6666666666666665</v>
      </c>
      <c r="M27" s="14">
        <v>13</v>
      </c>
      <c r="N27" s="23">
        <f t="shared" si="1"/>
        <v>0.80645161290322576</v>
      </c>
    </row>
    <row r="28" spans="1:14" x14ac:dyDescent="0.25">
      <c r="A28" s="31" t="s">
        <v>410</v>
      </c>
      <c r="B28" s="31"/>
      <c r="C28" s="32"/>
      <c r="D28" s="33"/>
      <c r="E28" s="33"/>
      <c r="F28" s="33">
        <v>18</v>
      </c>
      <c r="G28" s="33"/>
      <c r="H28" s="33">
        <v>14</v>
      </c>
      <c r="I28" s="34"/>
      <c r="J28" s="35">
        <v>4</v>
      </c>
      <c r="K28" s="35">
        <v>14</v>
      </c>
      <c r="L28" s="35">
        <v>4</v>
      </c>
      <c r="M28" s="35">
        <v>10</v>
      </c>
      <c r="N28" s="36"/>
    </row>
    <row r="29" spans="1:14" x14ac:dyDescent="0.25">
      <c r="A29" s="15" t="s">
        <v>28</v>
      </c>
      <c r="B29" s="15"/>
      <c r="C29" s="28"/>
      <c r="D29" s="16"/>
      <c r="E29" s="16">
        <v>427</v>
      </c>
      <c r="F29" s="16">
        <v>71.166666666666671</v>
      </c>
      <c r="G29" s="16">
        <v>339</v>
      </c>
      <c r="H29" s="16">
        <v>56.5</v>
      </c>
      <c r="I29" s="17">
        <v>120</v>
      </c>
      <c r="J29" s="18">
        <v>14.833333333333332</v>
      </c>
      <c r="K29" s="18">
        <v>56.333333333333329</v>
      </c>
      <c r="L29" s="18">
        <v>15.333333333333332</v>
      </c>
      <c r="M29" s="18">
        <v>41.166666666666671</v>
      </c>
      <c r="N29" s="24">
        <f t="shared" si="1"/>
        <v>0.79391100702576112</v>
      </c>
    </row>
    <row r="30" spans="1:14" ht="30" x14ac:dyDescent="0.25">
      <c r="A30" s="1" t="s">
        <v>29</v>
      </c>
      <c r="B30" s="2" t="s">
        <v>30</v>
      </c>
      <c r="C30" s="27" t="s">
        <v>31</v>
      </c>
      <c r="D30" s="3">
        <v>3</v>
      </c>
      <c r="E30" s="3">
        <v>68</v>
      </c>
      <c r="F30" s="3">
        <v>22.666666666666668</v>
      </c>
      <c r="G30" s="3">
        <v>50</v>
      </c>
      <c r="H30" s="3">
        <v>16.666666666666668</v>
      </c>
      <c r="I30" s="13">
        <v>19</v>
      </c>
      <c r="J30" s="14">
        <v>4.666666666666667</v>
      </c>
      <c r="K30" s="14">
        <v>18</v>
      </c>
      <c r="L30" s="14">
        <v>1.6666666666666665</v>
      </c>
      <c r="M30" s="14">
        <v>15</v>
      </c>
      <c r="N30" s="23">
        <f t="shared" si="1"/>
        <v>0.73529411764705888</v>
      </c>
    </row>
    <row r="31" spans="1:14" ht="30" x14ac:dyDescent="0.25">
      <c r="A31" s="26" t="str">
        <f t="shared" ref="A31:A34" si="3">A30</f>
        <v>Medellín</v>
      </c>
      <c r="B31" s="2" t="s">
        <v>32</v>
      </c>
      <c r="C31" s="27" t="s">
        <v>33</v>
      </c>
      <c r="D31" s="3">
        <v>6</v>
      </c>
      <c r="E31" s="3">
        <v>178</v>
      </c>
      <c r="F31" s="3">
        <v>29.666666666666668</v>
      </c>
      <c r="G31" s="3">
        <v>143</v>
      </c>
      <c r="H31" s="3">
        <v>23.833333333333332</v>
      </c>
      <c r="I31" s="13">
        <v>30</v>
      </c>
      <c r="J31" s="14">
        <v>5.1666666666666661</v>
      </c>
      <c r="K31" s="14">
        <v>24.5</v>
      </c>
      <c r="L31" s="14">
        <v>5.333333333333333</v>
      </c>
      <c r="M31" s="14">
        <v>18.5</v>
      </c>
      <c r="N31" s="23">
        <f t="shared" si="1"/>
        <v>0.8033707865168539</v>
      </c>
    </row>
    <row r="32" spans="1:14" ht="30" x14ac:dyDescent="0.25">
      <c r="A32" s="26" t="str">
        <f t="shared" si="3"/>
        <v>Medellín</v>
      </c>
      <c r="B32" s="2" t="s">
        <v>34</v>
      </c>
      <c r="C32" s="27" t="s">
        <v>35</v>
      </c>
      <c r="D32" s="3">
        <v>6</v>
      </c>
      <c r="E32" s="3">
        <v>176</v>
      </c>
      <c r="F32" s="3">
        <v>29.333333333333332</v>
      </c>
      <c r="G32" s="3">
        <v>148</v>
      </c>
      <c r="H32" s="3">
        <v>24.666666666666668</v>
      </c>
      <c r="I32" s="13">
        <v>30</v>
      </c>
      <c r="J32" s="14">
        <v>7.166666666666667</v>
      </c>
      <c r="K32" s="14">
        <v>22.166666666666668</v>
      </c>
      <c r="L32" s="14">
        <v>5.166666666666667</v>
      </c>
      <c r="M32" s="14">
        <v>19.5</v>
      </c>
      <c r="N32" s="23">
        <f t="shared" si="1"/>
        <v>0.84090909090909094</v>
      </c>
    </row>
    <row r="33" spans="1:14" ht="30" x14ac:dyDescent="0.25">
      <c r="A33" s="26" t="str">
        <f t="shared" si="3"/>
        <v>Medellín</v>
      </c>
      <c r="B33" s="2" t="s">
        <v>36</v>
      </c>
      <c r="C33" s="27" t="s">
        <v>37</v>
      </c>
      <c r="D33" s="3">
        <v>6</v>
      </c>
      <c r="E33" s="3">
        <v>184</v>
      </c>
      <c r="F33" s="3">
        <v>30.666666666666668</v>
      </c>
      <c r="G33" s="3">
        <v>176</v>
      </c>
      <c r="H33" s="3">
        <v>29.333333333333332</v>
      </c>
      <c r="I33" s="13">
        <v>31</v>
      </c>
      <c r="J33" s="14">
        <v>7</v>
      </c>
      <c r="K33" s="14">
        <v>23.666666666666664</v>
      </c>
      <c r="L33" s="14">
        <v>11</v>
      </c>
      <c r="M33" s="14">
        <v>18.333333333333332</v>
      </c>
      <c r="N33" s="23">
        <f t="shared" si="1"/>
        <v>0.95652173913043481</v>
      </c>
    </row>
    <row r="34" spans="1:14" ht="30" x14ac:dyDescent="0.25">
      <c r="A34" s="26" t="str">
        <f t="shared" si="3"/>
        <v>Medellín</v>
      </c>
      <c r="B34" s="2" t="s">
        <v>38</v>
      </c>
      <c r="C34" s="27" t="s">
        <v>39</v>
      </c>
      <c r="D34" s="3">
        <v>6</v>
      </c>
      <c r="E34" s="3">
        <v>182</v>
      </c>
      <c r="F34" s="3">
        <v>30.333333333333332</v>
      </c>
      <c r="G34" s="3">
        <v>146</v>
      </c>
      <c r="H34" s="3">
        <v>24.333333333333332</v>
      </c>
      <c r="I34" s="13">
        <v>26</v>
      </c>
      <c r="J34" s="14">
        <v>6.333333333333333</v>
      </c>
      <c r="K34" s="14">
        <v>24</v>
      </c>
      <c r="L34" s="14">
        <v>4.833333333333333</v>
      </c>
      <c r="M34" s="14">
        <v>19.5</v>
      </c>
      <c r="N34" s="23">
        <f t="shared" si="1"/>
        <v>0.80219780219780223</v>
      </c>
    </row>
    <row r="35" spans="1:14" x14ac:dyDescent="0.25">
      <c r="A35" s="31" t="s">
        <v>410</v>
      </c>
      <c r="B35" s="31"/>
      <c r="C35" s="32"/>
      <c r="D35" s="33"/>
      <c r="E35" s="33"/>
      <c r="F35" s="33">
        <v>29</v>
      </c>
      <c r="G35" s="33"/>
      <c r="H35" s="33">
        <v>24</v>
      </c>
      <c r="I35" s="34"/>
      <c r="J35" s="35">
        <v>6</v>
      </c>
      <c r="K35" s="35">
        <v>22</v>
      </c>
      <c r="L35" s="35">
        <v>6</v>
      </c>
      <c r="M35" s="35">
        <v>18</v>
      </c>
      <c r="N35" s="36"/>
    </row>
    <row r="36" spans="1:14" x14ac:dyDescent="0.25">
      <c r="A36" s="15" t="s">
        <v>40</v>
      </c>
      <c r="B36" s="15"/>
      <c r="C36" s="29"/>
      <c r="D36" s="16"/>
      <c r="E36" s="16">
        <v>788</v>
      </c>
      <c r="F36" s="16">
        <v>142.66666666666669</v>
      </c>
      <c r="G36" s="16">
        <v>663</v>
      </c>
      <c r="H36" s="16">
        <v>118.83333333333333</v>
      </c>
      <c r="I36" s="17">
        <v>136</v>
      </c>
      <c r="J36" s="18">
        <v>30.333333333333332</v>
      </c>
      <c r="K36" s="18">
        <v>112.33333333333334</v>
      </c>
      <c r="L36" s="18">
        <v>28</v>
      </c>
      <c r="M36" s="18">
        <v>90.833333333333329</v>
      </c>
      <c r="N36" s="24">
        <f t="shared" si="1"/>
        <v>0.84137055837563457</v>
      </c>
    </row>
    <row r="37" spans="1:14" x14ac:dyDescent="0.25">
      <c r="A37" s="20" t="s">
        <v>41</v>
      </c>
      <c r="B37" s="20"/>
      <c r="C37" s="30"/>
      <c r="D37" s="21"/>
      <c r="E37" s="21">
        <v>2591</v>
      </c>
      <c r="F37" s="21">
        <v>443.16666666666669</v>
      </c>
      <c r="G37" s="21">
        <v>2089</v>
      </c>
      <c r="H37" s="21">
        <v>356.5</v>
      </c>
      <c r="I37" s="22">
        <v>613</v>
      </c>
      <c r="J37" s="21">
        <v>143.50000000000003</v>
      </c>
      <c r="K37" s="21">
        <v>299.66666666666663</v>
      </c>
      <c r="L37" s="21">
        <v>124.16666666666666</v>
      </c>
      <c r="M37" s="21">
        <v>232.33333333333334</v>
      </c>
      <c r="N37" s="25">
        <f t="shared" si="1"/>
        <v>0.80625241219606325</v>
      </c>
    </row>
    <row r="38" spans="1:14" x14ac:dyDescent="0.25">
      <c r="A38" s="20" t="s">
        <v>412</v>
      </c>
      <c r="B38" s="20"/>
      <c r="C38" s="30"/>
      <c r="D38" s="21"/>
      <c r="E38" s="21"/>
      <c r="F38" s="21"/>
      <c r="G38" s="21"/>
      <c r="H38" s="21"/>
      <c r="I38" s="22"/>
      <c r="J38" s="21">
        <f>+AVERAGE(J35,J28,J22)</f>
        <v>8.6666666666666661</v>
      </c>
      <c r="K38" s="21">
        <f t="shared" ref="K38:M38" si="4">+AVERAGE(K35,K28,K22)</f>
        <v>19.333333333333332</v>
      </c>
      <c r="L38" s="21">
        <f t="shared" si="4"/>
        <v>7.666666666666667</v>
      </c>
      <c r="M38" s="21">
        <f t="shared" si="4"/>
        <v>15</v>
      </c>
    </row>
  </sheetData>
  <mergeCells count="5">
    <mergeCell ref="L14:M14"/>
    <mergeCell ref="J14:K14"/>
    <mergeCell ref="A13:N13"/>
    <mergeCell ref="D3:H3"/>
    <mergeCell ref="D2:H2"/>
  </mergeCells>
  <pageMargins left="0.7" right="0.7" top="0.75" bottom="0.75" header="0.3" footer="0.3"/>
  <pageSetup scale="65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2"/>
  <sheetViews>
    <sheetView showGridLines="0" workbookViewId="0">
      <pane ySplit="15" topLeftCell="A16" activePane="bottomLeft" state="frozen"/>
      <selection pane="bottomLeft" activeCell="I7" sqref="I7"/>
    </sheetView>
  </sheetViews>
  <sheetFormatPr baseColWidth="10" defaultRowHeight="15" x14ac:dyDescent="0.25"/>
  <cols>
    <col min="1" max="1" width="14.5703125" customWidth="1"/>
    <col min="3" max="3" width="13" bestFit="1" customWidth="1"/>
    <col min="4" max="4" width="21.85546875" style="7" customWidth="1"/>
    <col min="5" max="5" width="10.85546875" customWidth="1"/>
    <col min="6" max="6" width="11.140625" customWidth="1"/>
    <col min="7" max="7" width="11.28515625" customWidth="1"/>
    <col min="8" max="8" width="10.7109375" customWidth="1"/>
    <col min="11" max="11" width="10.140625" customWidth="1"/>
    <col min="12" max="12" width="10.5703125" customWidth="1"/>
    <col min="13" max="13" width="10" customWidth="1"/>
    <col min="14" max="14" width="10.28515625" customWidth="1"/>
  </cols>
  <sheetData>
    <row r="1" spans="1:15" x14ac:dyDescent="0.25">
      <c r="A1" s="4"/>
      <c r="B1" s="5"/>
      <c r="C1" s="5"/>
      <c r="D1" s="5"/>
    </row>
    <row r="2" spans="1:15" x14ac:dyDescent="0.25">
      <c r="A2" s="6"/>
      <c r="B2" s="7"/>
      <c r="D2" s="8"/>
      <c r="H2" s="55" t="s">
        <v>42</v>
      </c>
      <c r="I2" s="55"/>
      <c r="J2" s="55"/>
      <c r="K2" s="55"/>
    </row>
    <row r="3" spans="1:15" x14ac:dyDescent="0.25">
      <c r="A3" s="6"/>
      <c r="B3" s="7"/>
      <c r="D3" s="8"/>
      <c r="H3" s="61" t="s">
        <v>43</v>
      </c>
      <c r="I3" s="61"/>
      <c r="J3" s="61"/>
      <c r="K3" s="61"/>
    </row>
    <row r="4" spans="1:15" x14ac:dyDescent="0.25">
      <c r="A4" s="9"/>
      <c r="B4" s="5"/>
      <c r="C4" s="5"/>
      <c r="D4" s="5"/>
    </row>
    <row r="5" spans="1:15" x14ac:dyDescent="0.25">
      <c r="A5" s="4"/>
      <c r="B5" s="5"/>
      <c r="C5" s="5"/>
      <c r="D5" s="5"/>
    </row>
    <row r="6" spans="1:15" x14ac:dyDescent="0.25">
      <c r="A6" s="10" t="s">
        <v>49</v>
      </c>
      <c r="B6" s="5"/>
      <c r="C6" s="11"/>
      <c r="D6" s="5"/>
    </row>
    <row r="7" spans="1:15" x14ac:dyDescent="0.25">
      <c r="A7" s="12" t="s">
        <v>44</v>
      </c>
      <c r="B7" s="5"/>
      <c r="C7" s="11"/>
      <c r="D7" s="5"/>
    </row>
    <row r="8" spans="1:15" ht="18" x14ac:dyDescent="0.25">
      <c r="A8" s="12" t="s">
        <v>45</v>
      </c>
      <c r="B8" s="5"/>
      <c r="C8" s="11"/>
      <c r="D8" s="5"/>
    </row>
    <row r="9" spans="1:15" ht="18" x14ac:dyDescent="0.25">
      <c r="A9" s="12" t="s">
        <v>61</v>
      </c>
      <c r="B9" s="5"/>
      <c r="C9" s="11"/>
      <c r="D9" s="5"/>
    </row>
    <row r="10" spans="1:15" x14ac:dyDescent="0.25">
      <c r="A10" s="12" t="s">
        <v>47</v>
      </c>
      <c r="B10" s="5"/>
      <c r="C10" s="11"/>
      <c r="D10" s="5"/>
    </row>
    <row r="11" spans="1:15" x14ac:dyDescent="0.25">
      <c r="A11" s="37" t="s">
        <v>411</v>
      </c>
      <c r="B11" s="5"/>
      <c r="C11" s="5"/>
      <c r="D11" s="5"/>
    </row>
    <row r="12" spans="1:15" x14ac:dyDescent="0.25">
      <c r="A12" s="37"/>
      <c r="B12" s="5"/>
      <c r="C12" s="5"/>
      <c r="D12" s="5"/>
    </row>
    <row r="13" spans="1:15" ht="65.25" customHeight="1" x14ac:dyDescent="0.25">
      <c r="A13" s="59" t="s">
        <v>48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</row>
    <row r="14" spans="1:15" ht="44.25" customHeight="1" x14ac:dyDescent="0.25">
      <c r="A14" s="38"/>
      <c r="B14" s="38"/>
      <c r="C14" s="38"/>
      <c r="D14" s="39"/>
      <c r="E14" s="38"/>
      <c r="F14" s="38"/>
      <c r="G14" s="38"/>
      <c r="H14" s="38"/>
      <c r="I14" s="38"/>
      <c r="J14" s="38"/>
      <c r="K14" s="57" t="s">
        <v>408</v>
      </c>
      <c r="L14" s="58"/>
      <c r="M14" s="57" t="s">
        <v>409</v>
      </c>
      <c r="N14" s="60"/>
      <c r="O14" s="38"/>
    </row>
    <row r="15" spans="1:15" ht="48" x14ac:dyDescent="0.25">
      <c r="A15" s="40" t="s">
        <v>0</v>
      </c>
      <c r="B15" s="40" t="s">
        <v>1</v>
      </c>
      <c r="C15" s="40" t="s">
        <v>2</v>
      </c>
      <c r="D15" s="40" t="s">
        <v>3</v>
      </c>
      <c r="E15" s="41" t="s">
        <v>53</v>
      </c>
      <c r="F15" s="41" t="s">
        <v>54</v>
      </c>
      <c r="G15" s="41" t="s">
        <v>55</v>
      </c>
      <c r="H15" s="41" t="s">
        <v>56</v>
      </c>
      <c r="I15" s="41" t="s">
        <v>407</v>
      </c>
      <c r="J15" s="42" t="s">
        <v>58</v>
      </c>
      <c r="K15" s="43" t="s">
        <v>50</v>
      </c>
      <c r="L15" s="43" t="s">
        <v>51</v>
      </c>
      <c r="M15" s="43" t="s">
        <v>50</v>
      </c>
      <c r="N15" s="43" t="s">
        <v>51</v>
      </c>
      <c r="O15" s="45" t="s">
        <v>406</v>
      </c>
    </row>
    <row r="16" spans="1:15" ht="30" x14ac:dyDescent="0.25">
      <c r="A16" s="1" t="s">
        <v>62</v>
      </c>
      <c r="B16" s="1" t="s">
        <v>5</v>
      </c>
      <c r="C16" s="2" t="s">
        <v>63</v>
      </c>
      <c r="D16" s="27" t="s">
        <v>64</v>
      </c>
      <c r="E16" s="3">
        <v>6</v>
      </c>
      <c r="F16" s="3">
        <v>255</v>
      </c>
      <c r="G16" s="3">
        <v>42.5</v>
      </c>
      <c r="H16" s="3">
        <v>136</v>
      </c>
      <c r="I16" s="3">
        <v>22.666666666666668</v>
      </c>
      <c r="J16" s="13">
        <v>194</v>
      </c>
      <c r="K16" s="14">
        <v>35.166666666666671</v>
      </c>
      <c r="L16" s="14">
        <v>7.3333333333333339</v>
      </c>
      <c r="M16" s="14">
        <v>15.833333333333336</v>
      </c>
      <c r="N16" s="14">
        <v>6.8333333333333339</v>
      </c>
      <c r="O16" s="23">
        <f>+H16/F16</f>
        <v>0.53333333333333333</v>
      </c>
    </row>
    <row r="17" spans="1:15" ht="30" x14ac:dyDescent="0.25">
      <c r="A17" s="26" t="str">
        <f t="shared" ref="A17:A20" si="0">A16</f>
        <v>Armenia</v>
      </c>
      <c r="B17" s="26" t="str">
        <f t="shared" ref="B17:B20" si="1">B16</f>
        <v>Familia</v>
      </c>
      <c r="C17" s="2" t="s">
        <v>65</v>
      </c>
      <c r="D17" s="27" t="s">
        <v>66</v>
      </c>
      <c r="E17" s="3">
        <v>6</v>
      </c>
      <c r="F17" s="3">
        <v>241</v>
      </c>
      <c r="G17" s="3">
        <v>40.166666666666664</v>
      </c>
      <c r="H17" s="3">
        <v>166</v>
      </c>
      <c r="I17" s="3">
        <v>27.666666666666668</v>
      </c>
      <c r="J17" s="13">
        <v>169</v>
      </c>
      <c r="K17" s="14">
        <v>32.5</v>
      </c>
      <c r="L17" s="14">
        <v>7.6666666666666679</v>
      </c>
      <c r="M17" s="14">
        <v>21.666666666666664</v>
      </c>
      <c r="N17" s="14">
        <v>6</v>
      </c>
      <c r="O17" s="23">
        <f t="shared" ref="O17:O84" si="2">+H17/F17</f>
        <v>0.68879668049792531</v>
      </c>
    </row>
    <row r="18" spans="1:15" ht="30" x14ac:dyDescent="0.25">
      <c r="A18" s="26" t="str">
        <f t="shared" si="0"/>
        <v>Armenia</v>
      </c>
      <c r="B18" s="26" t="str">
        <f t="shared" si="1"/>
        <v>Familia</v>
      </c>
      <c r="C18" s="2" t="s">
        <v>67</v>
      </c>
      <c r="D18" s="27" t="s">
        <v>68</v>
      </c>
      <c r="E18" s="3">
        <v>6</v>
      </c>
      <c r="F18" s="3">
        <v>256</v>
      </c>
      <c r="G18" s="3">
        <v>42.666666666666664</v>
      </c>
      <c r="H18" s="3">
        <v>143</v>
      </c>
      <c r="I18" s="3">
        <v>23.833333333333332</v>
      </c>
      <c r="J18" s="13">
        <v>116</v>
      </c>
      <c r="K18" s="14">
        <v>34.833333333333329</v>
      </c>
      <c r="L18" s="14">
        <v>7.833333333333333</v>
      </c>
      <c r="M18" s="14">
        <v>17.5</v>
      </c>
      <c r="N18" s="14">
        <v>6.333333333333333</v>
      </c>
      <c r="O18" s="23">
        <f t="shared" si="2"/>
        <v>0.55859375</v>
      </c>
    </row>
    <row r="19" spans="1:15" ht="30" x14ac:dyDescent="0.25">
      <c r="A19" s="26" t="str">
        <f t="shared" si="0"/>
        <v>Armenia</v>
      </c>
      <c r="B19" s="26" t="str">
        <f t="shared" si="1"/>
        <v>Familia</v>
      </c>
      <c r="C19" s="2" t="s">
        <v>69</v>
      </c>
      <c r="D19" s="27" t="s">
        <v>70</v>
      </c>
      <c r="E19" s="3">
        <v>6</v>
      </c>
      <c r="F19" s="3">
        <v>252</v>
      </c>
      <c r="G19" s="3">
        <v>42</v>
      </c>
      <c r="H19" s="3">
        <v>140</v>
      </c>
      <c r="I19" s="3">
        <v>23.333333333333332</v>
      </c>
      <c r="J19" s="13">
        <v>282</v>
      </c>
      <c r="K19" s="14">
        <v>34.333333333333336</v>
      </c>
      <c r="L19" s="14">
        <v>7.666666666666667</v>
      </c>
      <c r="M19" s="14">
        <v>15.833333333333332</v>
      </c>
      <c r="N19" s="14">
        <v>7.5000000000000009</v>
      </c>
      <c r="O19" s="23">
        <f t="shared" si="2"/>
        <v>0.55555555555555558</v>
      </c>
    </row>
    <row r="20" spans="1:15" ht="30" x14ac:dyDescent="0.25">
      <c r="A20" s="26" t="str">
        <f t="shared" si="0"/>
        <v>Armenia</v>
      </c>
      <c r="B20" s="26" t="str">
        <f t="shared" si="1"/>
        <v>Familia</v>
      </c>
      <c r="C20" s="2" t="s">
        <v>71</v>
      </c>
      <c r="D20" s="27" t="s">
        <v>72</v>
      </c>
      <c r="E20" s="3">
        <v>6</v>
      </c>
      <c r="F20" s="3">
        <v>226</v>
      </c>
      <c r="G20" s="3">
        <v>37.666666666666664</v>
      </c>
      <c r="H20" s="3">
        <v>140</v>
      </c>
      <c r="I20" s="3">
        <v>23.333333333333332</v>
      </c>
      <c r="J20" s="13">
        <v>138</v>
      </c>
      <c r="K20" s="14">
        <v>23.666666666666664</v>
      </c>
      <c r="L20" s="14">
        <v>14</v>
      </c>
      <c r="M20" s="14">
        <v>16.666666666666668</v>
      </c>
      <c r="N20" s="14">
        <v>6.6666666666666679</v>
      </c>
      <c r="O20" s="23">
        <f t="shared" si="2"/>
        <v>0.61946902654867253</v>
      </c>
    </row>
    <row r="21" spans="1:15" x14ac:dyDescent="0.25">
      <c r="A21" s="31" t="s">
        <v>410</v>
      </c>
      <c r="B21" s="31"/>
      <c r="C21" s="31"/>
      <c r="D21" s="32"/>
      <c r="E21" s="33"/>
      <c r="F21" s="33"/>
      <c r="G21" s="33">
        <v>41</v>
      </c>
      <c r="H21" s="33"/>
      <c r="I21" s="33">
        <v>24</v>
      </c>
      <c r="J21" s="34"/>
      <c r="K21" s="35">
        <v>32</v>
      </c>
      <c r="L21" s="35">
        <v>9</v>
      </c>
      <c r="M21" s="35">
        <v>18</v>
      </c>
      <c r="N21" s="35">
        <v>7</v>
      </c>
      <c r="O21" s="36"/>
    </row>
    <row r="22" spans="1:15" x14ac:dyDescent="0.25">
      <c r="A22" s="15" t="s">
        <v>73</v>
      </c>
      <c r="B22" s="19"/>
      <c r="C22" s="15"/>
      <c r="D22" s="28"/>
      <c r="E22" s="16"/>
      <c r="F22" s="16">
        <v>1230</v>
      </c>
      <c r="G22" s="16">
        <v>204.99999999999997</v>
      </c>
      <c r="H22" s="16">
        <v>725</v>
      </c>
      <c r="I22" s="16">
        <v>120.83333333333333</v>
      </c>
      <c r="J22" s="17">
        <v>899</v>
      </c>
      <c r="K22" s="18">
        <v>160.5</v>
      </c>
      <c r="L22" s="18">
        <v>44.5</v>
      </c>
      <c r="M22" s="18">
        <v>87.5</v>
      </c>
      <c r="N22" s="18">
        <v>33.333333333333336</v>
      </c>
      <c r="O22" s="24">
        <f t="shared" si="2"/>
        <v>0.58943089430894313</v>
      </c>
    </row>
    <row r="23" spans="1:15" ht="30" x14ac:dyDescent="0.25">
      <c r="A23" s="1" t="s">
        <v>74</v>
      </c>
      <c r="B23" s="1" t="s">
        <v>5</v>
      </c>
      <c r="C23" s="2" t="s">
        <v>75</v>
      </c>
      <c r="D23" s="27" t="s">
        <v>76</v>
      </c>
      <c r="E23" s="3">
        <v>3</v>
      </c>
      <c r="F23" s="3">
        <v>125</v>
      </c>
      <c r="G23" s="3">
        <v>41.666666666666664</v>
      </c>
      <c r="H23" s="3">
        <v>59</v>
      </c>
      <c r="I23" s="3">
        <v>19.666666666666668</v>
      </c>
      <c r="J23" s="13">
        <v>401</v>
      </c>
      <c r="K23" s="14">
        <v>41.666666666666664</v>
      </c>
      <c r="L23" s="14"/>
      <c r="M23" s="14">
        <v>19.666666666666664</v>
      </c>
      <c r="N23" s="14"/>
      <c r="O23" s="23">
        <f t="shared" si="2"/>
        <v>0.47199999999999998</v>
      </c>
    </row>
    <row r="24" spans="1:15" ht="30" x14ac:dyDescent="0.25">
      <c r="A24" s="26" t="str">
        <f t="shared" ref="A24:A30" si="3">A23</f>
        <v>Barranquilla</v>
      </c>
      <c r="B24" s="26" t="str">
        <f t="shared" ref="B24:B30" si="4">B23</f>
        <v>Familia</v>
      </c>
      <c r="C24" s="2" t="s">
        <v>77</v>
      </c>
      <c r="D24" s="27" t="s">
        <v>78</v>
      </c>
      <c r="E24" s="3">
        <v>6</v>
      </c>
      <c r="F24" s="3">
        <v>230</v>
      </c>
      <c r="G24" s="3">
        <v>38.333333333333336</v>
      </c>
      <c r="H24" s="3">
        <v>107</v>
      </c>
      <c r="I24" s="3">
        <v>17.833333333333332</v>
      </c>
      <c r="J24" s="13">
        <v>328</v>
      </c>
      <c r="K24" s="14">
        <v>38.333333333333329</v>
      </c>
      <c r="L24" s="14"/>
      <c r="M24" s="14">
        <v>17.833333333333336</v>
      </c>
      <c r="N24" s="14"/>
      <c r="O24" s="23">
        <f t="shared" si="2"/>
        <v>0.4652173913043478</v>
      </c>
    </row>
    <row r="25" spans="1:15" ht="30" x14ac:dyDescent="0.25">
      <c r="A25" s="26" t="str">
        <f t="shared" si="3"/>
        <v>Barranquilla</v>
      </c>
      <c r="B25" s="26" t="str">
        <f t="shared" si="4"/>
        <v>Familia</v>
      </c>
      <c r="C25" s="2" t="s">
        <v>79</v>
      </c>
      <c r="D25" s="27" t="s">
        <v>80</v>
      </c>
      <c r="E25" s="3">
        <v>3</v>
      </c>
      <c r="F25" s="3">
        <v>116</v>
      </c>
      <c r="G25" s="3">
        <v>38.666666666666664</v>
      </c>
      <c r="H25" s="3">
        <v>90</v>
      </c>
      <c r="I25" s="3">
        <v>30</v>
      </c>
      <c r="J25" s="13">
        <v>271</v>
      </c>
      <c r="K25" s="14">
        <v>38.666666666666664</v>
      </c>
      <c r="L25" s="14"/>
      <c r="M25" s="14">
        <v>30.000000000000004</v>
      </c>
      <c r="N25" s="14"/>
      <c r="O25" s="23">
        <f t="shared" si="2"/>
        <v>0.77586206896551724</v>
      </c>
    </row>
    <row r="26" spans="1:15" ht="30" x14ac:dyDescent="0.25">
      <c r="A26" s="26" t="str">
        <f t="shared" si="3"/>
        <v>Barranquilla</v>
      </c>
      <c r="B26" s="26" t="str">
        <f t="shared" si="4"/>
        <v>Familia</v>
      </c>
      <c r="C26" s="2" t="s">
        <v>81</v>
      </c>
      <c r="D26" s="27" t="s">
        <v>82</v>
      </c>
      <c r="E26" s="3">
        <v>6</v>
      </c>
      <c r="F26" s="3">
        <v>79</v>
      </c>
      <c r="G26" s="3">
        <v>13.166666666666666</v>
      </c>
      <c r="H26" s="3">
        <v>55</v>
      </c>
      <c r="I26" s="3">
        <v>9.1666666666666661</v>
      </c>
      <c r="J26" s="13">
        <v>68</v>
      </c>
      <c r="K26" s="14">
        <v>9.1666666666666661</v>
      </c>
      <c r="L26" s="14">
        <v>4</v>
      </c>
      <c r="M26" s="14">
        <v>7.166666666666667</v>
      </c>
      <c r="N26" s="14">
        <v>2</v>
      </c>
      <c r="O26" s="23">
        <f t="shared" si="2"/>
        <v>0.69620253164556967</v>
      </c>
    </row>
    <row r="27" spans="1:15" ht="30" x14ac:dyDescent="0.25">
      <c r="A27" s="26" t="str">
        <f t="shared" si="3"/>
        <v>Barranquilla</v>
      </c>
      <c r="B27" s="26" t="str">
        <f t="shared" si="4"/>
        <v>Familia</v>
      </c>
      <c r="C27" s="2" t="s">
        <v>83</v>
      </c>
      <c r="D27" s="27" t="s">
        <v>84</v>
      </c>
      <c r="E27" s="3">
        <v>6</v>
      </c>
      <c r="F27" s="3">
        <v>22</v>
      </c>
      <c r="G27" s="3">
        <v>3.6666666666666665</v>
      </c>
      <c r="H27" s="3">
        <v>85</v>
      </c>
      <c r="I27" s="3">
        <v>14.166666666666666</v>
      </c>
      <c r="J27" s="13">
        <v>96</v>
      </c>
      <c r="K27" s="14">
        <v>0</v>
      </c>
      <c r="L27" s="14">
        <v>3.6666666666666665</v>
      </c>
      <c r="M27" s="14">
        <v>11.333333333333334</v>
      </c>
      <c r="N27" s="14">
        <v>2.833333333333333</v>
      </c>
      <c r="O27" s="23">
        <f t="shared" si="2"/>
        <v>3.8636363636363638</v>
      </c>
    </row>
    <row r="28" spans="1:15" ht="30" x14ac:dyDescent="0.25">
      <c r="A28" s="26" t="str">
        <f t="shared" si="3"/>
        <v>Barranquilla</v>
      </c>
      <c r="B28" s="26" t="str">
        <f t="shared" si="4"/>
        <v>Familia</v>
      </c>
      <c r="C28" s="2" t="s">
        <v>85</v>
      </c>
      <c r="D28" s="27" t="s">
        <v>86</v>
      </c>
      <c r="E28" s="3">
        <v>6</v>
      </c>
      <c r="F28" s="3">
        <v>297</v>
      </c>
      <c r="G28" s="3">
        <v>49.5</v>
      </c>
      <c r="H28" s="3">
        <v>76</v>
      </c>
      <c r="I28" s="3">
        <v>12.666666666666666</v>
      </c>
      <c r="J28" s="13">
        <v>439</v>
      </c>
      <c r="K28" s="14">
        <v>49.5</v>
      </c>
      <c r="L28" s="14"/>
      <c r="M28" s="14">
        <v>12.666666666666668</v>
      </c>
      <c r="N28" s="14"/>
      <c r="O28" s="23">
        <f t="shared" si="2"/>
        <v>0.25589225589225589</v>
      </c>
    </row>
    <row r="29" spans="1:15" ht="30" x14ac:dyDescent="0.25">
      <c r="A29" s="26" t="str">
        <f t="shared" si="3"/>
        <v>Barranquilla</v>
      </c>
      <c r="B29" s="26" t="str">
        <f t="shared" si="4"/>
        <v>Familia</v>
      </c>
      <c r="C29" s="2" t="s">
        <v>87</v>
      </c>
      <c r="D29" s="27" t="s">
        <v>88</v>
      </c>
      <c r="E29" s="3">
        <v>6</v>
      </c>
      <c r="F29" s="3">
        <v>290</v>
      </c>
      <c r="G29" s="3">
        <v>48.333333333333336</v>
      </c>
      <c r="H29" s="3">
        <v>147</v>
      </c>
      <c r="I29" s="3">
        <v>24.5</v>
      </c>
      <c r="J29" s="13">
        <v>367</v>
      </c>
      <c r="K29" s="14">
        <v>48.333333333333329</v>
      </c>
      <c r="L29" s="14"/>
      <c r="M29" s="14">
        <v>24.5</v>
      </c>
      <c r="N29" s="14"/>
      <c r="O29" s="23">
        <f t="shared" si="2"/>
        <v>0.50689655172413794</v>
      </c>
    </row>
    <row r="30" spans="1:15" ht="30" x14ac:dyDescent="0.25">
      <c r="A30" s="26" t="str">
        <f t="shared" si="3"/>
        <v>Barranquilla</v>
      </c>
      <c r="B30" s="26" t="str">
        <f t="shared" si="4"/>
        <v>Familia</v>
      </c>
      <c r="C30" s="2" t="s">
        <v>89</v>
      </c>
      <c r="D30" s="27" t="s">
        <v>90</v>
      </c>
      <c r="E30" s="3">
        <v>3</v>
      </c>
      <c r="F30" s="3">
        <v>124</v>
      </c>
      <c r="G30" s="3">
        <v>41.333333333333336</v>
      </c>
      <c r="H30" s="3">
        <v>81</v>
      </c>
      <c r="I30" s="3">
        <v>27</v>
      </c>
      <c r="J30" s="13">
        <v>174</v>
      </c>
      <c r="K30" s="14">
        <v>41.333333333333336</v>
      </c>
      <c r="L30" s="14"/>
      <c r="M30" s="14">
        <v>27</v>
      </c>
      <c r="N30" s="14"/>
      <c r="O30" s="23">
        <f t="shared" si="2"/>
        <v>0.65322580645161288</v>
      </c>
    </row>
    <row r="31" spans="1:15" x14ac:dyDescent="0.25">
      <c r="A31" s="31" t="s">
        <v>410</v>
      </c>
      <c r="B31" s="31"/>
      <c r="C31" s="31"/>
      <c r="D31" s="32"/>
      <c r="E31" s="33"/>
      <c r="F31" s="33"/>
      <c r="G31" s="33">
        <v>34</v>
      </c>
      <c r="H31" s="33"/>
      <c r="I31" s="33">
        <v>19</v>
      </c>
      <c r="J31" s="34"/>
      <c r="K31" s="35">
        <v>33</v>
      </c>
      <c r="L31" s="35">
        <v>4</v>
      </c>
      <c r="M31" s="35">
        <v>19</v>
      </c>
      <c r="N31" s="35">
        <v>2</v>
      </c>
      <c r="O31" s="36"/>
    </row>
    <row r="32" spans="1:15" x14ac:dyDescent="0.25">
      <c r="A32" s="15" t="s">
        <v>91</v>
      </c>
      <c r="B32" s="19"/>
      <c r="C32" s="15"/>
      <c r="D32" s="28"/>
      <c r="E32" s="16"/>
      <c r="F32" s="16">
        <v>1283</v>
      </c>
      <c r="G32" s="16">
        <v>274.66666666666663</v>
      </c>
      <c r="H32" s="16">
        <v>700</v>
      </c>
      <c r="I32" s="16">
        <v>155</v>
      </c>
      <c r="J32" s="17">
        <v>2144</v>
      </c>
      <c r="K32" s="18">
        <v>266.99999999999994</v>
      </c>
      <c r="L32" s="18">
        <v>7.6666666666666661</v>
      </c>
      <c r="M32" s="18">
        <v>150.16666666666669</v>
      </c>
      <c r="N32" s="18">
        <v>4.833333333333333</v>
      </c>
      <c r="O32" s="24">
        <f t="shared" si="2"/>
        <v>0.54559625876851126</v>
      </c>
    </row>
    <row r="33" spans="1:15" ht="30" x14ac:dyDescent="0.25">
      <c r="A33" s="1" t="s">
        <v>4</v>
      </c>
      <c r="B33" s="1" t="s">
        <v>5</v>
      </c>
      <c r="C33" s="2" t="s">
        <v>92</v>
      </c>
      <c r="D33" s="27" t="s">
        <v>93</v>
      </c>
      <c r="E33" s="3">
        <v>3</v>
      </c>
      <c r="F33" s="3">
        <v>337</v>
      </c>
      <c r="G33" s="3">
        <v>112.33333333333333</v>
      </c>
      <c r="H33" s="3">
        <v>234</v>
      </c>
      <c r="I33" s="3">
        <v>78</v>
      </c>
      <c r="J33" s="13">
        <v>1034</v>
      </c>
      <c r="K33" s="14">
        <v>102.33333333333334</v>
      </c>
      <c r="L33" s="14">
        <v>10</v>
      </c>
      <c r="M33" s="14">
        <v>68.333333333333343</v>
      </c>
      <c r="N33" s="14">
        <v>9.6666666666666661</v>
      </c>
      <c r="O33" s="23">
        <f t="shared" si="2"/>
        <v>0.6943620178041543</v>
      </c>
    </row>
    <row r="34" spans="1:15" ht="30" x14ac:dyDescent="0.25">
      <c r="A34" s="26" t="str">
        <f t="shared" ref="A34:A64" si="5">A33</f>
        <v>Bogotá</v>
      </c>
      <c r="B34" s="26" t="str">
        <f t="shared" ref="B34:B64" si="6">B33</f>
        <v>Familia</v>
      </c>
      <c r="C34" s="2" t="s">
        <v>94</v>
      </c>
      <c r="D34" s="27" t="s">
        <v>95</v>
      </c>
      <c r="E34" s="3">
        <v>6</v>
      </c>
      <c r="F34" s="3">
        <v>707</v>
      </c>
      <c r="G34" s="3">
        <v>117.83333333333333</v>
      </c>
      <c r="H34" s="3">
        <v>482</v>
      </c>
      <c r="I34" s="3">
        <v>80.333333333333329</v>
      </c>
      <c r="J34" s="13">
        <v>826</v>
      </c>
      <c r="K34" s="14">
        <v>105.33333333333334</v>
      </c>
      <c r="L34" s="14">
        <v>12.5</v>
      </c>
      <c r="M34" s="14">
        <v>70.833333333333343</v>
      </c>
      <c r="N34" s="14">
        <v>9.5</v>
      </c>
      <c r="O34" s="23">
        <f t="shared" si="2"/>
        <v>0.68175388967468176</v>
      </c>
    </row>
    <row r="35" spans="1:15" ht="30" x14ac:dyDescent="0.25">
      <c r="A35" s="26" t="str">
        <f t="shared" si="5"/>
        <v>Bogotá</v>
      </c>
      <c r="B35" s="26" t="str">
        <f t="shared" si="6"/>
        <v>Familia</v>
      </c>
      <c r="C35" s="2" t="s">
        <v>96</v>
      </c>
      <c r="D35" s="27" t="s">
        <v>97</v>
      </c>
      <c r="E35" s="3">
        <v>3</v>
      </c>
      <c r="F35" s="3">
        <v>325</v>
      </c>
      <c r="G35" s="3">
        <v>108.33333333333333</v>
      </c>
      <c r="H35" s="3">
        <v>150</v>
      </c>
      <c r="I35" s="3">
        <v>50</v>
      </c>
      <c r="J35" s="13">
        <v>798</v>
      </c>
      <c r="K35" s="14">
        <v>98</v>
      </c>
      <c r="L35" s="14">
        <v>10.333333333333332</v>
      </c>
      <c r="M35" s="14">
        <v>40.333333333333336</v>
      </c>
      <c r="N35" s="14">
        <v>9.6666666666666661</v>
      </c>
      <c r="O35" s="23">
        <f t="shared" si="2"/>
        <v>0.46153846153846156</v>
      </c>
    </row>
    <row r="36" spans="1:15" ht="30" x14ac:dyDescent="0.25">
      <c r="A36" s="26" t="str">
        <f t="shared" si="5"/>
        <v>Bogotá</v>
      </c>
      <c r="B36" s="26" t="str">
        <f t="shared" si="6"/>
        <v>Familia</v>
      </c>
      <c r="C36" s="2" t="s">
        <v>98</v>
      </c>
      <c r="D36" s="27" t="s">
        <v>99</v>
      </c>
      <c r="E36" s="3">
        <v>3</v>
      </c>
      <c r="F36" s="3">
        <v>377</v>
      </c>
      <c r="G36" s="3">
        <v>125.66666666666667</v>
      </c>
      <c r="H36" s="3">
        <v>238</v>
      </c>
      <c r="I36" s="3">
        <v>79.333333333333329</v>
      </c>
      <c r="J36" s="13">
        <v>905</v>
      </c>
      <c r="K36" s="14">
        <v>115.66666666666667</v>
      </c>
      <c r="L36" s="14">
        <v>10</v>
      </c>
      <c r="M36" s="14">
        <v>69.333333333333329</v>
      </c>
      <c r="N36" s="14">
        <v>10</v>
      </c>
      <c r="O36" s="23">
        <f t="shared" si="2"/>
        <v>0.6312997347480106</v>
      </c>
    </row>
    <row r="37" spans="1:15" ht="30" x14ac:dyDescent="0.25">
      <c r="A37" s="26" t="str">
        <f t="shared" si="5"/>
        <v>Bogotá</v>
      </c>
      <c r="B37" s="26" t="str">
        <f t="shared" si="6"/>
        <v>Familia</v>
      </c>
      <c r="C37" s="2" t="s">
        <v>100</v>
      </c>
      <c r="D37" s="27" t="s">
        <v>101</v>
      </c>
      <c r="E37" s="3">
        <v>6</v>
      </c>
      <c r="F37" s="3">
        <v>632</v>
      </c>
      <c r="G37" s="3">
        <v>105.33333333333333</v>
      </c>
      <c r="H37" s="3">
        <v>471</v>
      </c>
      <c r="I37" s="3">
        <v>78.5</v>
      </c>
      <c r="J37" s="13">
        <v>563</v>
      </c>
      <c r="K37" s="14">
        <v>99.833333333333329</v>
      </c>
      <c r="L37" s="14">
        <v>5.5</v>
      </c>
      <c r="M37" s="14">
        <v>73.166666666666671</v>
      </c>
      <c r="N37" s="14">
        <v>5.3333333333333339</v>
      </c>
      <c r="O37" s="23">
        <f t="shared" si="2"/>
        <v>0.745253164556962</v>
      </c>
    </row>
    <row r="38" spans="1:15" ht="30" x14ac:dyDescent="0.25">
      <c r="A38" s="26" t="str">
        <f t="shared" si="5"/>
        <v>Bogotá</v>
      </c>
      <c r="B38" s="26" t="str">
        <f t="shared" si="6"/>
        <v>Familia</v>
      </c>
      <c r="C38" s="2" t="s">
        <v>102</v>
      </c>
      <c r="D38" s="27" t="s">
        <v>103</v>
      </c>
      <c r="E38" s="3">
        <v>6</v>
      </c>
      <c r="F38" s="3">
        <v>610</v>
      </c>
      <c r="G38" s="3">
        <v>101.66666666666667</v>
      </c>
      <c r="H38" s="3">
        <v>417</v>
      </c>
      <c r="I38" s="3">
        <v>69.5</v>
      </c>
      <c r="J38" s="13">
        <v>489</v>
      </c>
      <c r="K38" s="14">
        <v>89.666666666666657</v>
      </c>
      <c r="L38" s="14">
        <v>12</v>
      </c>
      <c r="M38" s="14">
        <v>57.666666666666664</v>
      </c>
      <c r="N38" s="14">
        <v>11.833333333333334</v>
      </c>
      <c r="O38" s="23">
        <f t="shared" si="2"/>
        <v>0.68360655737704923</v>
      </c>
    </row>
    <row r="39" spans="1:15" ht="30" x14ac:dyDescent="0.25">
      <c r="A39" s="26" t="str">
        <f t="shared" si="5"/>
        <v>Bogotá</v>
      </c>
      <c r="B39" s="26" t="str">
        <f t="shared" si="6"/>
        <v>Familia</v>
      </c>
      <c r="C39" s="2" t="s">
        <v>104</v>
      </c>
      <c r="D39" s="27" t="s">
        <v>105</v>
      </c>
      <c r="E39" s="3">
        <v>6</v>
      </c>
      <c r="F39" s="3">
        <v>651</v>
      </c>
      <c r="G39" s="3">
        <v>108.5</v>
      </c>
      <c r="H39" s="3">
        <v>325</v>
      </c>
      <c r="I39" s="3">
        <v>54.166666666666664</v>
      </c>
      <c r="J39" s="13">
        <v>675</v>
      </c>
      <c r="K39" s="14">
        <v>103.83333333333334</v>
      </c>
      <c r="L39" s="14">
        <v>4.666666666666667</v>
      </c>
      <c r="M39" s="14">
        <v>49.499999999999993</v>
      </c>
      <c r="N39" s="14">
        <v>4.666666666666667</v>
      </c>
      <c r="O39" s="23">
        <f t="shared" si="2"/>
        <v>0.49923195084485406</v>
      </c>
    </row>
    <row r="40" spans="1:15" ht="30" x14ac:dyDescent="0.25">
      <c r="A40" s="26" t="str">
        <f t="shared" si="5"/>
        <v>Bogotá</v>
      </c>
      <c r="B40" s="26" t="str">
        <f t="shared" si="6"/>
        <v>Familia</v>
      </c>
      <c r="C40" s="2" t="s">
        <v>106</v>
      </c>
      <c r="D40" s="27" t="s">
        <v>107</v>
      </c>
      <c r="E40" s="3">
        <v>6</v>
      </c>
      <c r="F40" s="3">
        <v>702</v>
      </c>
      <c r="G40" s="3">
        <v>117</v>
      </c>
      <c r="H40" s="3">
        <v>406</v>
      </c>
      <c r="I40" s="3">
        <v>67.666666666666671</v>
      </c>
      <c r="J40" s="13">
        <v>542</v>
      </c>
      <c r="K40" s="14">
        <v>104.33333333333334</v>
      </c>
      <c r="L40" s="14">
        <v>12.666666666666666</v>
      </c>
      <c r="M40" s="14">
        <v>55.333333333333336</v>
      </c>
      <c r="N40" s="14">
        <v>12.333333333333334</v>
      </c>
      <c r="O40" s="23">
        <f t="shared" si="2"/>
        <v>0.57834757834757833</v>
      </c>
    </row>
    <row r="41" spans="1:15" ht="30" x14ac:dyDescent="0.25">
      <c r="A41" s="26" t="str">
        <f t="shared" si="5"/>
        <v>Bogotá</v>
      </c>
      <c r="B41" s="26" t="str">
        <f t="shared" si="6"/>
        <v>Familia</v>
      </c>
      <c r="C41" s="2" t="s">
        <v>108</v>
      </c>
      <c r="D41" s="27" t="s">
        <v>109</v>
      </c>
      <c r="E41" s="3">
        <v>6</v>
      </c>
      <c r="F41" s="3">
        <v>696</v>
      </c>
      <c r="G41" s="3">
        <v>116</v>
      </c>
      <c r="H41" s="3">
        <v>500</v>
      </c>
      <c r="I41" s="3">
        <v>83.333333333333329</v>
      </c>
      <c r="J41" s="13">
        <v>635</v>
      </c>
      <c r="K41" s="14">
        <v>103.16666666666667</v>
      </c>
      <c r="L41" s="14">
        <v>12.833333333333332</v>
      </c>
      <c r="M41" s="14">
        <v>72.833333333333343</v>
      </c>
      <c r="N41" s="14">
        <v>10.5</v>
      </c>
      <c r="O41" s="23">
        <f t="shared" si="2"/>
        <v>0.7183908045977011</v>
      </c>
    </row>
    <row r="42" spans="1:15" ht="30" x14ac:dyDescent="0.25">
      <c r="A42" s="26" t="str">
        <f t="shared" si="5"/>
        <v>Bogotá</v>
      </c>
      <c r="B42" s="26" t="str">
        <f t="shared" si="6"/>
        <v>Familia</v>
      </c>
      <c r="C42" s="2" t="s">
        <v>110</v>
      </c>
      <c r="D42" s="27" t="s">
        <v>111</v>
      </c>
      <c r="E42" s="3">
        <v>6</v>
      </c>
      <c r="F42" s="3">
        <v>626</v>
      </c>
      <c r="G42" s="3">
        <v>104.33333333333333</v>
      </c>
      <c r="H42" s="3">
        <v>348</v>
      </c>
      <c r="I42" s="3">
        <v>58</v>
      </c>
      <c r="J42" s="13">
        <v>332</v>
      </c>
      <c r="K42" s="14">
        <v>92.333333333333329</v>
      </c>
      <c r="L42" s="14">
        <v>12</v>
      </c>
      <c r="M42" s="14">
        <v>47.666666666666664</v>
      </c>
      <c r="N42" s="14">
        <v>10.333333333333334</v>
      </c>
      <c r="O42" s="23">
        <f t="shared" si="2"/>
        <v>0.55591054313099042</v>
      </c>
    </row>
    <row r="43" spans="1:15" ht="30" x14ac:dyDescent="0.25">
      <c r="A43" s="26" t="str">
        <f t="shared" si="5"/>
        <v>Bogotá</v>
      </c>
      <c r="B43" s="26" t="str">
        <f t="shared" si="6"/>
        <v>Familia</v>
      </c>
      <c r="C43" s="2" t="s">
        <v>112</v>
      </c>
      <c r="D43" s="27" t="s">
        <v>113</v>
      </c>
      <c r="E43" s="3">
        <v>6</v>
      </c>
      <c r="F43" s="3">
        <v>708</v>
      </c>
      <c r="G43" s="3">
        <v>118</v>
      </c>
      <c r="H43" s="3">
        <v>514</v>
      </c>
      <c r="I43" s="3">
        <v>85.666666666666671</v>
      </c>
      <c r="J43" s="13">
        <v>708</v>
      </c>
      <c r="K43" s="14">
        <v>105.50000000000001</v>
      </c>
      <c r="L43" s="14">
        <v>12.5</v>
      </c>
      <c r="M43" s="14">
        <v>84</v>
      </c>
      <c r="N43" s="14">
        <v>1.6666666666666667</v>
      </c>
      <c r="O43" s="23">
        <f t="shared" si="2"/>
        <v>0.72598870056497178</v>
      </c>
    </row>
    <row r="44" spans="1:15" ht="30" x14ac:dyDescent="0.25">
      <c r="A44" s="26" t="str">
        <f t="shared" si="5"/>
        <v>Bogotá</v>
      </c>
      <c r="B44" s="26" t="str">
        <f t="shared" si="6"/>
        <v>Familia</v>
      </c>
      <c r="C44" s="2" t="s">
        <v>114</v>
      </c>
      <c r="D44" s="27" t="s">
        <v>115</v>
      </c>
      <c r="E44" s="3">
        <v>6</v>
      </c>
      <c r="F44" s="3">
        <v>717</v>
      </c>
      <c r="G44" s="3">
        <v>119.5</v>
      </c>
      <c r="H44" s="3">
        <v>433</v>
      </c>
      <c r="I44" s="3">
        <v>72.166666666666671</v>
      </c>
      <c r="J44" s="13">
        <v>1169</v>
      </c>
      <c r="K44" s="14">
        <v>106.66666666666666</v>
      </c>
      <c r="L44" s="14">
        <v>12.833333333333334</v>
      </c>
      <c r="M44" s="14">
        <v>64.5</v>
      </c>
      <c r="N44" s="14">
        <v>7.666666666666667</v>
      </c>
      <c r="O44" s="23">
        <f t="shared" si="2"/>
        <v>0.603905160390516</v>
      </c>
    </row>
    <row r="45" spans="1:15" ht="30" x14ac:dyDescent="0.25">
      <c r="A45" s="26" t="str">
        <f t="shared" si="5"/>
        <v>Bogotá</v>
      </c>
      <c r="B45" s="26" t="str">
        <f t="shared" si="6"/>
        <v>Familia</v>
      </c>
      <c r="C45" s="2" t="s">
        <v>116</v>
      </c>
      <c r="D45" s="27" t="s">
        <v>117</v>
      </c>
      <c r="E45" s="3">
        <v>6</v>
      </c>
      <c r="F45" s="3">
        <v>339</v>
      </c>
      <c r="G45" s="3">
        <v>56.5</v>
      </c>
      <c r="H45" s="3">
        <v>323</v>
      </c>
      <c r="I45" s="3">
        <v>53.833333333333336</v>
      </c>
      <c r="J45" s="13">
        <v>474</v>
      </c>
      <c r="K45" s="14">
        <v>44.499999999999993</v>
      </c>
      <c r="L45" s="14">
        <v>12</v>
      </c>
      <c r="M45" s="14">
        <v>42.666666666666664</v>
      </c>
      <c r="N45" s="14">
        <v>11.166666666666666</v>
      </c>
      <c r="O45" s="23">
        <f t="shared" si="2"/>
        <v>0.9528023598820059</v>
      </c>
    </row>
    <row r="46" spans="1:15" ht="30" x14ac:dyDescent="0.25">
      <c r="A46" s="26" t="str">
        <f t="shared" si="5"/>
        <v>Bogotá</v>
      </c>
      <c r="B46" s="26" t="str">
        <f t="shared" si="6"/>
        <v>Familia</v>
      </c>
      <c r="C46" s="2" t="s">
        <v>118</v>
      </c>
      <c r="D46" s="27" t="s">
        <v>119</v>
      </c>
      <c r="E46" s="3">
        <v>6</v>
      </c>
      <c r="F46" s="3">
        <v>716</v>
      </c>
      <c r="G46" s="3">
        <v>119.33333333333333</v>
      </c>
      <c r="H46" s="3">
        <v>293</v>
      </c>
      <c r="I46" s="3">
        <v>48.833333333333336</v>
      </c>
      <c r="J46" s="13">
        <v>778</v>
      </c>
      <c r="K46" s="14">
        <v>107.66666666666669</v>
      </c>
      <c r="L46" s="14">
        <v>11.666666666666666</v>
      </c>
      <c r="M46" s="14">
        <v>38.166666666666671</v>
      </c>
      <c r="N46" s="14">
        <v>10.666666666666666</v>
      </c>
      <c r="O46" s="23">
        <f t="shared" si="2"/>
        <v>0.40921787709497209</v>
      </c>
    </row>
    <row r="47" spans="1:15" ht="30" x14ac:dyDescent="0.25">
      <c r="A47" s="26" t="str">
        <f t="shared" si="5"/>
        <v>Bogotá</v>
      </c>
      <c r="B47" s="26" t="str">
        <f t="shared" si="6"/>
        <v>Familia</v>
      </c>
      <c r="C47" s="2" t="s">
        <v>120</v>
      </c>
      <c r="D47" s="27" t="s">
        <v>121</v>
      </c>
      <c r="E47" s="3">
        <v>6</v>
      </c>
      <c r="F47" s="3">
        <v>671</v>
      </c>
      <c r="G47" s="3">
        <v>111.83333333333333</v>
      </c>
      <c r="H47" s="3">
        <v>427</v>
      </c>
      <c r="I47" s="3">
        <v>71.166666666666671</v>
      </c>
      <c r="J47" s="13">
        <v>478</v>
      </c>
      <c r="K47" s="14">
        <v>111.83333333333333</v>
      </c>
      <c r="L47" s="14"/>
      <c r="M47" s="14">
        <v>71.166666666666657</v>
      </c>
      <c r="N47" s="14"/>
      <c r="O47" s="23">
        <f t="shared" si="2"/>
        <v>0.63636363636363635</v>
      </c>
    </row>
    <row r="48" spans="1:15" ht="30" x14ac:dyDescent="0.25">
      <c r="A48" s="26" t="str">
        <f t="shared" si="5"/>
        <v>Bogotá</v>
      </c>
      <c r="B48" s="26" t="str">
        <f t="shared" si="6"/>
        <v>Familia</v>
      </c>
      <c r="C48" s="2" t="s">
        <v>122</v>
      </c>
      <c r="D48" s="27" t="s">
        <v>123</v>
      </c>
      <c r="E48" s="3">
        <v>6</v>
      </c>
      <c r="F48" s="3">
        <v>367</v>
      </c>
      <c r="G48" s="3">
        <v>61.166666666666664</v>
      </c>
      <c r="H48" s="3">
        <v>420</v>
      </c>
      <c r="I48" s="3">
        <v>70</v>
      </c>
      <c r="J48" s="13">
        <v>672</v>
      </c>
      <c r="K48" s="14">
        <v>47.500000000000007</v>
      </c>
      <c r="L48" s="14">
        <v>13.666666666666666</v>
      </c>
      <c r="M48" s="14">
        <v>59.166666666666664</v>
      </c>
      <c r="N48" s="14">
        <v>10.833333333333332</v>
      </c>
      <c r="O48" s="23">
        <f t="shared" si="2"/>
        <v>1.1444141689373297</v>
      </c>
    </row>
    <row r="49" spans="1:15" ht="30" x14ac:dyDescent="0.25">
      <c r="A49" s="26" t="str">
        <f t="shared" si="5"/>
        <v>Bogotá</v>
      </c>
      <c r="B49" s="26" t="str">
        <f t="shared" si="6"/>
        <v>Familia</v>
      </c>
      <c r="C49" s="2" t="s">
        <v>124</v>
      </c>
      <c r="D49" s="27" t="s">
        <v>125</v>
      </c>
      <c r="E49" s="3">
        <v>6</v>
      </c>
      <c r="F49" s="3">
        <v>209</v>
      </c>
      <c r="G49" s="3">
        <v>34.833333333333336</v>
      </c>
      <c r="H49" s="3">
        <v>221</v>
      </c>
      <c r="I49" s="3">
        <v>36.833333333333336</v>
      </c>
      <c r="J49" s="13">
        <v>949</v>
      </c>
      <c r="K49" s="14">
        <v>34.833333333333336</v>
      </c>
      <c r="L49" s="14"/>
      <c r="M49" s="14">
        <v>36.833333333333336</v>
      </c>
      <c r="N49" s="14"/>
      <c r="O49" s="23">
        <f t="shared" si="2"/>
        <v>1.0574162679425838</v>
      </c>
    </row>
    <row r="50" spans="1:15" ht="30" x14ac:dyDescent="0.25">
      <c r="A50" s="26" t="str">
        <f t="shared" si="5"/>
        <v>Bogotá</v>
      </c>
      <c r="B50" s="26" t="str">
        <f t="shared" si="6"/>
        <v>Familia</v>
      </c>
      <c r="C50" s="2" t="s">
        <v>126</v>
      </c>
      <c r="D50" s="27" t="s">
        <v>127</v>
      </c>
      <c r="E50" s="3">
        <v>6</v>
      </c>
      <c r="F50" s="3">
        <v>289</v>
      </c>
      <c r="G50" s="3">
        <v>48.166666666666664</v>
      </c>
      <c r="H50" s="3">
        <v>369</v>
      </c>
      <c r="I50" s="3">
        <v>61.5</v>
      </c>
      <c r="J50" s="13">
        <v>394</v>
      </c>
      <c r="K50" s="14">
        <v>34.500000000000007</v>
      </c>
      <c r="L50" s="14">
        <v>13.666666666666666</v>
      </c>
      <c r="M50" s="14">
        <v>48.166666666666671</v>
      </c>
      <c r="N50" s="14">
        <v>13.333333333333334</v>
      </c>
      <c r="O50" s="23">
        <f t="shared" si="2"/>
        <v>1.2768166089965398</v>
      </c>
    </row>
    <row r="51" spans="1:15" ht="30" x14ac:dyDescent="0.25">
      <c r="A51" s="26" t="str">
        <f t="shared" si="5"/>
        <v>Bogotá</v>
      </c>
      <c r="B51" s="26" t="str">
        <f t="shared" si="6"/>
        <v>Familia</v>
      </c>
      <c r="C51" s="2" t="s">
        <v>128</v>
      </c>
      <c r="D51" s="27" t="s">
        <v>129</v>
      </c>
      <c r="E51" s="3">
        <v>6</v>
      </c>
      <c r="F51" s="3">
        <v>583</v>
      </c>
      <c r="G51" s="3">
        <v>97.166666666666671</v>
      </c>
      <c r="H51" s="3">
        <v>321</v>
      </c>
      <c r="I51" s="3">
        <v>53.5</v>
      </c>
      <c r="J51" s="13">
        <v>831</v>
      </c>
      <c r="K51" s="14">
        <v>97.166666666666671</v>
      </c>
      <c r="L51" s="14"/>
      <c r="M51" s="14">
        <v>53.5</v>
      </c>
      <c r="N51" s="14"/>
      <c r="O51" s="23">
        <f t="shared" si="2"/>
        <v>0.55060034305317329</v>
      </c>
    </row>
    <row r="52" spans="1:15" ht="30" x14ac:dyDescent="0.25">
      <c r="A52" s="26" t="str">
        <f t="shared" si="5"/>
        <v>Bogotá</v>
      </c>
      <c r="B52" s="26" t="str">
        <f t="shared" si="6"/>
        <v>Familia</v>
      </c>
      <c r="C52" s="2" t="s">
        <v>130</v>
      </c>
      <c r="D52" s="27" t="s">
        <v>131</v>
      </c>
      <c r="E52" s="3">
        <v>6</v>
      </c>
      <c r="F52" s="3">
        <v>557</v>
      </c>
      <c r="G52" s="3">
        <v>92.833333333333329</v>
      </c>
      <c r="H52" s="3">
        <v>497</v>
      </c>
      <c r="I52" s="3">
        <v>82.833333333333329</v>
      </c>
      <c r="J52" s="13">
        <v>459</v>
      </c>
      <c r="K52" s="14">
        <v>80.166666666666671</v>
      </c>
      <c r="L52" s="14">
        <v>12.666666666666664</v>
      </c>
      <c r="M52" s="14">
        <v>71.666666666666686</v>
      </c>
      <c r="N52" s="14">
        <v>11.166666666666666</v>
      </c>
      <c r="O52" s="23">
        <f t="shared" si="2"/>
        <v>0.8922800718132855</v>
      </c>
    </row>
    <row r="53" spans="1:15" ht="30" x14ac:dyDescent="0.25">
      <c r="A53" s="26" t="str">
        <f t="shared" si="5"/>
        <v>Bogotá</v>
      </c>
      <c r="B53" s="26" t="str">
        <f t="shared" si="6"/>
        <v>Familia</v>
      </c>
      <c r="C53" s="2" t="s">
        <v>132</v>
      </c>
      <c r="D53" s="27" t="s">
        <v>133</v>
      </c>
      <c r="E53" s="3">
        <v>6</v>
      </c>
      <c r="F53" s="3">
        <v>287</v>
      </c>
      <c r="G53" s="3">
        <v>47.833333333333336</v>
      </c>
      <c r="H53" s="3">
        <v>259</v>
      </c>
      <c r="I53" s="3">
        <v>43.166666666666664</v>
      </c>
      <c r="J53" s="13">
        <v>667</v>
      </c>
      <c r="K53" s="14">
        <v>43.166666666666664</v>
      </c>
      <c r="L53" s="14">
        <v>4.666666666666667</v>
      </c>
      <c r="M53" s="14">
        <v>38.833333333333336</v>
      </c>
      <c r="N53" s="14">
        <v>4.333333333333333</v>
      </c>
      <c r="O53" s="23">
        <f t="shared" si="2"/>
        <v>0.90243902439024393</v>
      </c>
    </row>
    <row r="54" spans="1:15" ht="30" x14ac:dyDescent="0.25">
      <c r="A54" s="26" t="str">
        <f t="shared" si="5"/>
        <v>Bogotá</v>
      </c>
      <c r="B54" s="26" t="str">
        <f t="shared" si="6"/>
        <v>Familia</v>
      </c>
      <c r="C54" s="2" t="s">
        <v>134</v>
      </c>
      <c r="D54" s="27" t="s">
        <v>135</v>
      </c>
      <c r="E54" s="3">
        <v>6</v>
      </c>
      <c r="F54" s="3">
        <v>304</v>
      </c>
      <c r="G54" s="3">
        <v>50.666666666666664</v>
      </c>
      <c r="H54" s="3">
        <v>296</v>
      </c>
      <c r="I54" s="3">
        <v>49.333333333333336</v>
      </c>
      <c r="J54" s="13">
        <v>479</v>
      </c>
      <c r="K54" s="14">
        <v>45.166666666666664</v>
      </c>
      <c r="L54" s="14">
        <v>5.5</v>
      </c>
      <c r="M54" s="14">
        <v>43.666666666666664</v>
      </c>
      <c r="N54" s="14">
        <v>5.666666666666667</v>
      </c>
      <c r="O54" s="23">
        <f t="shared" si="2"/>
        <v>0.97368421052631582</v>
      </c>
    </row>
    <row r="55" spans="1:15" ht="30" x14ac:dyDescent="0.25">
      <c r="A55" s="26" t="str">
        <f t="shared" si="5"/>
        <v>Bogotá</v>
      </c>
      <c r="B55" s="26" t="str">
        <f t="shared" si="6"/>
        <v>Familia</v>
      </c>
      <c r="C55" s="2" t="s">
        <v>136</v>
      </c>
      <c r="D55" s="27" t="s">
        <v>137</v>
      </c>
      <c r="E55" s="3">
        <v>6</v>
      </c>
      <c r="F55" s="3">
        <v>787</v>
      </c>
      <c r="G55" s="3">
        <v>131.16666666666666</v>
      </c>
      <c r="H55" s="3">
        <v>289</v>
      </c>
      <c r="I55" s="3">
        <v>48.166666666666664</v>
      </c>
      <c r="J55" s="13">
        <v>417</v>
      </c>
      <c r="K55" s="14">
        <v>118.5</v>
      </c>
      <c r="L55" s="14">
        <v>12.666666666666666</v>
      </c>
      <c r="M55" s="14">
        <v>37.166666666666664</v>
      </c>
      <c r="N55" s="14">
        <v>11</v>
      </c>
      <c r="O55" s="23">
        <f t="shared" si="2"/>
        <v>0.36721728081321475</v>
      </c>
    </row>
    <row r="56" spans="1:15" ht="30" x14ac:dyDescent="0.25">
      <c r="A56" s="26" t="str">
        <f t="shared" si="5"/>
        <v>Bogotá</v>
      </c>
      <c r="B56" s="26" t="str">
        <f t="shared" si="6"/>
        <v>Familia</v>
      </c>
      <c r="C56" s="2" t="s">
        <v>138</v>
      </c>
      <c r="D56" s="27" t="s">
        <v>139</v>
      </c>
      <c r="E56" s="3">
        <v>6</v>
      </c>
      <c r="F56" s="3">
        <v>294</v>
      </c>
      <c r="G56" s="3">
        <v>49</v>
      </c>
      <c r="H56" s="3">
        <v>312</v>
      </c>
      <c r="I56" s="3">
        <v>52</v>
      </c>
      <c r="J56" s="13">
        <v>668</v>
      </c>
      <c r="K56" s="14">
        <v>37.333333333333336</v>
      </c>
      <c r="L56" s="14">
        <v>11.666666666666666</v>
      </c>
      <c r="M56" s="14">
        <v>42.833333333333336</v>
      </c>
      <c r="N56" s="14">
        <v>9.1666666666666661</v>
      </c>
      <c r="O56" s="23">
        <f t="shared" si="2"/>
        <v>1.0612244897959184</v>
      </c>
    </row>
    <row r="57" spans="1:15" ht="30" x14ac:dyDescent="0.25">
      <c r="A57" s="26" t="str">
        <f t="shared" si="5"/>
        <v>Bogotá</v>
      </c>
      <c r="B57" s="26" t="str">
        <f t="shared" si="6"/>
        <v>Familia</v>
      </c>
      <c r="C57" s="2" t="s">
        <v>140</v>
      </c>
      <c r="D57" s="27" t="s">
        <v>141</v>
      </c>
      <c r="E57" s="3">
        <v>6</v>
      </c>
      <c r="F57" s="3">
        <v>256</v>
      </c>
      <c r="G57" s="3">
        <v>42.666666666666664</v>
      </c>
      <c r="H57" s="3">
        <v>238</v>
      </c>
      <c r="I57" s="3">
        <v>39.666666666666664</v>
      </c>
      <c r="J57" s="13">
        <v>764</v>
      </c>
      <c r="K57" s="14">
        <v>39.166666666666679</v>
      </c>
      <c r="L57" s="14">
        <v>3.5</v>
      </c>
      <c r="M57" s="14">
        <v>36.166666666666664</v>
      </c>
      <c r="N57" s="14">
        <v>3.5</v>
      </c>
      <c r="O57" s="23">
        <f t="shared" si="2"/>
        <v>0.9296875</v>
      </c>
    </row>
    <row r="58" spans="1:15" ht="30" x14ac:dyDescent="0.25">
      <c r="A58" s="26" t="str">
        <f t="shared" si="5"/>
        <v>Bogotá</v>
      </c>
      <c r="B58" s="26" t="str">
        <f t="shared" si="6"/>
        <v>Familia</v>
      </c>
      <c r="C58" s="2" t="s">
        <v>142</v>
      </c>
      <c r="D58" s="27" t="s">
        <v>143</v>
      </c>
      <c r="E58" s="3">
        <v>6</v>
      </c>
      <c r="F58" s="3">
        <v>286</v>
      </c>
      <c r="G58" s="3">
        <v>47.666666666666664</v>
      </c>
      <c r="H58" s="3">
        <v>222</v>
      </c>
      <c r="I58" s="3">
        <v>37</v>
      </c>
      <c r="J58" s="13">
        <v>675</v>
      </c>
      <c r="K58" s="14">
        <v>36.333333333333329</v>
      </c>
      <c r="L58" s="14">
        <v>11.333333333333332</v>
      </c>
      <c r="M58" s="14">
        <v>26.666666666666664</v>
      </c>
      <c r="N58" s="14">
        <v>10.333333333333332</v>
      </c>
      <c r="O58" s="23">
        <f t="shared" si="2"/>
        <v>0.77622377622377625</v>
      </c>
    </row>
    <row r="59" spans="1:15" ht="30" x14ac:dyDescent="0.25">
      <c r="A59" s="26" t="str">
        <f t="shared" si="5"/>
        <v>Bogotá</v>
      </c>
      <c r="B59" s="26" t="str">
        <f t="shared" si="6"/>
        <v>Familia</v>
      </c>
      <c r="C59" s="2" t="s">
        <v>144</v>
      </c>
      <c r="D59" s="27" t="s">
        <v>145</v>
      </c>
      <c r="E59" s="3">
        <v>6</v>
      </c>
      <c r="F59" s="3">
        <v>309</v>
      </c>
      <c r="G59" s="3">
        <v>51.5</v>
      </c>
      <c r="H59" s="3">
        <v>322</v>
      </c>
      <c r="I59" s="3">
        <v>53.666666666666664</v>
      </c>
      <c r="J59" s="13">
        <v>623</v>
      </c>
      <c r="K59" s="14">
        <v>40.5</v>
      </c>
      <c r="L59" s="14">
        <v>11</v>
      </c>
      <c r="M59" s="14">
        <v>39.999999999999993</v>
      </c>
      <c r="N59" s="14">
        <v>13.666666666666668</v>
      </c>
      <c r="O59" s="23">
        <f t="shared" si="2"/>
        <v>1.0420711974110033</v>
      </c>
    </row>
    <row r="60" spans="1:15" ht="30" x14ac:dyDescent="0.25">
      <c r="A60" s="26" t="str">
        <f t="shared" si="5"/>
        <v>Bogotá</v>
      </c>
      <c r="B60" s="26" t="str">
        <f t="shared" si="6"/>
        <v>Familia</v>
      </c>
      <c r="C60" s="2" t="s">
        <v>146</v>
      </c>
      <c r="D60" s="27" t="s">
        <v>147</v>
      </c>
      <c r="E60" s="3">
        <v>3</v>
      </c>
      <c r="F60" s="3">
        <v>70</v>
      </c>
      <c r="G60" s="3">
        <v>23.333333333333332</v>
      </c>
      <c r="H60" s="3">
        <v>186</v>
      </c>
      <c r="I60" s="3">
        <v>62</v>
      </c>
      <c r="J60" s="13">
        <v>623</v>
      </c>
      <c r="K60" s="14">
        <v>14.333333333333334</v>
      </c>
      <c r="L60" s="14">
        <v>9</v>
      </c>
      <c r="M60" s="14">
        <v>54.666666666666664</v>
      </c>
      <c r="N60" s="14">
        <v>7.333333333333333</v>
      </c>
      <c r="O60" s="23">
        <f t="shared" si="2"/>
        <v>2.657142857142857</v>
      </c>
    </row>
    <row r="61" spans="1:15" ht="30" x14ac:dyDescent="0.25">
      <c r="A61" s="26" t="str">
        <f t="shared" si="5"/>
        <v>Bogotá</v>
      </c>
      <c r="B61" s="26" t="str">
        <f t="shared" si="6"/>
        <v>Familia</v>
      </c>
      <c r="C61" s="2" t="s">
        <v>148</v>
      </c>
      <c r="D61" s="27" t="s">
        <v>149</v>
      </c>
      <c r="E61" s="3">
        <v>6</v>
      </c>
      <c r="F61" s="3">
        <v>337</v>
      </c>
      <c r="G61" s="3">
        <v>56.166666666666664</v>
      </c>
      <c r="H61" s="3">
        <v>265</v>
      </c>
      <c r="I61" s="3">
        <v>44.166666666666664</v>
      </c>
      <c r="J61" s="13">
        <v>374</v>
      </c>
      <c r="K61" s="14">
        <v>44</v>
      </c>
      <c r="L61" s="14">
        <v>12.166666666666668</v>
      </c>
      <c r="M61" s="14">
        <v>34.333333333333329</v>
      </c>
      <c r="N61" s="14">
        <v>9.8333333333333339</v>
      </c>
      <c r="O61" s="23">
        <f t="shared" si="2"/>
        <v>0.78635014836795247</v>
      </c>
    </row>
    <row r="62" spans="1:15" ht="30" x14ac:dyDescent="0.25">
      <c r="A62" s="26" t="str">
        <f t="shared" si="5"/>
        <v>Bogotá</v>
      </c>
      <c r="B62" s="26" t="str">
        <f t="shared" si="6"/>
        <v>Familia</v>
      </c>
      <c r="C62" s="2" t="s">
        <v>150</v>
      </c>
      <c r="D62" s="27" t="s">
        <v>151</v>
      </c>
      <c r="E62" s="3">
        <v>6</v>
      </c>
      <c r="F62" s="3">
        <v>351</v>
      </c>
      <c r="G62" s="3">
        <v>58.5</v>
      </c>
      <c r="H62" s="3">
        <v>365</v>
      </c>
      <c r="I62" s="3">
        <v>60.833333333333336</v>
      </c>
      <c r="J62" s="13">
        <v>536</v>
      </c>
      <c r="K62" s="14">
        <v>46.833333333333329</v>
      </c>
      <c r="L62" s="14">
        <v>11.666666666666666</v>
      </c>
      <c r="M62" s="14">
        <v>50.333333333333343</v>
      </c>
      <c r="N62" s="14">
        <v>10.5</v>
      </c>
      <c r="O62" s="23">
        <f t="shared" si="2"/>
        <v>1.0398860398860399</v>
      </c>
    </row>
    <row r="63" spans="1:15" ht="30" x14ac:dyDescent="0.25">
      <c r="A63" s="26" t="str">
        <f t="shared" si="5"/>
        <v>Bogotá</v>
      </c>
      <c r="B63" s="26" t="str">
        <f t="shared" si="6"/>
        <v>Familia</v>
      </c>
      <c r="C63" s="2" t="s">
        <v>152</v>
      </c>
      <c r="D63" s="27" t="s">
        <v>153</v>
      </c>
      <c r="E63" s="3">
        <v>6</v>
      </c>
      <c r="F63" s="3">
        <v>265</v>
      </c>
      <c r="G63" s="3">
        <v>44.166666666666664</v>
      </c>
      <c r="H63" s="3">
        <v>424</v>
      </c>
      <c r="I63" s="3">
        <v>70.666666666666671</v>
      </c>
      <c r="J63" s="13">
        <v>562</v>
      </c>
      <c r="K63" s="14">
        <v>32.666666666666664</v>
      </c>
      <c r="L63" s="14">
        <v>11.5</v>
      </c>
      <c r="M63" s="14">
        <v>59.999999999999993</v>
      </c>
      <c r="N63" s="14">
        <v>10.666666666666666</v>
      </c>
      <c r="O63" s="23">
        <f t="shared" si="2"/>
        <v>1.6</v>
      </c>
    </row>
    <row r="64" spans="1:15" ht="30" x14ac:dyDescent="0.25">
      <c r="A64" s="26" t="str">
        <f t="shared" si="5"/>
        <v>Bogotá</v>
      </c>
      <c r="B64" s="26" t="str">
        <f t="shared" si="6"/>
        <v>Familia</v>
      </c>
      <c r="C64" s="2" t="s">
        <v>154</v>
      </c>
      <c r="D64" s="27" t="s">
        <v>155</v>
      </c>
      <c r="E64" s="3">
        <v>6</v>
      </c>
      <c r="F64" s="3">
        <v>295</v>
      </c>
      <c r="G64" s="3">
        <v>49.166666666666664</v>
      </c>
      <c r="H64" s="3">
        <v>446</v>
      </c>
      <c r="I64" s="3">
        <v>74.333333333333329</v>
      </c>
      <c r="J64" s="13">
        <v>624</v>
      </c>
      <c r="K64" s="14">
        <v>37</v>
      </c>
      <c r="L64" s="14">
        <v>12.166666666666666</v>
      </c>
      <c r="M64" s="14">
        <v>63.499999999999993</v>
      </c>
      <c r="N64" s="14">
        <v>10.833333333333332</v>
      </c>
      <c r="O64" s="23">
        <f t="shared" si="2"/>
        <v>1.5118644067796609</v>
      </c>
    </row>
    <row r="65" spans="1:15" x14ac:dyDescent="0.25">
      <c r="A65" s="31" t="s">
        <v>410</v>
      </c>
      <c r="B65" s="31"/>
      <c r="C65" s="31"/>
      <c r="D65" s="32"/>
      <c r="E65" s="33"/>
      <c r="F65" s="33"/>
      <c r="G65" s="33">
        <v>82</v>
      </c>
      <c r="H65" s="33"/>
      <c r="I65" s="33">
        <v>62</v>
      </c>
      <c r="J65" s="34"/>
      <c r="K65" s="35">
        <v>72</v>
      </c>
      <c r="L65" s="35">
        <v>11</v>
      </c>
      <c r="M65" s="35">
        <v>53</v>
      </c>
      <c r="N65" s="35">
        <v>9</v>
      </c>
      <c r="O65" s="36"/>
    </row>
    <row r="66" spans="1:15" x14ac:dyDescent="0.25">
      <c r="A66" s="15" t="s">
        <v>18</v>
      </c>
      <c r="B66" s="19"/>
      <c r="C66" s="15"/>
      <c r="D66" s="28"/>
      <c r="E66" s="16"/>
      <c r="F66" s="16">
        <v>14660</v>
      </c>
      <c r="G66" s="16">
        <v>2628.1666666666656</v>
      </c>
      <c r="H66" s="16">
        <v>11013</v>
      </c>
      <c r="I66" s="16">
        <v>1970.1666666666667</v>
      </c>
      <c r="J66" s="17">
        <v>20723</v>
      </c>
      <c r="K66" s="18">
        <v>2319.8333333333339</v>
      </c>
      <c r="L66" s="18">
        <v>308.33333333333331</v>
      </c>
      <c r="M66" s="18">
        <v>1703</v>
      </c>
      <c r="N66" s="18">
        <v>267.16666666666669</v>
      </c>
      <c r="O66" s="24">
        <f t="shared" si="2"/>
        <v>0.75122783083219646</v>
      </c>
    </row>
    <row r="67" spans="1:15" ht="30" x14ac:dyDescent="0.25">
      <c r="A67" s="1" t="s">
        <v>156</v>
      </c>
      <c r="B67" s="1" t="s">
        <v>5</v>
      </c>
      <c r="C67" s="2" t="s">
        <v>157</v>
      </c>
      <c r="D67" s="27" t="s">
        <v>158</v>
      </c>
      <c r="E67" s="3">
        <v>6</v>
      </c>
      <c r="F67" s="3">
        <v>300</v>
      </c>
      <c r="G67" s="3">
        <v>50</v>
      </c>
      <c r="H67" s="3">
        <v>214</v>
      </c>
      <c r="I67" s="3">
        <v>35.666666666666664</v>
      </c>
      <c r="J67" s="13">
        <v>206</v>
      </c>
      <c r="K67" s="14">
        <v>40.666666666666671</v>
      </c>
      <c r="L67" s="14">
        <v>9.3333333333333321</v>
      </c>
      <c r="M67" s="14">
        <v>28.833333333333329</v>
      </c>
      <c r="N67" s="14">
        <v>6.833333333333333</v>
      </c>
      <c r="O67" s="23">
        <f t="shared" si="2"/>
        <v>0.71333333333333337</v>
      </c>
    </row>
    <row r="68" spans="1:15" ht="30" x14ac:dyDescent="0.25">
      <c r="A68" s="26" t="str">
        <f t="shared" ref="A68:A74" si="7">A67</f>
        <v>Bucaramanga</v>
      </c>
      <c r="B68" s="26" t="str">
        <f t="shared" ref="B68:B74" si="8">B67</f>
        <v>Familia</v>
      </c>
      <c r="C68" s="2" t="s">
        <v>159</v>
      </c>
      <c r="D68" s="27" t="s">
        <v>160</v>
      </c>
      <c r="E68" s="3">
        <v>6</v>
      </c>
      <c r="F68" s="3">
        <v>323</v>
      </c>
      <c r="G68" s="3">
        <v>53.833333333333336</v>
      </c>
      <c r="H68" s="3">
        <v>204</v>
      </c>
      <c r="I68" s="3">
        <v>34</v>
      </c>
      <c r="J68" s="13">
        <v>314</v>
      </c>
      <c r="K68" s="14">
        <v>45.166666666666671</v>
      </c>
      <c r="L68" s="14">
        <v>8.6666666666666661</v>
      </c>
      <c r="M68" s="14">
        <v>26.166666666666664</v>
      </c>
      <c r="N68" s="14">
        <v>7.8333333333333339</v>
      </c>
      <c r="O68" s="23">
        <f t="shared" si="2"/>
        <v>0.63157894736842102</v>
      </c>
    </row>
    <row r="69" spans="1:15" ht="30" x14ac:dyDescent="0.25">
      <c r="A69" s="26" t="str">
        <f t="shared" si="7"/>
        <v>Bucaramanga</v>
      </c>
      <c r="B69" s="26" t="str">
        <f t="shared" si="8"/>
        <v>Familia</v>
      </c>
      <c r="C69" s="2" t="s">
        <v>161</v>
      </c>
      <c r="D69" s="27" t="s">
        <v>162</v>
      </c>
      <c r="E69" s="3">
        <v>6</v>
      </c>
      <c r="F69" s="3">
        <v>306</v>
      </c>
      <c r="G69" s="3">
        <v>51</v>
      </c>
      <c r="H69" s="3">
        <v>221</v>
      </c>
      <c r="I69" s="3">
        <v>36.833333333333336</v>
      </c>
      <c r="J69" s="13">
        <v>352</v>
      </c>
      <c r="K69" s="14">
        <v>42.666666666666664</v>
      </c>
      <c r="L69" s="14">
        <v>8.3333333333333339</v>
      </c>
      <c r="M69" s="14">
        <v>29.500000000000004</v>
      </c>
      <c r="N69" s="14">
        <v>7.333333333333333</v>
      </c>
      <c r="O69" s="23">
        <f t="shared" si="2"/>
        <v>0.72222222222222221</v>
      </c>
    </row>
    <row r="70" spans="1:15" ht="30" x14ac:dyDescent="0.25">
      <c r="A70" s="26" t="str">
        <f t="shared" si="7"/>
        <v>Bucaramanga</v>
      </c>
      <c r="B70" s="26" t="str">
        <f t="shared" si="8"/>
        <v>Familia</v>
      </c>
      <c r="C70" s="2" t="s">
        <v>163</v>
      </c>
      <c r="D70" s="27" t="s">
        <v>164</v>
      </c>
      <c r="E70" s="3">
        <v>6</v>
      </c>
      <c r="F70" s="3">
        <v>314</v>
      </c>
      <c r="G70" s="3">
        <v>52.333333333333336</v>
      </c>
      <c r="H70" s="3">
        <v>289</v>
      </c>
      <c r="I70" s="3">
        <v>48.166666666666664</v>
      </c>
      <c r="J70" s="13">
        <v>340</v>
      </c>
      <c r="K70" s="14">
        <v>43.499999999999993</v>
      </c>
      <c r="L70" s="14">
        <v>8.8333333333333321</v>
      </c>
      <c r="M70" s="14">
        <v>41.333333333333329</v>
      </c>
      <c r="N70" s="14">
        <v>6.8333333333333321</v>
      </c>
      <c r="O70" s="23">
        <f t="shared" si="2"/>
        <v>0.92038216560509556</v>
      </c>
    </row>
    <row r="71" spans="1:15" ht="30" x14ac:dyDescent="0.25">
      <c r="A71" s="26" t="str">
        <f t="shared" si="7"/>
        <v>Bucaramanga</v>
      </c>
      <c r="B71" s="26" t="str">
        <f t="shared" si="8"/>
        <v>Familia</v>
      </c>
      <c r="C71" s="2" t="s">
        <v>165</v>
      </c>
      <c r="D71" s="27" t="s">
        <v>166</v>
      </c>
      <c r="E71" s="3">
        <v>6</v>
      </c>
      <c r="F71" s="3">
        <v>299</v>
      </c>
      <c r="G71" s="3">
        <v>49.833333333333336</v>
      </c>
      <c r="H71" s="3">
        <v>140</v>
      </c>
      <c r="I71" s="3">
        <v>23.333333333333332</v>
      </c>
      <c r="J71" s="13">
        <v>234</v>
      </c>
      <c r="K71" s="14">
        <v>40.833333333333329</v>
      </c>
      <c r="L71" s="14">
        <v>9</v>
      </c>
      <c r="M71" s="14">
        <v>16.666666666666668</v>
      </c>
      <c r="N71" s="14">
        <v>6.6666666666666661</v>
      </c>
      <c r="O71" s="23">
        <f t="shared" si="2"/>
        <v>0.4682274247491639</v>
      </c>
    </row>
    <row r="72" spans="1:15" ht="30" x14ac:dyDescent="0.25">
      <c r="A72" s="26" t="str">
        <f t="shared" si="7"/>
        <v>Bucaramanga</v>
      </c>
      <c r="B72" s="26" t="str">
        <f t="shared" si="8"/>
        <v>Familia</v>
      </c>
      <c r="C72" s="2" t="s">
        <v>167</v>
      </c>
      <c r="D72" s="27" t="s">
        <v>168</v>
      </c>
      <c r="E72" s="3">
        <v>6</v>
      </c>
      <c r="F72" s="3">
        <v>295</v>
      </c>
      <c r="G72" s="3">
        <v>49.166666666666664</v>
      </c>
      <c r="H72" s="3">
        <v>206</v>
      </c>
      <c r="I72" s="3">
        <v>34.333333333333336</v>
      </c>
      <c r="J72" s="13">
        <v>322</v>
      </c>
      <c r="K72" s="14">
        <v>40.333333333333336</v>
      </c>
      <c r="L72" s="14">
        <v>8.8333333333333339</v>
      </c>
      <c r="M72" s="14">
        <v>26</v>
      </c>
      <c r="N72" s="14">
        <v>8.3333333333333339</v>
      </c>
      <c r="O72" s="23">
        <f t="shared" si="2"/>
        <v>0.69830508474576269</v>
      </c>
    </row>
    <row r="73" spans="1:15" ht="30" x14ac:dyDescent="0.25">
      <c r="A73" s="26" t="str">
        <f t="shared" si="7"/>
        <v>Bucaramanga</v>
      </c>
      <c r="B73" s="26" t="str">
        <f t="shared" si="8"/>
        <v>Familia</v>
      </c>
      <c r="C73" s="2" t="s">
        <v>169</v>
      </c>
      <c r="D73" s="27" t="s">
        <v>170</v>
      </c>
      <c r="E73" s="3">
        <v>6</v>
      </c>
      <c r="F73" s="3">
        <v>308</v>
      </c>
      <c r="G73" s="3">
        <v>51.333333333333336</v>
      </c>
      <c r="H73" s="3">
        <v>185</v>
      </c>
      <c r="I73" s="3">
        <v>30.833333333333332</v>
      </c>
      <c r="J73" s="13">
        <v>287</v>
      </c>
      <c r="K73" s="14">
        <v>42.000000000000007</v>
      </c>
      <c r="L73" s="14">
        <v>9.3333333333333339</v>
      </c>
      <c r="M73" s="14">
        <v>25.166666666666671</v>
      </c>
      <c r="N73" s="14">
        <v>5.666666666666667</v>
      </c>
      <c r="O73" s="23">
        <f t="shared" si="2"/>
        <v>0.60064935064935066</v>
      </c>
    </row>
    <row r="74" spans="1:15" ht="30" x14ac:dyDescent="0.25">
      <c r="A74" s="26" t="str">
        <f t="shared" si="7"/>
        <v>Bucaramanga</v>
      </c>
      <c r="B74" s="26" t="str">
        <f t="shared" si="8"/>
        <v>Familia</v>
      </c>
      <c r="C74" s="2" t="s">
        <v>171</v>
      </c>
      <c r="D74" s="27" t="s">
        <v>172</v>
      </c>
      <c r="E74" s="3">
        <v>6</v>
      </c>
      <c r="F74" s="3">
        <v>287</v>
      </c>
      <c r="G74" s="3">
        <v>47.833333333333336</v>
      </c>
      <c r="H74" s="3">
        <v>156</v>
      </c>
      <c r="I74" s="3">
        <v>26</v>
      </c>
      <c r="J74" s="13">
        <v>361</v>
      </c>
      <c r="K74" s="14">
        <v>39</v>
      </c>
      <c r="L74" s="14">
        <v>8.8333333333333321</v>
      </c>
      <c r="M74" s="14">
        <v>19.166666666666668</v>
      </c>
      <c r="N74" s="14">
        <v>6.833333333333333</v>
      </c>
      <c r="O74" s="23">
        <f t="shared" si="2"/>
        <v>0.54355400696864109</v>
      </c>
    </row>
    <row r="75" spans="1:15" x14ac:dyDescent="0.25">
      <c r="A75" s="31" t="s">
        <v>410</v>
      </c>
      <c r="B75" s="31"/>
      <c r="C75" s="31"/>
      <c r="D75" s="32"/>
      <c r="E75" s="33"/>
      <c r="F75" s="33"/>
      <c r="G75" s="33">
        <v>51</v>
      </c>
      <c r="H75" s="33"/>
      <c r="I75" s="33">
        <v>34</v>
      </c>
      <c r="J75" s="34"/>
      <c r="K75" s="35">
        <v>42</v>
      </c>
      <c r="L75" s="35">
        <v>9</v>
      </c>
      <c r="M75" s="35">
        <v>27</v>
      </c>
      <c r="N75" s="35">
        <v>7</v>
      </c>
      <c r="O75" s="36"/>
    </row>
    <row r="76" spans="1:15" x14ac:dyDescent="0.25">
      <c r="A76" s="15" t="s">
        <v>173</v>
      </c>
      <c r="B76" s="19"/>
      <c r="C76" s="15"/>
      <c r="D76" s="28"/>
      <c r="E76" s="16"/>
      <c r="F76" s="16">
        <v>2432</v>
      </c>
      <c r="G76" s="16">
        <v>405.33333333333331</v>
      </c>
      <c r="H76" s="16">
        <v>1615</v>
      </c>
      <c r="I76" s="16">
        <v>269.16666666666669</v>
      </c>
      <c r="J76" s="17">
        <v>2416</v>
      </c>
      <c r="K76" s="18">
        <v>334.16666666666669</v>
      </c>
      <c r="L76" s="18">
        <v>71.166666666666671</v>
      </c>
      <c r="M76" s="18">
        <v>212.83333333333334</v>
      </c>
      <c r="N76" s="18">
        <v>56.333333333333336</v>
      </c>
      <c r="O76" s="24">
        <f t="shared" si="2"/>
        <v>0.6640625</v>
      </c>
    </row>
    <row r="77" spans="1:15" ht="30" x14ac:dyDescent="0.25">
      <c r="A77" s="1" t="s">
        <v>19</v>
      </c>
      <c r="B77" s="1" t="s">
        <v>5</v>
      </c>
      <c r="C77" s="2" t="s">
        <v>174</v>
      </c>
      <c r="D77" s="27" t="s">
        <v>175</v>
      </c>
      <c r="E77" s="3">
        <v>6</v>
      </c>
      <c r="F77" s="3">
        <v>310</v>
      </c>
      <c r="G77" s="3">
        <v>51.666666666666664</v>
      </c>
      <c r="H77" s="3">
        <v>193</v>
      </c>
      <c r="I77" s="3">
        <v>32.166666666666664</v>
      </c>
      <c r="J77" s="13">
        <v>532</v>
      </c>
      <c r="K77" s="14">
        <v>44</v>
      </c>
      <c r="L77" s="14">
        <v>7.6666666666666661</v>
      </c>
      <c r="M77" s="14">
        <v>26</v>
      </c>
      <c r="N77" s="14">
        <v>6.1666666666666661</v>
      </c>
      <c r="O77" s="23">
        <f t="shared" si="2"/>
        <v>0.6225806451612903</v>
      </c>
    </row>
    <row r="78" spans="1:15" ht="30" x14ac:dyDescent="0.25">
      <c r="A78" s="26" t="str">
        <f t="shared" ref="A78:A90" si="9">A77</f>
        <v>Cali</v>
      </c>
      <c r="B78" s="26" t="str">
        <f t="shared" ref="B78:B90" si="10">B77</f>
        <v>Familia</v>
      </c>
      <c r="C78" s="2" t="s">
        <v>176</v>
      </c>
      <c r="D78" s="27" t="s">
        <v>177</v>
      </c>
      <c r="E78" s="3">
        <v>6</v>
      </c>
      <c r="F78" s="3">
        <v>316</v>
      </c>
      <c r="G78" s="3">
        <v>52.666666666666664</v>
      </c>
      <c r="H78" s="3">
        <v>159</v>
      </c>
      <c r="I78" s="3">
        <v>26.5</v>
      </c>
      <c r="J78" s="13">
        <v>342</v>
      </c>
      <c r="K78" s="14">
        <v>45.333333333333336</v>
      </c>
      <c r="L78" s="14">
        <v>7.333333333333333</v>
      </c>
      <c r="M78" s="14">
        <v>20.666666666666668</v>
      </c>
      <c r="N78" s="14">
        <v>5.833333333333333</v>
      </c>
      <c r="O78" s="23">
        <f t="shared" si="2"/>
        <v>0.50316455696202533</v>
      </c>
    </row>
    <row r="79" spans="1:15" ht="30" x14ac:dyDescent="0.25">
      <c r="A79" s="26" t="str">
        <f t="shared" si="9"/>
        <v>Cali</v>
      </c>
      <c r="B79" s="26" t="str">
        <f t="shared" si="10"/>
        <v>Familia</v>
      </c>
      <c r="C79" s="2" t="s">
        <v>178</v>
      </c>
      <c r="D79" s="27" t="s">
        <v>179</v>
      </c>
      <c r="E79" s="3">
        <v>6</v>
      </c>
      <c r="F79" s="3">
        <v>307</v>
      </c>
      <c r="G79" s="3">
        <v>51.166666666666664</v>
      </c>
      <c r="H79" s="3">
        <v>214</v>
      </c>
      <c r="I79" s="3">
        <v>35.666666666666664</v>
      </c>
      <c r="J79" s="13">
        <v>376</v>
      </c>
      <c r="K79" s="14">
        <v>43.833333333333329</v>
      </c>
      <c r="L79" s="14">
        <v>7.333333333333333</v>
      </c>
      <c r="M79" s="14">
        <v>29.499999999999996</v>
      </c>
      <c r="N79" s="14">
        <v>6.166666666666667</v>
      </c>
      <c r="O79" s="23">
        <f t="shared" si="2"/>
        <v>0.69706840390879476</v>
      </c>
    </row>
    <row r="80" spans="1:15" ht="30" x14ac:dyDescent="0.25">
      <c r="A80" s="26" t="str">
        <f t="shared" si="9"/>
        <v>Cali</v>
      </c>
      <c r="B80" s="26" t="str">
        <f t="shared" si="10"/>
        <v>Familia</v>
      </c>
      <c r="C80" s="2" t="s">
        <v>180</v>
      </c>
      <c r="D80" s="27" t="s">
        <v>181</v>
      </c>
      <c r="E80" s="3">
        <v>6</v>
      </c>
      <c r="F80" s="3">
        <v>321</v>
      </c>
      <c r="G80" s="3">
        <v>53.5</v>
      </c>
      <c r="H80" s="3">
        <v>174</v>
      </c>
      <c r="I80" s="3">
        <v>29</v>
      </c>
      <c r="J80" s="13">
        <v>341</v>
      </c>
      <c r="K80" s="14">
        <v>46.333333333333336</v>
      </c>
      <c r="L80" s="14">
        <v>7.166666666666667</v>
      </c>
      <c r="M80" s="14">
        <v>23</v>
      </c>
      <c r="N80" s="14">
        <v>6</v>
      </c>
      <c r="O80" s="23">
        <f t="shared" si="2"/>
        <v>0.54205607476635509</v>
      </c>
    </row>
    <row r="81" spans="1:15" ht="30" x14ac:dyDescent="0.25">
      <c r="A81" s="26" t="str">
        <f t="shared" si="9"/>
        <v>Cali</v>
      </c>
      <c r="B81" s="26" t="str">
        <f t="shared" si="10"/>
        <v>Familia</v>
      </c>
      <c r="C81" s="2" t="s">
        <v>182</v>
      </c>
      <c r="D81" s="27" t="s">
        <v>183</v>
      </c>
      <c r="E81" s="3">
        <v>6</v>
      </c>
      <c r="F81" s="3">
        <v>306</v>
      </c>
      <c r="G81" s="3">
        <v>51</v>
      </c>
      <c r="H81" s="3">
        <v>176</v>
      </c>
      <c r="I81" s="3">
        <v>29.333333333333332</v>
      </c>
      <c r="J81" s="13">
        <v>686</v>
      </c>
      <c r="K81" s="14">
        <v>44.666666666666664</v>
      </c>
      <c r="L81" s="14">
        <v>6.333333333333333</v>
      </c>
      <c r="M81" s="14">
        <v>24.499999999999996</v>
      </c>
      <c r="N81" s="14">
        <v>4.833333333333333</v>
      </c>
      <c r="O81" s="23">
        <f t="shared" si="2"/>
        <v>0.57516339869281041</v>
      </c>
    </row>
    <row r="82" spans="1:15" ht="30" x14ac:dyDescent="0.25">
      <c r="A82" s="26" t="str">
        <f t="shared" si="9"/>
        <v>Cali</v>
      </c>
      <c r="B82" s="26" t="str">
        <f t="shared" si="10"/>
        <v>Familia</v>
      </c>
      <c r="C82" s="2" t="s">
        <v>184</v>
      </c>
      <c r="D82" s="27" t="s">
        <v>185</v>
      </c>
      <c r="E82" s="3">
        <v>6</v>
      </c>
      <c r="F82" s="3">
        <v>336</v>
      </c>
      <c r="G82" s="3">
        <v>56</v>
      </c>
      <c r="H82" s="3">
        <v>223</v>
      </c>
      <c r="I82" s="3">
        <v>37.166666666666664</v>
      </c>
      <c r="J82" s="13">
        <v>346</v>
      </c>
      <c r="K82" s="14">
        <v>45.833333333333329</v>
      </c>
      <c r="L82" s="14">
        <v>10.166666666666666</v>
      </c>
      <c r="M82" s="14">
        <v>27.499999999999996</v>
      </c>
      <c r="N82" s="14">
        <v>9.6666666666666679</v>
      </c>
      <c r="O82" s="23">
        <f t="shared" si="2"/>
        <v>0.66369047619047616</v>
      </c>
    </row>
    <row r="83" spans="1:15" ht="30" x14ac:dyDescent="0.25">
      <c r="A83" s="26" t="str">
        <f t="shared" si="9"/>
        <v>Cali</v>
      </c>
      <c r="B83" s="26" t="str">
        <f t="shared" si="10"/>
        <v>Familia</v>
      </c>
      <c r="C83" s="2" t="s">
        <v>186</v>
      </c>
      <c r="D83" s="27" t="s">
        <v>187</v>
      </c>
      <c r="E83" s="3">
        <v>6</v>
      </c>
      <c r="F83" s="3">
        <v>173</v>
      </c>
      <c r="G83" s="3">
        <v>28.833333333333332</v>
      </c>
      <c r="H83" s="3">
        <v>128</v>
      </c>
      <c r="I83" s="3">
        <v>21.333333333333332</v>
      </c>
      <c r="J83" s="13">
        <v>364</v>
      </c>
      <c r="K83" s="14">
        <v>21.499999999999996</v>
      </c>
      <c r="L83" s="14">
        <v>7.3333333333333339</v>
      </c>
      <c r="M83" s="14">
        <v>14.666666666666668</v>
      </c>
      <c r="N83" s="14">
        <v>6.6666666666666661</v>
      </c>
      <c r="O83" s="23">
        <f t="shared" si="2"/>
        <v>0.73988439306358378</v>
      </c>
    </row>
    <row r="84" spans="1:15" ht="30" x14ac:dyDescent="0.25">
      <c r="A84" s="26" t="str">
        <f t="shared" si="9"/>
        <v>Cali</v>
      </c>
      <c r="B84" s="26" t="str">
        <f t="shared" si="10"/>
        <v>Familia</v>
      </c>
      <c r="C84" s="2" t="s">
        <v>188</v>
      </c>
      <c r="D84" s="27" t="s">
        <v>189</v>
      </c>
      <c r="E84" s="3">
        <v>6</v>
      </c>
      <c r="F84" s="3">
        <v>299</v>
      </c>
      <c r="G84" s="3">
        <v>49.833333333333336</v>
      </c>
      <c r="H84" s="3">
        <v>152</v>
      </c>
      <c r="I84" s="3">
        <v>25.333333333333332</v>
      </c>
      <c r="J84" s="13">
        <v>305</v>
      </c>
      <c r="K84" s="14">
        <v>42.5</v>
      </c>
      <c r="L84" s="14">
        <v>7.3333333333333339</v>
      </c>
      <c r="M84" s="14">
        <v>18.333333333333332</v>
      </c>
      <c r="N84" s="14">
        <v>7.0000000000000009</v>
      </c>
      <c r="O84" s="23">
        <f t="shared" si="2"/>
        <v>0.50836120401337792</v>
      </c>
    </row>
    <row r="85" spans="1:15" ht="30" x14ac:dyDescent="0.25">
      <c r="A85" s="26" t="str">
        <f t="shared" si="9"/>
        <v>Cali</v>
      </c>
      <c r="B85" s="26" t="str">
        <f t="shared" si="10"/>
        <v>Familia</v>
      </c>
      <c r="C85" s="2" t="s">
        <v>190</v>
      </c>
      <c r="D85" s="27" t="s">
        <v>191</v>
      </c>
      <c r="E85" s="3">
        <v>6</v>
      </c>
      <c r="F85" s="3">
        <v>304</v>
      </c>
      <c r="G85" s="3">
        <v>50.666666666666664</v>
      </c>
      <c r="H85" s="3">
        <v>216</v>
      </c>
      <c r="I85" s="3">
        <v>36</v>
      </c>
      <c r="J85" s="13">
        <v>384</v>
      </c>
      <c r="K85" s="14">
        <v>43.666666666666664</v>
      </c>
      <c r="L85" s="14">
        <v>7.0000000000000009</v>
      </c>
      <c r="M85" s="14">
        <v>31</v>
      </c>
      <c r="N85" s="14">
        <v>5</v>
      </c>
      <c r="O85" s="23">
        <f t="shared" ref="O85:O155" si="11">+H85/F85</f>
        <v>0.71052631578947367</v>
      </c>
    </row>
    <row r="86" spans="1:15" ht="30" x14ac:dyDescent="0.25">
      <c r="A86" s="26" t="str">
        <f t="shared" si="9"/>
        <v>Cali</v>
      </c>
      <c r="B86" s="26" t="str">
        <f t="shared" si="10"/>
        <v>Familia</v>
      </c>
      <c r="C86" s="2" t="s">
        <v>192</v>
      </c>
      <c r="D86" s="27" t="s">
        <v>193</v>
      </c>
      <c r="E86" s="3">
        <v>6</v>
      </c>
      <c r="F86" s="3">
        <v>297</v>
      </c>
      <c r="G86" s="3">
        <v>49.5</v>
      </c>
      <c r="H86" s="3">
        <v>196</v>
      </c>
      <c r="I86" s="3">
        <v>32.666666666666664</v>
      </c>
      <c r="J86" s="13">
        <v>385</v>
      </c>
      <c r="K86" s="14">
        <v>42</v>
      </c>
      <c r="L86" s="14">
        <v>7.5</v>
      </c>
      <c r="M86" s="14">
        <v>25.166666666666664</v>
      </c>
      <c r="N86" s="14">
        <v>7.5000000000000009</v>
      </c>
      <c r="O86" s="23">
        <f t="shared" si="11"/>
        <v>0.65993265993265993</v>
      </c>
    </row>
    <row r="87" spans="1:15" ht="30" x14ac:dyDescent="0.25">
      <c r="A87" s="26" t="str">
        <f t="shared" si="9"/>
        <v>Cali</v>
      </c>
      <c r="B87" s="26" t="str">
        <f t="shared" si="10"/>
        <v>Familia</v>
      </c>
      <c r="C87" s="2" t="s">
        <v>194</v>
      </c>
      <c r="D87" s="27" t="s">
        <v>195</v>
      </c>
      <c r="E87" s="3">
        <v>6</v>
      </c>
      <c r="F87" s="3">
        <v>298</v>
      </c>
      <c r="G87" s="3">
        <v>49.666666666666664</v>
      </c>
      <c r="H87" s="3">
        <v>214</v>
      </c>
      <c r="I87" s="3">
        <v>35.666666666666664</v>
      </c>
      <c r="J87" s="13">
        <v>237</v>
      </c>
      <c r="K87" s="14">
        <v>42.166666666666671</v>
      </c>
      <c r="L87" s="14">
        <v>7.5</v>
      </c>
      <c r="M87" s="14">
        <v>29.166666666666668</v>
      </c>
      <c r="N87" s="14">
        <v>6.5</v>
      </c>
      <c r="O87" s="23">
        <f t="shared" si="11"/>
        <v>0.71812080536912748</v>
      </c>
    </row>
    <row r="88" spans="1:15" ht="30" x14ac:dyDescent="0.25">
      <c r="A88" s="26" t="str">
        <f t="shared" si="9"/>
        <v>Cali</v>
      </c>
      <c r="B88" s="26" t="str">
        <f t="shared" si="10"/>
        <v>Familia</v>
      </c>
      <c r="C88" s="2" t="s">
        <v>196</v>
      </c>
      <c r="D88" s="27" t="s">
        <v>197</v>
      </c>
      <c r="E88" s="3">
        <v>6</v>
      </c>
      <c r="F88" s="3">
        <v>310</v>
      </c>
      <c r="G88" s="3">
        <v>51.666666666666664</v>
      </c>
      <c r="H88" s="3">
        <v>214</v>
      </c>
      <c r="I88" s="3">
        <v>35.666666666666664</v>
      </c>
      <c r="J88" s="13">
        <v>317</v>
      </c>
      <c r="K88" s="14">
        <v>43.166666666666664</v>
      </c>
      <c r="L88" s="14">
        <v>8.5</v>
      </c>
      <c r="M88" s="14">
        <v>27.166666666666664</v>
      </c>
      <c r="N88" s="14">
        <v>8.5</v>
      </c>
      <c r="O88" s="23">
        <f t="shared" si="11"/>
        <v>0.69032258064516128</v>
      </c>
    </row>
    <row r="89" spans="1:15" ht="30" x14ac:dyDescent="0.25">
      <c r="A89" s="26" t="str">
        <f t="shared" si="9"/>
        <v>Cali</v>
      </c>
      <c r="B89" s="26" t="str">
        <f t="shared" si="10"/>
        <v>Familia</v>
      </c>
      <c r="C89" s="2" t="s">
        <v>198</v>
      </c>
      <c r="D89" s="27" t="s">
        <v>199</v>
      </c>
      <c r="E89" s="3">
        <v>6</v>
      </c>
      <c r="F89" s="3">
        <v>214</v>
      </c>
      <c r="G89" s="3">
        <v>35.666666666666664</v>
      </c>
      <c r="H89" s="3">
        <v>72</v>
      </c>
      <c r="I89" s="3">
        <v>12</v>
      </c>
      <c r="J89" s="13">
        <v>217</v>
      </c>
      <c r="K89" s="14">
        <v>27.499999999999996</v>
      </c>
      <c r="L89" s="14">
        <v>8.1666666666666679</v>
      </c>
      <c r="M89" s="14">
        <v>6.166666666666667</v>
      </c>
      <c r="N89" s="14">
        <v>5.8333333333333321</v>
      </c>
      <c r="O89" s="23">
        <f t="shared" si="11"/>
        <v>0.3364485981308411</v>
      </c>
    </row>
    <row r="90" spans="1:15" ht="30" x14ac:dyDescent="0.25">
      <c r="A90" s="26" t="str">
        <f t="shared" si="9"/>
        <v>Cali</v>
      </c>
      <c r="B90" s="26" t="str">
        <f t="shared" si="10"/>
        <v>Familia</v>
      </c>
      <c r="C90" s="2" t="s">
        <v>200</v>
      </c>
      <c r="D90" s="27" t="s">
        <v>201</v>
      </c>
      <c r="E90" s="3">
        <v>6</v>
      </c>
      <c r="F90" s="3">
        <v>217</v>
      </c>
      <c r="G90" s="3">
        <v>36.166666666666664</v>
      </c>
      <c r="H90" s="3">
        <v>59</v>
      </c>
      <c r="I90" s="3">
        <v>9.8333333333333339</v>
      </c>
      <c r="J90" s="13">
        <v>241</v>
      </c>
      <c r="K90" s="14">
        <v>28</v>
      </c>
      <c r="L90" s="14">
        <v>8.1666666666666661</v>
      </c>
      <c r="M90" s="14">
        <v>4.333333333333333</v>
      </c>
      <c r="N90" s="14">
        <v>5.5</v>
      </c>
      <c r="O90" s="23">
        <f t="shared" si="11"/>
        <v>0.27188940092165897</v>
      </c>
    </row>
    <row r="91" spans="1:15" x14ac:dyDescent="0.25">
      <c r="A91" s="31" t="s">
        <v>410</v>
      </c>
      <c r="B91" s="31"/>
      <c r="C91" s="31"/>
      <c r="D91" s="32"/>
      <c r="E91" s="33"/>
      <c r="F91" s="33"/>
      <c r="G91" s="33">
        <v>48</v>
      </c>
      <c r="H91" s="33"/>
      <c r="I91" s="33">
        <v>28</v>
      </c>
      <c r="J91" s="34"/>
      <c r="K91" s="35">
        <v>40</v>
      </c>
      <c r="L91" s="35">
        <v>8</v>
      </c>
      <c r="M91" s="35">
        <v>22</v>
      </c>
      <c r="N91" s="35">
        <v>7</v>
      </c>
      <c r="O91" s="36"/>
    </row>
    <row r="92" spans="1:15" x14ac:dyDescent="0.25">
      <c r="A92" s="15" t="s">
        <v>28</v>
      </c>
      <c r="B92" s="19"/>
      <c r="C92" s="15"/>
      <c r="D92" s="28"/>
      <c r="E92" s="16"/>
      <c r="F92" s="16">
        <v>4008</v>
      </c>
      <c r="G92" s="16">
        <v>667.99999999999989</v>
      </c>
      <c r="H92" s="16">
        <v>2390</v>
      </c>
      <c r="I92" s="16">
        <v>398.33333333333337</v>
      </c>
      <c r="J92" s="17">
        <v>5073</v>
      </c>
      <c r="K92" s="18">
        <v>560.5</v>
      </c>
      <c r="L92" s="18">
        <v>107.50000000000001</v>
      </c>
      <c r="M92" s="18">
        <v>307.16666666666669</v>
      </c>
      <c r="N92" s="18">
        <v>91.166666666666671</v>
      </c>
      <c r="O92" s="24">
        <f t="shared" si="11"/>
        <v>0.59630738522954096</v>
      </c>
    </row>
    <row r="93" spans="1:15" ht="30" x14ac:dyDescent="0.25">
      <c r="A93" s="1" t="s">
        <v>202</v>
      </c>
      <c r="B93" s="1" t="s">
        <v>5</v>
      </c>
      <c r="C93" s="2" t="s">
        <v>203</v>
      </c>
      <c r="D93" s="27" t="s">
        <v>204</v>
      </c>
      <c r="E93" s="3">
        <v>6</v>
      </c>
      <c r="F93" s="3">
        <v>241</v>
      </c>
      <c r="G93" s="3">
        <v>40.166666666666664</v>
      </c>
      <c r="H93" s="3">
        <v>326</v>
      </c>
      <c r="I93" s="3">
        <v>54.333333333333336</v>
      </c>
      <c r="J93" s="13">
        <v>1536</v>
      </c>
      <c r="K93" s="14">
        <v>34.999999999999993</v>
      </c>
      <c r="L93" s="14">
        <v>5.1666666666666661</v>
      </c>
      <c r="M93" s="14">
        <v>49.666666666666664</v>
      </c>
      <c r="N93" s="14">
        <v>4.6666666666666661</v>
      </c>
      <c r="O93" s="23">
        <f t="shared" si="11"/>
        <v>1.3526970954356847</v>
      </c>
    </row>
    <row r="94" spans="1:15" ht="30" x14ac:dyDescent="0.25">
      <c r="A94" s="26" t="str">
        <f t="shared" ref="A94:A99" si="12">A93</f>
        <v>Cartagena</v>
      </c>
      <c r="B94" s="26" t="str">
        <f t="shared" ref="B94:B99" si="13">B93</f>
        <v>Familia</v>
      </c>
      <c r="C94" s="2" t="s">
        <v>205</v>
      </c>
      <c r="D94" s="27" t="s">
        <v>206</v>
      </c>
      <c r="E94" s="3">
        <v>6</v>
      </c>
      <c r="F94" s="3">
        <v>251</v>
      </c>
      <c r="G94" s="3">
        <v>41.833333333333336</v>
      </c>
      <c r="H94" s="3">
        <v>200</v>
      </c>
      <c r="I94" s="3">
        <v>33.333333333333336</v>
      </c>
      <c r="J94" s="13">
        <v>678</v>
      </c>
      <c r="K94" s="14">
        <v>36.166666666666664</v>
      </c>
      <c r="L94" s="14">
        <v>5.666666666666667</v>
      </c>
      <c r="M94" s="14">
        <v>27.999999999999996</v>
      </c>
      <c r="N94" s="14">
        <v>5.333333333333333</v>
      </c>
      <c r="O94" s="23">
        <f t="shared" si="11"/>
        <v>0.79681274900398402</v>
      </c>
    </row>
    <row r="95" spans="1:15" ht="30" x14ac:dyDescent="0.25">
      <c r="A95" s="26" t="str">
        <f t="shared" si="12"/>
        <v>Cartagena</v>
      </c>
      <c r="B95" s="26" t="str">
        <f t="shared" si="13"/>
        <v>Familia</v>
      </c>
      <c r="C95" s="2" t="s">
        <v>207</v>
      </c>
      <c r="D95" s="27" t="s">
        <v>208</v>
      </c>
      <c r="E95" s="3">
        <v>5.8</v>
      </c>
      <c r="F95" s="3">
        <v>243</v>
      </c>
      <c r="G95" s="3">
        <v>41.896551724137929</v>
      </c>
      <c r="H95" s="3">
        <v>110</v>
      </c>
      <c r="I95" s="3">
        <v>18.96551724137931</v>
      </c>
      <c r="J95" s="13">
        <v>358</v>
      </c>
      <c r="K95" s="14">
        <v>41.896551724137936</v>
      </c>
      <c r="L95" s="14"/>
      <c r="M95" s="14">
        <v>18.965517241379313</v>
      </c>
      <c r="N95" s="14"/>
      <c r="O95" s="23">
        <f t="shared" si="11"/>
        <v>0.45267489711934156</v>
      </c>
    </row>
    <row r="96" spans="1:15" ht="30" x14ac:dyDescent="0.25">
      <c r="A96" s="26" t="str">
        <f t="shared" si="12"/>
        <v>Cartagena</v>
      </c>
      <c r="B96" s="26" t="str">
        <f t="shared" si="13"/>
        <v>Familia</v>
      </c>
      <c r="C96" s="2" t="s">
        <v>209</v>
      </c>
      <c r="D96" s="27" t="s">
        <v>210</v>
      </c>
      <c r="E96" s="3">
        <v>6</v>
      </c>
      <c r="F96" s="3">
        <v>256</v>
      </c>
      <c r="G96" s="3">
        <v>42.666666666666664</v>
      </c>
      <c r="H96" s="3">
        <v>200</v>
      </c>
      <c r="I96" s="3">
        <v>33.333333333333336</v>
      </c>
      <c r="J96" s="13">
        <v>276</v>
      </c>
      <c r="K96" s="14">
        <v>36.5</v>
      </c>
      <c r="L96" s="14">
        <v>6.166666666666667</v>
      </c>
      <c r="M96" s="14">
        <v>27.166666666666671</v>
      </c>
      <c r="N96" s="14">
        <v>6.166666666666667</v>
      </c>
      <c r="O96" s="23">
        <f t="shared" si="11"/>
        <v>0.78125</v>
      </c>
    </row>
    <row r="97" spans="1:15" ht="30" x14ac:dyDescent="0.25">
      <c r="A97" s="26" t="str">
        <f t="shared" si="12"/>
        <v>Cartagena</v>
      </c>
      <c r="B97" s="26" t="str">
        <f t="shared" si="13"/>
        <v>Familia</v>
      </c>
      <c r="C97" s="2" t="s">
        <v>211</v>
      </c>
      <c r="D97" s="27" t="s">
        <v>212</v>
      </c>
      <c r="E97" s="3">
        <v>6</v>
      </c>
      <c r="F97" s="3">
        <v>286</v>
      </c>
      <c r="G97" s="3">
        <v>47.666666666666664</v>
      </c>
      <c r="H97" s="3">
        <v>261</v>
      </c>
      <c r="I97" s="3">
        <v>43.5</v>
      </c>
      <c r="J97" s="13">
        <v>348</v>
      </c>
      <c r="K97" s="14">
        <v>42</v>
      </c>
      <c r="L97" s="14">
        <v>5.666666666666667</v>
      </c>
      <c r="M97" s="14">
        <v>38.833333333333336</v>
      </c>
      <c r="N97" s="14">
        <v>4.666666666666667</v>
      </c>
      <c r="O97" s="23">
        <f t="shared" si="11"/>
        <v>0.91258741258741261</v>
      </c>
    </row>
    <row r="98" spans="1:15" ht="30" x14ac:dyDescent="0.25">
      <c r="A98" s="26" t="str">
        <f t="shared" si="12"/>
        <v>Cartagena</v>
      </c>
      <c r="B98" s="26" t="str">
        <f t="shared" si="13"/>
        <v>Familia</v>
      </c>
      <c r="C98" s="2" t="s">
        <v>213</v>
      </c>
      <c r="D98" s="27" t="s">
        <v>214</v>
      </c>
      <c r="E98" s="3">
        <v>6</v>
      </c>
      <c r="F98" s="3">
        <v>268</v>
      </c>
      <c r="G98" s="3">
        <v>44.666666666666664</v>
      </c>
      <c r="H98" s="3">
        <v>141</v>
      </c>
      <c r="I98" s="3">
        <v>23.5</v>
      </c>
      <c r="J98" s="13">
        <v>995</v>
      </c>
      <c r="K98" s="14">
        <v>38.666666666666657</v>
      </c>
      <c r="L98" s="14">
        <v>6.0000000000000009</v>
      </c>
      <c r="M98" s="14">
        <v>18.333333333333336</v>
      </c>
      <c r="N98" s="14">
        <v>5.166666666666667</v>
      </c>
      <c r="O98" s="23">
        <f t="shared" si="11"/>
        <v>0.52611940298507465</v>
      </c>
    </row>
    <row r="99" spans="1:15" ht="30" x14ac:dyDescent="0.25">
      <c r="A99" s="26" t="str">
        <f t="shared" si="12"/>
        <v>Cartagena</v>
      </c>
      <c r="B99" s="26" t="str">
        <f t="shared" si="13"/>
        <v>Familia</v>
      </c>
      <c r="C99" s="2" t="s">
        <v>215</v>
      </c>
      <c r="D99" s="27" t="s">
        <v>216</v>
      </c>
      <c r="E99" s="3">
        <v>6</v>
      </c>
      <c r="F99" s="3">
        <v>315</v>
      </c>
      <c r="G99" s="3">
        <v>52.5</v>
      </c>
      <c r="H99" s="3">
        <v>171</v>
      </c>
      <c r="I99" s="3">
        <v>28.5</v>
      </c>
      <c r="J99" s="13">
        <v>689</v>
      </c>
      <c r="K99" s="14">
        <v>47.333333333333329</v>
      </c>
      <c r="L99" s="14">
        <v>5.166666666666667</v>
      </c>
      <c r="M99" s="14">
        <v>24</v>
      </c>
      <c r="N99" s="14">
        <v>4.4999999999999991</v>
      </c>
      <c r="O99" s="23">
        <f t="shared" si="11"/>
        <v>0.54285714285714282</v>
      </c>
    </row>
    <row r="100" spans="1:15" x14ac:dyDescent="0.25">
      <c r="A100" s="31" t="s">
        <v>410</v>
      </c>
      <c r="B100" s="31"/>
      <c r="C100" s="31"/>
      <c r="D100" s="32"/>
      <c r="E100" s="33"/>
      <c r="F100" s="33"/>
      <c r="G100" s="33">
        <v>44</v>
      </c>
      <c r="H100" s="33"/>
      <c r="I100" s="33">
        <v>34</v>
      </c>
      <c r="J100" s="34"/>
      <c r="K100" s="35">
        <v>40</v>
      </c>
      <c r="L100" s="35">
        <v>6</v>
      </c>
      <c r="M100" s="35">
        <v>29</v>
      </c>
      <c r="N100" s="35">
        <v>5</v>
      </c>
      <c r="O100" s="36"/>
    </row>
    <row r="101" spans="1:15" x14ac:dyDescent="0.25">
      <c r="A101" s="15" t="s">
        <v>217</v>
      </c>
      <c r="B101" s="19"/>
      <c r="C101" s="15"/>
      <c r="D101" s="28"/>
      <c r="E101" s="16"/>
      <c r="F101" s="16">
        <v>1860</v>
      </c>
      <c r="G101" s="16">
        <v>311.39655172413791</v>
      </c>
      <c r="H101" s="16">
        <v>1409</v>
      </c>
      <c r="I101" s="16">
        <v>235.46551724137933</v>
      </c>
      <c r="J101" s="17">
        <v>4880</v>
      </c>
      <c r="K101" s="18">
        <v>277.56321839080459</v>
      </c>
      <c r="L101" s="18">
        <v>33.833333333333336</v>
      </c>
      <c r="M101" s="18">
        <v>204.96551724137933</v>
      </c>
      <c r="N101" s="18">
        <v>30.500000000000004</v>
      </c>
      <c r="O101" s="24">
        <f t="shared" si="11"/>
        <v>0.75752688172043015</v>
      </c>
    </row>
    <row r="102" spans="1:15" ht="30" x14ac:dyDescent="0.25">
      <c r="A102" s="1" t="s">
        <v>218</v>
      </c>
      <c r="B102" s="1" t="s">
        <v>5</v>
      </c>
      <c r="C102" s="2" t="s">
        <v>219</v>
      </c>
      <c r="D102" s="27" t="s">
        <v>220</v>
      </c>
      <c r="E102" s="3">
        <v>6</v>
      </c>
      <c r="F102" s="3">
        <v>325</v>
      </c>
      <c r="G102" s="3">
        <v>54.166666666666664</v>
      </c>
      <c r="H102" s="3">
        <v>218</v>
      </c>
      <c r="I102" s="3">
        <v>36.333333333333336</v>
      </c>
      <c r="J102" s="13">
        <v>213</v>
      </c>
      <c r="K102" s="14">
        <v>40</v>
      </c>
      <c r="L102" s="14">
        <v>14.166666666666668</v>
      </c>
      <c r="M102" s="14">
        <v>24</v>
      </c>
      <c r="N102" s="14">
        <v>12.333333333333334</v>
      </c>
      <c r="O102" s="23">
        <f t="shared" si="11"/>
        <v>0.67076923076923078</v>
      </c>
    </row>
    <row r="103" spans="1:15" ht="30" x14ac:dyDescent="0.25">
      <c r="A103" s="26" t="str">
        <f t="shared" ref="A103:A106" si="14">A102</f>
        <v>Cúcuta</v>
      </c>
      <c r="B103" s="26" t="str">
        <f t="shared" ref="B103:B106" si="15">B102</f>
        <v>Familia</v>
      </c>
      <c r="C103" s="2" t="s">
        <v>221</v>
      </c>
      <c r="D103" s="27" t="s">
        <v>222</v>
      </c>
      <c r="E103" s="3">
        <v>6</v>
      </c>
      <c r="F103" s="3">
        <v>346</v>
      </c>
      <c r="G103" s="3">
        <v>57.666666666666664</v>
      </c>
      <c r="H103" s="3">
        <v>210</v>
      </c>
      <c r="I103" s="3">
        <v>35</v>
      </c>
      <c r="J103" s="13">
        <v>269</v>
      </c>
      <c r="K103" s="14">
        <v>42.333333333333336</v>
      </c>
      <c r="L103" s="14">
        <v>15.333333333333332</v>
      </c>
      <c r="M103" s="14">
        <v>26.000000000000004</v>
      </c>
      <c r="N103" s="14">
        <v>9</v>
      </c>
      <c r="O103" s="23">
        <f t="shared" si="11"/>
        <v>0.60693641618497107</v>
      </c>
    </row>
    <row r="104" spans="1:15" ht="30" x14ac:dyDescent="0.25">
      <c r="A104" s="26" t="str">
        <f t="shared" si="14"/>
        <v>Cúcuta</v>
      </c>
      <c r="B104" s="26" t="str">
        <f t="shared" si="15"/>
        <v>Familia</v>
      </c>
      <c r="C104" s="2" t="s">
        <v>223</v>
      </c>
      <c r="D104" s="27" t="s">
        <v>224</v>
      </c>
      <c r="E104" s="3">
        <v>6</v>
      </c>
      <c r="F104" s="3">
        <v>313</v>
      </c>
      <c r="G104" s="3">
        <v>52.166666666666664</v>
      </c>
      <c r="H104" s="3">
        <v>227</v>
      </c>
      <c r="I104" s="3">
        <v>37.833333333333336</v>
      </c>
      <c r="J104" s="13">
        <v>278</v>
      </c>
      <c r="K104" s="14">
        <v>36.833333333333336</v>
      </c>
      <c r="L104" s="14">
        <v>15.333333333333334</v>
      </c>
      <c r="M104" s="14">
        <v>25</v>
      </c>
      <c r="N104" s="14">
        <v>12.833333333333332</v>
      </c>
      <c r="O104" s="23">
        <f t="shared" si="11"/>
        <v>0.72523961661341851</v>
      </c>
    </row>
    <row r="105" spans="1:15" ht="30" x14ac:dyDescent="0.25">
      <c r="A105" s="26" t="str">
        <f t="shared" si="14"/>
        <v>Cúcuta</v>
      </c>
      <c r="B105" s="26" t="str">
        <f t="shared" si="15"/>
        <v>Familia</v>
      </c>
      <c r="C105" s="2" t="s">
        <v>225</v>
      </c>
      <c r="D105" s="27" t="s">
        <v>226</v>
      </c>
      <c r="E105" s="3">
        <v>6</v>
      </c>
      <c r="F105" s="3">
        <v>321</v>
      </c>
      <c r="G105" s="3">
        <v>53.5</v>
      </c>
      <c r="H105" s="3">
        <v>288</v>
      </c>
      <c r="I105" s="3">
        <v>48</v>
      </c>
      <c r="J105" s="13">
        <v>201</v>
      </c>
      <c r="K105" s="14">
        <v>39.666666666666664</v>
      </c>
      <c r="L105" s="14">
        <v>13.833333333333332</v>
      </c>
      <c r="M105" s="14">
        <v>39</v>
      </c>
      <c r="N105" s="14">
        <v>8.9999999999999982</v>
      </c>
      <c r="O105" s="23">
        <f t="shared" si="11"/>
        <v>0.89719626168224298</v>
      </c>
    </row>
    <row r="106" spans="1:15" ht="30" x14ac:dyDescent="0.25">
      <c r="A106" s="26" t="str">
        <f t="shared" si="14"/>
        <v>Cúcuta</v>
      </c>
      <c r="B106" s="26" t="str">
        <f t="shared" si="15"/>
        <v>Familia</v>
      </c>
      <c r="C106" s="2" t="s">
        <v>227</v>
      </c>
      <c r="D106" s="27" t="s">
        <v>228</v>
      </c>
      <c r="E106" s="3">
        <v>6</v>
      </c>
      <c r="F106" s="3">
        <v>351</v>
      </c>
      <c r="G106" s="3">
        <v>58.5</v>
      </c>
      <c r="H106" s="3">
        <v>284</v>
      </c>
      <c r="I106" s="3">
        <v>47.333333333333336</v>
      </c>
      <c r="J106" s="13">
        <v>150</v>
      </c>
      <c r="K106" s="14">
        <v>39.5</v>
      </c>
      <c r="L106" s="14">
        <v>19.000000000000004</v>
      </c>
      <c r="M106" s="14">
        <v>32.333333333333336</v>
      </c>
      <c r="N106" s="14">
        <v>14.999999999999998</v>
      </c>
      <c r="O106" s="23">
        <f t="shared" si="11"/>
        <v>0.80911680911680917</v>
      </c>
    </row>
    <row r="107" spans="1:15" x14ac:dyDescent="0.25">
      <c r="A107" s="31" t="s">
        <v>410</v>
      </c>
      <c r="B107" s="31"/>
      <c r="C107" s="31"/>
      <c r="D107" s="32"/>
      <c r="E107" s="33"/>
      <c r="F107" s="33"/>
      <c r="G107" s="33">
        <v>55</v>
      </c>
      <c r="H107" s="33"/>
      <c r="I107" s="33">
        <v>41</v>
      </c>
      <c r="J107" s="34"/>
      <c r="K107" s="35">
        <v>40</v>
      </c>
      <c r="L107" s="35">
        <v>16</v>
      </c>
      <c r="M107" s="35">
        <v>29</v>
      </c>
      <c r="N107" s="35">
        <v>12</v>
      </c>
      <c r="O107" s="36"/>
    </row>
    <row r="108" spans="1:15" x14ac:dyDescent="0.25">
      <c r="A108" s="15" t="s">
        <v>229</v>
      </c>
      <c r="B108" s="19"/>
      <c r="C108" s="15"/>
      <c r="D108" s="28"/>
      <c r="E108" s="16"/>
      <c r="F108" s="16">
        <v>1656</v>
      </c>
      <c r="G108" s="16">
        <v>276</v>
      </c>
      <c r="H108" s="16">
        <v>1227</v>
      </c>
      <c r="I108" s="16">
        <v>204.50000000000003</v>
      </c>
      <c r="J108" s="17">
        <v>1111</v>
      </c>
      <c r="K108" s="18">
        <v>198.33333333333334</v>
      </c>
      <c r="L108" s="18">
        <v>77.666666666666671</v>
      </c>
      <c r="M108" s="18">
        <v>146.33333333333334</v>
      </c>
      <c r="N108" s="18">
        <v>58.166666666666671</v>
      </c>
      <c r="O108" s="24">
        <f t="shared" si="11"/>
        <v>0.74094202898550721</v>
      </c>
    </row>
    <row r="109" spans="1:15" ht="30" x14ac:dyDescent="0.25">
      <c r="A109" s="1" t="s">
        <v>230</v>
      </c>
      <c r="B109" s="1" t="s">
        <v>5</v>
      </c>
      <c r="C109" s="2" t="s">
        <v>231</v>
      </c>
      <c r="D109" s="27" t="s">
        <v>232</v>
      </c>
      <c r="E109" s="3">
        <v>3</v>
      </c>
      <c r="F109" s="3">
        <v>256</v>
      </c>
      <c r="G109" s="3">
        <v>85.333333333333329</v>
      </c>
      <c r="H109" s="3">
        <v>156</v>
      </c>
      <c r="I109" s="3">
        <v>52</v>
      </c>
      <c r="J109" s="13">
        <v>626</v>
      </c>
      <c r="K109" s="14">
        <v>75.666666666666671</v>
      </c>
      <c r="L109" s="14">
        <v>9.6666666666666661</v>
      </c>
      <c r="M109" s="14">
        <v>45.666666666666671</v>
      </c>
      <c r="N109" s="14">
        <v>6.333333333333333</v>
      </c>
      <c r="O109" s="23">
        <f t="shared" si="11"/>
        <v>0.609375</v>
      </c>
    </row>
    <row r="110" spans="1:15" ht="30" x14ac:dyDescent="0.25">
      <c r="A110" s="26" t="str">
        <f t="shared" ref="A110:A112" si="16">A109</f>
        <v>Cundinamarca</v>
      </c>
      <c r="B110" s="26" t="str">
        <f t="shared" ref="B110:B112" si="17">B109</f>
        <v>Familia</v>
      </c>
      <c r="C110" s="2" t="s">
        <v>233</v>
      </c>
      <c r="D110" s="27" t="s">
        <v>234</v>
      </c>
      <c r="E110" s="3">
        <v>6</v>
      </c>
      <c r="F110" s="3">
        <v>474</v>
      </c>
      <c r="G110" s="3">
        <v>79</v>
      </c>
      <c r="H110" s="3">
        <v>333</v>
      </c>
      <c r="I110" s="3">
        <v>55.5</v>
      </c>
      <c r="J110" s="13">
        <v>716</v>
      </c>
      <c r="K110" s="14">
        <v>68.5</v>
      </c>
      <c r="L110" s="14">
        <v>10.5</v>
      </c>
      <c r="M110" s="14">
        <v>46.333333333333329</v>
      </c>
      <c r="N110" s="14">
        <v>9.1666666666666661</v>
      </c>
      <c r="O110" s="23">
        <f t="shared" si="11"/>
        <v>0.70253164556962022</v>
      </c>
    </row>
    <row r="111" spans="1:15" ht="30" x14ac:dyDescent="0.25">
      <c r="A111" s="26" t="str">
        <f t="shared" si="16"/>
        <v>Cundinamarca</v>
      </c>
      <c r="B111" s="26" t="str">
        <f t="shared" si="17"/>
        <v>Familia</v>
      </c>
      <c r="C111" s="2" t="s">
        <v>235</v>
      </c>
      <c r="D111" s="27" t="s">
        <v>236</v>
      </c>
      <c r="E111" s="3">
        <v>6</v>
      </c>
      <c r="F111" s="3">
        <v>326</v>
      </c>
      <c r="G111" s="3">
        <v>54.333333333333336</v>
      </c>
      <c r="H111" s="3">
        <v>202</v>
      </c>
      <c r="I111" s="3">
        <v>33.666666666666664</v>
      </c>
      <c r="J111" s="13">
        <v>275</v>
      </c>
      <c r="K111" s="14">
        <v>45.833333333333336</v>
      </c>
      <c r="L111" s="14">
        <v>8.5</v>
      </c>
      <c r="M111" s="14">
        <v>27.166666666666664</v>
      </c>
      <c r="N111" s="14">
        <v>6.5</v>
      </c>
      <c r="O111" s="23">
        <f t="shared" si="11"/>
        <v>0.61963190184049077</v>
      </c>
    </row>
    <row r="112" spans="1:15" ht="30" x14ac:dyDescent="0.25">
      <c r="A112" s="26" t="str">
        <f t="shared" si="16"/>
        <v>Cundinamarca</v>
      </c>
      <c r="B112" s="26" t="str">
        <f t="shared" si="17"/>
        <v>Familia</v>
      </c>
      <c r="C112" s="2" t="s">
        <v>237</v>
      </c>
      <c r="D112" s="27" t="s">
        <v>238</v>
      </c>
      <c r="E112" s="3">
        <v>3</v>
      </c>
      <c r="F112" s="3">
        <v>189</v>
      </c>
      <c r="G112" s="3">
        <v>63</v>
      </c>
      <c r="H112" s="3">
        <v>74</v>
      </c>
      <c r="I112" s="3">
        <v>24.666666666666668</v>
      </c>
      <c r="J112" s="13">
        <v>538</v>
      </c>
      <c r="K112" s="14">
        <v>55.333333333333336</v>
      </c>
      <c r="L112" s="14">
        <v>7.6666666666666661</v>
      </c>
      <c r="M112" s="14">
        <v>21</v>
      </c>
      <c r="N112" s="14">
        <v>3.6666666666666665</v>
      </c>
      <c r="O112" s="23">
        <f t="shared" si="11"/>
        <v>0.39153439153439151</v>
      </c>
    </row>
    <row r="113" spans="1:15" x14ac:dyDescent="0.25">
      <c r="A113" s="31" t="s">
        <v>410</v>
      </c>
      <c r="B113" s="31"/>
      <c r="C113" s="31"/>
      <c r="D113" s="32"/>
      <c r="E113" s="33"/>
      <c r="F113" s="33"/>
      <c r="G113" s="33">
        <v>70</v>
      </c>
      <c r="H113" s="33"/>
      <c r="I113" s="33">
        <v>41</v>
      </c>
      <c r="J113" s="34"/>
      <c r="K113" s="35">
        <v>61</v>
      </c>
      <c r="L113" s="35">
        <v>9</v>
      </c>
      <c r="M113" s="35">
        <v>35</v>
      </c>
      <c r="N113" s="35">
        <v>6</v>
      </c>
      <c r="O113" s="36"/>
    </row>
    <row r="114" spans="1:15" x14ac:dyDescent="0.25">
      <c r="A114" s="15" t="s">
        <v>239</v>
      </c>
      <c r="B114" s="19"/>
      <c r="C114" s="15"/>
      <c r="D114" s="28"/>
      <c r="E114" s="16"/>
      <c r="F114" s="16">
        <v>1245</v>
      </c>
      <c r="G114" s="16">
        <v>281.66666666666663</v>
      </c>
      <c r="H114" s="16">
        <v>765</v>
      </c>
      <c r="I114" s="16">
        <v>165.83333333333331</v>
      </c>
      <c r="J114" s="17">
        <v>2155</v>
      </c>
      <c r="K114" s="18">
        <v>245.33333333333337</v>
      </c>
      <c r="L114" s="18">
        <v>36.333333333333329</v>
      </c>
      <c r="M114" s="18">
        <v>140.16666666666666</v>
      </c>
      <c r="N114" s="18">
        <v>25.666666666666668</v>
      </c>
      <c r="O114" s="24">
        <f t="shared" si="11"/>
        <v>0.61445783132530118</v>
      </c>
    </row>
    <row r="115" spans="1:15" ht="30" x14ac:dyDescent="0.25">
      <c r="A115" s="1" t="s">
        <v>240</v>
      </c>
      <c r="B115" s="1" t="s">
        <v>5</v>
      </c>
      <c r="C115" s="2" t="s">
        <v>241</v>
      </c>
      <c r="D115" s="27" t="s">
        <v>242</v>
      </c>
      <c r="E115" s="3">
        <v>6</v>
      </c>
      <c r="F115" s="3">
        <v>282</v>
      </c>
      <c r="G115" s="3">
        <v>47</v>
      </c>
      <c r="H115" s="3">
        <v>226</v>
      </c>
      <c r="I115" s="3">
        <v>37.666666666666664</v>
      </c>
      <c r="J115" s="13">
        <v>265</v>
      </c>
      <c r="K115" s="14">
        <v>32</v>
      </c>
      <c r="L115" s="14">
        <v>14.999999999999998</v>
      </c>
      <c r="M115" s="14">
        <v>27.166666666666671</v>
      </c>
      <c r="N115" s="14">
        <v>10.5</v>
      </c>
      <c r="O115" s="23">
        <f t="shared" si="11"/>
        <v>0.8014184397163121</v>
      </c>
    </row>
    <row r="116" spans="1:15" ht="30" x14ac:dyDescent="0.25">
      <c r="A116" s="26" t="str">
        <f t="shared" ref="A116:A120" si="18">A115</f>
        <v>Ibagué</v>
      </c>
      <c r="B116" s="26" t="str">
        <f t="shared" ref="B116:B120" si="19">B115</f>
        <v>Familia</v>
      </c>
      <c r="C116" s="2" t="s">
        <v>243</v>
      </c>
      <c r="D116" s="27" t="s">
        <v>244</v>
      </c>
      <c r="E116" s="3">
        <v>3</v>
      </c>
      <c r="F116" s="3">
        <v>74</v>
      </c>
      <c r="G116" s="3">
        <v>24.666666666666668</v>
      </c>
      <c r="H116" s="3">
        <v>150</v>
      </c>
      <c r="I116" s="3">
        <v>50</v>
      </c>
      <c r="J116" s="13">
        <v>420</v>
      </c>
      <c r="K116" s="14">
        <v>24.666666666666664</v>
      </c>
      <c r="L116" s="14"/>
      <c r="M116" s="14">
        <v>50</v>
      </c>
      <c r="N116" s="14"/>
      <c r="O116" s="23">
        <f t="shared" si="11"/>
        <v>2.0270270270270272</v>
      </c>
    </row>
    <row r="117" spans="1:15" ht="30" x14ac:dyDescent="0.25">
      <c r="A117" s="26" t="str">
        <f t="shared" si="18"/>
        <v>Ibagué</v>
      </c>
      <c r="B117" s="26" t="str">
        <f t="shared" si="19"/>
        <v>Familia</v>
      </c>
      <c r="C117" s="2" t="s">
        <v>245</v>
      </c>
      <c r="D117" s="27" t="s">
        <v>246</v>
      </c>
      <c r="E117" s="3">
        <v>6</v>
      </c>
      <c r="F117" s="3">
        <v>277</v>
      </c>
      <c r="G117" s="3">
        <v>46.166666666666664</v>
      </c>
      <c r="H117" s="3">
        <v>189</v>
      </c>
      <c r="I117" s="3">
        <v>31.5</v>
      </c>
      <c r="J117" s="13">
        <v>370</v>
      </c>
      <c r="K117" s="14">
        <v>31.5</v>
      </c>
      <c r="L117" s="14">
        <v>14.666666666666666</v>
      </c>
      <c r="M117" s="14">
        <v>17.166666666666664</v>
      </c>
      <c r="N117" s="14">
        <v>14.333333333333332</v>
      </c>
      <c r="O117" s="23">
        <f t="shared" si="11"/>
        <v>0.68231046931407946</v>
      </c>
    </row>
    <row r="118" spans="1:15" ht="30" x14ac:dyDescent="0.25">
      <c r="A118" s="26" t="str">
        <f t="shared" si="18"/>
        <v>Ibagué</v>
      </c>
      <c r="B118" s="26" t="str">
        <f t="shared" si="19"/>
        <v>Familia</v>
      </c>
      <c r="C118" s="2" t="s">
        <v>247</v>
      </c>
      <c r="D118" s="27" t="s">
        <v>248</v>
      </c>
      <c r="E118" s="3">
        <v>6</v>
      </c>
      <c r="F118" s="3">
        <v>374</v>
      </c>
      <c r="G118" s="3">
        <v>62.333333333333336</v>
      </c>
      <c r="H118" s="3">
        <v>307</v>
      </c>
      <c r="I118" s="3">
        <v>51.166666666666664</v>
      </c>
      <c r="J118" s="13">
        <v>540</v>
      </c>
      <c r="K118" s="14">
        <v>35.5</v>
      </c>
      <c r="L118" s="14">
        <v>26.833333333333339</v>
      </c>
      <c r="M118" s="14">
        <v>28.500000000000004</v>
      </c>
      <c r="N118" s="14">
        <v>22.666666666666668</v>
      </c>
      <c r="O118" s="23">
        <f t="shared" si="11"/>
        <v>0.82085561497326198</v>
      </c>
    </row>
    <row r="119" spans="1:15" ht="30" x14ac:dyDescent="0.25">
      <c r="A119" s="26" t="str">
        <f t="shared" si="18"/>
        <v>Ibagué</v>
      </c>
      <c r="B119" s="26" t="str">
        <f t="shared" si="19"/>
        <v>Familia</v>
      </c>
      <c r="C119" s="2" t="s">
        <v>249</v>
      </c>
      <c r="D119" s="27" t="s">
        <v>250</v>
      </c>
      <c r="E119" s="3">
        <v>6</v>
      </c>
      <c r="F119" s="3">
        <v>287</v>
      </c>
      <c r="G119" s="3">
        <v>47.833333333333336</v>
      </c>
      <c r="H119" s="3">
        <v>231</v>
      </c>
      <c r="I119" s="3">
        <v>38.5</v>
      </c>
      <c r="J119" s="13">
        <v>292</v>
      </c>
      <c r="K119" s="14">
        <v>32.5</v>
      </c>
      <c r="L119" s="14">
        <v>15.333333333333332</v>
      </c>
      <c r="M119" s="14">
        <v>23.833333333333332</v>
      </c>
      <c r="N119" s="14">
        <v>14.666666666666666</v>
      </c>
      <c r="O119" s="23">
        <f t="shared" si="11"/>
        <v>0.80487804878048785</v>
      </c>
    </row>
    <row r="120" spans="1:15" ht="30" x14ac:dyDescent="0.25">
      <c r="A120" s="26" t="str">
        <f t="shared" si="18"/>
        <v>Ibagué</v>
      </c>
      <c r="B120" s="26" t="str">
        <f t="shared" si="19"/>
        <v>Familia</v>
      </c>
      <c r="C120" s="2" t="s">
        <v>251</v>
      </c>
      <c r="D120" s="27" t="s">
        <v>252</v>
      </c>
      <c r="E120" s="3">
        <v>6</v>
      </c>
      <c r="F120" s="3">
        <v>268</v>
      </c>
      <c r="G120" s="3">
        <v>44.666666666666664</v>
      </c>
      <c r="H120" s="3">
        <v>180</v>
      </c>
      <c r="I120" s="3">
        <v>30</v>
      </c>
      <c r="J120" s="13">
        <v>414</v>
      </c>
      <c r="K120" s="14">
        <v>31.833333333333339</v>
      </c>
      <c r="L120" s="14">
        <v>12.833333333333334</v>
      </c>
      <c r="M120" s="14">
        <v>17.166666666666664</v>
      </c>
      <c r="N120" s="14">
        <v>12.833333333333334</v>
      </c>
      <c r="O120" s="23">
        <f t="shared" si="11"/>
        <v>0.67164179104477617</v>
      </c>
    </row>
    <row r="121" spans="1:15" x14ac:dyDescent="0.25">
      <c r="A121" s="31" t="s">
        <v>410</v>
      </c>
      <c r="B121" s="31"/>
      <c r="C121" s="31"/>
      <c r="D121" s="32"/>
      <c r="E121" s="33"/>
      <c r="F121" s="33"/>
      <c r="G121" s="33">
        <v>45</v>
      </c>
      <c r="H121" s="33"/>
      <c r="I121" s="33">
        <v>40</v>
      </c>
      <c r="J121" s="34"/>
      <c r="K121" s="35">
        <v>31</v>
      </c>
      <c r="L121" s="35">
        <v>17</v>
      </c>
      <c r="M121" s="35">
        <v>27</v>
      </c>
      <c r="N121" s="35">
        <v>15</v>
      </c>
      <c r="O121" s="36"/>
    </row>
    <row r="122" spans="1:15" x14ac:dyDescent="0.25">
      <c r="A122" s="15" t="s">
        <v>253</v>
      </c>
      <c r="B122" s="19"/>
      <c r="C122" s="15"/>
      <c r="D122" s="28"/>
      <c r="E122" s="16"/>
      <c r="F122" s="16">
        <v>1562</v>
      </c>
      <c r="G122" s="16">
        <v>272.66666666666669</v>
      </c>
      <c r="H122" s="16">
        <v>1283</v>
      </c>
      <c r="I122" s="16">
        <v>238.83333333333331</v>
      </c>
      <c r="J122" s="17">
        <v>2301</v>
      </c>
      <c r="K122" s="18">
        <v>188</v>
      </c>
      <c r="L122" s="18">
        <v>84.666666666666657</v>
      </c>
      <c r="M122" s="18">
        <v>163.83333333333334</v>
      </c>
      <c r="N122" s="18">
        <v>75</v>
      </c>
      <c r="O122" s="24">
        <f t="shared" si="11"/>
        <v>0.82138284250960303</v>
      </c>
    </row>
    <row r="123" spans="1:15" ht="30" x14ac:dyDescent="0.25">
      <c r="A123" s="1" t="s">
        <v>254</v>
      </c>
      <c r="B123" s="1" t="s">
        <v>5</v>
      </c>
      <c r="C123" s="2" t="s">
        <v>255</v>
      </c>
      <c r="D123" s="27" t="s">
        <v>256</v>
      </c>
      <c r="E123" s="3">
        <v>6</v>
      </c>
      <c r="F123" s="3">
        <v>220</v>
      </c>
      <c r="G123" s="3">
        <v>36.666666666666664</v>
      </c>
      <c r="H123" s="3">
        <v>152</v>
      </c>
      <c r="I123" s="3">
        <v>25.333333333333332</v>
      </c>
      <c r="J123" s="13">
        <v>187</v>
      </c>
      <c r="K123" s="14">
        <v>27.166666666666668</v>
      </c>
      <c r="L123" s="14">
        <v>9.4999999999999982</v>
      </c>
      <c r="M123" s="14">
        <v>18.166666666666668</v>
      </c>
      <c r="N123" s="14">
        <v>7.166666666666667</v>
      </c>
      <c r="O123" s="23">
        <f t="shared" si="11"/>
        <v>0.69090909090909092</v>
      </c>
    </row>
    <row r="124" spans="1:15" ht="30" x14ac:dyDescent="0.25">
      <c r="A124" s="26" t="str">
        <f t="shared" ref="A124:A129" si="20">A123</f>
        <v>Manizales</v>
      </c>
      <c r="B124" s="26" t="str">
        <f t="shared" ref="B124:B129" si="21">B123</f>
        <v>Familia</v>
      </c>
      <c r="C124" s="2" t="s">
        <v>257</v>
      </c>
      <c r="D124" s="27" t="s">
        <v>258</v>
      </c>
      <c r="E124" s="3">
        <v>6</v>
      </c>
      <c r="F124" s="3">
        <v>235</v>
      </c>
      <c r="G124" s="3">
        <v>39.166666666666664</v>
      </c>
      <c r="H124" s="3">
        <v>149</v>
      </c>
      <c r="I124" s="3">
        <v>24.833333333333332</v>
      </c>
      <c r="J124" s="13">
        <v>228</v>
      </c>
      <c r="K124" s="14">
        <v>29.833333333333332</v>
      </c>
      <c r="L124" s="14">
        <v>9.3333333333333339</v>
      </c>
      <c r="M124" s="14">
        <v>16.000000000000004</v>
      </c>
      <c r="N124" s="14">
        <v>8.8333333333333339</v>
      </c>
      <c r="O124" s="23">
        <f t="shared" si="11"/>
        <v>0.63404255319148939</v>
      </c>
    </row>
    <row r="125" spans="1:15" ht="30" x14ac:dyDescent="0.25">
      <c r="A125" s="26" t="str">
        <f t="shared" si="20"/>
        <v>Manizales</v>
      </c>
      <c r="B125" s="26" t="str">
        <f t="shared" si="21"/>
        <v>Familia</v>
      </c>
      <c r="C125" s="2" t="s">
        <v>259</v>
      </c>
      <c r="D125" s="27" t="s">
        <v>260</v>
      </c>
      <c r="E125" s="3">
        <v>6</v>
      </c>
      <c r="F125" s="3">
        <v>221</v>
      </c>
      <c r="G125" s="3">
        <v>36.833333333333336</v>
      </c>
      <c r="H125" s="3">
        <v>144</v>
      </c>
      <c r="I125" s="3">
        <v>24</v>
      </c>
      <c r="J125" s="13">
        <v>191</v>
      </c>
      <c r="K125" s="14">
        <v>27.666666666666668</v>
      </c>
      <c r="L125" s="14">
        <v>9.1666666666666661</v>
      </c>
      <c r="M125" s="14">
        <v>17.833333333333336</v>
      </c>
      <c r="N125" s="14">
        <v>6.1666666666666661</v>
      </c>
      <c r="O125" s="23">
        <f t="shared" si="11"/>
        <v>0.65158371040723984</v>
      </c>
    </row>
    <row r="126" spans="1:15" ht="30" x14ac:dyDescent="0.25">
      <c r="A126" s="26" t="str">
        <f t="shared" si="20"/>
        <v>Manizales</v>
      </c>
      <c r="B126" s="26" t="str">
        <f t="shared" si="21"/>
        <v>Familia</v>
      </c>
      <c r="C126" s="2" t="s">
        <v>261</v>
      </c>
      <c r="D126" s="27" t="s">
        <v>262</v>
      </c>
      <c r="E126" s="3">
        <v>6</v>
      </c>
      <c r="F126" s="3">
        <v>228</v>
      </c>
      <c r="G126" s="3">
        <v>38</v>
      </c>
      <c r="H126" s="3">
        <v>151</v>
      </c>
      <c r="I126" s="3">
        <v>25.166666666666668</v>
      </c>
      <c r="J126" s="13">
        <v>129</v>
      </c>
      <c r="K126" s="14">
        <v>29.166666666666668</v>
      </c>
      <c r="L126" s="14">
        <v>8.8333333333333339</v>
      </c>
      <c r="M126" s="14">
        <v>18.333333333333332</v>
      </c>
      <c r="N126" s="14">
        <v>6.8333333333333339</v>
      </c>
      <c r="O126" s="23">
        <f t="shared" si="11"/>
        <v>0.66228070175438591</v>
      </c>
    </row>
    <row r="127" spans="1:15" ht="30" x14ac:dyDescent="0.25">
      <c r="A127" s="26" t="str">
        <f t="shared" si="20"/>
        <v>Manizales</v>
      </c>
      <c r="B127" s="26" t="str">
        <f t="shared" si="21"/>
        <v>Familia</v>
      </c>
      <c r="C127" s="2" t="s">
        <v>263</v>
      </c>
      <c r="D127" s="27" t="s">
        <v>264</v>
      </c>
      <c r="E127" s="3">
        <v>6</v>
      </c>
      <c r="F127" s="3">
        <v>218</v>
      </c>
      <c r="G127" s="3">
        <v>36.333333333333336</v>
      </c>
      <c r="H127" s="3">
        <v>184</v>
      </c>
      <c r="I127" s="3">
        <v>30.666666666666668</v>
      </c>
      <c r="J127" s="13">
        <v>134</v>
      </c>
      <c r="K127" s="14">
        <v>26</v>
      </c>
      <c r="L127" s="14">
        <v>10.333333333333334</v>
      </c>
      <c r="M127" s="14">
        <v>22.000000000000004</v>
      </c>
      <c r="N127" s="14">
        <v>8.6666666666666661</v>
      </c>
      <c r="O127" s="23">
        <f t="shared" si="11"/>
        <v>0.84403669724770647</v>
      </c>
    </row>
    <row r="128" spans="1:15" ht="30" x14ac:dyDescent="0.25">
      <c r="A128" s="26" t="str">
        <f t="shared" si="20"/>
        <v>Manizales</v>
      </c>
      <c r="B128" s="26" t="str">
        <f t="shared" si="21"/>
        <v>Familia</v>
      </c>
      <c r="C128" s="2" t="s">
        <v>265</v>
      </c>
      <c r="D128" s="27" t="s">
        <v>266</v>
      </c>
      <c r="E128" s="3">
        <v>6</v>
      </c>
      <c r="F128" s="3">
        <v>233</v>
      </c>
      <c r="G128" s="3">
        <v>38.833333333333336</v>
      </c>
      <c r="H128" s="3">
        <v>124</v>
      </c>
      <c r="I128" s="3">
        <v>20.666666666666668</v>
      </c>
      <c r="J128" s="13">
        <v>164</v>
      </c>
      <c r="K128" s="14">
        <v>29.666666666666668</v>
      </c>
      <c r="L128" s="14">
        <v>9.1666666666666661</v>
      </c>
      <c r="M128" s="14">
        <v>15.833333333333334</v>
      </c>
      <c r="N128" s="14">
        <v>4.833333333333333</v>
      </c>
      <c r="O128" s="23">
        <f t="shared" si="11"/>
        <v>0.53218884120171672</v>
      </c>
    </row>
    <row r="129" spans="1:15" ht="30" x14ac:dyDescent="0.25">
      <c r="A129" s="26" t="str">
        <f t="shared" si="20"/>
        <v>Manizales</v>
      </c>
      <c r="B129" s="26" t="str">
        <f t="shared" si="21"/>
        <v>Familia</v>
      </c>
      <c r="C129" s="2" t="s">
        <v>267</v>
      </c>
      <c r="D129" s="27" t="s">
        <v>268</v>
      </c>
      <c r="E129" s="3">
        <v>6</v>
      </c>
      <c r="F129" s="3">
        <v>226</v>
      </c>
      <c r="G129" s="3">
        <v>37.666666666666664</v>
      </c>
      <c r="H129" s="3">
        <v>136</v>
      </c>
      <c r="I129" s="3">
        <v>22.666666666666668</v>
      </c>
      <c r="J129" s="13">
        <v>142</v>
      </c>
      <c r="K129" s="14">
        <v>28.166666666666668</v>
      </c>
      <c r="L129" s="14">
        <v>9.5</v>
      </c>
      <c r="M129" s="14">
        <v>14.666666666666668</v>
      </c>
      <c r="N129" s="14">
        <v>8</v>
      </c>
      <c r="O129" s="23">
        <f t="shared" si="11"/>
        <v>0.60176991150442483</v>
      </c>
    </row>
    <row r="130" spans="1:15" x14ac:dyDescent="0.25">
      <c r="A130" s="31" t="s">
        <v>410</v>
      </c>
      <c r="B130" s="31"/>
      <c r="C130" s="31"/>
      <c r="D130" s="32"/>
      <c r="E130" s="33"/>
      <c r="F130" s="33"/>
      <c r="G130" s="33">
        <v>38</v>
      </c>
      <c r="H130" s="33"/>
      <c r="I130" s="33">
        <v>25</v>
      </c>
      <c r="J130" s="34"/>
      <c r="K130" s="35">
        <v>28</v>
      </c>
      <c r="L130" s="35">
        <v>9</v>
      </c>
      <c r="M130" s="35">
        <v>18</v>
      </c>
      <c r="N130" s="35">
        <v>7</v>
      </c>
      <c r="O130" s="36"/>
    </row>
    <row r="131" spans="1:15" x14ac:dyDescent="0.25">
      <c r="A131" s="15" t="s">
        <v>269</v>
      </c>
      <c r="B131" s="19"/>
      <c r="C131" s="15"/>
      <c r="D131" s="28"/>
      <c r="E131" s="16"/>
      <c r="F131" s="16">
        <v>1581</v>
      </c>
      <c r="G131" s="16">
        <v>263.5</v>
      </c>
      <c r="H131" s="16">
        <v>1040</v>
      </c>
      <c r="I131" s="16">
        <v>173.33333333333331</v>
      </c>
      <c r="J131" s="17">
        <v>1175</v>
      </c>
      <c r="K131" s="18">
        <v>197.66666666666666</v>
      </c>
      <c r="L131" s="18">
        <v>65.833333333333343</v>
      </c>
      <c r="M131" s="18">
        <v>122.83333333333334</v>
      </c>
      <c r="N131" s="18">
        <v>50.5</v>
      </c>
      <c r="O131" s="24">
        <f t="shared" si="11"/>
        <v>0.6578115117014548</v>
      </c>
    </row>
    <row r="132" spans="1:15" ht="30" x14ac:dyDescent="0.25">
      <c r="A132" s="1" t="s">
        <v>29</v>
      </c>
      <c r="B132" s="1" t="s">
        <v>5</v>
      </c>
      <c r="C132" s="2" t="s">
        <v>270</v>
      </c>
      <c r="D132" s="27" t="s">
        <v>271</v>
      </c>
      <c r="E132" s="3">
        <v>6</v>
      </c>
      <c r="F132" s="3">
        <v>482</v>
      </c>
      <c r="G132" s="3">
        <v>80.333333333333329</v>
      </c>
      <c r="H132" s="3">
        <v>276</v>
      </c>
      <c r="I132" s="3">
        <v>46</v>
      </c>
      <c r="J132" s="13">
        <v>315</v>
      </c>
      <c r="K132" s="14">
        <v>46.000000000000007</v>
      </c>
      <c r="L132" s="14">
        <v>34.333333333333336</v>
      </c>
      <c r="M132" s="14">
        <v>20.666666666666668</v>
      </c>
      <c r="N132" s="14">
        <v>25.333333333333332</v>
      </c>
      <c r="O132" s="23">
        <f t="shared" si="11"/>
        <v>0.57261410788381739</v>
      </c>
    </row>
    <row r="133" spans="1:15" ht="30" x14ac:dyDescent="0.25">
      <c r="A133" s="26" t="str">
        <f t="shared" ref="A133:A153" si="22">A132</f>
        <v>Medellín</v>
      </c>
      <c r="B133" s="26" t="str">
        <f t="shared" ref="B133:B153" si="23">B132</f>
        <v>Familia</v>
      </c>
      <c r="C133" s="2" t="s">
        <v>272</v>
      </c>
      <c r="D133" s="27" t="s">
        <v>273</v>
      </c>
      <c r="E133" s="3">
        <v>6</v>
      </c>
      <c r="F133" s="3">
        <v>654</v>
      </c>
      <c r="G133" s="3">
        <v>109</v>
      </c>
      <c r="H133" s="3">
        <v>515</v>
      </c>
      <c r="I133" s="3">
        <v>85.833333333333329</v>
      </c>
      <c r="J133" s="13">
        <v>548</v>
      </c>
      <c r="K133" s="14">
        <v>75.333333333333329</v>
      </c>
      <c r="L133" s="14">
        <v>33.666666666666671</v>
      </c>
      <c r="M133" s="14">
        <v>46.666666666666664</v>
      </c>
      <c r="N133" s="14">
        <v>39.166666666666664</v>
      </c>
      <c r="O133" s="23">
        <f t="shared" si="11"/>
        <v>0.78746177370030579</v>
      </c>
    </row>
    <row r="134" spans="1:15" ht="30" x14ac:dyDescent="0.25">
      <c r="A134" s="26" t="str">
        <f t="shared" si="22"/>
        <v>Medellín</v>
      </c>
      <c r="B134" s="26" t="str">
        <f t="shared" si="23"/>
        <v>Familia</v>
      </c>
      <c r="C134" s="2" t="s">
        <v>274</v>
      </c>
      <c r="D134" s="27" t="s">
        <v>275</v>
      </c>
      <c r="E134" s="3">
        <v>6</v>
      </c>
      <c r="F134" s="3">
        <v>498</v>
      </c>
      <c r="G134" s="3">
        <v>83</v>
      </c>
      <c r="H134" s="3">
        <v>372</v>
      </c>
      <c r="I134" s="3">
        <v>62</v>
      </c>
      <c r="J134" s="13">
        <v>562</v>
      </c>
      <c r="K134" s="14">
        <v>47.5</v>
      </c>
      <c r="L134" s="14">
        <v>35.5</v>
      </c>
      <c r="M134" s="14">
        <v>31.333333333333332</v>
      </c>
      <c r="N134" s="14">
        <v>30.666666666666664</v>
      </c>
      <c r="O134" s="23">
        <f t="shared" si="11"/>
        <v>0.74698795180722888</v>
      </c>
    </row>
    <row r="135" spans="1:15" ht="30" x14ac:dyDescent="0.25">
      <c r="A135" s="26" t="str">
        <f t="shared" si="22"/>
        <v>Medellín</v>
      </c>
      <c r="B135" s="26" t="str">
        <f t="shared" si="23"/>
        <v>Familia</v>
      </c>
      <c r="C135" s="2" t="s">
        <v>276</v>
      </c>
      <c r="D135" s="27" t="s">
        <v>277</v>
      </c>
      <c r="E135" s="3">
        <v>6</v>
      </c>
      <c r="F135" s="3">
        <v>543</v>
      </c>
      <c r="G135" s="3">
        <v>90.5</v>
      </c>
      <c r="H135" s="3">
        <v>354</v>
      </c>
      <c r="I135" s="3">
        <v>59</v>
      </c>
      <c r="J135" s="13">
        <v>430</v>
      </c>
      <c r="K135" s="14">
        <v>53.333333333333336</v>
      </c>
      <c r="L135" s="14">
        <v>37.166666666666671</v>
      </c>
      <c r="M135" s="14">
        <v>35.166666666666664</v>
      </c>
      <c r="N135" s="14">
        <v>23.833333333333336</v>
      </c>
      <c r="O135" s="23">
        <f t="shared" si="11"/>
        <v>0.65193370165745856</v>
      </c>
    </row>
    <row r="136" spans="1:15" ht="30" x14ac:dyDescent="0.25">
      <c r="A136" s="26" t="str">
        <f t="shared" si="22"/>
        <v>Medellín</v>
      </c>
      <c r="B136" s="26" t="str">
        <f t="shared" si="23"/>
        <v>Familia</v>
      </c>
      <c r="C136" s="2" t="s">
        <v>278</v>
      </c>
      <c r="D136" s="27" t="s">
        <v>279</v>
      </c>
      <c r="E136" s="3">
        <v>6</v>
      </c>
      <c r="F136" s="3">
        <v>607</v>
      </c>
      <c r="G136" s="3">
        <v>101.16666666666667</v>
      </c>
      <c r="H136" s="3">
        <v>415</v>
      </c>
      <c r="I136" s="3">
        <v>69.166666666666671</v>
      </c>
      <c r="J136" s="13">
        <v>506</v>
      </c>
      <c r="K136" s="14">
        <v>62</v>
      </c>
      <c r="L136" s="14">
        <v>39.166666666666664</v>
      </c>
      <c r="M136" s="14">
        <v>37</v>
      </c>
      <c r="N136" s="14">
        <v>32.166666666666671</v>
      </c>
      <c r="O136" s="23">
        <f t="shared" si="11"/>
        <v>0.68369028006589783</v>
      </c>
    </row>
    <row r="137" spans="1:15" ht="30" x14ac:dyDescent="0.25">
      <c r="A137" s="26" t="str">
        <f t="shared" si="22"/>
        <v>Medellín</v>
      </c>
      <c r="B137" s="26" t="str">
        <f t="shared" si="23"/>
        <v>Familia</v>
      </c>
      <c r="C137" s="2" t="s">
        <v>280</v>
      </c>
      <c r="D137" s="27" t="s">
        <v>281</v>
      </c>
      <c r="E137" s="3">
        <v>6</v>
      </c>
      <c r="F137" s="3">
        <v>281</v>
      </c>
      <c r="G137" s="3">
        <v>46.833333333333336</v>
      </c>
      <c r="H137" s="3">
        <v>212</v>
      </c>
      <c r="I137" s="3">
        <v>35.333333333333336</v>
      </c>
      <c r="J137" s="13">
        <v>697</v>
      </c>
      <c r="K137" s="14">
        <v>46.833333333333329</v>
      </c>
      <c r="L137" s="14"/>
      <c r="M137" s="14">
        <v>35.333333333333321</v>
      </c>
      <c r="N137" s="14"/>
      <c r="O137" s="23">
        <f t="shared" si="11"/>
        <v>0.75444839857651247</v>
      </c>
    </row>
    <row r="138" spans="1:15" ht="30" x14ac:dyDescent="0.25">
      <c r="A138" s="26" t="str">
        <f t="shared" si="22"/>
        <v>Medellín</v>
      </c>
      <c r="B138" s="26" t="str">
        <f t="shared" si="23"/>
        <v>Familia</v>
      </c>
      <c r="C138" s="2" t="s">
        <v>282</v>
      </c>
      <c r="D138" s="27" t="s">
        <v>283</v>
      </c>
      <c r="E138" s="3">
        <v>6</v>
      </c>
      <c r="F138" s="3">
        <v>525</v>
      </c>
      <c r="G138" s="3">
        <v>87.5</v>
      </c>
      <c r="H138" s="3">
        <v>346</v>
      </c>
      <c r="I138" s="3">
        <v>57.666666666666664</v>
      </c>
      <c r="J138" s="13">
        <v>327</v>
      </c>
      <c r="K138" s="14">
        <v>51.333333333333329</v>
      </c>
      <c r="L138" s="14">
        <v>36.166666666666671</v>
      </c>
      <c r="M138" s="14">
        <v>30</v>
      </c>
      <c r="N138" s="14">
        <v>27.666666666666664</v>
      </c>
      <c r="O138" s="23">
        <f t="shared" si="11"/>
        <v>0.65904761904761899</v>
      </c>
    </row>
    <row r="139" spans="1:15" ht="30" x14ac:dyDescent="0.25">
      <c r="A139" s="26" t="str">
        <f t="shared" si="22"/>
        <v>Medellín</v>
      </c>
      <c r="B139" s="26" t="str">
        <f t="shared" si="23"/>
        <v>Familia</v>
      </c>
      <c r="C139" s="2" t="s">
        <v>284</v>
      </c>
      <c r="D139" s="27" t="s">
        <v>285</v>
      </c>
      <c r="E139" s="3">
        <v>6</v>
      </c>
      <c r="F139" s="3">
        <v>553</v>
      </c>
      <c r="G139" s="3">
        <v>92.166666666666671</v>
      </c>
      <c r="H139" s="3">
        <v>497</v>
      </c>
      <c r="I139" s="3">
        <v>82.833333333333329</v>
      </c>
      <c r="J139" s="13">
        <v>420</v>
      </c>
      <c r="K139" s="14">
        <v>57.500000000000007</v>
      </c>
      <c r="L139" s="14">
        <v>34.666666666666664</v>
      </c>
      <c r="M139" s="14">
        <v>47.833333333333336</v>
      </c>
      <c r="N139" s="14">
        <v>35</v>
      </c>
      <c r="O139" s="23">
        <f t="shared" si="11"/>
        <v>0.89873417721518989</v>
      </c>
    </row>
    <row r="140" spans="1:15" ht="30" x14ac:dyDescent="0.25">
      <c r="A140" s="26" t="str">
        <f t="shared" si="22"/>
        <v>Medellín</v>
      </c>
      <c r="B140" s="26" t="str">
        <f t="shared" si="23"/>
        <v>Familia</v>
      </c>
      <c r="C140" s="2" t="s">
        <v>286</v>
      </c>
      <c r="D140" s="27" t="s">
        <v>287</v>
      </c>
      <c r="E140" s="3">
        <v>6</v>
      </c>
      <c r="F140" s="3">
        <v>653</v>
      </c>
      <c r="G140" s="3">
        <v>108.83333333333333</v>
      </c>
      <c r="H140" s="3">
        <v>309</v>
      </c>
      <c r="I140" s="3">
        <v>51.5</v>
      </c>
      <c r="J140" s="13">
        <v>342</v>
      </c>
      <c r="K140" s="14">
        <v>70.833333333333329</v>
      </c>
      <c r="L140" s="14">
        <v>38</v>
      </c>
      <c r="M140" s="14">
        <v>17.833333333333336</v>
      </c>
      <c r="N140" s="14">
        <v>33.666666666666664</v>
      </c>
      <c r="O140" s="23">
        <f t="shared" si="11"/>
        <v>0.47320061255742724</v>
      </c>
    </row>
    <row r="141" spans="1:15" ht="30" x14ac:dyDescent="0.25">
      <c r="A141" s="26" t="str">
        <f t="shared" si="22"/>
        <v>Medellín</v>
      </c>
      <c r="B141" s="26" t="str">
        <f t="shared" si="23"/>
        <v>Familia</v>
      </c>
      <c r="C141" s="2" t="s">
        <v>288</v>
      </c>
      <c r="D141" s="27" t="s">
        <v>289</v>
      </c>
      <c r="E141" s="3">
        <v>6</v>
      </c>
      <c r="F141" s="3">
        <v>490</v>
      </c>
      <c r="G141" s="3">
        <v>81.666666666666671</v>
      </c>
      <c r="H141" s="3">
        <v>355</v>
      </c>
      <c r="I141" s="3">
        <v>59.166666666666664</v>
      </c>
      <c r="J141" s="13">
        <v>316</v>
      </c>
      <c r="K141" s="14">
        <v>48.000000000000007</v>
      </c>
      <c r="L141" s="14">
        <v>33.666666666666664</v>
      </c>
      <c r="M141" s="14">
        <v>28.666666666666664</v>
      </c>
      <c r="N141" s="14">
        <v>30.5</v>
      </c>
      <c r="O141" s="23">
        <f t="shared" si="11"/>
        <v>0.72448979591836737</v>
      </c>
    </row>
    <row r="142" spans="1:15" ht="30" x14ac:dyDescent="0.25">
      <c r="A142" s="26" t="str">
        <f t="shared" si="22"/>
        <v>Medellín</v>
      </c>
      <c r="B142" s="26" t="str">
        <f t="shared" si="23"/>
        <v>Familia</v>
      </c>
      <c r="C142" s="2" t="s">
        <v>290</v>
      </c>
      <c r="D142" s="27" t="s">
        <v>291</v>
      </c>
      <c r="E142" s="3">
        <v>6</v>
      </c>
      <c r="F142" s="3">
        <v>583</v>
      </c>
      <c r="G142" s="3">
        <v>97.166666666666671</v>
      </c>
      <c r="H142" s="3">
        <v>446</v>
      </c>
      <c r="I142" s="3">
        <v>74.333333333333329</v>
      </c>
      <c r="J142" s="13">
        <v>348</v>
      </c>
      <c r="K142" s="14">
        <v>61.999999999999993</v>
      </c>
      <c r="L142" s="14">
        <v>35.166666666666664</v>
      </c>
      <c r="M142" s="14">
        <v>40.333333333333336</v>
      </c>
      <c r="N142" s="14">
        <v>34</v>
      </c>
      <c r="O142" s="23">
        <f t="shared" si="11"/>
        <v>0.76500857632933106</v>
      </c>
    </row>
    <row r="143" spans="1:15" ht="30" x14ac:dyDescent="0.25">
      <c r="A143" s="26" t="str">
        <f t="shared" si="22"/>
        <v>Medellín</v>
      </c>
      <c r="B143" s="26" t="str">
        <f t="shared" si="23"/>
        <v>Familia</v>
      </c>
      <c r="C143" s="2" t="s">
        <v>292</v>
      </c>
      <c r="D143" s="27" t="s">
        <v>293</v>
      </c>
      <c r="E143" s="3">
        <v>6</v>
      </c>
      <c r="F143" s="3">
        <v>611</v>
      </c>
      <c r="G143" s="3">
        <v>101.83333333333333</v>
      </c>
      <c r="H143" s="3">
        <v>401</v>
      </c>
      <c r="I143" s="3">
        <v>66.833333333333329</v>
      </c>
      <c r="J143" s="13">
        <v>370</v>
      </c>
      <c r="K143" s="14">
        <v>66.833333333333329</v>
      </c>
      <c r="L143" s="14">
        <v>35</v>
      </c>
      <c r="M143" s="14">
        <v>33.666666666666664</v>
      </c>
      <c r="N143" s="14">
        <v>33.166666666666671</v>
      </c>
      <c r="O143" s="23">
        <f t="shared" si="11"/>
        <v>0.65630114566284781</v>
      </c>
    </row>
    <row r="144" spans="1:15" ht="30" x14ac:dyDescent="0.25">
      <c r="A144" s="26" t="str">
        <f t="shared" si="22"/>
        <v>Medellín</v>
      </c>
      <c r="B144" s="26" t="str">
        <f t="shared" si="23"/>
        <v>Familia</v>
      </c>
      <c r="C144" s="2" t="s">
        <v>294</v>
      </c>
      <c r="D144" s="27" t="s">
        <v>295</v>
      </c>
      <c r="E144" s="3">
        <v>3.2</v>
      </c>
      <c r="F144" s="3">
        <v>283</v>
      </c>
      <c r="G144" s="3">
        <v>88.4375</v>
      </c>
      <c r="H144" s="3">
        <v>112</v>
      </c>
      <c r="I144" s="3">
        <v>35</v>
      </c>
      <c r="J144" s="13">
        <v>494</v>
      </c>
      <c r="K144" s="14">
        <v>56.875</v>
      </c>
      <c r="L144" s="14">
        <v>31.5625</v>
      </c>
      <c r="M144" s="14">
        <v>16.5625</v>
      </c>
      <c r="N144" s="14">
        <v>18.4375</v>
      </c>
      <c r="O144" s="23">
        <f t="shared" si="11"/>
        <v>0.39575971731448761</v>
      </c>
    </row>
    <row r="145" spans="1:15" ht="30" x14ac:dyDescent="0.25">
      <c r="A145" s="26" t="str">
        <f t="shared" si="22"/>
        <v>Medellín</v>
      </c>
      <c r="B145" s="26" t="str">
        <f t="shared" si="23"/>
        <v>Familia</v>
      </c>
      <c r="C145" s="2" t="s">
        <v>296</v>
      </c>
      <c r="D145" s="27" t="s">
        <v>297</v>
      </c>
      <c r="E145" s="3">
        <v>6</v>
      </c>
      <c r="F145" s="3">
        <v>525</v>
      </c>
      <c r="G145" s="3">
        <v>87.5</v>
      </c>
      <c r="H145" s="3">
        <v>265</v>
      </c>
      <c r="I145" s="3">
        <v>44.166666666666664</v>
      </c>
      <c r="J145" s="13">
        <v>321</v>
      </c>
      <c r="K145" s="14">
        <v>52.166666666666671</v>
      </c>
      <c r="L145" s="14">
        <v>35.333333333333336</v>
      </c>
      <c r="M145" s="14">
        <v>23</v>
      </c>
      <c r="N145" s="14">
        <v>21.166666666666668</v>
      </c>
      <c r="O145" s="23">
        <f t="shared" si="11"/>
        <v>0.50476190476190474</v>
      </c>
    </row>
    <row r="146" spans="1:15" ht="30" x14ac:dyDescent="0.25">
      <c r="A146" s="26" t="str">
        <f t="shared" si="22"/>
        <v>Medellín</v>
      </c>
      <c r="B146" s="26" t="str">
        <f t="shared" si="23"/>
        <v>Familia</v>
      </c>
      <c r="C146" s="2" t="s">
        <v>298</v>
      </c>
      <c r="D146" s="27" t="s">
        <v>299</v>
      </c>
      <c r="E146" s="3">
        <v>6</v>
      </c>
      <c r="F146" s="3">
        <v>520</v>
      </c>
      <c r="G146" s="3">
        <v>86.666666666666671</v>
      </c>
      <c r="H146" s="3">
        <v>332</v>
      </c>
      <c r="I146" s="3">
        <v>55.333333333333336</v>
      </c>
      <c r="J146" s="13">
        <v>382</v>
      </c>
      <c r="K146" s="14">
        <v>52.333333333333329</v>
      </c>
      <c r="L146" s="14">
        <v>34.333333333333336</v>
      </c>
      <c r="M146" s="14">
        <v>30.333333333333332</v>
      </c>
      <c r="N146" s="14">
        <v>25</v>
      </c>
      <c r="O146" s="23">
        <f t="shared" si="11"/>
        <v>0.63846153846153841</v>
      </c>
    </row>
    <row r="147" spans="1:15" ht="30" x14ac:dyDescent="0.25">
      <c r="A147" s="26" t="str">
        <f t="shared" si="22"/>
        <v>Medellín</v>
      </c>
      <c r="B147" s="26" t="str">
        <f t="shared" si="23"/>
        <v>Familia</v>
      </c>
      <c r="C147" s="2" t="s">
        <v>300</v>
      </c>
      <c r="D147" s="27" t="s">
        <v>301</v>
      </c>
      <c r="E147" s="3">
        <v>6</v>
      </c>
      <c r="F147" s="3">
        <v>666</v>
      </c>
      <c r="G147" s="3">
        <v>111</v>
      </c>
      <c r="H147" s="3">
        <v>390</v>
      </c>
      <c r="I147" s="3">
        <v>65</v>
      </c>
      <c r="J147" s="13">
        <v>503</v>
      </c>
      <c r="K147" s="14">
        <v>68.666666666666657</v>
      </c>
      <c r="L147" s="14">
        <v>42.333333333333336</v>
      </c>
      <c r="M147" s="14">
        <v>30.999999999999996</v>
      </c>
      <c r="N147" s="14">
        <v>34</v>
      </c>
      <c r="O147" s="23">
        <f t="shared" si="11"/>
        <v>0.5855855855855856</v>
      </c>
    </row>
    <row r="148" spans="1:15" ht="30" x14ac:dyDescent="0.25">
      <c r="A148" s="26" t="str">
        <f t="shared" si="22"/>
        <v>Medellín</v>
      </c>
      <c r="B148" s="26" t="str">
        <f t="shared" si="23"/>
        <v>Familia</v>
      </c>
      <c r="C148" s="2" t="s">
        <v>302</v>
      </c>
      <c r="D148" s="27" t="s">
        <v>303</v>
      </c>
      <c r="E148" s="3">
        <v>6</v>
      </c>
      <c r="F148" s="3">
        <v>676</v>
      </c>
      <c r="G148" s="3">
        <v>112.66666666666667</v>
      </c>
      <c r="H148" s="3">
        <v>699</v>
      </c>
      <c r="I148" s="3">
        <v>116.5</v>
      </c>
      <c r="J148" s="13">
        <v>644</v>
      </c>
      <c r="K148" s="14">
        <v>69.333333333333343</v>
      </c>
      <c r="L148" s="14">
        <v>43.333333333333336</v>
      </c>
      <c r="M148" s="14">
        <v>90.666666666666686</v>
      </c>
      <c r="N148" s="14">
        <v>25.833333333333336</v>
      </c>
      <c r="O148" s="23">
        <f t="shared" si="11"/>
        <v>1.0340236686390532</v>
      </c>
    </row>
    <row r="149" spans="1:15" ht="30" x14ac:dyDescent="0.25">
      <c r="A149" s="26" t="str">
        <f t="shared" si="22"/>
        <v>Medellín</v>
      </c>
      <c r="B149" s="26" t="str">
        <f t="shared" si="23"/>
        <v>Familia</v>
      </c>
      <c r="C149" s="2" t="s">
        <v>304</v>
      </c>
      <c r="D149" s="27" t="s">
        <v>305</v>
      </c>
      <c r="E149" s="3">
        <v>6</v>
      </c>
      <c r="F149" s="3">
        <v>284</v>
      </c>
      <c r="G149" s="3">
        <v>47.333333333333336</v>
      </c>
      <c r="H149" s="3">
        <v>181</v>
      </c>
      <c r="I149" s="3">
        <v>30.166666666666668</v>
      </c>
      <c r="J149" s="13">
        <v>249</v>
      </c>
      <c r="K149" s="14">
        <v>39.333333333333321</v>
      </c>
      <c r="L149" s="14">
        <v>8</v>
      </c>
      <c r="M149" s="14">
        <v>23.166666666666668</v>
      </c>
      <c r="N149" s="14">
        <v>7.0000000000000009</v>
      </c>
      <c r="O149" s="23">
        <f t="shared" si="11"/>
        <v>0.63732394366197187</v>
      </c>
    </row>
    <row r="150" spans="1:15" ht="30" x14ac:dyDescent="0.25">
      <c r="A150" s="26" t="str">
        <f t="shared" si="22"/>
        <v>Medellín</v>
      </c>
      <c r="B150" s="26" t="str">
        <f t="shared" si="23"/>
        <v>Familia</v>
      </c>
      <c r="C150" s="2" t="s">
        <v>306</v>
      </c>
      <c r="D150" s="27" t="s">
        <v>307</v>
      </c>
      <c r="E150" s="3">
        <v>6</v>
      </c>
      <c r="F150" s="3">
        <v>269</v>
      </c>
      <c r="G150" s="3">
        <v>44.833333333333336</v>
      </c>
      <c r="H150" s="3">
        <v>148</v>
      </c>
      <c r="I150" s="3">
        <v>24.666666666666668</v>
      </c>
      <c r="J150" s="13">
        <v>268</v>
      </c>
      <c r="K150" s="14">
        <v>35.666666666666671</v>
      </c>
      <c r="L150" s="14">
        <v>9.1666666666666661</v>
      </c>
      <c r="M150" s="14">
        <v>17.500000000000004</v>
      </c>
      <c r="N150" s="14">
        <v>7.1666666666666661</v>
      </c>
      <c r="O150" s="23">
        <f t="shared" si="11"/>
        <v>0.55018587360594795</v>
      </c>
    </row>
    <row r="151" spans="1:15" ht="30" x14ac:dyDescent="0.25">
      <c r="A151" s="26" t="str">
        <f t="shared" si="22"/>
        <v>Medellín</v>
      </c>
      <c r="B151" s="26" t="str">
        <f t="shared" si="23"/>
        <v>Familia</v>
      </c>
      <c r="C151" s="2" t="s">
        <v>308</v>
      </c>
      <c r="D151" s="27" t="s">
        <v>309</v>
      </c>
      <c r="E151" s="3">
        <v>6</v>
      </c>
      <c r="F151" s="3">
        <v>100</v>
      </c>
      <c r="G151" s="3">
        <v>16.666666666666668</v>
      </c>
      <c r="H151" s="3">
        <v>49</v>
      </c>
      <c r="I151" s="3">
        <v>8.1666666666666661</v>
      </c>
      <c r="J151" s="13">
        <v>558</v>
      </c>
      <c r="K151" s="14">
        <v>16.666666666666664</v>
      </c>
      <c r="L151" s="14"/>
      <c r="M151" s="14">
        <v>8.1666666666666679</v>
      </c>
      <c r="N151" s="14"/>
      <c r="O151" s="23">
        <f t="shared" si="11"/>
        <v>0.49</v>
      </c>
    </row>
    <row r="152" spans="1:15" ht="30" x14ac:dyDescent="0.25">
      <c r="A152" s="26" t="str">
        <f t="shared" si="22"/>
        <v>Medellín</v>
      </c>
      <c r="B152" s="26" t="str">
        <f t="shared" si="23"/>
        <v>Familia</v>
      </c>
      <c r="C152" s="2" t="s">
        <v>310</v>
      </c>
      <c r="D152" s="27" t="s">
        <v>311</v>
      </c>
      <c r="E152" s="3">
        <v>6</v>
      </c>
      <c r="F152" s="3">
        <v>426</v>
      </c>
      <c r="G152" s="3">
        <v>71</v>
      </c>
      <c r="H152" s="3">
        <v>333</v>
      </c>
      <c r="I152" s="3">
        <v>55.5</v>
      </c>
      <c r="J152" s="13">
        <v>298</v>
      </c>
      <c r="K152" s="14">
        <v>40.5</v>
      </c>
      <c r="L152" s="14">
        <v>30.500000000000004</v>
      </c>
      <c r="M152" s="14">
        <v>30</v>
      </c>
      <c r="N152" s="14">
        <v>25.500000000000004</v>
      </c>
      <c r="O152" s="23">
        <f t="shared" si="11"/>
        <v>0.78169014084507038</v>
      </c>
    </row>
    <row r="153" spans="1:15" ht="30" x14ac:dyDescent="0.25">
      <c r="A153" s="26" t="str">
        <f t="shared" si="22"/>
        <v>Medellín</v>
      </c>
      <c r="B153" s="26" t="str">
        <f t="shared" si="23"/>
        <v>Familia</v>
      </c>
      <c r="C153" s="2" t="s">
        <v>312</v>
      </c>
      <c r="D153" s="27" t="s">
        <v>313</v>
      </c>
      <c r="E153" s="3">
        <v>3</v>
      </c>
      <c r="F153" s="3">
        <v>204</v>
      </c>
      <c r="G153" s="3">
        <v>68</v>
      </c>
      <c r="H153" s="3">
        <v>138</v>
      </c>
      <c r="I153" s="3">
        <v>46</v>
      </c>
      <c r="J153" s="13">
        <v>263</v>
      </c>
      <c r="K153" s="14">
        <v>38.666666666666664</v>
      </c>
      <c r="L153" s="14">
        <v>29.333333333333332</v>
      </c>
      <c r="M153" s="14">
        <v>20.333333333333336</v>
      </c>
      <c r="N153" s="14">
        <v>25.666666666666664</v>
      </c>
      <c r="O153" s="23">
        <f t="shared" si="11"/>
        <v>0.67647058823529416</v>
      </c>
    </row>
    <row r="154" spans="1:15" x14ac:dyDescent="0.25">
      <c r="A154" s="31" t="s">
        <v>410</v>
      </c>
      <c r="B154" s="31"/>
      <c r="C154" s="31"/>
      <c r="D154" s="32"/>
      <c r="E154" s="33"/>
      <c r="F154" s="33"/>
      <c r="G154" s="33">
        <v>82</v>
      </c>
      <c r="H154" s="33"/>
      <c r="I154" s="33">
        <v>56</v>
      </c>
      <c r="J154" s="34"/>
      <c r="K154" s="35">
        <v>53</v>
      </c>
      <c r="L154" s="35">
        <v>33</v>
      </c>
      <c r="M154" s="35">
        <v>32</v>
      </c>
      <c r="N154" s="35">
        <v>27</v>
      </c>
      <c r="O154" s="36"/>
    </row>
    <row r="155" spans="1:15" x14ac:dyDescent="0.25">
      <c r="A155" s="15" t="s">
        <v>40</v>
      </c>
      <c r="B155" s="19"/>
      <c r="C155" s="15"/>
      <c r="D155" s="28"/>
      <c r="E155" s="16"/>
      <c r="F155" s="16">
        <v>10433</v>
      </c>
      <c r="G155" s="16">
        <v>1814.1041666666665</v>
      </c>
      <c r="H155" s="16">
        <v>7145</v>
      </c>
      <c r="I155" s="16">
        <v>1230.1666666666667</v>
      </c>
      <c r="J155" s="17">
        <v>9161</v>
      </c>
      <c r="K155" s="18">
        <v>1157.7083333333335</v>
      </c>
      <c r="L155" s="18">
        <v>656.39583333333337</v>
      </c>
      <c r="M155" s="18">
        <v>695.22916666666663</v>
      </c>
      <c r="N155" s="18">
        <v>534.9375</v>
      </c>
      <c r="O155" s="24">
        <f t="shared" si="11"/>
        <v>0.68484616121920827</v>
      </c>
    </row>
    <row r="156" spans="1:15" ht="30" x14ac:dyDescent="0.25">
      <c r="A156" s="1" t="s">
        <v>314</v>
      </c>
      <c r="B156" s="1" t="s">
        <v>5</v>
      </c>
      <c r="C156" s="2" t="s">
        <v>315</v>
      </c>
      <c r="D156" s="27" t="s">
        <v>316</v>
      </c>
      <c r="E156" s="3">
        <v>6</v>
      </c>
      <c r="F156" s="3">
        <v>228</v>
      </c>
      <c r="G156" s="3">
        <v>38</v>
      </c>
      <c r="H156" s="3">
        <v>193</v>
      </c>
      <c r="I156" s="3">
        <v>32.166666666666664</v>
      </c>
      <c r="J156" s="13">
        <v>252</v>
      </c>
      <c r="K156" s="14">
        <v>33</v>
      </c>
      <c r="L156" s="14">
        <v>5</v>
      </c>
      <c r="M156" s="14">
        <v>28.166666666666671</v>
      </c>
      <c r="N156" s="14">
        <v>3.9999999999999996</v>
      </c>
      <c r="O156" s="23">
        <f t="shared" ref="O156:O211" si="24">+H156/F156</f>
        <v>0.84649122807017541</v>
      </c>
    </row>
    <row r="157" spans="1:15" ht="30" x14ac:dyDescent="0.25">
      <c r="A157" s="26" t="str">
        <f t="shared" ref="A157:A158" si="25">A156</f>
        <v>Montería</v>
      </c>
      <c r="B157" s="26" t="str">
        <f t="shared" ref="B157:B158" si="26">B156</f>
        <v>Familia</v>
      </c>
      <c r="C157" s="2" t="s">
        <v>317</v>
      </c>
      <c r="D157" s="27" t="s">
        <v>318</v>
      </c>
      <c r="E157" s="3">
        <v>6</v>
      </c>
      <c r="F157" s="3">
        <v>332</v>
      </c>
      <c r="G157" s="3">
        <v>55.333333333333336</v>
      </c>
      <c r="H157" s="3">
        <v>256</v>
      </c>
      <c r="I157" s="3">
        <v>42.666666666666664</v>
      </c>
      <c r="J157" s="13">
        <v>338</v>
      </c>
      <c r="K157" s="14">
        <v>47.833333333333329</v>
      </c>
      <c r="L157" s="14">
        <v>7.5</v>
      </c>
      <c r="M157" s="14">
        <v>37.166666666666664</v>
      </c>
      <c r="N157" s="14">
        <v>5.5000000000000009</v>
      </c>
      <c r="O157" s="23">
        <f t="shared" si="24"/>
        <v>0.77108433734939763</v>
      </c>
    </row>
    <row r="158" spans="1:15" ht="30" x14ac:dyDescent="0.25">
      <c r="A158" s="26" t="str">
        <f t="shared" si="25"/>
        <v>Montería</v>
      </c>
      <c r="B158" s="26" t="str">
        <f t="shared" si="26"/>
        <v>Familia</v>
      </c>
      <c r="C158" s="2" t="s">
        <v>319</v>
      </c>
      <c r="D158" s="27" t="s">
        <v>320</v>
      </c>
      <c r="E158" s="3">
        <v>6</v>
      </c>
      <c r="F158" s="3">
        <v>314</v>
      </c>
      <c r="G158" s="3">
        <v>52.333333333333336</v>
      </c>
      <c r="H158" s="3">
        <v>213</v>
      </c>
      <c r="I158" s="3">
        <v>35.5</v>
      </c>
      <c r="J158" s="13">
        <v>375</v>
      </c>
      <c r="K158" s="14">
        <v>44.833333333333336</v>
      </c>
      <c r="L158" s="14">
        <v>7.5</v>
      </c>
      <c r="M158" s="14">
        <v>30.333333333333329</v>
      </c>
      <c r="N158" s="14">
        <v>5.166666666666667</v>
      </c>
      <c r="O158" s="23">
        <f t="shared" si="24"/>
        <v>0.67834394904458595</v>
      </c>
    </row>
    <row r="159" spans="1:15" x14ac:dyDescent="0.25">
      <c r="A159" s="31" t="s">
        <v>410</v>
      </c>
      <c r="B159" s="31"/>
      <c r="C159" s="31"/>
      <c r="D159" s="32"/>
      <c r="E159" s="33"/>
      <c r="F159" s="33"/>
      <c r="G159" s="33">
        <v>49</v>
      </c>
      <c r="H159" s="33"/>
      <c r="I159" s="33">
        <v>37</v>
      </c>
      <c r="J159" s="34"/>
      <c r="K159" s="35">
        <v>42</v>
      </c>
      <c r="L159" s="35">
        <v>7</v>
      </c>
      <c r="M159" s="35">
        <v>32</v>
      </c>
      <c r="N159" s="35">
        <v>5</v>
      </c>
      <c r="O159" s="36"/>
    </row>
    <row r="160" spans="1:15" x14ac:dyDescent="0.25">
      <c r="A160" s="15" t="s">
        <v>321</v>
      </c>
      <c r="B160" s="19"/>
      <c r="C160" s="15"/>
      <c r="D160" s="28"/>
      <c r="E160" s="16"/>
      <c r="F160" s="16">
        <v>874</v>
      </c>
      <c r="G160" s="16">
        <v>145.66666666666669</v>
      </c>
      <c r="H160" s="16">
        <v>662</v>
      </c>
      <c r="I160" s="16">
        <v>110.33333333333333</v>
      </c>
      <c r="J160" s="17">
        <v>965</v>
      </c>
      <c r="K160" s="18">
        <v>125.66666666666666</v>
      </c>
      <c r="L160" s="18">
        <v>20</v>
      </c>
      <c r="M160" s="18">
        <v>95.666666666666671</v>
      </c>
      <c r="N160" s="18">
        <v>14.666666666666668</v>
      </c>
      <c r="O160" s="24">
        <f t="shared" si="24"/>
        <v>0.75743707093821511</v>
      </c>
    </row>
    <row r="161" spans="1:15" ht="30" x14ac:dyDescent="0.25">
      <c r="A161" s="1" t="s">
        <v>322</v>
      </c>
      <c r="B161" s="1" t="s">
        <v>5</v>
      </c>
      <c r="C161" s="2" t="s">
        <v>323</v>
      </c>
      <c r="D161" s="27" t="s">
        <v>324</v>
      </c>
      <c r="E161" s="3">
        <v>6</v>
      </c>
      <c r="F161" s="3">
        <v>268</v>
      </c>
      <c r="G161" s="3">
        <v>44.666666666666664</v>
      </c>
      <c r="H161" s="3">
        <v>206</v>
      </c>
      <c r="I161" s="3">
        <v>34.333333333333336</v>
      </c>
      <c r="J161" s="13">
        <v>596</v>
      </c>
      <c r="K161" s="14">
        <v>32.166666666666664</v>
      </c>
      <c r="L161" s="14">
        <v>12.5</v>
      </c>
      <c r="M161" s="14">
        <v>22.500000000000004</v>
      </c>
      <c r="N161" s="14">
        <v>11.833333333333334</v>
      </c>
      <c r="O161" s="23">
        <f t="shared" si="24"/>
        <v>0.76865671641791045</v>
      </c>
    </row>
    <row r="162" spans="1:15" ht="30" x14ac:dyDescent="0.25">
      <c r="A162" s="26" t="str">
        <f t="shared" ref="A162:A165" si="27">A161</f>
        <v>Neiva</v>
      </c>
      <c r="B162" s="26" t="str">
        <f t="shared" ref="B162:B165" si="28">B161</f>
        <v>Familia</v>
      </c>
      <c r="C162" s="2" t="s">
        <v>325</v>
      </c>
      <c r="D162" s="27" t="s">
        <v>326</v>
      </c>
      <c r="E162" s="3">
        <v>6</v>
      </c>
      <c r="F162" s="3">
        <v>266</v>
      </c>
      <c r="G162" s="3">
        <v>44.333333333333336</v>
      </c>
      <c r="H162" s="3">
        <v>135</v>
      </c>
      <c r="I162" s="3">
        <v>22.5</v>
      </c>
      <c r="J162" s="13">
        <v>505</v>
      </c>
      <c r="K162" s="14">
        <v>31.666666666666664</v>
      </c>
      <c r="L162" s="14">
        <v>12.666666666666668</v>
      </c>
      <c r="M162" s="14">
        <v>14.833333333333332</v>
      </c>
      <c r="N162" s="14">
        <v>7.666666666666667</v>
      </c>
      <c r="O162" s="23">
        <f t="shared" si="24"/>
        <v>0.50751879699248126</v>
      </c>
    </row>
    <row r="163" spans="1:15" ht="30" x14ac:dyDescent="0.25">
      <c r="A163" s="26" t="str">
        <f t="shared" si="27"/>
        <v>Neiva</v>
      </c>
      <c r="B163" s="26" t="str">
        <f t="shared" si="28"/>
        <v>Familia</v>
      </c>
      <c r="C163" s="2" t="s">
        <v>327</v>
      </c>
      <c r="D163" s="27" t="s">
        <v>328</v>
      </c>
      <c r="E163" s="3">
        <v>6</v>
      </c>
      <c r="F163" s="3">
        <v>328</v>
      </c>
      <c r="G163" s="3">
        <v>54.666666666666664</v>
      </c>
      <c r="H163" s="3">
        <v>300</v>
      </c>
      <c r="I163" s="3">
        <v>50</v>
      </c>
      <c r="J163" s="13">
        <v>272</v>
      </c>
      <c r="K163" s="14">
        <v>42.5</v>
      </c>
      <c r="L163" s="14">
        <v>12.166666666666666</v>
      </c>
      <c r="M163" s="14">
        <v>38.666666666666664</v>
      </c>
      <c r="N163" s="14">
        <v>11.333333333333334</v>
      </c>
      <c r="O163" s="23">
        <f t="shared" si="24"/>
        <v>0.91463414634146345</v>
      </c>
    </row>
    <row r="164" spans="1:15" ht="30" x14ac:dyDescent="0.25">
      <c r="A164" s="26" t="str">
        <f t="shared" si="27"/>
        <v>Neiva</v>
      </c>
      <c r="B164" s="26" t="str">
        <f t="shared" si="28"/>
        <v>Familia</v>
      </c>
      <c r="C164" s="2" t="s">
        <v>329</v>
      </c>
      <c r="D164" s="27" t="s">
        <v>330</v>
      </c>
      <c r="E164" s="3">
        <v>6</v>
      </c>
      <c r="F164" s="3">
        <v>259</v>
      </c>
      <c r="G164" s="3">
        <v>43.166666666666664</v>
      </c>
      <c r="H164" s="3">
        <v>190</v>
      </c>
      <c r="I164" s="3">
        <v>31.666666666666668</v>
      </c>
      <c r="J164" s="13">
        <v>557</v>
      </c>
      <c r="K164" s="14">
        <v>31</v>
      </c>
      <c r="L164" s="14">
        <v>12.166666666666668</v>
      </c>
      <c r="M164" s="14">
        <v>22</v>
      </c>
      <c r="N164" s="14">
        <v>9.6666666666666661</v>
      </c>
      <c r="O164" s="23">
        <f t="shared" si="24"/>
        <v>0.73359073359073357</v>
      </c>
    </row>
    <row r="165" spans="1:15" ht="30" x14ac:dyDescent="0.25">
      <c r="A165" s="26" t="str">
        <f t="shared" si="27"/>
        <v>Neiva</v>
      </c>
      <c r="B165" s="26" t="str">
        <f t="shared" si="28"/>
        <v>Familia</v>
      </c>
      <c r="C165" s="2" t="s">
        <v>331</v>
      </c>
      <c r="D165" s="27" t="s">
        <v>332</v>
      </c>
      <c r="E165" s="3">
        <v>6</v>
      </c>
      <c r="F165" s="3">
        <v>285</v>
      </c>
      <c r="G165" s="3">
        <v>47.5</v>
      </c>
      <c r="H165" s="3">
        <v>173</v>
      </c>
      <c r="I165" s="3">
        <v>28.833333333333332</v>
      </c>
      <c r="J165" s="13">
        <v>355</v>
      </c>
      <c r="K165" s="14">
        <v>32.166666666666664</v>
      </c>
      <c r="L165" s="14">
        <v>15.333333333333332</v>
      </c>
      <c r="M165" s="14">
        <v>17.000000000000004</v>
      </c>
      <c r="N165" s="14">
        <v>11.833333333333332</v>
      </c>
      <c r="O165" s="23">
        <f t="shared" si="24"/>
        <v>0.60701754385964912</v>
      </c>
    </row>
    <row r="166" spans="1:15" x14ac:dyDescent="0.25">
      <c r="A166" s="31" t="s">
        <v>410</v>
      </c>
      <c r="B166" s="31"/>
      <c r="C166" s="31"/>
      <c r="D166" s="32"/>
      <c r="E166" s="33"/>
      <c r="F166" s="33"/>
      <c r="G166" s="33">
        <v>47</v>
      </c>
      <c r="H166" s="33"/>
      <c r="I166" s="33">
        <v>33</v>
      </c>
      <c r="J166" s="34"/>
      <c r="K166" s="35">
        <v>34</v>
      </c>
      <c r="L166" s="35">
        <v>13</v>
      </c>
      <c r="M166" s="35">
        <v>23</v>
      </c>
      <c r="N166" s="35">
        <v>10</v>
      </c>
      <c r="O166" s="36"/>
    </row>
    <row r="167" spans="1:15" x14ac:dyDescent="0.25">
      <c r="A167" s="15" t="s">
        <v>333</v>
      </c>
      <c r="B167" s="19"/>
      <c r="C167" s="15"/>
      <c r="D167" s="28"/>
      <c r="E167" s="16"/>
      <c r="F167" s="16">
        <v>1406</v>
      </c>
      <c r="G167" s="16">
        <v>234.33333333333331</v>
      </c>
      <c r="H167" s="16">
        <v>1004</v>
      </c>
      <c r="I167" s="16">
        <v>167.33333333333334</v>
      </c>
      <c r="J167" s="17">
        <v>2285</v>
      </c>
      <c r="K167" s="18">
        <v>169.49999999999997</v>
      </c>
      <c r="L167" s="18">
        <v>64.833333333333329</v>
      </c>
      <c r="M167" s="18">
        <v>115</v>
      </c>
      <c r="N167" s="18">
        <v>52.333333333333329</v>
      </c>
      <c r="O167" s="24">
        <f t="shared" si="24"/>
        <v>0.71408250355618774</v>
      </c>
    </row>
    <row r="168" spans="1:15" ht="30" x14ac:dyDescent="0.25">
      <c r="A168" s="1" t="s">
        <v>334</v>
      </c>
      <c r="B168" s="1" t="s">
        <v>5</v>
      </c>
      <c r="C168" s="2" t="s">
        <v>335</v>
      </c>
      <c r="D168" s="27" t="s">
        <v>336</v>
      </c>
      <c r="E168" s="3">
        <v>6</v>
      </c>
      <c r="F168" s="3">
        <v>307</v>
      </c>
      <c r="G168" s="3">
        <v>51.166666666666664</v>
      </c>
      <c r="H168" s="3">
        <v>243</v>
      </c>
      <c r="I168" s="3">
        <v>40.5</v>
      </c>
      <c r="J168" s="13">
        <v>180</v>
      </c>
      <c r="K168" s="14">
        <v>42</v>
      </c>
      <c r="L168" s="14">
        <v>9.1666666666666661</v>
      </c>
      <c r="M168" s="14">
        <v>32.666666666666671</v>
      </c>
      <c r="N168" s="14">
        <v>7.8333333333333339</v>
      </c>
      <c r="O168" s="23">
        <f t="shared" si="24"/>
        <v>0.79153094462540718</v>
      </c>
    </row>
    <row r="169" spans="1:15" ht="30" x14ac:dyDescent="0.25">
      <c r="A169" s="26" t="str">
        <f t="shared" ref="A169:A173" si="29">A168</f>
        <v>Pasto</v>
      </c>
      <c r="B169" s="26" t="str">
        <f t="shared" ref="B169:B173" si="30">B168</f>
        <v>Familia</v>
      </c>
      <c r="C169" s="2" t="s">
        <v>337</v>
      </c>
      <c r="D169" s="27" t="s">
        <v>338</v>
      </c>
      <c r="E169" s="3">
        <v>3</v>
      </c>
      <c r="F169" s="3">
        <v>51</v>
      </c>
      <c r="G169" s="3">
        <v>17</v>
      </c>
      <c r="H169" s="3">
        <v>19</v>
      </c>
      <c r="I169" s="3">
        <v>6.333333333333333</v>
      </c>
      <c r="J169" s="13">
        <v>291</v>
      </c>
      <c r="K169" s="14">
        <v>17</v>
      </c>
      <c r="L169" s="14"/>
      <c r="M169" s="14">
        <v>6.3333333333333321</v>
      </c>
      <c r="N169" s="14"/>
      <c r="O169" s="23">
        <f t="shared" si="24"/>
        <v>0.37254901960784315</v>
      </c>
    </row>
    <row r="170" spans="1:15" ht="30" x14ac:dyDescent="0.25">
      <c r="A170" s="26" t="str">
        <f t="shared" si="29"/>
        <v>Pasto</v>
      </c>
      <c r="B170" s="26" t="str">
        <f t="shared" si="30"/>
        <v>Familia</v>
      </c>
      <c r="C170" s="2" t="s">
        <v>339</v>
      </c>
      <c r="D170" s="27" t="s">
        <v>340</v>
      </c>
      <c r="E170" s="3">
        <v>6</v>
      </c>
      <c r="F170" s="3">
        <v>178</v>
      </c>
      <c r="G170" s="3">
        <v>29.666666666666668</v>
      </c>
      <c r="H170" s="3">
        <v>101</v>
      </c>
      <c r="I170" s="3">
        <v>16.833333333333332</v>
      </c>
      <c r="J170" s="13">
        <v>284</v>
      </c>
      <c r="K170" s="14">
        <v>19.166666666666668</v>
      </c>
      <c r="L170" s="14">
        <v>10.499999999999998</v>
      </c>
      <c r="M170" s="14">
        <v>10.333333333333334</v>
      </c>
      <c r="N170" s="14">
        <v>6.5</v>
      </c>
      <c r="O170" s="23">
        <f t="shared" si="24"/>
        <v>0.56741573033707871</v>
      </c>
    </row>
    <row r="171" spans="1:15" ht="30" x14ac:dyDescent="0.25">
      <c r="A171" s="26" t="str">
        <f t="shared" si="29"/>
        <v>Pasto</v>
      </c>
      <c r="B171" s="26" t="str">
        <f t="shared" si="30"/>
        <v>Familia</v>
      </c>
      <c r="C171" s="2" t="s">
        <v>341</v>
      </c>
      <c r="D171" s="27" t="s">
        <v>342</v>
      </c>
      <c r="E171" s="3">
        <v>6</v>
      </c>
      <c r="F171" s="3">
        <v>187</v>
      </c>
      <c r="G171" s="3">
        <v>31.166666666666668</v>
      </c>
      <c r="H171" s="3">
        <v>137</v>
      </c>
      <c r="I171" s="3">
        <v>22.833333333333332</v>
      </c>
      <c r="J171" s="13">
        <v>215</v>
      </c>
      <c r="K171" s="14">
        <v>22.333333333333336</v>
      </c>
      <c r="L171" s="14">
        <v>8.8333333333333321</v>
      </c>
      <c r="M171" s="14">
        <v>17.333333333333336</v>
      </c>
      <c r="N171" s="14">
        <v>5.5</v>
      </c>
      <c r="O171" s="23">
        <f t="shared" si="24"/>
        <v>0.73262032085561501</v>
      </c>
    </row>
    <row r="172" spans="1:15" ht="30" x14ac:dyDescent="0.25">
      <c r="A172" s="26" t="str">
        <f t="shared" si="29"/>
        <v>Pasto</v>
      </c>
      <c r="B172" s="26" t="str">
        <f t="shared" si="30"/>
        <v>Familia</v>
      </c>
      <c r="C172" s="2" t="s">
        <v>343</v>
      </c>
      <c r="D172" s="27" t="s">
        <v>344</v>
      </c>
      <c r="E172" s="3">
        <v>6</v>
      </c>
      <c r="F172" s="3">
        <v>185</v>
      </c>
      <c r="G172" s="3">
        <v>30.833333333333332</v>
      </c>
      <c r="H172" s="3">
        <v>151</v>
      </c>
      <c r="I172" s="3">
        <v>25.166666666666668</v>
      </c>
      <c r="J172" s="13">
        <v>169</v>
      </c>
      <c r="K172" s="14">
        <v>21.166666666666668</v>
      </c>
      <c r="L172" s="14">
        <v>9.6666666666666679</v>
      </c>
      <c r="M172" s="14">
        <v>18.000000000000004</v>
      </c>
      <c r="N172" s="14">
        <v>7.166666666666667</v>
      </c>
      <c r="O172" s="23">
        <f t="shared" si="24"/>
        <v>0.81621621621621621</v>
      </c>
    </row>
    <row r="173" spans="1:15" ht="30" x14ac:dyDescent="0.25">
      <c r="A173" s="26" t="str">
        <f t="shared" si="29"/>
        <v>Pasto</v>
      </c>
      <c r="B173" s="26" t="str">
        <f t="shared" si="30"/>
        <v>Familia</v>
      </c>
      <c r="C173" s="2" t="s">
        <v>345</v>
      </c>
      <c r="D173" s="27" t="s">
        <v>346</v>
      </c>
      <c r="E173" s="3">
        <v>6</v>
      </c>
      <c r="F173" s="3">
        <v>194</v>
      </c>
      <c r="G173" s="3">
        <v>32.333333333333336</v>
      </c>
      <c r="H173" s="3">
        <v>206</v>
      </c>
      <c r="I173" s="3">
        <v>34.333333333333336</v>
      </c>
      <c r="J173" s="13">
        <v>210</v>
      </c>
      <c r="K173" s="14">
        <v>22.666666666666668</v>
      </c>
      <c r="L173" s="14">
        <v>9.6666666666666661</v>
      </c>
      <c r="M173" s="14">
        <v>26.833333333333329</v>
      </c>
      <c r="N173" s="14">
        <v>7.5000000000000009</v>
      </c>
      <c r="O173" s="23">
        <f t="shared" si="24"/>
        <v>1.0618556701030928</v>
      </c>
    </row>
    <row r="174" spans="1:15" x14ac:dyDescent="0.25">
      <c r="A174" s="31" t="s">
        <v>410</v>
      </c>
      <c r="B174" s="31"/>
      <c r="C174" s="31"/>
      <c r="D174" s="32"/>
      <c r="E174" s="33"/>
      <c r="F174" s="33"/>
      <c r="G174" s="33">
        <v>32</v>
      </c>
      <c r="H174" s="33"/>
      <c r="I174" s="33">
        <v>24</v>
      </c>
      <c r="J174" s="34"/>
      <c r="K174" s="35">
        <v>24</v>
      </c>
      <c r="L174" s="35">
        <v>10</v>
      </c>
      <c r="M174" s="35">
        <v>19</v>
      </c>
      <c r="N174" s="35">
        <v>7</v>
      </c>
      <c r="O174" s="36"/>
    </row>
    <row r="175" spans="1:15" x14ac:dyDescent="0.25">
      <c r="A175" s="15" t="s">
        <v>347</v>
      </c>
      <c r="B175" s="19"/>
      <c r="C175" s="15"/>
      <c r="D175" s="28"/>
      <c r="E175" s="16"/>
      <c r="F175" s="16">
        <v>1102</v>
      </c>
      <c r="G175" s="16">
        <v>192.16666666666669</v>
      </c>
      <c r="H175" s="16">
        <v>857</v>
      </c>
      <c r="I175" s="16">
        <v>146</v>
      </c>
      <c r="J175" s="17">
        <v>1349</v>
      </c>
      <c r="K175" s="18">
        <v>144.33333333333334</v>
      </c>
      <c r="L175" s="18">
        <v>47.833333333333329</v>
      </c>
      <c r="M175" s="18">
        <v>111.5</v>
      </c>
      <c r="N175" s="18">
        <v>34.500000000000007</v>
      </c>
      <c r="O175" s="24">
        <f t="shared" si="24"/>
        <v>0.77767695099818512</v>
      </c>
    </row>
    <row r="176" spans="1:15" ht="30" x14ac:dyDescent="0.25">
      <c r="A176" s="1" t="s">
        <v>348</v>
      </c>
      <c r="B176" s="1" t="s">
        <v>5</v>
      </c>
      <c r="C176" s="2" t="s">
        <v>349</v>
      </c>
      <c r="D176" s="27" t="s">
        <v>350</v>
      </c>
      <c r="E176" s="3">
        <v>6</v>
      </c>
      <c r="F176" s="3">
        <v>392</v>
      </c>
      <c r="G176" s="3">
        <v>65.333333333333329</v>
      </c>
      <c r="H176" s="3">
        <v>322</v>
      </c>
      <c r="I176" s="3">
        <v>53.666666666666664</v>
      </c>
      <c r="J176" s="13">
        <v>300</v>
      </c>
      <c r="K176" s="14">
        <v>55.666666666666664</v>
      </c>
      <c r="L176" s="14">
        <v>9.6666666666666661</v>
      </c>
      <c r="M176" s="14">
        <v>45.833333333333336</v>
      </c>
      <c r="N176" s="14">
        <v>7.833333333333333</v>
      </c>
      <c r="O176" s="23">
        <f t="shared" si="24"/>
        <v>0.8214285714285714</v>
      </c>
    </row>
    <row r="177" spans="1:15" ht="30" x14ac:dyDescent="0.25">
      <c r="A177" s="26" t="str">
        <f t="shared" ref="A177:A180" si="31">A176</f>
        <v>Pereira</v>
      </c>
      <c r="B177" s="26" t="str">
        <f t="shared" ref="B177:B180" si="32">B176</f>
        <v>Familia</v>
      </c>
      <c r="C177" s="2" t="s">
        <v>351</v>
      </c>
      <c r="D177" s="27" t="s">
        <v>352</v>
      </c>
      <c r="E177" s="3">
        <v>6</v>
      </c>
      <c r="F177" s="3">
        <v>365</v>
      </c>
      <c r="G177" s="3">
        <v>60.833333333333336</v>
      </c>
      <c r="H177" s="3">
        <v>241</v>
      </c>
      <c r="I177" s="3">
        <v>40.166666666666664</v>
      </c>
      <c r="J177" s="13">
        <v>455</v>
      </c>
      <c r="K177" s="14">
        <v>51.5</v>
      </c>
      <c r="L177" s="14">
        <v>9.3333333333333339</v>
      </c>
      <c r="M177" s="14">
        <v>34.499999999999993</v>
      </c>
      <c r="N177" s="14">
        <v>5.666666666666667</v>
      </c>
      <c r="O177" s="23">
        <f t="shared" si="24"/>
        <v>0.66027397260273968</v>
      </c>
    </row>
    <row r="178" spans="1:15" ht="30" x14ac:dyDescent="0.25">
      <c r="A178" s="26" t="str">
        <f t="shared" si="31"/>
        <v>Pereira</v>
      </c>
      <c r="B178" s="26" t="str">
        <f t="shared" si="32"/>
        <v>Familia</v>
      </c>
      <c r="C178" s="2" t="s">
        <v>353</v>
      </c>
      <c r="D178" s="27" t="s">
        <v>354</v>
      </c>
      <c r="E178" s="3">
        <v>6</v>
      </c>
      <c r="F178" s="3">
        <v>344</v>
      </c>
      <c r="G178" s="3">
        <v>57.333333333333336</v>
      </c>
      <c r="H178" s="3">
        <v>203</v>
      </c>
      <c r="I178" s="3">
        <v>33.833333333333336</v>
      </c>
      <c r="J178" s="13">
        <v>358</v>
      </c>
      <c r="K178" s="14">
        <v>47</v>
      </c>
      <c r="L178" s="14">
        <v>10.333333333333332</v>
      </c>
      <c r="M178" s="14">
        <v>27.833333333333332</v>
      </c>
      <c r="N178" s="14">
        <v>6.0000000000000009</v>
      </c>
      <c r="O178" s="23">
        <f t="shared" si="24"/>
        <v>0.59011627906976749</v>
      </c>
    </row>
    <row r="179" spans="1:15" ht="30" x14ac:dyDescent="0.25">
      <c r="A179" s="26" t="str">
        <f t="shared" si="31"/>
        <v>Pereira</v>
      </c>
      <c r="B179" s="26" t="str">
        <f t="shared" si="32"/>
        <v>Familia</v>
      </c>
      <c r="C179" s="2" t="s">
        <v>355</v>
      </c>
      <c r="D179" s="27" t="s">
        <v>356</v>
      </c>
      <c r="E179" s="3">
        <v>6</v>
      </c>
      <c r="F179" s="3">
        <v>71</v>
      </c>
      <c r="G179" s="3">
        <v>11.833333333333334</v>
      </c>
      <c r="H179" s="3">
        <v>220</v>
      </c>
      <c r="I179" s="3">
        <v>36.666666666666664</v>
      </c>
      <c r="J179" s="13">
        <v>422</v>
      </c>
      <c r="K179" s="14">
        <v>11.833333333333332</v>
      </c>
      <c r="L179" s="14"/>
      <c r="M179" s="14">
        <v>36.666666666666679</v>
      </c>
      <c r="N179" s="14"/>
      <c r="O179" s="23">
        <f t="shared" si="24"/>
        <v>3.0985915492957745</v>
      </c>
    </row>
    <row r="180" spans="1:15" ht="30" x14ac:dyDescent="0.25">
      <c r="A180" s="26" t="str">
        <f t="shared" si="31"/>
        <v>Pereira</v>
      </c>
      <c r="B180" s="26" t="str">
        <f t="shared" si="32"/>
        <v>Familia</v>
      </c>
      <c r="C180" s="2" t="s">
        <v>357</v>
      </c>
      <c r="D180" s="27" t="s">
        <v>358</v>
      </c>
      <c r="E180" s="3">
        <v>6</v>
      </c>
      <c r="F180" s="3">
        <v>426</v>
      </c>
      <c r="G180" s="3">
        <v>71</v>
      </c>
      <c r="H180" s="3">
        <v>309</v>
      </c>
      <c r="I180" s="3">
        <v>51.5</v>
      </c>
      <c r="J180" s="13">
        <v>444</v>
      </c>
      <c r="K180" s="14">
        <v>60.999999999999993</v>
      </c>
      <c r="L180" s="14">
        <v>10</v>
      </c>
      <c r="M180" s="14">
        <v>45.333333333333336</v>
      </c>
      <c r="N180" s="14">
        <v>6.166666666666667</v>
      </c>
      <c r="O180" s="23">
        <f t="shared" si="24"/>
        <v>0.72535211267605637</v>
      </c>
    </row>
    <row r="181" spans="1:15" x14ac:dyDescent="0.25">
      <c r="A181" s="31" t="s">
        <v>410</v>
      </c>
      <c r="B181" s="31"/>
      <c r="C181" s="31"/>
      <c r="D181" s="32"/>
      <c r="E181" s="33"/>
      <c r="F181" s="33"/>
      <c r="G181" s="33">
        <v>53</v>
      </c>
      <c r="H181" s="33"/>
      <c r="I181" s="33">
        <v>43</v>
      </c>
      <c r="J181" s="34"/>
      <c r="K181" s="35">
        <v>45</v>
      </c>
      <c r="L181" s="35">
        <v>10</v>
      </c>
      <c r="M181" s="35">
        <v>38</v>
      </c>
      <c r="N181" s="35">
        <v>6</v>
      </c>
      <c r="O181" s="36"/>
    </row>
    <row r="182" spans="1:15" x14ac:dyDescent="0.25">
      <c r="A182" s="15" t="s">
        <v>359</v>
      </c>
      <c r="B182" s="19"/>
      <c r="C182" s="15"/>
      <c r="D182" s="28"/>
      <c r="E182" s="16"/>
      <c r="F182" s="16">
        <v>1598</v>
      </c>
      <c r="G182" s="16">
        <v>266.33333333333337</v>
      </c>
      <c r="H182" s="16">
        <v>1295</v>
      </c>
      <c r="I182" s="16">
        <v>215.83333333333331</v>
      </c>
      <c r="J182" s="17">
        <v>1979</v>
      </c>
      <c r="K182" s="18">
        <v>227</v>
      </c>
      <c r="L182" s="18">
        <v>39.333333333333329</v>
      </c>
      <c r="M182" s="18">
        <v>190.16666666666669</v>
      </c>
      <c r="N182" s="18">
        <v>25.666666666666668</v>
      </c>
      <c r="O182" s="24">
        <f t="shared" si="24"/>
        <v>0.81038798498122655</v>
      </c>
    </row>
    <row r="183" spans="1:15" ht="30" x14ac:dyDescent="0.25">
      <c r="A183" s="1" t="s">
        <v>360</v>
      </c>
      <c r="B183" s="1" t="s">
        <v>5</v>
      </c>
      <c r="C183" s="2" t="s">
        <v>361</v>
      </c>
      <c r="D183" s="27" t="s">
        <v>362</v>
      </c>
      <c r="E183" s="3">
        <v>6</v>
      </c>
      <c r="F183" s="3">
        <v>257</v>
      </c>
      <c r="G183" s="3">
        <v>42.833333333333336</v>
      </c>
      <c r="H183" s="3">
        <v>168</v>
      </c>
      <c r="I183" s="3">
        <v>28</v>
      </c>
      <c r="J183" s="13">
        <v>229</v>
      </c>
      <c r="K183" s="14">
        <v>29.833333333333336</v>
      </c>
      <c r="L183" s="14">
        <v>12.999999999999998</v>
      </c>
      <c r="M183" s="14">
        <v>17</v>
      </c>
      <c r="N183" s="14">
        <v>11</v>
      </c>
      <c r="O183" s="23">
        <f t="shared" si="24"/>
        <v>0.65369649805447472</v>
      </c>
    </row>
    <row r="184" spans="1:15" ht="30" x14ac:dyDescent="0.25">
      <c r="A184" s="26" t="str">
        <f t="shared" ref="A184:A185" si="33">A183</f>
        <v>Popayán</v>
      </c>
      <c r="B184" s="26" t="str">
        <f t="shared" ref="B184:B185" si="34">B183</f>
        <v>Familia</v>
      </c>
      <c r="C184" s="2" t="s">
        <v>363</v>
      </c>
      <c r="D184" s="27" t="s">
        <v>364</v>
      </c>
      <c r="E184" s="3">
        <v>6</v>
      </c>
      <c r="F184" s="3">
        <v>239</v>
      </c>
      <c r="G184" s="3">
        <v>39.833333333333336</v>
      </c>
      <c r="H184" s="3">
        <v>134</v>
      </c>
      <c r="I184" s="3">
        <v>22.333333333333332</v>
      </c>
      <c r="J184" s="13">
        <v>213</v>
      </c>
      <c r="K184" s="14">
        <v>30.166666666666664</v>
      </c>
      <c r="L184" s="14">
        <v>9.6666666666666679</v>
      </c>
      <c r="M184" s="14">
        <v>14.166666666666668</v>
      </c>
      <c r="N184" s="14">
        <v>8.1666666666666661</v>
      </c>
      <c r="O184" s="23">
        <f t="shared" si="24"/>
        <v>0.56066945606694563</v>
      </c>
    </row>
    <row r="185" spans="1:15" ht="30" x14ac:dyDescent="0.25">
      <c r="A185" s="26" t="str">
        <f t="shared" si="33"/>
        <v>Popayán</v>
      </c>
      <c r="B185" s="26" t="str">
        <f t="shared" si="34"/>
        <v>Familia</v>
      </c>
      <c r="C185" s="2" t="s">
        <v>365</v>
      </c>
      <c r="D185" s="27" t="s">
        <v>366</v>
      </c>
      <c r="E185" s="3">
        <v>6</v>
      </c>
      <c r="F185" s="3">
        <v>179</v>
      </c>
      <c r="G185" s="3">
        <v>29.833333333333332</v>
      </c>
      <c r="H185" s="3">
        <v>130</v>
      </c>
      <c r="I185" s="3">
        <v>21.666666666666668</v>
      </c>
      <c r="J185" s="13">
        <v>191</v>
      </c>
      <c r="K185" s="14">
        <v>17.5</v>
      </c>
      <c r="L185" s="14">
        <v>12.333333333333334</v>
      </c>
      <c r="M185" s="14">
        <v>11.166666666666668</v>
      </c>
      <c r="N185" s="14">
        <v>10.5</v>
      </c>
      <c r="O185" s="23">
        <f t="shared" si="24"/>
        <v>0.72625698324022347</v>
      </c>
    </row>
    <row r="186" spans="1:15" x14ac:dyDescent="0.25">
      <c r="A186" s="31" t="s">
        <v>410</v>
      </c>
      <c r="B186" s="31"/>
      <c r="C186" s="31"/>
      <c r="D186" s="32"/>
      <c r="E186" s="33"/>
      <c r="F186" s="33"/>
      <c r="G186" s="33">
        <v>38</v>
      </c>
      <c r="H186" s="33"/>
      <c r="I186" s="33">
        <v>24</v>
      </c>
      <c r="J186" s="34"/>
      <c r="K186" s="35">
        <v>26</v>
      </c>
      <c r="L186" s="35">
        <v>12</v>
      </c>
      <c r="M186" s="35">
        <v>14</v>
      </c>
      <c r="N186" s="35">
        <v>10</v>
      </c>
      <c r="O186" s="36"/>
    </row>
    <row r="187" spans="1:15" x14ac:dyDescent="0.25">
      <c r="A187" s="15" t="s">
        <v>367</v>
      </c>
      <c r="B187" s="19"/>
      <c r="C187" s="15"/>
      <c r="D187" s="28"/>
      <c r="E187" s="16"/>
      <c r="F187" s="16">
        <v>675</v>
      </c>
      <c r="G187" s="16">
        <v>112.5</v>
      </c>
      <c r="H187" s="16">
        <v>432</v>
      </c>
      <c r="I187" s="16">
        <v>72</v>
      </c>
      <c r="J187" s="17">
        <v>633</v>
      </c>
      <c r="K187" s="18">
        <v>77.5</v>
      </c>
      <c r="L187" s="18">
        <v>35</v>
      </c>
      <c r="M187" s="18">
        <v>42.333333333333336</v>
      </c>
      <c r="N187" s="18">
        <v>29.666666666666664</v>
      </c>
      <c r="O187" s="24">
        <f t="shared" si="24"/>
        <v>0.64</v>
      </c>
    </row>
    <row r="188" spans="1:15" ht="30" x14ac:dyDescent="0.25">
      <c r="A188" s="1" t="s">
        <v>368</v>
      </c>
      <c r="B188" s="1" t="s">
        <v>5</v>
      </c>
      <c r="C188" s="2" t="s">
        <v>369</v>
      </c>
      <c r="D188" s="27" t="s">
        <v>370</v>
      </c>
      <c r="E188" s="3">
        <v>6</v>
      </c>
      <c r="F188" s="3">
        <v>292</v>
      </c>
      <c r="G188" s="3">
        <v>48.666666666666664</v>
      </c>
      <c r="H188" s="3">
        <v>111</v>
      </c>
      <c r="I188" s="3">
        <v>18.5</v>
      </c>
      <c r="J188" s="13">
        <v>341</v>
      </c>
      <c r="K188" s="14">
        <v>41.333333333333336</v>
      </c>
      <c r="L188" s="14">
        <v>7.3333333333333339</v>
      </c>
      <c r="M188" s="14">
        <v>11.833333333333334</v>
      </c>
      <c r="N188" s="14">
        <v>6.666666666666667</v>
      </c>
      <c r="O188" s="23">
        <f t="shared" si="24"/>
        <v>0.38013698630136988</v>
      </c>
    </row>
    <row r="189" spans="1:15" ht="30" x14ac:dyDescent="0.25">
      <c r="A189" s="26" t="str">
        <f t="shared" ref="A189:A191" si="35">A188</f>
        <v>Santa Marta</v>
      </c>
      <c r="B189" s="26" t="str">
        <f t="shared" ref="B189:B191" si="36">B188</f>
        <v>Familia</v>
      </c>
      <c r="C189" s="2" t="s">
        <v>371</v>
      </c>
      <c r="D189" s="27" t="s">
        <v>372</v>
      </c>
      <c r="E189" s="3">
        <v>6</v>
      </c>
      <c r="F189" s="3">
        <v>286</v>
      </c>
      <c r="G189" s="3">
        <v>47.666666666666664</v>
      </c>
      <c r="H189" s="3">
        <v>228</v>
      </c>
      <c r="I189" s="3">
        <v>38</v>
      </c>
      <c r="J189" s="13">
        <v>315</v>
      </c>
      <c r="K189" s="14">
        <v>42.5</v>
      </c>
      <c r="L189" s="14">
        <v>5.1666666666666661</v>
      </c>
      <c r="M189" s="14">
        <v>34.166666666666671</v>
      </c>
      <c r="N189" s="14">
        <v>3.8333333333333335</v>
      </c>
      <c r="O189" s="23">
        <f t="shared" si="24"/>
        <v>0.79720279720279719</v>
      </c>
    </row>
    <row r="190" spans="1:15" ht="30" x14ac:dyDescent="0.25">
      <c r="A190" s="26" t="str">
        <f t="shared" si="35"/>
        <v>Santa Marta</v>
      </c>
      <c r="B190" s="26" t="str">
        <f t="shared" si="36"/>
        <v>Familia</v>
      </c>
      <c r="C190" s="2" t="s">
        <v>373</v>
      </c>
      <c r="D190" s="27" t="s">
        <v>374</v>
      </c>
      <c r="E190" s="3">
        <v>6</v>
      </c>
      <c r="F190" s="3">
        <v>93</v>
      </c>
      <c r="G190" s="3">
        <v>15.5</v>
      </c>
      <c r="H190" s="3">
        <v>98</v>
      </c>
      <c r="I190" s="3">
        <v>16.333333333333332</v>
      </c>
      <c r="J190" s="13">
        <v>162</v>
      </c>
      <c r="K190" s="14">
        <v>8.3333333333333339</v>
      </c>
      <c r="L190" s="14">
        <v>7.1666666666666661</v>
      </c>
      <c r="M190" s="14">
        <v>10.333333333333332</v>
      </c>
      <c r="N190" s="14">
        <v>6</v>
      </c>
      <c r="O190" s="23">
        <f t="shared" si="24"/>
        <v>1.053763440860215</v>
      </c>
    </row>
    <row r="191" spans="1:15" ht="30" x14ac:dyDescent="0.25">
      <c r="A191" s="26" t="str">
        <f t="shared" si="35"/>
        <v>Santa Marta</v>
      </c>
      <c r="B191" s="26" t="str">
        <f t="shared" si="36"/>
        <v>Familia</v>
      </c>
      <c r="C191" s="2" t="s">
        <v>375</v>
      </c>
      <c r="D191" s="27" t="s">
        <v>376</v>
      </c>
      <c r="E191" s="3">
        <v>6</v>
      </c>
      <c r="F191" s="3">
        <v>288</v>
      </c>
      <c r="G191" s="3">
        <v>48</v>
      </c>
      <c r="H191" s="3">
        <v>135</v>
      </c>
      <c r="I191" s="3">
        <v>22.5</v>
      </c>
      <c r="J191" s="13">
        <v>401</v>
      </c>
      <c r="K191" s="14">
        <v>41.500000000000007</v>
      </c>
      <c r="L191" s="14">
        <v>6.5</v>
      </c>
      <c r="M191" s="14">
        <v>16.666666666666664</v>
      </c>
      <c r="N191" s="14">
        <v>5.833333333333333</v>
      </c>
      <c r="O191" s="23">
        <f t="shared" si="24"/>
        <v>0.46875</v>
      </c>
    </row>
    <row r="192" spans="1:15" x14ac:dyDescent="0.25">
      <c r="A192" s="31" t="s">
        <v>410</v>
      </c>
      <c r="B192" s="31"/>
      <c r="C192" s="31"/>
      <c r="D192" s="32"/>
      <c r="E192" s="33"/>
      <c r="F192" s="33"/>
      <c r="G192" s="33">
        <v>40</v>
      </c>
      <c r="H192" s="33"/>
      <c r="I192" s="33">
        <v>24</v>
      </c>
      <c r="J192" s="34"/>
      <c r="K192" s="35">
        <v>33</v>
      </c>
      <c r="L192" s="35">
        <v>7</v>
      </c>
      <c r="M192" s="35">
        <v>18</v>
      </c>
      <c r="N192" s="35">
        <v>6</v>
      </c>
      <c r="O192" s="36"/>
    </row>
    <row r="193" spans="1:15" x14ac:dyDescent="0.25">
      <c r="A193" s="15" t="s">
        <v>377</v>
      </c>
      <c r="B193" s="19"/>
      <c r="C193" s="15"/>
      <c r="D193" s="28"/>
      <c r="E193" s="16"/>
      <c r="F193" s="16">
        <v>959</v>
      </c>
      <c r="G193" s="16">
        <v>159.83333333333331</v>
      </c>
      <c r="H193" s="16">
        <v>572</v>
      </c>
      <c r="I193" s="16">
        <v>95.333333333333329</v>
      </c>
      <c r="J193" s="17">
        <v>1219</v>
      </c>
      <c r="K193" s="18">
        <v>133.66666666666669</v>
      </c>
      <c r="L193" s="18">
        <v>26.166666666666664</v>
      </c>
      <c r="M193" s="18">
        <v>73</v>
      </c>
      <c r="N193" s="18">
        <v>22.333333333333332</v>
      </c>
      <c r="O193" s="24">
        <f t="shared" si="24"/>
        <v>0.59645464025026074</v>
      </c>
    </row>
    <row r="194" spans="1:15" ht="30" x14ac:dyDescent="0.25">
      <c r="A194" s="1" t="s">
        <v>378</v>
      </c>
      <c r="B194" s="1" t="s">
        <v>5</v>
      </c>
      <c r="C194" s="2" t="s">
        <v>379</v>
      </c>
      <c r="D194" s="27" t="s">
        <v>380</v>
      </c>
      <c r="E194" s="3">
        <v>6</v>
      </c>
      <c r="F194" s="3">
        <v>311</v>
      </c>
      <c r="G194" s="3">
        <v>51.833333333333336</v>
      </c>
      <c r="H194" s="3">
        <v>114</v>
      </c>
      <c r="I194" s="3">
        <v>19</v>
      </c>
      <c r="J194" s="13">
        <v>201</v>
      </c>
      <c r="K194" s="14">
        <v>40.333333333333336</v>
      </c>
      <c r="L194" s="14">
        <v>11.499999999999998</v>
      </c>
      <c r="M194" s="14">
        <v>11.5</v>
      </c>
      <c r="N194" s="14">
        <v>7.5</v>
      </c>
      <c r="O194" s="23">
        <f t="shared" si="24"/>
        <v>0.36655948553054662</v>
      </c>
    </row>
    <row r="195" spans="1:15" ht="30" x14ac:dyDescent="0.25">
      <c r="A195" s="26" t="str">
        <f t="shared" ref="A195:A197" si="37">A194</f>
        <v>Tunja</v>
      </c>
      <c r="B195" s="26" t="str">
        <f t="shared" ref="B195:B197" si="38">B194</f>
        <v>Familia</v>
      </c>
      <c r="C195" s="2" t="s">
        <v>381</v>
      </c>
      <c r="D195" s="27" t="s">
        <v>382</v>
      </c>
      <c r="E195" s="3">
        <v>6</v>
      </c>
      <c r="F195" s="3">
        <v>311</v>
      </c>
      <c r="G195" s="3">
        <v>51.833333333333336</v>
      </c>
      <c r="H195" s="3">
        <v>214</v>
      </c>
      <c r="I195" s="3">
        <v>35.666666666666664</v>
      </c>
      <c r="J195" s="13">
        <v>278</v>
      </c>
      <c r="K195" s="14">
        <v>46</v>
      </c>
      <c r="L195" s="14">
        <v>5.8333333333333339</v>
      </c>
      <c r="M195" s="14">
        <v>30</v>
      </c>
      <c r="N195" s="14">
        <v>5.666666666666667</v>
      </c>
      <c r="O195" s="23">
        <f t="shared" si="24"/>
        <v>0.68810289389067525</v>
      </c>
    </row>
    <row r="196" spans="1:15" ht="30" x14ac:dyDescent="0.25">
      <c r="A196" s="26" t="str">
        <f t="shared" si="37"/>
        <v>Tunja</v>
      </c>
      <c r="B196" s="26" t="str">
        <f t="shared" si="38"/>
        <v>Familia</v>
      </c>
      <c r="C196" s="2" t="s">
        <v>383</v>
      </c>
      <c r="D196" s="27" t="s">
        <v>384</v>
      </c>
      <c r="E196" s="3">
        <v>6</v>
      </c>
      <c r="F196" s="3">
        <v>361</v>
      </c>
      <c r="G196" s="3">
        <v>60.166666666666664</v>
      </c>
      <c r="H196" s="3">
        <v>307</v>
      </c>
      <c r="I196" s="3">
        <v>51.166666666666664</v>
      </c>
      <c r="J196" s="13">
        <v>382</v>
      </c>
      <c r="K196" s="14">
        <v>53.5</v>
      </c>
      <c r="L196" s="14">
        <v>6.6666666666666661</v>
      </c>
      <c r="M196" s="14">
        <v>44.166666666666664</v>
      </c>
      <c r="N196" s="14">
        <v>6.9999999999999991</v>
      </c>
      <c r="O196" s="23">
        <f t="shared" si="24"/>
        <v>0.85041551246537395</v>
      </c>
    </row>
    <row r="197" spans="1:15" ht="30" x14ac:dyDescent="0.25">
      <c r="A197" s="26" t="str">
        <f t="shared" si="37"/>
        <v>Tunja</v>
      </c>
      <c r="B197" s="26" t="str">
        <f t="shared" si="38"/>
        <v>Familia</v>
      </c>
      <c r="C197" s="2" t="s">
        <v>385</v>
      </c>
      <c r="D197" s="27" t="s">
        <v>386</v>
      </c>
      <c r="E197" s="3">
        <v>6</v>
      </c>
      <c r="F197" s="3">
        <v>175</v>
      </c>
      <c r="G197" s="3">
        <v>29.166666666666668</v>
      </c>
      <c r="H197" s="3">
        <v>99</v>
      </c>
      <c r="I197" s="3">
        <v>16.5</v>
      </c>
      <c r="J197" s="13">
        <v>202</v>
      </c>
      <c r="K197" s="14">
        <v>28.166666666666664</v>
      </c>
      <c r="L197" s="14">
        <v>1</v>
      </c>
      <c r="M197" s="14">
        <v>16</v>
      </c>
      <c r="N197" s="14">
        <v>0.5</v>
      </c>
      <c r="O197" s="23">
        <f t="shared" si="24"/>
        <v>0.56571428571428573</v>
      </c>
    </row>
    <row r="198" spans="1:15" x14ac:dyDescent="0.25">
      <c r="A198" s="31" t="s">
        <v>410</v>
      </c>
      <c r="B198" s="31"/>
      <c r="C198" s="31"/>
      <c r="D198" s="32"/>
      <c r="E198" s="33"/>
      <c r="F198" s="33"/>
      <c r="G198" s="33">
        <v>48</v>
      </c>
      <c r="H198" s="33"/>
      <c r="I198" s="33">
        <v>31</v>
      </c>
      <c r="J198" s="34"/>
      <c r="K198" s="35">
        <v>42</v>
      </c>
      <c r="L198" s="35">
        <v>6</v>
      </c>
      <c r="M198" s="35">
        <v>25</v>
      </c>
      <c r="N198" s="35">
        <v>5</v>
      </c>
      <c r="O198" s="36"/>
    </row>
    <row r="199" spans="1:15" x14ac:dyDescent="0.25">
      <c r="A199" s="15" t="s">
        <v>387</v>
      </c>
      <c r="B199" s="19"/>
      <c r="C199" s="15"/>
      <c r="D199" s="28"/>
      <c r="E199" s="16"/>
      <c r="F199" s="16">
        <v>1158</v>
      </c>
      <c r="G199" s="16">
        <v>193</v>
      </c>
      <c r="H199" s="16">
        <v>734</v>
      </c>
      <c r="I199" s="16">
        <v>122.33333333333333</v>
      </c>
      <c r="J199" s="17">
        <v>1063</v>
      </c>
      <c r="K199" s="18">
        <v>168</v>
      </c>
      <c r="L199" s="18">
        <v>25</v>
      </c>
      <c r="M199" s="18">
        <v>101.66666666666666</v>
      </c>
      <c r="N199" s="18">
        <v>20.666666666666668</v>
      </c>
      <c r="O199" s="24">
        <f t="shared" si="24"/>
        <v>0.63385146804835923</v>
      </c>
    </row>
    <row r="200" spans="1:15" ht="30" x14ac:dyDescent="0.25">
      <c r="A200" s="1" t="s">
        <v>388</v>
      </c>
      <c r="B200" s="1" t="s">
        <v>5</v>
      </c>
      <c r="C200" s="2" t="s">
        <v>389</v>
      </c>
      <c r="D200" s="27" t="s">
        <v>390</v>
      </c>
      <c r="E200" s="3">
        <v>6</v>
      </c>
      <c r="F200" s="3">
        <v>245</v>
      </c>
      <c r="G200" s="3">
        <v>40.833333333333336</v>
      </c>
      <c r="H200" s="3">
        <v>193</v>
      </c>
      <c r="I200" s="3">
        <v>32.166666666666664</v>
      </c>
      <c r="J200" s="13">
        <v>309</v>
      </c>
      <c r="K200" s="14">
        <v>33</v>
      </c>
      <c r="L200" s="14">
        <v>7.8333333333333339</v>
      </c>
      <c r="M200" s="14">
        <v>26.000000000000004</v>
      </c>
      <c r="N200" s="14">
        <v>6.166666666666667</v>
      </c>
      <c r="O200" s="23">
        <f t="shared" si="24"/>
        <v>0.78775510204081634</v>
      </c>
    </row>
    <row r="201" spans="1:15" ht="30" x14ac:dyDescent="0.25">
      <c r="A201" s="26" t="str">
        <f t="shared" ref="A201:A202" si="39">A200</f>
        <v>Valledupar</v>
      </c>
      <c r="B201" s="26" t="str">
        <f t="shared" ref="B201:B202" si="40">B200</f>
        <v>Familia</v>
      </c>
      <c r="C201" s="2" t="s">
        <v>391</v>
      </c>
      <c r="D201" s="27" t="s">
        <v>392</v>
      </c>
      <c r="E201" s="3">
        <v>6</v>
      </c>
      <c r="F201" s="3">
        <v>282</v>
      </c>
      <c r="G201" s="3">
        <v>47</v>
      </c>
      <c r="H201" s="3">
        <v>235</v>
      </c>
      <c r="I201" s="3">
        <v>39.166666666666664</v>
      </c>
      <c r="J201" s="13">
        <v>650</v>
      </c>
      <c r="K201" s="14">
        <v>39.333333333333336</v>
      </c>
      <c r="L201" s="14">
        <v>7.6666666666666652</v>
      </c>
      <c r="M201" s="14">
        <v>31.500000000000004</v>
      </c>
      <c r="N201" s="14">
        <v>7.6666666666666652</v>
      </c>
      <c r="O201" s="23">
        <f t="shared" si="24"/>
        <v>0.83333333333333337</v>
      </c>
    </row>
    <row r="202" spans="1:15" ht="30" x14ac:dyDescent="0.25">
      <c r="A202" s="26" t="str">
        <f t="shared" si="39"/>
        <v>Valledupar</v>
      </c>
      <c r="B202" s="26" t="str">
        <f t="shared" si="40"/>
        <v>Familia</v>
      </c>
      <c r="C202" s="2" t="s">
        <v>393</v>
      </c>
      <c r="D202" s="27" t="s">
        <v>394</v>
      </c>
      <c r="E202" s="3">
        <v>6</v>
      </c>
      <c r="F202" s="3">
        <v>274</v>
      </c>
      <c r="G202" s="3">
        <v>45.666666666666664</v>
      </c>
      <c r="H202" s="3">
        <v>175</v>
      </c>
      <c r="I202" s="3">
        <v>29.166666666666668</v>
      </c>
      <c r="J202" s="13">
        <v>255</v>
      </c>
      <c r="K202" s="14">
        <v>38</v>
      </c>
      <c r="L202" s="14">
        <v>7.666666666666667</v>
      </c>
      <c r="M202" s="14">
        <v>21.833333333333336</v>
      </c>
      <c r="N202" s="14">
        <v>7.333333333333333</v>
      </c>
      <c r="O202" s="23">
        <f t="shared" si="24"/>
        <v>0.63868613138686137</v>
      </c>
    </row>
    <row r="203" spans="1:15" x14ac:dyDescent="0.25">
      <c r="A203" s="31" t="s">
        <v>410</v>
      </c>
      <c r="B203" s="31"/>
      <c r="C203" s="31"/>
      <c r="D203" s="32"/>
      <c r="E203" s="33"/>
      <c r="F203" s="33"/>
      <c r="G203" s="33">
        <v>45</v>
      </c>
      <c r="H203" s="33"/>
      <c r="I203" s="33">
        <v>34</v>
      </c>
      <c r="J203" s="34"/>
      <c r="K203" s="35">
        <v>37</v>
      </c>
      <c r="L203" s="35">
        <v>8</v>
      </c>
      <c r="M203" s="35">
        <v>26</v>
      </c>
      <c r="N203" s="35">
        <v>7</v>
      </c>
      <c r="O203" s="36"/>
    </row>
    <row r="204" spans="1:15" x14ac:dyDescent="0.25">
      <c r="A204" s="15" t="s">
        <v>395</v>
      </c>
      <c r="B204" s="19"/>
      <c r="C204" s="15"/>
      <c r="D204" s="28"/>
      <c r="E204" s="16"/>
      <c r="F204" s="16">
        <v>801</v>
      </c>
      <c r="G204" s="16">
        <v>133.5</v>
      </c>
      <c r="H204" s="16">
        <v>603</v>
      </c>
      <c r="I204" s="16">
        <v>100.5</v>
      </c>
      <c r="J204" s="17">
        <v>1214</v>
      </c>
      <c r="K204" s="18">
        <v>110.33333333333334</v>
      </c>
      <c r="L204" s="18">
        <v>23.166666666666668</v>
      </c>
      <c r="M204" s="18">
        <v>79.333333333333343</v>
      </c>
      <c r="N204" s="18">
        <v>21.166666666666664</v>
      </c>
      <c r="O204" s="24">
        <f t="shared" si="24"/>
        <v>0.7528089887640449</v>
      </c>
    </row>
    <row r="205" spans="1:15" ht="30" x14ac:dyDescent="0.25">
      <c r="A205" s="1" t="s">
        <v>396</v>
      </c>
      <c r="B205" s="1" t="s">
        <v>5</v>
      </c>
      <c r="C205" s="2" t="s">
        <v>397</v>
      </c>
      <c r="D205" s="27" t="s">
        <v>398</v>
      </c>
      <c r="E205" s="3">
        <v>6</v>
      </c>
      <c r="F205" s="3">
        <v>188</v>
      </c>
      <c r="G205" s="3">
        <v>31.333333333333332</v>
      </c>
      <c r="H205" s="3">
        <v>174</v>
      </c>
      <c r="I205" s="3">
        <v>29</v>
      </c>
      <c r="J205" s="13">
        <v>765</v>
      </c>
      <c r="K205" s="14">
        <v>31.333333333333329</v>
      </c>
      <c r="L205" s="14"/>
      <c r="M205" s="14">
        <v>29.000000000000004</v>
      </c>
      <c r="N205" s="14"/>
      <c r="O205" s="23">
        <f t="shared" si="24"/>
        <v>0.92553191489361697</v>
      </c>
    </row>
    <row r="206" spans="1:15" ht="30" x14ac:dyDescent="0.25">
      <c r="A206" s="26" t="str">
        <f t="shared" ref="A206:B208" si="41">A205</f>
        <v>Villavicencio</v>
      </c>
      <c r="B206" s="26" t="str">
        <f t="shared" si="41"/>
        <v>Familia</v>
      </c>
      <c r="C206" s="2" t="s">
        <v>399</v>
      </c>
      <c r="D206" s="27" t="s">
        <v>400</v>
      </c>
      <c r="E206" s="3">
        <v>6</v>
      </c>
      <c r="F206" s="3">
        <v>255</v>
      </c>
      <c r="G206" s="3">
        <v>42.5</v>
      </c>
      <c r="H206" s="3">
        <v>365</v>
      </c>
      <c r="I206" s="3">
        <v>60.833333333333336</v>
      </c>
      <c r="J206" s="13">
        <v>465</v>
      </c>
      <c r="K206" s="14">
        <v>29</v>
      </c>
      <c r="L206" s="14">
        <v>13.499999999999998</v>
      </c>
      <c r="M206" s="14">
        <v>46.666666666666657</v>
      </c>
      <c r="N206" s="14">
        <v>14.166666666666666</v>
      </c>
      <c r="O206" s="23">
        <f t="shared" si="24"/>
        <v>1.4313725490196079</v>
      </c>
    </row>
    <row r="207" spans="1:15" ht="30" x14ac:dyDescent="0.25">
      <c r="A207" s="26" t="str">
        <f t="shared" si="41"/>
        <v>Villavicencio</v>
      </c>
      <c r="B207" s="26" t="str">
        <f t="shared" si="41"/>
        <v>Familia</v>
      </c>
      <c r="C207" s="2" t="s">
        <v>401</v>
      </c>
      <c r="D207" s="27" t="s">
        <v>402</v>
      </c>
      <c r="E207" s="3">
        <v>6</v>
      </c>
      <c r="F207" s="3">
        <v>318</v>
      </c>
      <c r="G207" s="3">
        <v>53</v>
      </c>
      <c r="H207" s="3">
        <v>310</v>
      </c>
      <c r="I207" s="3">
        <v>51.666666666666664</v>
      </c>
      <c r="J207" s="13">
        <v>266</v>
      </c>
      <c r="K207" s="14">
        <v>39.500000000000007</v>
      </c>
      <c r="L207" s="14">
        <v>13.500000000000002</v>
      </c>
      <c r="M207" s="14">
        <v>38.833333333333336</v>
      </c>
      <c r="N207" s="14">
        <v>12.833333333333334</v>
      </c>
      <c r="O207" s="23">
        <f t="shared" si="24"/>
        <v>0.97484276729559749</v>
      </c>
    </row>
    <row r="208" spans="1:15" ht="30" x14ac:dyDescent="0.25">
      <c r="A208" s="26" t="str">
        <f t="shared" si="41"/>
        <v>Villavicencio</v>
      </c>
      <c r="B208" s="26" t="str">
        <f t="shared" si="41"/>
        <v>Familia</v>
      </c>
      <c r="C208" s="2" t="s">
        <v>403</v>
      </c>
      <c r="D208" s="27" t="s">
        <v>404</v>
      </c>
      <c r="E208" s="3">
        <v>6</v>
      </c>
      <c r="F208" s="3">
        <v>301</v>
      </c>
      <c r="G208" s="3">
        <v>50.166666666666664</v>
      </c>
      <c r="H208" s="3">
        <v>266</v>
      </c>
      <c r="I208" s="3">
        <v>44.333333333333336</v>
      </c>
      <c r="J208" s="13">
        <v>342</v>
      </c>
      <c r="K208" s="14">
        <v>34.833333333333329</v>
      </c>
      <c r="L208" s="14">
        <v>15.333333333333332</v>
      </c>
      <c r="M208" s="14">
        <v>29.833333333333325</v>
      </c>
      <c r="N208" s="14">
        <v>14.5</v>
      </c>
      <c r="O208" s="23">
        <f t="shared" si="24"/>
        <v>0.88372093023255816</v>
      </c>
    </row>
    <row r="209" spans="1:15" x14ac:dyDescent="0.25">
      <c r="A209" s="31" t="s">
        <v>410</v>
      </c>
      <c r="B209" s="31"/>
      <c r="C209" s="31"/>
      <c r="D209" s="32"/>
      <c r="E209" s="33"/>
      <c r="F209" s="33"/>
      <c r="G209" s="33">
        <v>44</v>
      </c>
      <c r="H209" s="33"/>
      <c r="I209" s="33">
        <v>46</v>
      </c>
      <c r="J209" s="34"/>
      <c r="K209" s="35">
        <v>34</v>
      </c>
      <c r="L209" s="35">
        <v>14</v>
      </c>
      <c r="M209" s="35">
        <v>36</v>
      </c>
      <c r="N209" s="35">
        <v>14</v>
      </c>
      <c r="O209" s="36"/>
    </row>
    <row r="210" spans="1:15" x14ac:dyDescent="0.25">
      <c r="A210" s="15" t="s">
        <v>405</v>
      </c>
      <c r="B210" s="15"/>
      <c r="C210" s="15"/>
      <c r="D210" s="29"/>
      <c r="E210" s="16"/>
      <c r="F210" s="16">
        <v>1062</v>
      </c>
      <c r="G210" s="16">
        <v>177</v>
      </c>
      <c r="H210" s="16">
        <v>1115</v>
      </c>
      <c r="I210" s="16">
        <v>185.83333333333334</v>
      </c>
      <c r="J210" s="17">
        <v>1838</v>
      </c>
      <c r="K210" s="18">
        <v>134.66666666666669</v>
      </c>
      <c r="L210" s="18">
        <v>42.333333333333329</v>
      </c>
      <c r="M210" s="18">
        <v>144.33333333333331</v>
      </c>
      <c r="N210" s="18">
        <v>41.5</v>
      </c>
      <c r="O210" s="24">
        <f t="shared" si="24"/>
        <v>1.0499058380414312</v>
      </c>
    </row>
    <row r="211" spans="1:15" x14ac:dyDescent="0.25">
      <c r="A211" s="20" t="s">
        <v>41</v>
      </c>
      <c r="B211" s="20"/>
      <c r="C211" s="20"/>
      <c r="D211" s="30"/>
      <c r="E211" s="21"/>
      <c r="F211" s="21">
        <v>51585</v>
      </c>
      <c r="G211" s="21">
        <v>9014.8340517241395</v>
      </c>
      <c r="H211" s="21">
        <v>36586</v>
      </c>
      <c r="I211" s="21">
        <v>6377.1321839080474</v>
      </c>
      <c r="J211" s="22">
        <v>64583</v>
      </c>
      <c r="K211" s="21">
        <v>7197.2715517241368</v>
      </c>
      <c r="L211" s="21">
        <v>1817.5625</v>
      </c>
      <c r="M211" s="21">
        <v>4887.0280172413777</v>
      </c>
      <c r="N211" s="21">
        <v>1490.1041666666667</v>
      </c>
      <c r="O211" s="25">
        <f t="shared" si="24"/>
        <v>0.70923718135116798</v>
      </c>
    </row>
    <row r="212" spans="1:15" x14ac:dyDescent="0.25">
      <c r="A212" s="20" t="s">
        <v>412</v>
      </c>
      <c r="B212" s="20"/>
      <c r="C212" s="20"/>
      <c r="D212" s="30"/>
      <c r="E212" s="21"/>
      <c r="F212" s="21"/>
      <c r="G212" s="21"/>
      <c r="H212" s="21"/>
      <c r="I212" s="21"/>
      <c r="J212" s="22"/>
      <c r="K212" s="21">
        <f>+AVERAGE(K209,K203,K198,K192,K186,K181,K174,K166,K159,K154,K130,K121,K113,K107,K100,K91,K75,K65,K31,K21)</f>
        <v>39.450000000000003</v>
      </c>
      <c r="L212" s="21">
        <f t="shared" ref="L212:N212" si="42">+AVERAGE(L209,L203,L198,L192,L186,L181,L174,L166,L159,L154,L130,L121,L113,L107,L100,L91,L75,L65,L31,L21)</f>
        <v>10.9</v>
      </c>
      <c r="M212" s="21">
        <f t="shared" si="42"/>
        <v>27</v>
      </c>
      <c r="N212" s="21">
        <f t="shared" si="42"/>
        <v>8.6999999999999993</v>
      </c>
    </row>
  </sheetData>
  <autoFilter ref="A15:O211"/>
  <mergeCells count="4">
    <mergeCell ref="H2:K2"/>
    <mergeCell ref="M14:N14"/>
    <mergeCell ref="K14:L14"/>
    <mergeCell ref="A13:O13"/>
  </mergeCells>
  <pageMargins left="0.70866141732283472" right="0.70866141732283472" top="0.74803149606299213" bottom="0.74803149606299213" header="0.31496062992125984" footer="0.31496062992125984"/>
  <pageSetup scale="67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6"/>
  <sheetViews>
    <sheetView showGridLines="0" tabSelected="1" zoomScaleNormal="100" workbookViewId="0">
      <pane ySplit="15" topLeftCell="A237" activePane="bottomLeft" state="frozen"/>
      <selection pane="bottomLeft" activeCell="A13" sqref="A13:N13"/>
    </sheetView>
  </sheetViews>
  <sheetFormatPr baseColWidth="10" defaultRowHeight="15" x14ac:dyDescent="0.25"/>
  <cols>
    <col min="1" max="1" width="14.28515625" customWidth="1"/>
    <col min="2" max="2" width="20" bestFit="1" customWidth="1"/>
    <col min="3" max="3" width="32.85546875" style="7" customWidth="1"/>
    <col min="4" max="4" width="10.7109375" customWidth="1"/>
    <col min="5" max="5" width="10.5703125" customWidth="1"/>
    <col min="6" max="6" width="11" customWidth="1"/>
    <col min="9" max="9" width="11.140625" customWidth="1"/>
    <col min="10" max="10" width="9.42578125" customWidth="1"/>
    <col min="12" max="12" width="9.42578125" customWidth="1"/>
  </cols>
  <sheetData>
    <row r="1" spans="1:14" x14ac:dyDescent="0.25">
      <c r="A1" s="4"/>
      <c r="B1" s="5"/>
      <c r="C1" s="5"/>
    </row>
    <row r="2" spans="1:14" ht="15" customHeight="1" x14ac:dyDescent="0.25">
      <c r="A2" s="6"/>
      <c r="B2" s="7"/>
      <c r="D2" s="55" t="s">
        <v>42</v>
      </c>
      <c r="E2" s="55"/>
      <c r="F2" s="55"/>
      <c r="G2" s="55"/>
      <c r="H2" s="55"/>
      <c r="I2" s="55"/>
    </row>
    <row r="3" spans="1:14" x14ac:dyDescent="0.25">
      <c r="A3" s="6"/>
      <c r="B3" s="7"/>
      <c r="D3" s="56" t="s">
        <v>43</v>
      </c>
      <c r="E3" s="56"/>
      <c r="F3" s="56"/>
      <c r="G3" s="56"/>
      <c r="H3" s="56"/>
      <c r="I3" s="56"/>
    </row>
    <row r="4" spans="1:14" x14ac:dyDescent="0.25">
      <c r="A4" s="9"/>
      <c r="B4" s="5"/>
      <c r="C4" s="5"/>
    </row>
    <row r="5" spans="1:14" x14ac:dyDescent="0.25">
      <c r="A5" s="4"/>
      <c r="B5" s="5"/>
      <c r="C5" s="5"/>
    </row>
    <row r="6" spans="1:14" x14ac:dyDescent="0.25">
      <c r="A6" s="10" t="s">
        <v>49</v>
      </c>
      <c r="B6" s="5"/>
      <c r="C6" s="5"/>
    </row>
    <row r="7" spans="1:14" x14ac:dyDescent="0.25">
      <c r="A7" s="12" t="s">
        <v>44</v>
      </c>
      <c r="B7" s="5"/>
      <c r="C7" s="5"/>
    </row>
    <row r="8" spans="1:14" ht="18" x14ac:dyDescent="0.25">
      <c r="A8" s="12" t="s">
        <v>612</v>
      </c>
      <c r="B8" s="5"/>
      <c r="C8" s="5"/>
    </row>
    <row r="9" spans="1:14" ht="18" x14ac:dyDescent="0.25">
      <c r="A9" s="12" t="s">
        <v>61</v>
      </c>
      <c r="B9" s="5"/>
      <c r="C9" s="5"/>
    </row>
    <row r="10" spans="1:14" x14ac:dyDescent="0.25">
      <c r="A10" s="12" t="s">
        <v>47</v>
      </c>
      <c r="B10" s="5"/>
      <c r="C10" s="5"/>
    </row>
    <row r="11" spans="1:14" x14ac:dyDescent="0.25">
      <c r="A11" s="37" t="s">
        <v>411</v>
      </c>
      <c r="B11" s="5"/>
      <c r="C11" s="5"/>
    </row>
    <row r="12" spans="1:14" x14ac:dyDescent="0.25">
      <c r="A12" s="37"/>
      <c r="B12" s="5"/>
      <c r="C12" s="5"/>
    </row>
    <row r="13" spans="1:14" ht="56.25" customHeight="1" x14ac:dyDescent="0.25">
      <c r="A13" s="59" t="s">
        <v>48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</row>
    <row r="14" spans="1:14" ht="45.75" customHeight="1" x14ac:dyDescent="0.25">
      <c r="A14" s="38"/>
      <c r="B14" s="38"/>
      <c r="C14" s="39"/>
      <c r="D14" s="38"/>
      <c r="E14" s="38"/>
      <c r="F14" s="38"/>
      <c r="G14" s="38"/>
      <c r="H14" s="38"/>
      <c r="I14" s="38"/>
      <c r="J14" s="57" t="s">
        <v>408</v>
      </c>
      <c r="K14" s="58"/>
      <c r="L14" s="57" t="s">
        <v>57</v>
      </c>
      <c r="M14" s="58"/>
      <c r="N14" s="38"/>
    </row>
    <row r="15" spans="1:14" ht="48" x14ac:dyDescent="0.25">
      <c r="A15" s="50" t="s">
        <v>0</v>
      </c>
      <c r="B15" s="50" t="s">
        <v>1</v>
      </c>
      <c r="C15" s="50" t="s">
        <v>3</v>
      </c>
      <c r="D15" s="51" t="s">
        <v>413</v>
      </c>
      <c r="E15" s="50" t="s">
        <v>54</v>
      </c>
      <c r="F15" s="50" t="s">
        <v>55</v>
      </c>
      <c r="G15" s="50" t="s">
        <v>56</v>
      </c>
      <c r="H15" s="50" t="s">
        <v>57</v>
      </c>
      <c r="I15" s="52" t="s">
        <v>58</v>
      </c>
      <c r="J15" s="44" t="s">
        <v>50</v>
      </c>
      <c r="K15" s="44" t="s">
        <v>51</v>
      </c>
      <c r="L15" s="44" t="s">
        <v>50</v>
      </c>
      <c r="M15" s="44" t="s">
        <v>51</v>
      </c>
      <c r="N15" s="53" t="s">
        <v>406</v>
      </c>
    </row>
    <row r="16" spans="1:14" ht="30" x14ac:dyDescent="0.25">
      <c r="A16" s="1" t="s">
        <v>414</v>
      </c>
      <c r="B16" s="1" t="s">
        <v>415</v>
      </c>
      <c r="C16" s="27" t="s">
        <v>416</v>
      </c>
      <c r="D16" s="3">
        <v>6</v>
      </c>
      <c r="E16" s="3">
        <v>175</v>
      </c>
      <c r="F16" s="3">
        <v>29.166666666666668</v>
      </c>
      <c r="G16" s="3">
        <v>103</v>
      </c>
      <c r="H16" s="3">
        <v>17.166666666666668</v>
      </c>
      <c r="I16" s="3">
        <v>46</v>
      </c>
      <c r="J16" s="14">
        <v>10.166666666666666</v>
      </c>
      <c r="K16" s="14">
        <v>19.000000000000004</v>
      </c>
      <c r="L16" s="14">
        <v>8.5</v>
      </c>
      <c r="M16" s="14">
        <v>8.6666666666666661</v>
      </c>
      <c r="N16" s="23">
        <f>+G16/E16</f>
        <v>0.58857142857142852</v>
      </c>
    </row>
    <row r="17" spans="1:14" ht="30" x14ac:dyDescent="0.25">
      <c r="A17" s="26" t="str">
        <f t="shared" ref="A17:A41" si="0">A16</f>
        <v>Antioquia</v>
      </c>
      <c r="B17" s="26" t="str">
        <f t="shared" ref="B17:B41" si="1">B16</f>
        <v>Promiscuo de Familia</v>
      </c>
      <c r="C17" s="27" t="s">
        <v>417</v>
      </c>
      <c r="D17" s="3">
        <v>6</v>
      </c>
      <c r="E17" s="3">
        <v>216</v>
      </c>
      <c r="F17" s="3">
        <v>36</v>
      </c>
      <c r="G17" s="3">
        <v>156</v>
      </c>
      <c r="H17" s="3">
        <v>26</v>
      </c>
      <c r="I17" s="3">
        <v>112</v>
      </c>
      <c r="J17" s="14">
        <v>19.333333333333336</v>
      </c>
      <c r="K17" s="14">
        <v>16.666666666666668</v>
      </c>
      <c r="L17" s="14">
        <v>10.666666666666663</v>
      </c>
      <c r="M17" s="14">
        <v>15.333333333333334</v>
      </c>
      <c r="N17" s="23">
        <f t="shared" ref="N17:N87" si="2">+G17/E17</f>
        <v>0.72222222222222221</v>
      </c>
    </row>
    <row r="18" spans="1:14" ht="45" x14ac:dyDescent="0.25">
      <c r="A18" s="26" t="str">
        <f t="shared" si="0"/>
        <v>Antioquia</v>
      </c>
      <c r="B18" s="26" t="str">
        <f t="shared" si="1"/>
        <v>Promiscuo de Familia</v>
      </c>
      <c r="C18" s="27" t="s">
        <v>418</v>
      </c>
      <c r="D18" s="3">
        <v>6</v>
      </c>
      <c r="E18" s="3">
        <v>156</v>
      </c>
      <c r="F18" s="3">
        <v>26</v>
      </c>
      <c r="G18" s="3">
        <v>160</v>
      </c>
      <c r="H18" s="3">
        <v>26.666666666666668</v>
      </c>
      <c r="I18" s="3">
        <v>62</v>
      </c>
      <c r="J18" s="14">
        <v>12.83333333333333</v>
      </c>
      <c r="K18" s="14">
        <v>13.166666666666668</v>
      </c>
      <c r="L18" s="14">
        <v>15.833333333333332</v>
      </c>
      <c r="M18" s="14">
        <v>10.833333333333334</v>
      </c>
      <c r="N18" s="23">
        <f t="shared" si="2"/>
        <v>1.0256410256410255</v>
      </c>
    </row>
    <row r="19" spans="1:14" ht="30" x14ac:dyDescent="0.25">
      <c r="A19" s="26" t="str">
        <f t="shared" si="0"/>
        <v>Antioquia</v>
      </c>
      <c r="B19" s="26" t="str">
        <f t="shared" si="1"/>
        <v>Promiscuo de Familia</v>
      </c>
      <c r="C19" s="27" t="s">
        <v>419</v>
      </c>
      <c r="D19" s="3">
        <v>6</v>
      </c>
      <c r="E19" s="3">
        <v>388</v>
      </c>
      <c r="F19" s="3">
        <v>64.666666666666671</v>
      </c>
      <c r="G19" s="3">
        <v>284</v>
      </c>
      <c r="H19" s="3">
        <v>47.333333333333336</v>
      </c>
      <c r="I19" s="3">
        <v>436</v>
      </c>
      <c r="J19" s="14">
        <v>42.333333333333329</v>
      </c>
      <c r="K19" s="14">
        <v>22.333333333333332</v>
      </c>
      <c r="L19" s="14">
        <v>29.499999999999996</v>
      </c>
      <c r="M19" s="14">
        <v>17.833333333333332</v>
      </c>
      <c r="N19" s="23">
        <f t="shared" si="2"/>
        <v>0.73195876288659789</v>
      </c>
    </row>
    <row r="20" spans="1:14" ht="30" x14ac:dyDescent="0.25">
      <c r="A20" s="26" t="str">
        <f t="shared" si="0"/>
        <v>Antioquia</v>
      </c>
      <c r="B20" s="26" t="str">
        <f t="shared" si="1"/>
        <v>Promiscuo de Familia</v>
      </c>
      <c r="C20" s="27" t="s">
        <v>420</v>
      </c>
      <c r="D20" s="3">
        <v>6</v>
      </c>
      <c r="E20" s="3">
        <v>119</v>
      </c>
      <c r="F20" s="3">
        <v>19.833333333333332</v>
      </c>
      <c r="G20" s="3">
        <v>105</v>
      </c>
      <c r="H20" s="3">
        <v>17.5</v>
      </c>
      <c r="I20" s="3">
        <v>33</v>
      </c>
      <c r="J20" s="14">
        <v>6.166666666666667</v>
      </c>
      <c r="K20" s="14">
        <v>13.666666666666668</v>
      </c>
      <c r="L20" s="14">
        <v>5.166666666666667</v>
      </c>
      <c r="M20" s="14">
        <v>12.333333333333332</v>
      </c>
      <c r="N20" s="23">
        <f t="shared" si="2"/>
        <v>0.88235294117647056</v>
      </c>
    </row>
    <row r="21" spans="1:14" ht="30" x14ac:dyDescent="0.25">
      <c r="A21" s="26" t="str">
        <f t="shared" si="0"/>
        <v>Antioquia</v>
      </c>
      <c r="B21" s="26" t="str">
        <f t="shared" si="1"/>
        <v>Promiscuo de Familia</v>
      </c>
      <c r="C21" s="27" t="s">
        <v>421</v>
      </c>
      <c r="D21" s="3">
        <v>6</v>
      </c>
      <c r="E21" s="3">
        <v>159</v>
      </c>
      <c r="F21" s="3">
        <v>26.5</v>
      </c>
      <c r="G21" s="3">
        <v>118</v>
      </c>
      <c r="H21" s="3">
        <v>19.666666666666668</v>
      </c>
      <c r="I21" s="3">
        <v>91</v>
      </c>
      <c r="J21" s="14">
        <v>17.333333333333329</v>
      </c>
      <c r="K21" s="14">
        <v>9.1666666666666661</v>
      </c>
      <c r="L21" s="14">
        <v>12.499999999999996</v>
      </c>
      <c r="M21" s="14">
        <v>7.166666666666667</v>
      </c>
      <c r="N21" s="23">
        <f t="shared" si="2"/>
        <v>0.74213836477987416</v>
      </c>
    </row>
    <row r="22" spans="1:14" ht="30" x14ac:dyDescent="0.25">
      <c r="A22" s="26" t="str">
        <f t="shared" si="0"/>
        <v>Antioquia</v>
      </c>
      <c r="B22" s="26" t="str">
        <f t="shared" si="1"/>
        <v>Promiscuo de Familia</v>
      </c>
      <c r="C22" s="27" t="s">
        <v>422</v>
      </c>
      <c r="D22" s="3">
        <v>6</v>
      </c>
      <c r="E22" s="3">
        <v>92</v>
      </c>
      <c r="F22" s="3">
        <v>15.333333333333334</v>
      </c>
      <c r="G22" s="3">
        <v>88</v>
      </c>
      <c r="H22" s="3">
        <v>14.666666666666666</v>
      </c>
      <c r="I22" s="3">
        <v>12</v>
      </c>
      <c r="J22" s="14">
        <v>9.3333333333333339</v>
      </c>
      <c r="K22" s="14">
        <v>6.0000000000000018</v>
      </c>
      <c r="L22" s="14">
        <v>9.1666666666666679</v>
      </c>
      <c r="M22" s="14">
        <v>5.5000000000000009</v>
      </c>
      <c r="N22" s="23">
        <f t="shared" si="2"/>
        <v>0.95652173913043481</v>
      </c>
    </row>
    <row r="23" spans="1:14" ht="30" x14ac:dyDescent="0.25">
      <c r="A23" s="26" t="str">
        <f t="shared" si="0"/>
        <v>Antioquia</v>
      </c>
      <c r="B23" s="26" t="str">
        <f t="shared" si="1"/>
        <v>Promiscuo de Familia</v>
      </c>
      <c r="C23" s="27" t="s">
        <v>423</v>
      </c>
      <c r="D23" s="3">
        <v>6</v>
      </c>
      <c r="E23" s="3">
        <v>71</v>
      </c>
      <c r="F23" s="3">
        <v>11.833333333333334</v>
      </c>
      <c r="G23" s="3">
        <v>72</v>
      </c>
      <c r="H23" s="3">
        <v>12</v>
      </c>
      <c r="I23" s="3">
        <v>117</v>
      </c>
      <c r="J23" s="14">
        <v>8.1666666666666661</v>
      </c>
      <c r="K23" s="14">
        <v>3.6666666666666661</v>
      </c>
      <c r="L23" s="14">
        <v>9</v>
      </c>
      <c r="M23" s="14">
        <v>2.9999999999999996</v>
      </c>
      <c r="N23" s="23">
        <f t="shared" si="2"/>
        <v>1.0140845070422535</v>
      </c>
    </row>
    <row r="24" spans="1:14" ht="30" x14ac:dyDescent="0.25">
      <c r="A24" s="26" t="str">
        <f t="shared" si="0"/>
        <v>Antioquia</v>
      </c>
      <c r="B24" s="26" t="str">
        <f t="shared" si="1"/>
        <v>Promiscuo de Familia</v>
      </c>
      <c r="C24" s="27" t="s">
        <v>424</v>
      </c>
      <c r="D24" s="3">
        <v>6</v>
      </c>
      <c r="E24" s="3">
        <v>119</v>
      </c>
      <c r="F24" s="3">
        <v>19.833333333333332</v>
      </c>
      <c r="G24" s="3">
        <v>105</v>
      </c>
      <c r="H24" s="3">
        <v>17.5</v>
      </c>
      <c r="I24" s="3">
        <v>32</v>
      </c>
      <c r="J24" s="14">
        <v>9.5</v>
      </c>
      <c r="K24" s="14">
        <v>10.333333333333334</v>
      </c>
      <c r="L24" s="14">
        <v>7.833333333333333</v>
      </c>
      <c r="M24" s="14">
        <v>9.6666666666666661</v>
      </c>
      <c r="N24" s="23">
        <f t="shared" si="2"/>
        <v>0.88235294117647056</v>
      </c>
    </row>
    <row r="25" spans="1:14" ht="30" x14ac:dyDescent="0.25">
      <c r="A25" s="26" t="str">
        <f t="shared" si="0"/>
        <v>Antioquia</v>
      </c>
      <c r="B25" s="26" t="str">
        <f t="shared" si="1"/>
        <v>Promiscuo de Familia</v>
      </c>
      <c r="C25" s="27" t="s">
        <v>425</v>
      </c>
      <c r="D25" s="3">
        <v>6</v>
      </c>
      <c r="E25" s="3">
        <v>102</v>
      </c>
      <c r="F25" s="3">
        <v>17</v>
      </c>
      <c r="G25" s="3">
        <v>78</v>
      </c>
      <c r="H25" s="3">
        <v>13</v>
      </c>
      <c r="I25" s="3">
        <v>54</v>
      </c>
      <c r="J25" s="14">
        <v>11.666666666666664</v>
      </c>
      <c r="K25" s="14">
        <v>5.3333333333333339</v>
      </c>
      <c r="L25" s="14">
        <v>7.6666666666666687</v>
      </c>
      <c r="M25" s="14">
        <v>5.333333333333333</v>
      </c>
      <c r="N25" s="23">
        <f t="shared" si="2"/>
        <v>0.76470588235294112</v>
      </c>
    </row>
    <row r="26" spans="1:14" ht="30" x14ac:dyDescent="0.25">
      <c r="A26" s="26" t="str">
        <f t="shared" si="0"/>
        <v>Antioquia</v>
      </c>
      <c r="B26" s="26" t="str">
        <f t="shared" si="1"/>
        <v>Promiscuo de Familia</v>
      </c>
      <c r="C26" s="27" t="s">
        <v>426</v>
      </c>
      <c r="D26" s="3">
        <v>6</v>
      </c>
      <c r="E26" s="3">
        <v>150</v>
      </c>
      <c r="F26" s="3">
        <v>25</v>
      </c>
      <c r="G26" s="3">
        <v>143</v>
      </c>
      <c r="H26" s="3">
        <v>23.833333333333332</v>
      </c>
      <c r="I26" s="3">
        <v>48</v>
      </c>
      <c r="J26" s="14">
        <v>4.833333333333333</v>
      </c>
      <c r="K26" s="14">
        <v>20.166666666666664</v>
      </c>
      <c r="L26" s="14">
        <v>3.0000000000000004</v>
      </c>
      <c r="M26" s="14">
        <v>20.833333333333332</v>
      </c>
      <c r="N26" s="23">
        <f t="shared" si="2"/>
        <v>0.95333333333333337</v>
      </c>
    </row>
    <row r="27" spans="1:14" ht="30" x14ac:dyDescent="0.25">
      <c r="A27" s="26" t="str">
        <f t="shared" si="0"/>
        <v>Antioquia</v>
      </c>
      <c r="B27" s="26" t="str">
        <f t="shared" si="1"/>
        <v>Promiscuo de Familia</v>
      </c>
      <c r="C27" s="27" t="s">
        <v>427</v>
      </c>
      <c r="D27" s="3">
        <v>6</v>
      </c>
      <c r="E27" s="3">
        <v>17</v>
      </c>
      <c r="F27" s="3">
        <v>2.8333333333333335</v>
      </c>
      <c r="G27" s="3">
        <v>21</v>
      </c>
      <c r="H27" s="3">
        <v>3.5</v>
      </c>
      <c r="I27" s="3">
        <v>13</v>
      </c>
      <c r="J27" s="14">
        <v>2.1666666666666665</v>
      </c>
      <c r="K27" s="14">
        <v>0.66666666666666663</v>
      </c>
      <c r="L27" s="14">
        <v>3.333333333333333</v>
      </c>
      <c r="M27" s="14">
        <v>0.16666666666666666</v>
      </c>
      <c r="N27" s="23">
        <f t="shared" si="2"/>
        <v>1.2352941176470589</v>
      </c>
    </row>
    <row r="28" spans="1:14" ht="30" x14ac:dyDescent="0.25">
      <c r="A28" s="26" t="str">
        <f t="shared" si="0"/>
        <v>Antioquia</v>
      </c>
      <c r="B28" s="26" t="str">
        <f t="shared" si="1"/>
        <v>Promiscuo de Familia</v>
      </c>
      <c r="C28" s="27" t="s">
        <v>428</v>
      </c>
      <c r="D28" s="3">
        <v>3.5</v>
      </c>
      <c r="E28" s="3">
        <v>21</v>
      </c>
      <c r="F28" s="3">
        <v>6</v>
      </c>
      <c r="G28" s="3">
        <v>14</v>
      </c>
      <c r="H28" s="3">
        <v>4</v>
      </c>
      <c r="I28" s="3">
        <v>22</v>
      </c>
      <c r="J28" s="14">
        <v>5.9999999999999991</v>
      </c>
      <c r="K28" s="14"/>
      <c r="L28" s="14">
        <v>3.9999999999999991</v>
      </c>
      <c r="M28" s="14"/>
      <c r="N28" s="23">
        <f t="shared" si="2"/>
        <v>0.66666666666666663</v>
      </c>
    </row>
    <row r="29" spans="1:14" ht="30" x14ac:dyDescent="0.25">
      <c r="A29" s="26" t="str">
        <f t="shared" si="0"/>
        <v>Antioquia</v>
      </c>
      <c r="B29" s="26" t="str">
        <f t="shared" si="1"/>
        <v>Promiscuo de Familia</v>
      </c>
      <c r="C29" s="27" t="s">
        <v>429</v>
      </c>
      <c r="D29" s="3">
        <v>3.5</v>
      </c>
      <c r="E29" s="3">
        <v>210</v>
      </c>
      <c r="F29" s="3">
        <v>60</v>
      </c>
      <c r="G29" s="3">
        <v>144</v>
      </c>
      <c r="H29" s="3">
        <v>41.142857142857146</v>
      </c>
      <c r="I29" s="3">
        <v>251</v>
      </c>
      <c r="J29" s="14">
        <v>39.428571428571423</v>
      </c>
      <c r="K29" s="14">
        <v>20.571428571428573</v>
      </c>
      <c r="L29" s="14">
        <v>22.857142857142861</v>
      </c>
      <c r="M29" s="14">
        <v>18.285714285714285</v>
      </c>
      <c r="N29" s="23">
        <f t="shared" si="2"/>
        <v>0.68571428571428572</v>
      </c>
    </row>
    <row r="30" spans="1:14" ht="30" x14ac:dyDescent="0.25">
      <c r="A30" s="26" t="str">
        <f t="shared" si="0"/>
        <v>Antioquia</v>
      </c>
      <c r="B30" s="26" t="str">
        <f t="shared" si="1"/>
        <v>Promiscuo de Familia</v>
      </c>
      <c r="C30" s="27" t="s">
        <v>430</v>
      </c>
      <c r="D30" s="3">
        <v>6</v>
      </c>
      <c r="E30" s="3">
        <v>127</v>
      </c>
      <c r="F30" s="3">
        <v>21.166666666666668</v>
      </c>
      <c r="G30" s="3">
        <v>88</v>
      </c>
      <c r="H30" s="3">
        <v>14.666666666666666</v>
      </c>
      <c r="I30" s="3">
        <v>167</v>
      </c>
      <c r="J30" s="14">
        <v>15.5</v>
      </c>
      <c r="K30" s="14">
        <v>5.666666666666667</v>
      </c>
      <c r="L30" s="14">
        <v>10</v>
      </c>
      <c r="M30" s="14">
        <v>4.666666666666667</v>
      </c>
      <c r="N30" s="23">
        <f t="shared" si="2"/>
        <v>0.69291338582677164</v>
      </c>
    </row>
    <row r="31" spans="1:14" ht="30" x14ac:dyDescent="0.25">
      <c r="A31" s="26" t="str">
        <f t="shared" si="0"/>
        <v>Antioquia</v>
      </c>
      <c r="B31" s="26" t="str">
        <f t="shared" si="1"/>
        <v>Promiscuo de Familia</v>
      </c>
      <c r="C31" s="27" t="s">
        <v>431</v>
      </c>
      <c r="D31" s="3">
        <v>6</v>
      </c>
      <c r="E31" s="3">
        <v>333</v>
      </c>
      <c r="F31" s="3">
        <v>55.5</v>
      </c>
      <c r="G31" s="3">
        <v>260</v>
      </c>
      <c r="H31" s="3">
        <v>43.333333333333336</v>
      </c>
      <c r="I31" s="3">
        <v>316</v>
      </c>
      <c r="J31" s="14">
        <v>37.166666666666671</v>
      </c>
      <c r="K31" s="14">
        <v>18.333333333333332</v>
      </c>
      <c r="L31" s="14">
        <v>26.666666666666668</v>
      </c>
      <c r="M31" s="14">
        <v>16.666666666666664</v>
      </c>
      <c r="N31" s="23">
        <f t="shared" si="2"/>
        <v>0.78078078078078073</v>
      </c>
    </row>
    <row r="32" spans="1:14" ht="30" x14ac:dyDescent="0.25">
      <c r="A32" s="26" t="str">
        <f t="shared" si="0"/>
        <v>Antioquia</v>
      </c>
      <c r="B32" s="26" t="str">
        <f t="shared" si="1"/>
        <v>Promiscuo de Familia</v>
      </c>
      <c r="C32" s="27" t="s">
        <v>432</v>
      </c>
      <c r="D32" s="3">
        <v>3</v>
      </c>
      <c r="E32" s="3">
        <v>166</v>
      </c>
      <c r="F32" s="3">
        <v>55.333333333333336</v>
      </c>
      <c r="G32" s="3">
        <v>149</v>
      </c>
      <c r="H32" s="3">
        <v>49.666666666666664</v>
      </c>
      <c r="I32" s="3">
        <v>271</v>
      </c>
      <c r="J32" s="14">
        <v>32</v>
      </c>
      <c r="K32" s="14">
        <v>23.333333333333332</v>
      </c>
      <c r="L32" s="14">
        <v>29.000000000000004</v>
      </c>
      <c r="M32" s="14">
        <v>20.666666666666661</v>
      </c>
      <c r="N32" s="23">
        <f t="shared" si="2"/>
        <v>0.89759036144578308</v>
      </c>
    </row>
    <row r="33" spans="1:14" ht="30" x14ac:dyDescent="0.25">
      <c r="A33" s="26" t="str">
        <f t="shared" si="0"/>
        <v>Antioquia</v>
      </c>
      <c r="B33" s="26" t="str">
        <f t="shared" si="1"/>
        <v>Promiscuo de Familia</v>
      </c>
      <c r="C33" s="27" t="s">
        <v>433</v>
      </c>
      <c r="D33" s="3">
        <v>6</v>
      </c>
      <c r="E33" s="3">
        <v>106</v>
      </c>
      <c r="F33" s="3">
        <v>17.666666666666668</v>
      </c>
      <c r="G33" s="3">
        <v>84</v>
      </c>
      <c r="H33" s="3">
        <v>14</v>
      </c>
      <c r="I33" s="3">
        <v>45</v>
      </c>
      <c r="J33" s="14">
        <v>8.3333333333333321</v>
      </c>
      <c r="K33" s="14">
        <v>9.3333333333333339</v>
      </c>
      <c r="L33" s="14">
        <v>4.1666666666666661</v>
      </c>
      <c r="M33" s="14">
        <v>9.8333333333333339</v>
      </c>
      <c r="N33" s="23">
        <f t="shared" si="2"/>
        <v>0.79245283018867929</v>
      </c>
    </row>
    <row r="34" spans="1:14" ht="30" x14ac:dyDescent="0.25">
      <c r="A34" s="26" t="str">
        <f t="shared" si="0"/>
        <v>Antioquia</v>
      </c>
      <c r="B34" s="26" t="str">
        <f t="shared" si="1"/>
        <v>Promiscuo de Familia</v>
      </c>
      <c r="C34" s="27" t="s">
        <v>434</v>
      </c>
      <c r="D34" s="3">
        <v>6</v>
      </c>
      <c r="E34" s="3">
        <v>124</v>
      </c>
      <c r="F34" s="3">
        <v>20.666666666666668</v>
      </c>
      <c r="G34" s="3">
        <v>63</v>
      </c>
      <c r="H34" s="3">
        <v>10.5</v>
      </c>
      <c r="I34" s="3">
        <v>75</v>
      </c>
      <c r="J34" s="14">
        <v>13</v>
      </c>
      <c r="K34" s="14">
        <v>7.666666666666667</v>
      </c>
      <c r="L34" s="14">
        <v>5.166666666666667</v>
      </c>
      <c r="M34" s="14">
        <v>5.3333333333333348</v>
      </c>
      <c r="N34" s="23">
        <f t="shared" si="2"/>
        <v>0.50806451612903225</v>
      </c>
    </row>
    <row r="35" spans="1:14" ht="30" x14ac:dyDescent="0.25">
      <c r="A35" s="26" t="str">
        <f t="shared" si="0"/>
        <v>Antioquia</v>
      </c>
      <c r="B35" s="26" t="str">
        <f t="shared" si="1"/>
        <v>Promiscuo de Familia</v>
      </c>
      <c r="C35" s="27" t="s">
        <v>435</v>
      </c>
      <c r="D35" s="3">
        <v>3</v>
      </c>
      <c r="E35" s="3">
        <v>56</v>
      </c>
      <c r="F35" s="3">
        <v>18.666666666666668</v>
      </c>
      <c r="G35" s="3">
        <v>57</v>
      </c>
      <c r="H35" s="3">
        <v>19</v>
      </c>
      <c r="I35" s="3">
        <v>68</v>
      </c>
      <c r="J35" s="14">
        <v>6.666666666666667</v>
      </c>
      <c r="K35" s="14">
        <v>12.000000000000002</v>
      </c>
      <c r="L35" s="14">
        <v>7</v>
      </c>
      <c r="M35" s="14">
        <v>12</v>
      </c>
      <c r="N35" s="23">
        <f t="shared" si="2"/>
        <v>1.0178571428571428</v>
      </c>
    </row>
    <row r="36" spans="1:14" ht="30" x14ac:dyDescent="0.25">
      <c r="A36" s="26" t="str">
        <f t="shared" si="0"/>
        <v>Antioquia</v>
      </c>
      <c r="B36" s="26" t="str">
        <f t="shared" si="1"/>
        <v>Promiscuo de Familia</v>
      </c>
      <c r="C36" s="27" t="s">
        <v>436</v>
      </c>
      <c r="D36" s="3">
        <v>6</v>
      </c>
      <c r="E36" s="3">
        <v>124</v>
      </c>
      <c r="F36" s="3">
        <v>20.666666666666668</v>
      </c>
      <c r="G36" s="3">
        <v>100</v>
      </c>
      <c r="H36" s="3">
        <v>16.666666666666668</v>
      </c>
      <c r="I36" s="3">
        <v>27</v>
      </c>
      <c r="J36" s="14">
        <v>7.6666666666666661</v>
      </c>
      <c r="K36" s="14">
        <v>13</v>
      </c>
      <c r="L36" s="14">
        <v>5.5</v>
      </c>
      <c r="M36" s="14">
        <v>11.166666666666666</v>
      </c>
      <c r="N36" s="23">
        <f t="shared" si="2"/>
        <v>0.80645161290322576</v>
      </c>
    </row>
    <row r="37" spans="1:14" ht="30" x14ac:dyDescent="0.25">
      <c r="A37" s="26" t="str">
        <f t="shared" si="0"/>
        <v>Antioquia</v>
      </c>
      <c r="B37" s="26" t="str">
        <f t="shared" si="1"/>
        <v>Promiscuo de Familia</v>
      </c>
      <c r="C37" s="27" t="s">
        <v>437</v>
      </c>
      <c r="D37" s="3">
        <v>6</v>
      </c>
      <c r="E37" s="3">
        <v>44</v>
      </c>
      <c r="F37" s="3">
        <v>7.333333333333333</v>
      </c>
      <c r="G37" s="3">
        <v>35</v>
      </c>
      <c r="H37" s="3">
        <v>5.833333333333333</v>
      </c>
      <c r="I37" s="3">
        <v>14</v>
      </c>
      <c r="J37" s="14">
        <v>3.9999999999999996</v>
      </c>
      <c r="K37" s="14">
        <v>3.3333333333333335</v>
      </c>
      <c r="L37" s="14">
        <v>3.3333333333333326</v>
      </c>
      <c r="M37" s="14">
        <v>2.5</v>
      </c>
      <c r="N37" s="23">
        <f t="shared" si="2"/>
        <v>0.79545454545454541</v>
      </c>
    </row>
    <row r="38" spans="1:14" ht="30" x14ac:dyDescent="0.25">
      <c r="A38" s="26" t="str">
        <f t="shared" si="0"/>
        <v>Antioquia</v>
      </c>
      <c r="B38" s="26" t="str">
        <f t="shared" si="1"/>
        <v>Promiscuo de Familia</v>
      </c>
      <c r="C38" s="27" t="s">
        <v>438</v>
      </c>
      <c r="D38" s="3">
        <v>6</v>
      </c>
      <c r="E38" s="3">
        <v>382</v>
      </c>
      <c r="F38" s="3">
        <v>63.666666666666664</v>
      </c>
      <c r="G38" s="3">
        <v>321</v>
      </c>
      <c r="H38" s="3">
        <v>53.5</v>
      </c>
      <c r="I38" s="3">
        <v>202</v>
      </c>
      <c r="J38" s="14">
        <v>21.833333333333332</v>
      </c>
      <c r="K38" s="14">
        <v>41.833333333333336</v>
      </c>
      <c r="L38" s="14">
        <v>13.166666666666666</v>
      </c>
      <c r="M38" s="14">
        <v>40.333333333333329</v>
      </c>
      <c r="N38" s="23">
        <f t="shared" si="2"/>
        <v>0.84031413612565442</v>
      </c>
    </row>
    <row r="39" spans="1:14" ht="30" x14ac:dyDescent="0.25">
      <c r="A39" s="26" t="str">
        <f t="shared" si="0"/>
        <v>Antioquia</v>
      </c>
      <c r="B39" s="26" t="str">
        <f t="shared" si="1"/>
        <v>Promiscuo de Familia</v>
      </c>
      <c r="C39" s="27" t="s">
        <v>439</v>
      </c>
      <c r="D39" s="3">
        <v>6</v>
      </c>
      <c r="E39" s="3">
        <v>105</v>
      </c>
      <c r="F39" s="3">
        <v>17.5</v>
      </c>
      <c r="G39" s="3">
        <v>66</v>
      </c>
      <c r="H39" s="3">
        <v>11</v>
      </c>
      <c r="I39" s="3">
        <v>32</v>
      </c>
      <c r="J39" s="14">
        <v>6.6666666666666679</v>
      </c>
      <c r="K39" s="14">
        <v>10.833333333333334</v>
      </c>
      <c r="L39" s="14">
        <v>4.1666666666666661</v>
      </c>
      <c r="M39" s="14">
        <v>6.833333333333333</v>
      </c>
      <c r="N39" s="23">
        <f t="shared" si="2"/>
        <v>0.62857142857142856</v>
      </c>
    </row>
    <row r="40" spans="1:14" ht="30" x14ac:dyDescent="0.25">
      <c r="A40" s="26" t="str">
        <f t="shared" si="0"/>
        <v>Antioquia</v>
      </c>
      <c r="B40" s="26" t="str">
        <f t="shared" si="1"/>
        <v>Promiscuo de Familia</v>
      </c>
      <c r="C40" s="27" t="s">
        <v>440</v>
      </c>
      <c r="D40" s="3">
        <v>6</v>
      </c>
      <c r="E40" s="3">
        <v>197</v>
      </c>
      <c r="F40" s="3">
        <v>32.833333333333336</v>
      </c>
      <c r="G40" s="3">
        <v>221</v>
      </c>
      <c r="H40" s="3">
        <v>36.833333333333336</v>
      </c>
      <c r="I40" s="3">
        <v>177</v>
      </c>
      <c r="J40" s="14">
        <v>20.000000000000004</v>
      </c>
      <c r="K40" s="14">
        <v>12.833333333333332</v>
      </c>
      <c r="L40" s="14">
        <v>25.5</v>
      </c>
      <c r="M40" s="14">
        <v>11.333333333333332</v>
      </c>
      <c r="N40" s="23">
        <f t="shared" si="2"/>
        <v>1.1218274111675126</v>
      </c>
    </row>
    <row r="41" spans="1:14" ht="30" x14ac:dyDescent="0.25">
      <c r="A41" s="26" t="str">
        <f t="shared" si="0"/>
        <v>Antioquia</v>
      </c>
      <c r="B41" s="26" t="str">
        <f t="shared" si="1"/>
        <v>Promiscuo de Familia</v>
      </c>
      <c r="C41" s="27" t="s">
        <v>441</v>
      </c>
      <c r="D41" s="3">
        <v>6</v>
      </c>
      <c r="E41" s="3">
        <v>107</v>
      </c>
      <c r="F41" s="3">
        <v>17.833333333333332</v>
      </c>
      <c r="G41" s="3">
        <v>106</v>
      </c>
      <c r="H41" s="3">
        <v>17.666666666666668</v>
      </c>
      <c r="I41" s="3">
        <v>46</v>
      </c>
      <c r="J41" s="14">
        <v>7.0000000000000018</v>
      </c>
      <c r="K41" s="14">
        <v>10.833333333333332</v>
      </c>
      <c r="L41" s="14">
        <v>6.4999999999999991</v>
      </c>
      <c r="M41" s="14">
        <v>11.166666666666666</v>
      </c>
      <c r="N41" s="23">
        <f t="shared" si="2"/>
        <v>0.99065420560747663</v>
      </c>
    </row>
    <row r="42" spans="1:14" x14ac:dyDescent="0.25">
      <c r="A42" s="31" t="s">
        <v>410</v>
      </c>
      <c r="B42" s="46"/>
      <c r="C42" s="49"/>
      <c r="D42" s="33"/>
      <c r="E42" s="33"/>
      <c r="F42" s="33">
        <v>27</v>
      </c>
      <c r="G42" s="33"/>
      <c r="H42" s="33">
        <v>22</v>
      </c>
      <c r="I42" s="33"/>
      <c r="J42" s="35">
        <v>15</v>
      </c>
      <c r="K42" s="35">
        <v>13</v>
      </c>
      <c r="L42" s="35">
        <v>11</v>
      </c>
      <c r="M42" s="35">
        <v>11</v>
      </c>
      <c r="N42" s="36"/>
    </row>
    <row r="43" spans="1:14" x14ac:dyDescent="0.25">
      <c r="A43" s="15" t="s">
        <v>442</v>
      </c>
      <c r="B43" s="19"/>
      <c r="C43" s="28"/>
      <c r="D43" s="16"/>
      <c r="E43" s="16">
        <v>3866</v>
      </c>
      <c r="F43" s="16">
        <v>708.83333333333337</v>
      </c>
      <c r="G43" s="16">
        <v>3141</v>
      </c>
      <c r="H43" s="16">
        <v>576.64285714285711</v>
      </c>
      <c r="I43" s="16">
        <v>2769</v>
      </c>
      <c r="J43" s="18">
        <v>379.09523809523807</v>
      </c>
      <c r="K43" s="18">
        <v>329.73809523809518</v>
      </c>
      <c r="L43" s="18">
        <v>289.19047619047615</v>
      </c>
      <c r="M43" s="18">
        <v>287.45238095238091</v>
      </c>
      <c r="N43" s="24">
        <f t="shared" si="2"/>
        <v>0.8124676668391102</v>
      </c>
    </row>
    <row r="44" spans="1:14" ht="30" x14ac:dyDescent="0.25">
      <c r="A44" s="1" t="s">
        <v>443</v>
      </c>
      <c r="B44" s="1" t="s">
        <v>415</v>
      </c>
      <c r="C44" s="27" t="s">
        <v>444</v>
      </c>
      <c r="D44" s="3">
        <v>6</v>
      </c>
      <c r="E44" s="3">
        <v>163</v>
      </c>
      <c r="F44" s="3">
        <v>27.166666666666668</v>
      </c>
      <c r="G44" s="3">
        <v>178</v>
      </c>
      <c r="H44" s="3">
        <v>29.666666666666668</v>
      </c>
      <c r="I44" s="3">
        <v>212</v>
      </c>
      <c r="J44" s="14">
        <v>22.333333333333332</v>
      </c>
      <c r="K44" s="14">
        <v>4.8333333333333321</v>
      </c>
      <c r="L44" s="14">
        <v>25.666666666666664</v>
      </c>
      <c r="M44" s="14">
        <v>4</v>
      </c>
      <c r="N44" s="23">
        <f t="shared" si="2"/>
        <v>1.0920245398773005</v>
      </c>
    </row>
    <row r="45" spans="1:14" ht="30" x14ac:dyDescent="0.25">
      <c r="A45" s="26" t="str">
        <f t="shared" ref="A45:A46" si="3">A44</f>
        <v>Arauca</v>
      </c>
      <c r="B45" s="26" t="str">
        <f t="shared" ref="B45:B46" si="4">B44</f>
        <v>Promiscuo de Familia</v>
      </c>
      <c r="C45" s="27" t="s">
        <v>445</v>
      </c>
      <c r="D45" s="3">
        <v>6</v>
      </c>
      <c r="E45" s="3">
        <v>34</v>
      </c>
      <c r="F45" s="3">
        <v>5.666666666666667</v>
      </c>
      <c r="G45" s="3">
        <v>198</v>
      </c>
      <c r="H45" s="3">
        <v>33</v>
      </c>
      <c r="I45" s="3">
        <v>77</v>
      </c>
      <c r="J45" s="14">
        <v>1.1666666666666667</v>
      </c>
      <c r="K45" s="14">
        <v>4.5</v>
      </c>
      <c r="L45" s="14">
        <v>29.166666666666668</v>
      </c>
      <c r="M45" s="14">
        <v>3.8333333333333326</v>
      </c>
      <c r="N45" s="23">
        <f t="shared" si="2"/>
        <v>5.8235294117647056</v>
      </c>
    </row>
    <row r="46" spans="1:14" ht="30" x14ac:dyDescent="0.25">
      <c r="A46" s="26" t="str">
        <f t="shared" si="3"/>
        <v>Arauca</v>
      </c>
      <c r="B46" s="26" t="str">
        <f t="shared" si="4"/>
        <v>Promiscuo de Familia</v>
      </c>
      <c r="C46" s="27" t="s">
        <v>446</v>
      </c>
      <c r="D46" s="3">
        <v>6</v>
      </c>
      <c r="E46" s="3">
        <v>153</v>
      </c>
      <c r="F46" s="3">
        <v>25.5</v>
      </c>
      <c r="G46" s="3">
        <v>162</v>
      </c>
      <c r="H46" s="3">
        <v>27</v>
      </c>
      <c r="I46" s="3">
        <v>324</v>
      </c>
      <c r="J46" s="14">
        <v>16.333333333333336</v>
      </c>
      <c r="K46" s="14">
        <v>9.1666666666666679</v>
      </c>
      <c r="L46" s="14">
        <v>19</v>
      </c>
      <c r="M46" s="14">
        <v>8</v>
      </c>
      <c r="N46" s="23">
        <f t="shared" si="2"/>
        <v>1.0588235294117647</v>
      </c>
    </row>
    <row r="47" spans="1:14" x14ac:dyDescent="0.25">
      <c r="A47" s="31" t="s">
        <v>410</v>
      </c>
      <c r="B47" s="46"/>
      <c r="C47" s="49"/>
      <c r="D47" s="33"/>
      <c r="E47" s="33"/>
      <c r="F47" s="33">
        <v>19</v>
      </c>
      <c r="G47" s="33"/>
      <c r="H47" s="33">
        <v>30</v>
      </c>
      <c r="I47" s="33"/>
      <c r="J47" s="35">
        <v>13</v>
      </c>
      <c r="K47" s="35">
        <v>6</v>
      </c>
      <c r="L47" s="35">
        <v>25</v>
      </c>
      <c r="M47" s="35">
        <v>5</v>
      </c>
      <c r="N47" s="36"/>
    </row>
    <row r="48" spans="1:14" x14ac:dyDescent="0.25">
      <c r="A48" s="15" t="s">
        <v>447</v>
      </c>
      <c r="B48" s="19"/>
      <c r="C48" s="28"/>
      <c r="D48" s="16"/>
      <c r="E48" s="16">
        <v>350</v>
      </c>
      <c r="F48" s="16">
        <v>58.333333333333336</v>
      </c>
      <c r="G48" s="16">
        <v>538</v>
      </c>
      <c r="H48" s="16">
        <v>89.666666666666671</v>
      </c>
      <c r="I48" s="16">
        <v>613</v>
      </c>
      <c r="J48" s="18">
        <v>39.833333333333336</v>
      </c>
      <c r="K48" s="18">
        <v>18.5</v>
      </c>
      <c r="L48" s="18">
        <v>73.833333333333329</v>
      </c>
      <c r="M48" s="18">
        <v>15.833333333333332</v>
      </c>
      <c r="N48" s="24">
        <f t="shared" si="2"/>
        <v>1.5371428571428571</v>
      </c>
    </row>
    <row r="49" spans="1:14" ht="30" x14ac:dyDescent="0.25">
      <c r="A49" s="1" t="s">
        <v>74</v>
      </c>
      <c r="B49" s="1" t="s">
        <v>415</v>
      </c>
      <c r="C49" s="27" t="s">
        <v>448</v>
      </c>
      <c r="D49" s="3">
        <v>5</v>
      </c>
      <c r="E49" s="3">
        <v>173</v>
      </c>
      <c r="F49" s="3">
        <v>34.6</v>
      </c>
      <c r="G49" s="3">
        <v>124</v>
      </c>
      <c r="H49" s="3">
        <v>24.8</v>
      </c>
      <c r="I49" s="3">
        <v>377</v>
      </c>
      <c r="J49" s="14">
        <v>30.799999999999997</v>
      </c>
      <c r="K49" s="14">
        <v>3.8000000000000003</v>
      </c>
      <c r="L49" s="14">
        <v>23.399999999999995</v>
      </c>
      <c r="M49" s="14">
        <v>1.4</v>
      </c>
      <c r="N49" s="23">
        <f t="shared" si="2"/>
        <v>0.7167630057803468</v>
      </c>
    </row>
    <row r="50" spans="1:14" ht="30" x14ac:dyDescent="0.25">
      <c r="A50" s="26" t="str">
        <f t="shared" ref="A50:A51" si="5">A49</f>
        <v>Barranquilla</v>
      </c>
      <c r="B50" s="26" t="str">
        <f t="shared" ref="B50:B51" si="6">B49</f>
        <v>Promiscuo de Familia</v>
      </c>
      <c r="C50" s="27" t="s">
        <v>449</v>
      </c>
      <c r="D50" s="3">
        <v>6</v>
      </c>
      <c r="E50" s="3">
        <v>423</v>
      </c>
      <c r="F50" s="3">
        <v>70.5</v>
      </c>
      <c r="G50" s="3">
        <v>196</v>
      </c>
      <c r="H50" s="3">
        <v>32.666666666666664</v>
      </c>
      <c r="I50" s="3">
        <v>549</v>
      </c>
      <c r="J50" s="14">
        <v>65.333333333333329</v>
      </c>
      <c r="K50" s="14">
        <v>5.1666666666666661</v>
      </c>
      <c r="L50" s="14">
        <v>28.833333333333332</v>
      </c>
      <c r="M50" s="14">
        <v>3.833333333333333</v>
      </c>
      <c r="N50" s="23">
        <f t="shared" si="2"/>
        <v>0.46335697399527187</v>
      </c>
    </row>
    <row r="51" spans="1:14" ht="30" x14ac:dyDescent="0.25">
      <c r="A51" s="26" t="str">
        <f t="shared" si="5"/>
        <v>Barranquilla</v>
      </c>
      <c r="B51" s="26" t="str">
        <f t="shared" si="6"/>
        <v>Promiscuo de Familia</v>
      </c>
      <c r="C51" s="27" t="s">
        <v>450</v>
      </c>
      <c r="D51" s="3">
        <v>3</v>
      </c>
      <c r="E51" s="3">
        <v>142</v>
      </c>
      <c r="F51" s="3">
        <v>47.333333333333336</v>
      </c>
      <c r="G51" s="3">
        <v>97</v>
      </c>
      <c r="H51" s="3">
        <v>32.333333333333336</v>
      </c>
      <c r="I51" s="3">
        <v>404</v>
      </c>
      <c r="J51" s="14">
        <v>43.666666666666664</v>
      </c>
      <c r="K51" s="14">
        <v>3.6666666666666665</v>
      </c>
      <c r="L51" s="14">
        <v>30</v>
      </c>
      <c r="M51" s="14">
        <v>2.3333333333333335</v>
      </c>
      <c r="N51" s="23">
        <f t="shared" si="2"/>
        <v>0.68309859154929575</v>
      </c>
    </row>
    <row r="52" spans="1:14" x14ac:dyDescent="0.25">
      <c r="A52" s="31" t="s">
        <v>410</v>
      </c>
      <c r="B52" s="46"/>
      <c r="C52" s="49"/>
      <c r="D52" s="33"/>
      <c r="E52" s="33"/>
      <c r="F52" s="33">
        <v>51</v>
      </c>
      <c r="G52" s="33"/>
      <c r="H52" s="33">
        <v>30</v>
      </c>
      <c r="I52" s="33"/>
      <c r="J52" s="35">
        <v>47</v>
      </c>
      <c r="K52" s="35">
        <v>4</v>
      </c>
      <c r="L52" s="35">
        <v>27</v>
      </c>
      <c r="M52" s="35">
        <v>3</v>
      </c>
      <c r="N52" s="36"/>
    </row>
    <row r="53" spans="1:14" x14ac:dyDescent="0.25">
      <c r="A53" s="15" t="s">
        <v>91</v>
      </c>
      <c r="B53" s="19"/>
      <c r="C53" s="28"/>
      <c r="D53" s="16"/>
      <c r="E53" s="16">
        <v>738</v>
      </c>
      <c r="F53" s="16">
        <v>152.43333333333334</v>
      </c>
      <c r="G53" s="16">
        <v>417</v>
      </c>
      <c r="H53" s="16">
        <v>89.800000000000011</v>
      </c>
      <c r="I53" s="16">
        <v>1330</v>
      </c>
      <c r="J53" s="18">
        <v>139.79999999999998</v>
      </c>
      <c r="K53" s="18">
        <v>12.633333333333333</v>
      </c>
      <c r="L53" s="18">
        <v>82.23333333333332</v>
      </c>
      <c r="M53" s="18">
        <v>7.5666666666666664</v>
      </c>
      <c r="N53" s="24">
        <f t="shared" si="2"/>
        <v>0.56504065040650409</v>
      </c>
    </row>
    <row r="54" spans="1:14" ht="30" x14ac:dyDescent="0.25">
      <c r="A54" s="1" t="s">
        <v>156</v>
      </c>
      <c r="B54" s="1" t="s">
        <v>415</v>
      </c>
      <c r="C54" s="27" t="s">
        <v>451</v>
      </c>
      <c r="D54" s="3">
        <v>6</v>
      </c>
      <c r="E54" s="3">
        <v>277</v>
      </c>
      <c r="F54" s="3">
        <v>46.166666666666664</v>
      </c>
      <c r="G54" s="3">
        <v>188</v>
      </c>
      <c r="H54" s="3">
        <v>31.333333333333332</v>
      </c>
      <c r="I54" s="3">
        <v>390</v>
      </c>
      <c r="J54" s="14">
        <v>38.166666666666664</v>
      </c>
      <c r="K54" s="14">
        <v>7.9999999999999991</v>
      </c>
      <c r="L54" s="14">
        <v>25.166666666666664</v>
      </c>
      <c r="M54" s="14">
        <v>6.166666666666667</v>
      </c>
      <c r="N54" s="23">
        <f t="shared" si="2"/>
        <v>0.67870036101083031</v>
      </c>
    </row>
    <row r="55" spans="1:14" ht="30" x14ac:dyDescent="0.25">
      <c r="A55" s="26" t="str">
        <f t="shared" ref="A55:A57" si="7">A54</f>
        <v>Bucaramanga</v>
      </c>
      <c r="B55" s="26" t="str">
        <f t="shared" ref="B55:B57" si="8">B54</f>
        <v>Promiscuo de Familia</v>
      </c>
      <c r="C55" s="27" t="s">
        <v>452</v>
      </c>
      <c r="D55" s="3">
        <v>6</v>
      </c>
      <c r="E55" s="3">
        <v>306</v>
      </c>
      <c r="F55" s="3">
        <v>51</v>
      </c>
      <c r="G55" s="3">
        <v>203</v>
      </c>
      <c r="H55" s="3">
        <v>33.833333333333336</v>
      </c>
      <c r="I55" s="3">
        <v>366</v>
      </c>
      <c r="J55" s="14">
        <v>42.333333333333329</v>
      </c>
      <c r="K55" s="14">
        <v>8.6666666666666661</v>
      </c>
      <c r="L55" s="14">
        <v>26.833333333333343</v>
      </c>
      <c r="M55" s="14">
        <v>7.0000000000000009</v>
      </c>
      <c r="N55" s="23">
        <f t="shared" si="2"/>
        <v>0.66339869281045749</v>
      </c>
    </row>
    <row r="56" spans="1:14" ht="30" x14ac:dyDescent="0.25">
      <c r="A56" s="26" t="str">
        <f t="shared" si="7"/>
        <v>Bucaramanga</v>
      </c>
      <c r="B56" s="26" t="str">
        <f t="shared" si="8"/>
        <v>Promiscuo de Familia</v>
      </c>
      <c r="C56" s="27" t="s">
        <v>453</v>
      </c>
      <c r="D56" s="3">
        <v>6</v>
      </c>
      <c r="E56" s="3">
        <v>274</v>
      </c>
      <c r="F56" s="3">
        <v>45.666666666666664</v>
      </c>
      <c r="G56" s="3">
        <v>158</v>
      </c>
      <c r="H56" s="3">
        <v>26.333333333333332</v>
      </c>
      <c r="I56" s="3">
        <v>425</v>
      </c>
      <c r="J56" s="14">
        <v>37.333333333333336</v>
      </c>
      <c r="K56" s="14">
        <v>8.3333333333333321</v>
      </c>
      <c r="L56" s="14">
        <v>19.500000000000004</v>
      </c>
      <c r="M56" s="14">
        <v>6.8333333333333339</v>
      </c>
      <c r="N56" s="23">
        <f t="shared" si="2"/>
        <v>0.57664233576642332</v>
      </c>
    </row>
    <row r="57" spans="1:14" ht="30" x14ac:dyDescent="0.25">
      <c r="A57" s="26" t="str">
        <f t="shared" si="7"/>
        <v>Bucaramanga</v>
      </c>
      <c r="B57" s="26" t="str">
        <f t="shared" si="8"/>
        <v>Promiscuo de Familia</v>
      </c>
      <c r="C57" s="27" t="s">
        <v>454</v>
      </c>
      <c r="D57" s="3">
        <v>6</v>
      </c>
      <c r="E57" s="3">
        <v>158</v>
      </c>
      <c r="F57" s="3">
        <v>26.333333333333332</v>
      </c>
      <c r="G57" s="3">
        <v>141</v>
      </c>
      <c r="H57" s="3">
        <v>23.5</v>
      </c>
      <c r="I57" s="3">
        <v>376</v>
      </c>
      <c r="J57" s="14">
        <v>14.833333333333336</v>
      </c>
      <c r="K57" s="14">
        <v>11.5</v>
      </c>
      <c r="L57" s="14">
        <v>14.000000000000004</v>
      </c>
      <c r="M57" s="14">
        <v>9.5</v>
      </c>
      <c r="N57" s="23">
        <f t="shared" si="2"/>
        <v>0.89240506329113922</v>
      </c>
    </row>
    <row r="58" spans="1:14" x14ac:dyDescent="0.25">
      <c r="A58" s="31" t="s">
        <v>410</v>
      </c>
      <c r="B58" s="46"/>
      <c r="C58" s="49"/>
      <c r="D58" s="33"/>
      <c r="E58" s="33"/>
      <c r="F58" s="33">
        <v>42</v>
      </c>
      <c r="G58" s="33"/>
      <c r="H58" s="33">
        <v>29</v>
      </c>
      <c r="I58" s="33"/>
      <c r="J58" s="35">
        <v>33</v>
      </c>
      <c r="K58" s="35">
        <v>9</v>
      </c>
      <c r="L58" s="35">
        <v>21</v>
      </c>
      <c r="M58" s="35">
        <v>7</v>
      </c>
      <c r="N58" s="36"/>
    </row>
    <row r="59" spans="1:14" x14ac:dyDescent="0.25">
      <c r="A59" s="15" t="s">
        <v>173</v>
      </c>
      <c r="B59" s="19"/>
      <c r="C59" s="28"/>
      <c r="D59" s="16"/>
      <c r="E59" s="16">
        <v>1015</v>
      </c>
      <c r="F59" s="16">
        <v>169.16666666666666</v>
      </c>
      <c r="G59" s="16">
        <v>690</v>
      </c>
      <c r="H59" s="16">
        <v>115</v>
      </c>
      <c r="I59" s="16">
        <v>1557</v>
      </c>
      <c r="J59" s="18">
        <v>132.66666666666669</v>
      </c>
      <c r="K59" s="18">
        <v>36.5</v>
      </c>
      <c r="L59" s="18">
        <v>85.500000000000014</v>
      </c>
      <c r="M59" s="18">
        <v>29.5</v>
      </c>
      <c r="N59" s="24">
        <f t="shared" si="2"/>
        <v>0.67980295566502458</v>
      </c>
    </row>
    <row r="60" spans="1:14" ht="30" x14ac:dyDescent="0.25">
      <c r="A60" s="1" t="s">
        <v>455</v>
      </c>
      <c r="B60" s="1" t="s">
        <v>415</v>
      </c>
      <c r="C60" s="27" t="s">
        <v>456</v>
      </c>
      <c r="D60" s="3">
        <v>6</v>
      </c>
      <c r="E60" s="3">
        <v>137</v>
      </c>
      <c r="F60" s="3">
        <v>22.833333333333332</v>
      </c>
      <c r="G60" s="3">
        <v>91</v>
      </c>
      <c r="H60" s="3">
        <v>15.166666666666666</v>
      </c>
      <c r="I60" s="3">
        <v>79</v>
      </c>
      <c r="J60" s="14">
        <v>20.166666666666668</v>
      </c>
      <c r="K60" s="14">
        <v>2.6666666666666665</v>
      </c>
      <c r="L60" s="14">
        <v>12.499999999999998</v>
      </c>
      <c r="M60" s="14">
        <v>2.6666666666666665</v>
      </c>
      <c r="N60" s="23">
        <f t="shared" si="2"/>
        <v>0.66423357664233573</v>
      </c>
    </row>
    <row r="61" spans="1:14" ht="30" x14ac:dyDescent="0.25">
      <c r="A61" s="26" t="str">
        <f t="shared" ref="A61:A72" si="9">A60</f>
        <v>Buga</v>
      </c>
      <c r="B61" s="26" t="str">
        <f t="shared" ref="B61:B72" si="10">B60</f>
        <v>Promiscuo de Familia</v>
      </c>
      <c r="C61" s="27" t="s">
        <v>457</v>
      </c>
      <c r="D61" s="3">
        <v>6</v>
      </c>
      <c r="E61" s="3">
        <v>124</v>
      </c>
      <c r="F61" s="3">
        <v>20.666666666666668</v>
      </c>
      <c r="G61" s="3">
        <v>88</v>
      </c>
      <c r="H61" s="3">
        <v>14.666666666666666</v>
      </c>
      <c r="I61" s="3">
        <v>98</v>
      </c>
      <c r="J61" s="14">
        <v>17.833333333333332</v>
      </c>
      <c r="K61" s="14">
        <v>2.833333333333333</v>
      </c>
      <c r="L61" s="14">
        <v>11.999999999999998</v>
      </c>
      <c r="M61" s="14">
        <v>2.6666666666666665</v>
      </c>
      <c r="N61" s="23">
        <f t="shared" si="2"/>
        <v>0.70967741935483875</v>
      </c>
    </row>
    <row r="62" spans="1:14" ht="30" x14ac:dyDescent="0.25">
      <c r="A62" s="26" t="str">
        <f t="shared" si="9"/>
        <v>Buga</v>
      </c>
      <c r="B62" s="26" t="str">
        <f t="shared" si="10"/>
        <v>Promiscuo de Familia</v>
      </c>
      <c r="C62" s="27" t="s">
        <v>458</v>
      </c>
      <c r="D62" s="3">
        <v>6</v>
      </c>
      <c r="E62" s="3">
        <v>225</v>
      </c>
      <c r="F62" s="3">
        <v>37.5</v>
      </c>
      <c r="G62" s="3">
        <v>144</v>
      </c>
      <c r="H62" s="3">
        <v>24</v>
      </c>
      <c r="I62" s="3">
        <v>228</v>
      </c>
      <c r="J62" s="14">
        <v>32.833333333333329</v>
      </c>
      <c r="K62" s="14">
        <v>4.6666666666666661</v>
      </c>
      <c r="L62" s="14">
        <v>20</v>
      </c>
      <c r="M62" s="14">
        <v>4</v>
      </c>
      <c r="N62" s="23">
        <f t="shared" si="2"/>
        <v>0.64</v>
      </c>
    </row>
    <row r="63" spans="1:14" ht="30" x14ac:dyDescent="0.25">
      <c r="A63" s="26" t="str">
        <f t="shared" si="9"/>
        <v>Buga</v>
      </c>
      <c r="B63" s="26" t="str">
        <f t="shared" si="10"/>
        <v>Promiscuo de Familia</v>
      </c>
      <c r="C63" s="27" t="s">
        <v>459</v>
      </c>
      <c r="D63" s="3">
        <v>6</v>
      </c>
      <c r="E63" s="3">
        <v>266</v>
      </c>
      <c r="F63" s="3">
        <v>44.333333333333336</v>
      </c>
      <c r="G63" s="3">
        <v>203</v>
      </c>
      <c r="H63" s="3">
        <v>33.833333333333336</v>
      </c>
      <c r="I63" s="3">
        <v>240</v>
      </c>
      <c r="J63" s="14">
        <v>38</v>
      </c>
      <c r="K63" s="14">
        <v>6.3333333333333339</v>
      </c>
      <c r="L63" s="14">
        <v>26.666666666666668</v>
      </c>
      <c r="M63" s="14">
        <v>7.1666666666666661</v>
      </c>
      <c r="N63" s="23">
        <f t="shared" si="2"/>
        <v>0.76315789473684215</v>
      </c>
    </row>
    <row r="64" spans="1:14" ht="30" x14ac:dyDescent="0.25">
      <c r="A64" s="26" t="str">
        <f t="shared" si="9"/>
        <v>Buga</v>
      </c>
      <c r="B64" s="26" t="str">
        <f t="shared" si="10"/>
        <v>Promiscuo de Familia</v>
      </c>
      <c r="C64" s="27" t="s">
        <v>460</v>
      </c>
      <c r="D64" s="3">
        <v>6</v>
      </c>
      <c r="E64" s="3">
        <v>166</v>
      </c>
      <c r="F64" s="3">
        <v>27.666666666666668</v>
      </c>
      <c r="G64" s="3">
        <v>141</v>
      </c>
      <c r="H64" s="3">
        <v>23.5</v>
      </c>
      <c r="I64" s="3">
        <v>98</v>
      </c>
      <c r="J64" s="14">
        <v>23.666666666666668</v>
      </c>
      <c r="K64" s="14">
        <v>4</v>
      </c>
      <c r="L64" s="14">
        <v>19.833333333333336</v>
      </c>
      <c r="M64" s="14">
        <v>3.666666666666667</v>
      </c>
      <c r="N64" s="23">
        <f t="shared" si="2"/>
        <v>0.8493975903614458</v>
      </c>
    </row>
    <row r="65" spans="1:14" ht="30" x14ac:dyDescent="0.25">
      <c r="A65" s="26" t="str">
        <f t="shared" si="9"/>
        <v>Buga</v>
      </c>
      <c r="B65" s="26" t="str">
        <f t="shared" si="10"/>
        <v>Promiscuo de Familia</v>
      </c>
      <c r="C65" s="27" t="s">
        <v>461</v>
      </c>
      <c r="D65" s="3">
        <v>6</v>
      </c>
      <c r="E65" s="3">
        <v>141</v>
      </c>
      <c r="F65" s="3">
        <v>23.5</v>
      </c>
      <c r="G65" s="3">
        <v>109</v>
      </c>
      <c r="H65" s="3">
        <v>18.166666666666668</v>
      </c>
      <c r="I65" s="3">
        <v>106</v>
      </c>
      <c r="J65" s="14">
        <v>19.666666666666668</v>
      </c>
      <c r="K65" s="14">
        <v>3.833333333333333</v>
      </c>
      <c r="L65" s="14">
        <v>15.166666666666666</v>
      </c>
      <c r="M65" s="14">
        <v>2.9999999999999996</v>
      </c>
      <c r="N65" s="23">
        <f t="shared" si="2"/>
        <v>0.77304964539007093</v>
      </c>
    </row>
    <row r="66" spans="1:14" ht="30" x14ac:dyDescent="0.25">
      <c r="A66" s="26" t="str">
        <f t="shared" si="9"/>
        <v>Buga</v>
      </c>
      <c r="B66" s="26" t="str">
        <f t="shared" si="10"/>
        <v>Promiscuo de Familia</v>
      </c>
      <c r="C66" s="27" t="s">
        <v>462</v>
      </c>
      <c r="D66" s="3">
        <v>6</v>
      </c>
      <c r="E66" s="3">
        <v>422</v>
      </c>
      <c r="F66" s="3">
        <v>70.333333333333329</v>
      </c>
      <c r="G66" s="3">
        <v>326</v>
      </c>
      <c r="H66" s="3">
        <v>54.333333333333336</v>
      </c>
      <c r="I66" s="3">
        <v>264</v>
      </c>
      <c r="J66" s="14">
        <v>53.999999999999993</v>
      </c>
      <c r="K66" s="14">
        <v>16.333333333333332</v>
      </c>
      <c r="L66" s="14">
        <v>42.500000000000007</v>
      </c>
      <c r="M66" s="14">
        <v>11.833333333333334</v>
      </c>
      <c r="N66" s="23">
        <f t="shared" si="2"/>
        <v>0.77251184834123221</v>
      </c>
    </row>
    <row r="67" spans="1:14" ht="30" x14ac:dyDescent="0.25">
      <c r="A67" s="26" t="str">
        <f t="shared" si="9"/>
        <v>Buga</v>
      </c>
      <c r="B67" s="26" t="str">
        <f t="shared" si="10"/>
        <v>Promiscuo de Familia</v>
      </c>
      <c r="C67" s="27" t="s">
        <v>463</v>
      </c>
      <c r="D67" s="3">
        <v>5.9</v>
      </c>
      <c r="E67" s="3">
        <v>432</v>
      </c>
      <c r="F67" s="3">
        <v>73.220338983050837</v>
      </c>
      <c r="G67" s="3">
        <v>283</v>
      </c>
      <c r="H67" s="3">
        <v>47.966101694915253</v>
      </c>
      <c r="I67" s="3">
        <v>319</v>
      </c>
      <c r="J67" s="14">
        <v>56.271186440677965</v>
      </c>
      <c r="K67" s="14">
        <v>16.949152542372879</v>
      </c>
      <c r="L67" s="14">
        <v>32.542372881355938</v>
      </c>
      <c r="M67" s="14">
        <v>15.423728813559322</v>
      </c>
      <c r="N67" s="23">
        <f t="shared" si="2"/>
        <v>0.65509259259259256</v>
      </c>
    </row>
    <row r="68" spans="1:14" ht="30" x14ac:dyDescent="0.25">
      <c r="A68" s="26" t="str">
        <f t="shared" si="9"/>
        <v>Buga</v>
      </c>
      <c r="B68" s="26" t="str">
        <f t="shared" si="10"/>
        <v>Promiscuo de Familia</v>
      </c>
      <c r="C68" s="27" t="s">
        <v>464</v>
      </c>
      <c r="D68" s="3">
        <v>6</v>
      </c>
      <c r="E68" s="3">
        <v>314</v>
      </c>
      <c r="F68" s="3">
        <v>52.333333333333336</v>
      </c>
      <c r="G68" s="3">
        <v>232</v>
      </c>
      <c r="H68" s="3">
        <v>38.666666666666664</v>
      </c>
      <c r="I68" s="3">
        <v>256</v>
      </c>
      <c r="J68" s="14">
        <v>52.333333333333336</v>
      </c>
      <c r="K68" s="14"/>
      <c r="L68" s="14">
        <v>38.666666666666657</v>
      </c>
      <c r="M68" s="14"/>
      <c r="N68" s="23">
        <f t="shared" si="2"/>
        <v>0.73885350318471332</v>
      </c>
    </row>
    <row r="69" spans="1:14" ht="30" x14ac:dyDescent="0.25">
      <c r="A69" s="26" t="str">
        <f t="shared" si="9"/>
        <v>Buga</v>
      </c>
      <c r="B69" s="26" t="str">
        <f t="shared" si="10"/>
        <v>Promiscuo de Familia</v>
      </c>
      <c r="C69" s="27" t="s">
        <v>465</v>
      </c>
      <c r="D69" s="3">
        <v>6</v>
      </c>
      <c r="E69" s="3">
        <v>259</v>
      </c>
      <c r="F69" s="3">
        <v>43.166666666666664</v>
      </c>
      <c r="G69" s="3">
        <v>179</v>
      </c>
      <c r="H69" s="3">
        <v>29.833333333333332</v>
      </c>
      <c r="I69" s="3">
        <v>156</v>
      </c>
      <c r="J69" s="14">
        <v>29.333333333333329</v>
      </c>
      <c r="K69" s="14">
        <v>13.833333333333334</v>
      </c>
      <c r="L69" s="14">
        <v>16.000000000000004</v>
      </c>
      <c r="M69" s="14">
        <v>13.833333333333334</v>
      </c>
      <c r="N69" s="23">
        <f t="shared" si="2"/>
        <v>0.69111969111969107</v>
      </c>
    </row>
    <row r="70" spans="1:14" ht="30" x14ac:dyDescent="0.25">
      <c r="A70" s="26" t="str">
        <f t="shared" si="9"/>
        <v>Buga</v>
      </c>
      <c r="B70" s="26" t="str">
        <f t="shared" si="10"/>
        <v>Promiscuo de Familia</v>
      </c>
      <c r="C70" s="27" t="s">
        <v>466</v>
      </c>
      <c r="D70" s="3">
        <v>6</v>
      </c>
      <c r="E70" s="3">
        <v>111</v>
      </c>
      <c r="F70" s="3">
        <v>18.5</v>
      </c>
      <c r="G70" s="3">
        <v>77</v>
      </c>
      <c r="H70" s="3">
        <v>12.833333333333334</v>
      </c>
      <c r="I70" s="3">
        <v>187</v>
      </c>
      <c r="J70" s="14">
        <v>14.833333333333336</v>
      </c>
      <c r="K70" s="14">
        <v>3.6666666666666665</v>
      </c>
      <c r="L70" s="14">
        <v>9.4999999999999982</v>
      </c>
      <c r="M70" s="14">
        <v>3.333333333333333</v>
      </c>
      <c r="N70" s="23">
        <f t="shared" si="2"/>
        <v>0.69369369369369371</v>
      </c>
    </row>
    <row r="71" spans="1:14" ht="30" x14ac:dyDescent="0.25">
      <c r="A71" s="26" t="str">
        <f t="shared" si="9"/>
        <v>Buga</v>
      </c>
      <c r="B71" s="26" t="str">
        <f t="shared" si="10"/>
        <v>Promiscuo de Familia</v>
      </c>
      <c r="C71" s="27" t="s">
        <v>467</v>
      </c>
      <c r="D71" s="3">
        <v>6</v>
      </c>
      <c r="E71" s="3">
        <v>280</v>
      </c>
      <c r="F71" s="3">
        <v>46.666666666666664</v>
      </c>
      <c r="G71" s="3">
        <v>290</v>
      </c>
      <c r="H71" s="3">
        <v>48.333333333333336</v>
      </c>
      <c r="I71" s="3">
        <v>300</v>
      </c>
      <c r="J71" s="14">
        <v>35.833333333333336</v>
      </c>
      <c r="K71" s="14">
        <v>10.833333333333332</v>
      </c>
      <c r="L71" s="14">
        <v>35.499999999999993</v>
      </c>
      <c r="M71" s="14">
        <v>12.833333333333332</v>
      </c>
      <c r="N71" s="23">
        <f t="shared" si="2"/>
        <v>1.0357142857142858</v>
      </c>
    </row>
    <row r="72" spans="1:14" ht="30" x14ac:dyDescent="0.25">
      <c r="A72" s="26" t="str">
        <f t="shared" si="9"/>
        <v>Buga</v>
      </c>
      <c r="B72" s="26" t="str">
        <f t="shared" si="10"/>
        <v>Promiscuo de Familia</v>
      </c>
      <c r="C72" s="27" t="s">
        <v>468</v>
      </c>
      <c r="D72" s="3">
        <v>6</v>
      </c>
      <c r="E72" s="3">
        <v>291</v>
      </c>
      <c r="F72" s="3">
        <v>48.5</v>
      </c>
      <c r="G72" s="3">
        <v>256</v>
      </c>
      <c r="H72" s="3">
        <v>42.666666666666664</v>
      </c>
      <c r="I72" s="3">
        <v>209</v>
      </c>
      <c r="J72" s="14">
        <v>34.5</v>
      </c>
      <c r="K72" s="14">
        <v>14.000000000000002</v>
      </c>
      <c r="L72" s="14">
        <v>29.666666666666664</v>
      </c>
      <c r="M72" s="14">
        <v>13</v>
      </c>
      <c r="N72" s="23">
        <f t="shared" si="2"/>
        <v>0.8797250859106529</v>
      </c>
    </row>
    <row r="73" spans="1:14" x14ac:dyDescent="0.25">
      <c r="A73" s="31" t="s">
        <v>410</v>
      </c>
      <c r="B73" s="46"/>
      <c r="C73" s="49"/>
      <c r="D73" s="33"/>
      <c r="E73" s="33"/>
      <c r="F73" s="33">
        <v>41</v>
      </c>
      <c r="G73" s="33"/>
      <c r="H73" s="33">
        <v>31</v>
      </c>
      <c r="I73" s="33"/>
      <c r="J73" s="35">
        <v>33</v>
      </c>
      <c r="K73" s="35">
        <v>8</v>
      </c>
      <c r="L73" s="35">
        <v>24</v>
      </c>
      <c r="M73" s="35">
        <v>8</v>
      </c>
      <c r="N73" s="36"/>
    </row>
    <row r="74" spans="1:14" x14ac:dyDescent="0.25">
      <c r="A74" s="15" t="s">
        <v>469</v>
      </c>
      <c r="B74" s="19"/>
      <c r="C74" s="28"/>
      <c r="D74" s="16"/>
      <c r="E74" s="16">
        <v>3168</v>
      </c>
      <c r="F74" s="16">
        <v>529.22033898305085</v>
      </c>
      <c r="G74" s="16">
        <v>2419</v>
      </c>
      <c r="H74" s="16">
        <v>403.96610169491521</v>
      </c>
      <c r="I74" s="16">
        <v>2540</v>
      </c>
      <c r="J74" s="18">
        <v>429.27118644067787</v>
      </c>
      <c r="K74" s="18">
        <v>99.949152542372872</v>
      </c>
      <c r="L74" s="18">
        <v>310.54237288135596</v>
      </c>
      <c r="M74" s="18">
        <v>93.423728813559308</v>
      </c>
      <c r="N74" s="24">
        <f t="shared" si="2"/>
        <v>0.76357323232323238</v>
      </c>
    </row>
    <row r="75" spans="1:14" ht="30" x14ac:dyDescent="0.25">
      <c r="A75" s="1" t="s">
        <v>202</v>
      </c>
      <c r="B75" s="1" t="s">
        <v>415</v>
      </c>
      <c r="C75" s="27" t="s">
        <v>470</v>
      </c>
      <c r="D75" s="3">
        <v>5.9</v>
      </c>
      <c r="E75" s="3">
        <v>87</v>
      </c>
      <c r="F75" s="3">
        <v>14.745762711864407</v>
      </c>
      <c r="G75" s="3">
        <v>135</v>
      </c>
      <c r="H75" s="3">
        <v>22.881355932203387</v>
      </c>
      <c r="I75" s="3">
        <v>32</v>
      </c>
      <c r="J75" s="14">
        <v>11.525423728813559</v>
      </c>
      <c r="K75" s="14">
        <v>3.2203389830508473</v>
      </c>
      <c r="L75" s="14">
        <v>12.711864406779659</v>
      </c>
      <c r="M75" s="14">
        <v>10.169491525423727</v>
      </c>
      <c r="N75" s="23">
        <f t="shared" si="2"/>
        <v>1.5517241379310345</v>
      </c>
    </row>
    <row r="76" spans="1:14" ht="30" x14ac:dyDescent="0.25">
      <c r="A76" s="26" t="str">
        <f t="shared" ref="A76:A79" si="11">A75</f>
        <v>Cartagena</v>
      </c>
      <c r="B76" s="26" t="str">
        <f t="shared" ref="B76:B79" si="12">B75</f>
        <v>Promiscuo de Familia</v>
      </c>
      <c r="C76" s="27" t="s">
        <v>471</v>
      </c>
      <c r="D76" s="3">
        <v>6</v>
      </c>
      <c r="E76" s="3">
        <v>241</v>
      </c>
      <c r="F76" s="3">
        <v>40.166666666666664</v>
      </c>
      <c r="G76" s="3">
        <v>152</v>
      </c>
      <c r="H76" s="3">
        <v>25.333333333333332</v>
      </c>
      <c r="I76" s="3">
        <v>294</v>
      </c>
      <c r="J76" s="14">
        <v>35.666666666666657</v>
      </c>
      <c r="K76" s="14">
        <v>4.5</v>
      </c>
      <c r="L76" s="14">
        <v>21.166666666666668</v>
      </c>
      <c r="M76" s="14">
        <v>4.166666666666667</v>
      </c>
      <c r="N76" s="23">
        <f t="shared" si="2"/>
        <v>0.63070539419087135</v>
      </c>
    </row>
    <row r="77" spans="1:14" ht="30" x14ac:dyDescent="0.25">
      <c r="A77" s="26" t="str">
        <f t="shared" si="11"/>
        <v>Cartagena</v>
      </c>
      <c r="B77" s="26" t="str">
        <f t="shared" si="12"/>
        <v>Promiscuo de Familia</v>
      </c>
      <c r="C77" s="27" t="s">
        <v>472</v>
      </c>
      <c r="D77" s="3">
        <v>6</v>
      </c>
      <c r="E77" s="3">
        <v>55</v>
      </c>
      <c r="F77" s="3">
        <v>9.1666666666666661</v>
      </c>
      <c r="G77" s="3">
        <v>33</v>
      </c>
      <c r="H77" s="3">
        <v>5.5</v>
      </c>
      <c r="I77" s="3">
        <v>190</v>
      </c>
      <c r="J77" s="14">
        <v>7.8333333333333339</v>
      </c>
      <c r="K77" s="14">
        <v>1.3333333333333333</v>
      </c>
      <c r="L77" s="14">
        <v>5</v>
      </c>
      <c r="M77" s="14">
        <v>0.5</v>
      </c>
      <c r="N77" s="23">
        <f t="shared" si="2"/>
        <v>0.6</v>
      </c>
    </row>
    <row r="78" spans="1:14" ht="30" x14ac:dyDescent="0.25">
      <c r="A78" s="26" t="str">
        <f t="shared" si="11"/>
        <v>Cartagena</v>
      </c>
      <c r="B78" s="26" t="str">
        <f t="shared" si="12"/>
        <v>Promiscuo de Familia</v>
      </c>
      <c r="C78" s="27" t="s">
        <v>473</v>
      </c>
      <c r="D78" s="3">
        <v>6</v>
      </c>
      <c r="E78" s="3">
        <v>53</v>
      </c>
      <c r="F78" s="3">
        <v>8.8333333333333339</v>
      </c>
      <c r="G78" s="3">
        <v>57</v>
      </c>
      <c r="H78" s="3">
        <v>9.5</v>
      </c>
      <c r="I78" s="3">
        <v>372</v>
      </c>
      <c r="J78" s="14">
        <v>6.5</v>
      </c>
      <c r="K78" s="14">
        <v>2.333333333333333</v>
      </c>
      <c r="L78" s="14">
        <v>7.1666666666666661</v>
      </c>
      <c r="M78" s="14">
        <v>2.3333333333333335</v>
      </c>
      <c r="N78" s="23">
        <f t="shared" si="2"/>
        <v>1.0754716981132075</v>
      </c>
    </row>
    <row r="79" spans="1:14" ht="30" x14ac:dyDescent="0.25">
      <c r="A79" s="26" t="str">
        <f t="shared" si="11"/>
        <v>Cartagena</v>
      </c>
      <c r="B79" s="26" t="str">
        <f t="shared" si="12"/>
        <v>Promiscuo de Familia</v>
      </c>
      <c r="C79" s="27" t="s">
        <v>474</v>
      </c>
      <c r="D79" s="3">
        <v>6</v>
      </c>
      <c r="E79" s="3">
        <v>186</v>
      </c>
      <c r="F79" s="3">
        <v>31</v>
      </c>
      <c r="G79" s="3">
        <v>126</v>
      </c>
      <c r="H79" s="3">
        <v>21</v>
      </c>
      <c r="I79" s="3">
        <v>266</v>
      </c>
      <c r="J79" s="14">
        <v>20.500000000000004</v>
      </c>
      <c r="K79" s="14">
        <v>10.499999999999998</v>
      </c>
      <c r="L79" s="14">
        <v>14.499999999999998</v>
      </c>
      <c r="M79" s="14">
        <v>6.5</v>
      </c>
      <c r="N79" s="23">
        <f t="shared" si="2"/>
        <v>0.67741935483870963</v>
      </c>
    </row>
    <row r="80" spans="1:14" x14ac:dyDescent="0.25">
      <c r="A80" s="31" t="s">
        <v>410</v>
      </c>
      <c r="B80" s="46"/>
      <c r="C80" s="49"/>
      <c r="D80" s="33"/>
      <c r="E80" s="33"/>
      <c r="F80" s="33">
        <v>21</v>
      </c>
      <c r="G80" s="33"/>
      <c r="H80" s="33">
        <v>17</v>
      </c>
      <c r="I80" s="33"/>
      <c r="J80" s="35">
        <v>16</v>
      </c>
      <c r="K80" s="35">
        <v>4</v>
      </c>
      <c r="L80" s="35">
        <v>12</v>
      </c>
      <c r="M80" s="35">
        <v>5</v>
      </c>
      <c r="N80" s="36"/>
    </row>
    <row r="81" spans="1:14" x14ac:dyDescent="0.25">
      <c r="A81" s="15" t="s">
        <v>217</v>
      </c>
      <c r="B81" s="19"/>
      <c r="C81" s="28"/>
      <c r="D81" s="16"/>
      <c r="E81" s="16">
        <v>622</v>
      </c>
      <c r="F81" s="16">
        <v>103.91242937853107</v>
      </c>
      <c r="G81" s="16">
        <v>503</v>
      </c>
      <c r="H81" s="16">
        <v>84.21468926553672</v>
      </c>
      <c r="I81" s="16">
        <v>1154</v>
      </c>
      <c r="J81" s="18">
        <v>82.02542372881355</v>
      </c>
      <c r="K81" s="18">
        <v>21.887005649717516</v>
      </c>
      <c r="L81" s="18">
        <v>60.545197740112989</v>
      </c>
      <c r="M81" s="18">
        <v>23.669491525423727</v>
      </c>
      <c r="N81" s="24">
        <f t="shared" si="2"/>
        <v>0.8086816720257235</v>
      </c>
    </row>
    <row r="82" spans="1:14" ht="30" x14ac:dyDescent="0.25">
      <c r="A82" s="1" t="s">
        <v>218</v>
      </c>
      <c r="B82" s="1" t="s">
        <v>415</v>
      </c>
      <c r="C82" s="27" t="s">
        <v>475</v>
      </c>
      <c r="D82" s="3">
        <v>6</v>
      </c>
      <c r="E82" s="3">
        <v>186</v>
      </c>
      <c r="F82" s="3">
        <v>31</v>
      </c>
      <c r="G82" s="3">
        <v>161</v>
      </c>
      <c r="H82" s="3">
        <v>26.833333333333332</v>
      </c>
      <c r="I82" s="3">
        <v>216</v>
      </c>
      <c r="J82" s="14">
        <v>26.333333333333336</v>
      </c>
      <c r="K82" s="14">
        <v>4.6666666666666661</v>
      </c>
      <c r="L82" s="14">
        <v>23.666666666666664</v>
      </c>
      <c r="M82" s="14">
        <v>3.1666666666666665</v>
      </c>
      <c r="N82" s="23">
        <f t="shared" si="2"/>
        <v>0.86559139784946237</v>
      </c>
    </row>
    <row r="83" spans="1:14" ht="30" x14ac:dyDescent="0.25">
      <c r="A83" s="26" t="str">
        <f t="shared" ref="A83:A84" si="13">A82</f>
        <v>Cúcuta</v>
      </c>
      <c r="B83" s="26" t="str">
        <f t="shared" ref="B83:B84" si="14">B82</f>
        <v>Promiscuo de Familia</v>
      </c>
      <c r="C83" s="27" t="s">
        <v>476</v>
      </c>
      <c r="D83" s="3">
        <v>6</v>
      </c>
      <c r="E83" s="3">
        <v>139</v>
      </c>
      <c r="F83" s="3">
        <v>23.166666666666668</v>
      </c>
      <c r="G83" s="3">
        <v>95</v>
      </c>
      <c r="H83" s="3">
        <v>15.833333333333334</v>
      </c>
      <c r="I83" s="3">
        <v>190</v>
      </c>
      <c r="J83" s="14">
        <v>19.666666666666668</v>
      </c>
      <c r="K83" s="14">
        <v>3.5</v>
      </c>
      <c r="L83" s="14">
        <v>12.166666666666668</v>
      </c>
      <c r="M83" s="14">
        <v>3.6666666666666665</v>
      </c>
      <c r="N83" s="23">
        <f t="shared" si="2"/>
        <v>0.68345323741007191</v>
      </c>
    </row>
    <row r="84" spans="1:14" ht="30" x14ac:dyDescent="0.25">
      <c r="A84" s="26" t="str">
        <f t="shared" si="13"/>
        <v>Cúcuta</v>
      </c>
      <c r="B84" s="26" t="str">
        <f t="shared" si="14"/>
        <v>Promiscuo de Familia</v>
      </c>
      <c r="C84" s="27" t="s">
        <v>477</v>
      </c>
      <c r="D84" s="3">
        <v>6</v>
      </c>
      <c r="E84" s="3">
        <v>128</v>
      </c>
      <c r="F84" s="3">
        <v>21.333333333333332</v>
      </c>
      <c r="G84" s="3">
        <v>85</v>
      </c>
      <c r="H84" s="3">
        <v>14.166666666666666</v>
      </c>
      <c r="I84" s="3">
        <v>140</v>
      </c>
      <c r="J84" s="14">
        <v>17</v>
      </c>
      <c r="K84" s="14">
        <v>4.333333333333333</v>
      </c>
      <c r="L84" s="14">
        <v>11.166666666666666</v>
      </c>
      <c r="M84" s="14">
        <v>3</v>
      </c>
      <c r="N84" s="23">
        <f t="shared" si="2"/>
        <v>0.6640625</v>
      </c>
    </row>
    <row r="85" spans="1:14" x14ac:dyDescent="0.25">
      <c r="A85" s="31" t="s">
        <v>410</v>
      </c>
      <c r="B85" s="46"/>
      <c r="C85" s="49"/>
      <c r="D85" s="33"/>
      <c r="E85" s="33"/>
      <c r="F85" s="33">
        <v>25</v>
      </c>
      <c r="G85" s="33"/>
      <c r="H85" s="33">
        <v>19</v>
      </c>
      <c r="I85" s="33"/>
      <c r="J85" s="35">
        <v>21</v>
      </c>
      <c r="K85" s="35">
        <v>4</v>
      </c>
      <c r="L85" s="35">
        <v>16</v>
      </c>
      <c r="M85" s="35">
        <v>3</v>
      </c>
      <c r="N85" s="36"/>
    </row>
    <row r="86" spans="1:14" x14ac:dyDescent="0.25">
      <c r="A86" s="15" t="s">
        <v>229</v>
      </c>
      <c r="B86" s="19"/>
      <c r="C86" s="28"/>
      <c r="D86" s="16"/>
      <c r="E86" s="16">
        <v>453</v>
      </c>
      <c r="F86" s="16">
        <v>75.5</v>
      </c>
      <c r="G86" s="16">
        <v>341</v>
      </c>
      <c r="H86" s="16">
        <v>56.833333333333329</v>
      </c>
      <c r="I86" s="16">
        <v>546</v>
      </c>
      <c r="J86" s="18">
        <v>63</v>
      </c>
      <c r="K86" s="18">
        <v>12.5</v>
      </c>
      <c r="L86" s="18">
        <v>46.999999999999993</v>
      </c>
      <c r="M86" s="18">
        <v>9.8333333333333321</v>
      </c>
      <c r="N86" s="24">
        <f t="shared" si="2"/>
        <v>0.7527593818984547</v>
      </c>
    </row>
    <row r="87" spans="1:14" ht="30" x14ac:dyDescent="0.25">
      <c r="A87" s="1" t="s">
        <v>230</v>
      </c>
      <c r="B87" s="1" t="s">
        <v>415</v>
      </c>
      <c r="C87" s="27" t="s">
        <v>478</v>
      </c>
      <c r="D87" s="3">
        <v>6</v>
      </c>
      <c r="E87" s="3">
        <v>98</v>
      </c>
      <c r="F87" s="3">
        <v>16.333333333333332</v>
      </c>
      <c r="G87" s="3">
        <v>57</v>
      </c>
      <c r="H87" s="3">
        <v>9.5</v>
      </c>
      <c r="I87" s="3">
        <v>57</v>
      </c>
      <c r="J87" s="14">
        <v>15.166666666666666</v>
      </c>
      <c r="K87" s="14">
        <v>1.1666666666666665</v>
      </c>
      <c r="L87" s="14">
        <v>8.8333333333333321</v>
      </c>
      <c r="M87" s="14">
        <v>0.66666666666666663</v>
      </c>
      <c r="N87" s="23">
        <f t="shared" si="2"/>
        <v>0.58163265306122447</v>
      </c>
    </row>
    <row r="88" spans="1:14" ht="30" x14ac:dyDescent="0.25">
      <c r="A88" s="26" t="str">
        <f t="shared" ref="A88:A102" si="15">A87</f>
        <v>Cundinamarca</v>
      </c>
      <c r="B88" s="26" t="str">
        <f t="shared" ref="B88:B102" si="16">B87</f>
        <v>Promiscuo de Familia</v>
      </c>
      <c r="C88" s="27" t="s">
        <v>479</v>
      </c>
      <c r="D88" s="3">
        <v>3</v>
      </c>
      <c r="E88" s="3">
        <v>65</v>
      </c>
      <c r="F88" s="3">
        <v>21.666666666666668</v>
      </c>
      <c r="G88" s="3">
        <v>31</v>
      </c>
      <c r="H88" s="3">
        <v>10.333333333333334</v>
      </c>
      <c r="I88" s="3">
        <v>121</v>
      </c>
      <c r="J88" s="14">
        <v>17.333333333333336</v>
      </c>
      <c r="K88" s="14">
        <v>4.333333333333333</v>
      </c>
      <c r="L88" s="14">
        <v>7.6666666666666661</v>
      </c>
      <c r="M88" s="14">
        <v>2.6666666666666665</v>
      </c>
      <c r="N88" s="23">
        <f t="shared" ref="N88:N159" si="17">+G88/E88</f>
        <v>0.47692307692307695</v>
      </c>
    </row>
    <row r="89" spans="1:14" ht="30" x14ac:dyDescent="0.25">
      <c r="A89" s="26" t="str">
        <f t="shared" si="15"/>
        <v>Cundinamarca</v>
      </c>
      <c r="B89" s="26" t="str">
        <f t="shared" si="16"/>
        <v>Promiscuo de Familia</v>
      </c>
      <c r="C89" s="27" t="s">
        <v>480</v>
      </c>
      <c r="D89" s="3">
        <v>6</v>
      </c>
      <c r="E89" s="3">
        <v>153</v>
      </c>
      <c r="F89" s="3">
        <v>25.5</v>
      </c>
      <c r="G89" s="3">
        <v>139</v>
      </c>
      <c r="H89" s="3">
        <v>23.166666666666668</v>
      </c>
      <c r="I89" s="3">
        <v>169</v>
      </c>
      <c r="J89" s="14">
        <v>22</v>
      </c>
      <c r="K89" s="14">
        <v>3.5</v>
      </c>
      <c r="L89" s="14">
        <v>20.166666666666664</v>
      </c>
      <c r="M89" s="14">
        <v>3.0000000000000004</v>
      </c>
      <c r="N89" s="23">
        <f t="shared" si="17"/>
        <v>0.90849673202614378</v>
      </c>
    </row>
    <row r="90" spans="1:14" ht="30" x14ac:dyDescent="0.25">
      <c r="A90" s="26" t="str">
        <f t="shared" si="15"/>
        <v>Cundinamarca</v>
      </c>
      <c r="B90" s="26" t="str">
        <f t="shared" si="16"/>
        <v>Promiscuo de Familia</v>
      </c>
      <c r="C90" s="27" t="s">
        <v>481</v>
      </c>
      <c r="D90" s="3">
        <v>6</v>
      </c>
      <c r="E90" s="3">
        <v>138</v>
      </c>
      <c r="F90" s="3">
        <v>23</v>
      </c>
      <c r="G90" s="3">
        <v>104</v>
      </c>
      <c r="H90" s="3">
        <v>17.333333333333332</v>
      </c>
      <c r="I90" s="3">
        <v>211</v>
      </c>
      <c r="J90" s="14">
        <v>20.666666666666668</v>
      </c>
      <c r="K90" s="14">
        <v>2.3333333333333335</v>
      </c>
      <c r="L90" s="14">
        <v>15.833333333333334</v>
      </c>
      <c r="M90" s="14">
        <v>1.5</v>
      </c>
      <c r="N90" s="23">
        <f t="shared" si="17"/>
        <v>0.75362318840579712</v>
      </c>
    </row>
    <row r="91" spans="1:14" ht="30" x14ac:dyDescent="0.25">
      <c r="A91" s="26" t="str">
        <f t="shared" si="15"/>
        <v>Cundinamarca</v>
      </c>
      <c r="B91" s="26" t="str">
        <f t="shared" si="16"/>
        <v>Promiscuo de Familia</v>
      </c>
      <c r="C91" s="27" t="s">
        <v>482</v>
      </c>
      <c r="D91" s="3">
        <v>6</v>
      </c>
      <c r="E91" s="3">
        <v>317</v>
      </c>
      <c r="F91" s="3">
        <v>52.833333333333336</v>
      </c>
      <c r="G91" s="3">
        <v>252</v>
      </c>
      <c r="H91" s="3">
        <v>42</v>
      </c>
      <c r="I91" s="3">
        <v>962</v>
      </c>
      <c r="J91" s="14">
        <v>38</v>
      </c>
      <c r="K91" s="14">
        <v>14.833333333333334</v>
      </c>
      <c r="L91" s="14">
        <v>28.500000000000007</v>
      </c>
      <c r="M91" s="14">
        <v>13.500000000000002</v>
      </c>
      <c r="N91" s="23">
        <f t="shared" si="17"/>
        <v>0.79495268138801267</v>
      </c>
    </row>
    <row r="92" spans="1:14" ht="30" x14ac:dyDescent="0.25">
      <c r="A92" s="26" t="str">
        <f t="shared" si="15"/>
        <v>Cundinamarca</v>
      </c>
      <c r="B92" s="26" t="str">
        <f t="shared" si="16"/>
        <v>Promiscuo de Familia</v>
      </c>
      <c r="C92" s="27" t="s">
        <v>483</v>
      </c>
      <c r="D92" s="3">
        <v>6</v>
      </c>
      <c r="E92" s="3">
        <v>32</v>
      </c>
      <c r="F92" s="3">
        <v>5.333333333333333</v>
      </c>
      <c r="G92" s="3">
        <v>19</v>
      </c>
      <c r="H92" s="3">
        <v>3.1666666666666665</v>
      </c>
      <c r="I92" s="3">
        <v>35</v>
      </c>
      <c r="J92" s="14">
        <v>3.333333333333333</v>
      </c>
      <c r="K92" s="14">
        <v>2</v>
      </c>
      <c r="L92" s="14">
        <v>1.1666666666666667</v>
      </c>
      <c r="M92" s="14">
        <v>2</v>
      </c>
      <c r="N92" s="23">
        <f t="shared" si="17"/>
        <v>0.59375</v>
      </c>
    </row>
    <row r="93" spans="1:14" ht="30" x14ac:dyDescent="0.25">
      <c r="A93" s="26" t="str">
        <f t="shared" si="15"/>
        <v>Cundinamarca</v>
      </c>
      <c r="B93" s="26" t="str">
        <f t="shared" si="16"/>
        <v>Promiscuo de Familia</v>
      </c>
      <c r="C93" s="27" t="s">
        <v>484</v>
      </c>
      <c r="D93" s="3">
        <v>6</v>
      </c>
      <c r="E93" s="3">
        <v>198</v>
      </c>
      <c r="F93" s="3">
        <v>33</v>
      </c>
      <c r="G93" s="3">
        <v>106</v>
      </c>
      <c r="H93" s="3">
        <v>17.666666666666668</v>
      </c>
      <c r="I93" s="3">
        <v>94</v>
      </c>
      <c r="J93" s="14">
        <v>23.500000000000004</v>
      </c>
      <c r="K93" s="14">
        <v>9.5</v>
      </c>
      <c r="L93" s="14">
        <v>11.5</v>
      </c>
      <c r="M93" s="14">
        <v>6.1666666666666661</v>
      </c>
      <c r="N93" s="23">
        <f t="shared" si="17"/>
        <v>0.53535353535353536</v>
      </c>
    </row>
    <row r="94" spans="1:14" ht="30" x14ac:dyDescent="0.25">
      <c r="A94" s="26" t="str">
        <f t="shared" si="15"/>
        <v>Cundinamarca</v>
      </c>
      <c r="B94" s="26" t="str">
        <f t="shared" si="16"/>
        <v>Promiscuo de Familia</v>
      </c>
      <c r="C94" s="27" t="s">
        <v>485</v>
      </c>
      <c r="D94" s="3">
        <v>3</v>
      </c>
      <c r="E94" s="3">
        <v>106</v>
      </c>
      <c r="F94" s="3">
        <v>35.333333333333336</v>
      </c>
      <c r="G94" s="3">
        <v>52</v>
      </c>
      <c r="H94" s="3">
        <v>17.333333333333332</v>
      </c>
      <c r="I94" s="3">
        <v>282</v>
      </c>
      <c r="J94" s="14">
        <v>26.333333333333336</v>
      </c>
      <c r="K94" s="14">
        <v>8.9999999999999982</v>
      </c>
      <c r="L94" s="14">
        <v>11.333333333333334</v>
      </c>
      <c r="M94" s="14">
        <v>5.9999999999999991</v>
      </c>
      <c r="N94" s="23">
        <f t="shared" si="17"/>
        <v>0.49056603773584906</v>
      </c>
    </row>
    <row r="95" spans="1:14" ht="30" x14ac:dyDescent="0.25">
      <c r="A95" s="26" t="str">
        <f t="shared" si="15"/>
        <v>Cundinamarca</v>
      </c>
      <c r="B95" s="26" t="str">
        <f t="shared" si="16"/>
        <v>Promiscuo de Familia</v>
      </c>
      <c r="C95" s="27" t="s">
        <v>486</v>
      </c>
      <c r="D95" s="3">
        <v>6</v>
      </c>
      <c r="E95" s="3">
        <v>177</v>
      </c>
      <c r="F95" s="3">
        <v>29.5</v>
      </c>
      <c r="G95" s="3">
        <v>111</v>
      </c>
      <c r="H95" s="3">
        <v>18.5</v>
      </c>
      <c r="I95" s="3">
        <v>29</v>
      </c>
      <c r="J95" s="14">
        <v>8.6666666666666661</v>
      </c>
      <c r="K95" s="14">
        <v>20.833333333333332</v>
      </c>
      <c r="L95" s="14">
        <v>5</v>
      </c>
      <c r="M95" s="14">
        <v>13.5</v>
      </c>
      <c r="N95" s="23">
        <f t="shared" si="17"/>
        <v>0.6271186440677966</v>
      </c>
    </row>
    <row r="96" spans="1:14" ht="30" x14ac:dyDescent="0.25">
      <c r="A96" s="26" t="str">
        <f t="shared" si="15"/>
        <v>Cundinamarca</v>
      </c>
      <c r="B96" s="26" t="str">
        <f t="shared" si="16"/>
        <v>Promiscuo de Familia</v>
      </c>
      <c r="C96" s="27" t="s">
        <v>487</v>
      </c>
      <c r="D96" s="3">
        <v>6</v>
      </c>
      <c r="E96" s="3">
        <v>426</v>
      </c>
      <c r="F96" s="3">
        <v>71</v>
      </c>
      <c r="G96" s="3">
        <v>329</v>
      </c>
      <c r="H96" s="3">
        <v>54.833333333333336</v>
      </c>
      <c r="I96" s="3">
        <v>174</v>
      </c>
      <c r="J96" s="14">
        <v>66.5</v>
      </c>
      <c r="K96" s="14">
        <v>4.5000000000000009</v>
      </c>
      <c r="L96" s="14">
        <v>52</v>
      </c>
      <c r="M96" s="14">
        <v>2.8333333333333335</v>
      </c>
      <c r="N96" s="23">
        <f t="shared" si="17"/>
        <v>0.77230046948356812</v>
      </c>
    </row>
    <row r="97" spans="1:14" ht="30" x14ac:dyDescent="0.25">
      <c r="A97" s="26" t="str">
        <f t="shared" si="15"/>
        <v>Cundinamarca</v>
      </c>
      <c r="B97" s="26" t="str">
        <f t="shared" si="16"/>
        <v>Promiscuo de Familia</v>
      </c>
      <c r="C97" s="27" t="s">
        <v>488</v>
      </c>
      <c r="D97" s="3">
        <v>6</v>
      </c>
      <c r="E97" s="3">
        <v>27</v>
      </c>
      <c r="F97" s="3">
        <v>4.5</v>
      </c>
      <c r="G97" s="3">
        <v>15</v>
      </c>
      <c r="H97" s="3">
        <v>2.5</v>
      </c>
      <c r="I97" s="3">
        <v>23</v>
      </c>
      <c r="J97" s="14">
        <v>3.333333333333333</v>
      </c>
      <c r="K97" s="14">
        <v>1.1666666666666665</v>
      </c>
      <c r="L97" s="14">
        <v>1.6666666666666665</v>
      </c>
      <c r="M97" s="14">
        <v>0.83333333333333326</v>
      </c>
      <c r="N97" s="23">
        <f t="shared" si="17"/>
        <v>0.55555555555555558</v>
      </c>
    </row>
    <row r="98" spans="1:14" ht="30" x14ac:dyDescent="0.25">
      <c r="A98" s="26" t="str">
        <f t="shared" si="15"/>
        <v>Cundinamarca</v>
      </c>
      <c r="B98" s="26" t="str">
        <f t="shared" si="16"/>
        <v>Promiscuo de Familia</v>
      </c>
      <c r="C98" s="27" t="s">
        <v>489</v>
      </c>
      <c r="D98" s="3">
        <v>6</v>
      </c>
      <c r="E98" s="3">
        <v>64</v>
      </c>
      <c r="F98" s="3">
        <v>10.666666666666666</v>
      </c>
      <c r="G98" s="3">
        <v>42</v>
      </c>
      <c r="H98" s="3">
        <v>7</v>
      </c>
      <c r="I98" s="3">
        <v>45</v>
      </c>
      <c r="J98" s="14">
        <v>8</v>
      </c>
      <c r="K98" s="14">
        <v>2.666666666666667</v>
      </c>
      <c r="L98" s="14">
        <v>4.9999999999999991</v>
      </c>
      <c r="M98" s="14">
        <v>2</v>
      </c>
      <c r="N98" s="23">
        <f t="shared" si="17"/>
        <v>0.65625</v>
      </c>
    </row>
    <row r="99" spans="1:14" ht="30" x14ac:dyDescent="0.25">
      <c r="A99" s="26" t="str">
        <f t="shared" si="15"/>
        <v>Cundinamarca</v>
      </c>
      <c r="B99" s="26" t="str">
        <f t="shared" si="16"/>
        <v>Promiscuo de Familia</v>
      </c>
      <c r="C99" s="27" t="s">
        <v>490</v>
      </c>
      <c r="D99" s="3">
        <v>3</v>
      </c>
      <c r="E99" s="3">
        <v>83</v>
      </c>
      <c r="F99" s="3">
        <v>27.666666666666668</v>
      </c>
      <c r="G99" s="3">
        <v>57</v>
      </c>
      <c r="H99" s="3">
        <v>19</v>
      </c>
      <c r="I99" s="3">
        <v>165</v>
      </c>
      <c r="J99" s="14">
        <v>19</v>
      </c>
      <c r="K99" s="14">
        <v>8.6666666666666661</v>
      </c>
      <c r="L99" s="14">
        <v>11.999999999999998</v>
      </c>
      <c r="M99" s="14">
        <v>6.9999999999999991</v>
      </c>
      <c r="N99" s="23">
        <f t="shared" si="17"/>
        <v>0.68674698795180722</v>
      </c>
    </row>
    <row r="100" spans="1:14" ht="30" x14ac:dyDescent="0.25">
      <c r="A100" s="26" t="str">
        <f t="shared" si="15"/>
        <v>Cundinamarca</v>
      </c>
      <c r="B100" s="26" t="str">
        <f t="shared" si="16"/>
        <v>Promiscuo de Familia</v>
      </c>
      <c r="C100" s="27" t="s">
        <v>491</v>
      </c>
      <c r="D100" s="3">
        <v>6</v>
      </c>
      <c r="E100" s="3">
        <v>102</v>
      </c>
      <c r="F100" s="3">
        <v>17</v>
      </c>
      <c r="G100" s="3">
        <v>67</v>
      </c>
      <c r="H100" s="3">
        <v>11.166666666666666</v>
      </c>
      <c r="I100" s="3">
        <v>104</v>
      </c>
      <c r="J100" s="14">
        <v>15</v>
      </c>
      <c r="K100" s="14">
        <v>2</v>
      </c>
      <c r="L100" s="14">
        <v>10.166666666666666</v>
      </c>
      <c r="M100" s="14">
        <v>1</v>
      </c>
      <c r="N100" s="23">
        <f t="shared" si="17"/>
        <v>0.65686274509803921</v>
      </c>
    </row>
    <row r="101" spans="1:14" ht="30" x14ac:dyDescent="0.25">
      <c r="A101" s="26" t="str">
        <f t="shared" si="15"/>
        <v>Cundinamarca</v>
      </c>
      <c r="B101" s="26" t="str">
        <f t="shared" si="16"/>
        <v>Promiscuo de Familia</v>
      </c>
      <c r="C101" s="27" t="s">
        <v>492</v>
      </c>
      <c r="D101" s="3">
        <v>3</v>
      </c>
      <c r="E101" s="3">
        <v>157</v>
      </c>
      <c r="F101" s="3">
        <v>52.333333333333336</v>
      </c>
      <c r="G101" s="3">
        <v>78</v>
      </c>
      <c r="H101" s="3">
        <v>26</v>
      </c>
      <c r="I101" s="3">
        <v>244</v>
      </c>
      <c r="J101" s="14">
        <v>44.333333333333336</v>
      </c>
      <c r="K101" s="14">
        <v>8</v>
      </c>
      <c r="L101" s="14">
        <v>20.666666666666668</v>
      </c>
      <c r="M101" s="14">
        <v>5.333333333333333</v>
      </c>
      <c r="N101" s="23">
        <f t="shared" si="17"/>
        <v>0.49681528662420382</v>
      </c>
    </row>
    <row r="102" spans="1:14" ht="30" x14ac:dyDescent="0.25">
      <c r="A102" s="26" t="str">
        <f t="shared" si="15"/>
        <v>Cundinamarca</v>
      </c>
      <c r="B102" s="26" t="str">
        <f t="shared" si="16"/>
        <v>Promiscuo de Familia</v>
      </c>
      <c r="C102" s="27" t="s">
        <v>493</v>
      </c>
      <c r="D102" s="3">
        <v>6</v>
      </c>
      <c r="E102" s="3">
        <v>118</v>
      </c>
      <c r="F102" s="3">
        <v>19.666666666666668</v>
      </c>
      <c r="G102" s="3">
        <v>110</v>
      </c>
      <c r="H102" s="3">
        <v>18.333333333333332</v>
      </c>
      <c r="I102" s="3">
        <v>132</v>
      </c>
      <c r="J102" s="14">
        <v>13.666666666666666</v>
      </c>
      <c r="K102" s="14">
        <v>6</v>
      </c>
      <c r="L102" s="14">
        <v>12.833333333333332</v>
      </c>
      <c r="M102" s="14">
        <v>5.5</v>
      </c>
      <c r="N102" s="23">
        <f t="shared" si="17"/>
        <v>0.93220338983050843</v>
      </c>
    </row>
    <row r="103" spans="1:14" x14ac:dyDescent="0.25">
      <c r="A103" s="31" t="s">
        <v>410</v>
      </c>
      <c r="B103" s="46"/>
      <c r="C103" s="49"/>
      <c r="D103" s="33"/>
      <c r="E103" s="33"/>
      <c r="F103" s="33">
        <v>28</v>
      </c>
      <c r="G103" s="33"/>
      <c r="H103" s="33">
        <v>19</v>
      </c>
      <c r="I103" s="33"/>
      <c r="J103" s="35">
        <v>22</v>
      </c>
      <c r="K103" s="35">
        <v>6</v>
      </c>
      <c r="L103" s="35">
        <v>14</v>
      </c>
      <c r="M103" s="35">
        <v>5</v>
      </c>
      <c r="N103" s="36"/>
    </row>
    <row r="104" spans="1:14" x14ac:dyDescent="0.25">
      <c r="A104" s="15" t="s">
        <v>239</v>
      </c>
      <c r="B104" s="19"/>
      <c r="C104" s="28"/>
      <c r="D104" s="16"/>
      <c r="E104" s="16">
        <v>2261</v>
      </c>
      <c r="F104" s="16">
        <v>445.33333333333337</v>
      </c>
      <c r="G104" s="16">
        <v>1569</v>
      </c>
      <c r="H104" s="16">
        <v>297.83333333333331</v>
      </c>
      <c r="I104" s="16">
        <v>2847</v>
      </c>
      <c r="J104" s="18">
        <v>344.83333333333337</v>
      </c>
      <c r="K104" s="18">
        <v>100.50000000000001</v>
      </c>
      <c r="L104" s="18">
        <v>224.33333333333331</v>
      </c>
      <c r="M104" s="18">
        <v>73.5</v>
      </c>
      <c r="N104" s="24">
        <f t="shared" si="17"/>
        <v>0.69394073418841218</v>
      </c>
    </row>
    <row r="105" spans="1:14" ht="30" x14ac:dyDescent="0.25">
      <c r="A105" s="1" t="s">
        <v>494</v>
      </c>
      <c r="B105" s="1" t="s">
        <v>415</v>
      </c>
      <c r="C105" s="27" t="s">
        <v>495</v>
      </c>
      <c r="D105" s="3">
        <v>6</v>
      </c>
      <c r="E105" s="3">
        <v>583</v>
      </c>
      <c r="F105" s="3">
        <v>97.166666666666671</v>
      </c>
      <c r="G105" s="3">
        <v>462</v>
      </c>
      <c r="H105" s="3">
        <v>77</v>
      </c>
      <c r="I105" s="3">
        <v>444</v>
      </c>
      <c r="J105" s="14">
        <v>37.333333333333336</v>
      </c>
      <c r="K105" s="14">
        <v>59.833333333333329</v>
      </c>
      <c r="L105" s="14">
        <v>24.666666666666668</v>
      </c>
      <c r="M105" s="14">
        <v>52.333333333333336</v>
      </c>
      <c r="N105" s="23">
        <f t="shared" si="17"/>
        <v>0.79245283018867929</v>
      </c>
    </row>
    <row r="106" spans="1:14" ht="30" x14ac:dyDescent="0.25">
      <c r="A106" s="26" t="str">
        <f t="shared" ref="A106:A108" si="18">A105</f>
        <v>Florencia</v>
      </c>
      <c r="B106" s="26" t="str">
        <f t="shared" ref="B106:B108" si="19">B105</f>
        <v>Promiscuo de Familia</v>
      </c>
      <c r="C106" s="27" t="s">
        <v>496</v>
      </c>
      <c r="D106" s="3">
        <v>6</v>
      </c>
      <c r="E106" s="3">
        <v>552</v>
      </c>
      <c r="F106" s="3">
        <v>92</v>
      </c>
      <c r="G106" s="3">
        <v>497</v>
      </c>
      <c r="H106" s="3">
        <v>82.833333333333329</v>
      </c>
      <c r="I106" s="3">
        <v>373</v>
      </c>
      <c r="J106" s="14">
        <v>23.833333333333336</v>
      </c>
      <c r="K106" s="14">
        <v>68.166666666666657</v>
      </c>
      <c r="L106" s="14">
        <v>19.666666666666668</v>
      </c>
      <c r="M106" s="14">
        <v>63.166666666666671</v>
      </c>
      <c r="N106" s="23">
        <f t="shared" si="17"/>
        <v>0.90036231884057971</v>
      </c>
    </row>
    <row r="107" spans="1:14" ht="45" x14ac:dyDescent="0.25">
      <c r="A107" s="26" t="str">
        <f t="shared" si="18"/>
        <v>Florencia</v>
      </c>
      <c r="B107" s="26" t="str">
        <f t="shared" si="19"/>
        <v>Promiscuo de Familia</v>
      </c>
      <c r="C107" s="27" t="s">
        <v>497</v>
      </c>
      <c r="D107" s="3">
        <v>6</v>
      </c>
      <c r="E107" s="3">
        <v>199</v>
      </c>
      <c r="F107" s="3">
        <v>33.166666666666664</v>
      </c>
      <c r="G107" s="3">
        <v>165</v>
      </c>
      <c r="H107" s="3">
        <v>27.5</v>
      </c>
      <c r="I107" s="3">
        <v>66</v>
      </c>
      <c r="J107" s="14">
        <v>6.166666666666667</v>
      </c>
      <c r="K107" s="14">
        <v>27</v>
      </c>
      <c r="L107" s="14">
        <v>4.166666666666667</v>
      </c>
      <c r="M107" s="14">
        <v>23.333333333333332</v>
      </c>
      <c r="N107" s="23">
        <f t="shared" si="17"/>
        <v>0.82914572864321612</v>
      </c>
    </row>
    <row r="108" spans="1:14" ht="30" x14ac:dyDescent="0.25">
      <c r="A108" s="26" t="str">
        <f t="shared" si="18"/>
        <v>Florencia</v>
      </c>
      <c r="B108" s="26" t="str">
        <f t="shared" si="19"/>
        <v>Promiscuo de Familia</v>
      </c>
      <c r="C108" s="27" t="s">
        <v>498</v>
      </c>
      <c r="D108" s="3">
        <v>6</v>
      </c>
      <c r="E108" s="3">
        <v>392</v>
      </c>
      <c r="F108" s="3">
        <v>65.333333333333329</v>
      </c>
      <c r="G108" s="3">
        <v>343</v>
      </c>
      <c r="H108" s="3">
        <v>57.166666666666664</v>
      </c>
      <c r="I108" s="3">
        <v>138</v>
      </c>
      <c r="J108" s="14">
        <v>9.5000000000000018</v>
      </c>
      <c r="K108" s="14">
        <v>55.833333333333336</v>
      </c>
      <c r="L108" s="14">
        <v>6.5</v>
      </c>
      <c r="M108" s="14">
        <v>50.666666666666671</v>
      </c>
      <c r="N108" s="23">
        <f t="shared" si="17"/>
        <v>0.875</v>
      </c>
    </row>
    <row r="109" spans="1:14" x14ac:dyDescent="0.25">
      <c r="A109" s="31" t="s">
        <v>410</v>
      </c>
      <c r="B109" s="46"/>
      <c r="C109" s="49"/>
      <c r="D109" s="33"/>
      <c r="E109" s="33"/>
      <c r="F109" s="33">
        <v>72</v>
      </c>
      <c r="G109" s="33"/>
      <c r="H109" s="33">
        <v>61</v>
      </c>
      <c r="I109" s="33"/>
      <c r="J109" s="35">
        <v>19</v>
      </c>
      <c r="K109" s="35">
        <v>53</v>
      </c>
      <c r="L109" s="35">
        <v>14</v>
      </c>
      <c r="M109" s="35">
        <v>47</v>
      </c>
      <c r="N109" s="36"/>
    </row>
    <row r="110" spans="1:14" x14ac:dyDescent="0.25">
      <c r="A110" s="15" t="s">
        <v>499</v>
      </c>
      <c r="B110" s="19"/>
      <c r="C110" s="28"/>
      <c r="D110" s="16"/>
      <c r="E110" s="16">
        <v>1726</v>
      </c>
      <c r="F110" s="16">
        <v>287.66666666666669</v>
      </c>
      <c r="G110" s="16">
        <v>1467</v>
      </c>
      <c r="H110" s="16">
        <v>244.49999999999997</v>
      </c>
      <c r="I110" s="16">
        <v>1021</v>
      </c>
      <c r="J110" s="18">
        <v>76.833333333333343</v>
      </c>
      <c r="K110" s="18">
        <v>210.83333333333334</v>
      </c>
      <c r="L110" s="18">
        <v>55</v>
      </c>
      <c r="M110" s="18">
        <v>189.5</v>
      </c>
      <c r="N110" s="24">
        <f t="shared" si="17"/>
        <v>0.84994206257242177</v>
      </c>
    </row>
    <row r="111" spans="1:14" ht="30" x14ac:dyDescent="0.25">
      <c r="A111" s="1" t="s">
        <v>240</v>
      </c>
      <c r="B111" s="1" t="s">
        <v>415</v>
      </c>
      <c r="C111" s="27" t="s">
        <v>500</v>
      </c>
      <c r="D111" s="3">
        <v>6</v>
      </c>
      <c r="E111" s="3">
        <v>131</v>
      </c>
      <c r="F111" s="3">
        <v>21.833333333333332</v>
      </c>
      <c r="G111" s="3">
        <v>138</v>
      </c>
      <c r="H111" s="3">
        <v>23</v>
      </c>
      <c r="I111" s="3">
        <v>77</v>
      </c>
      <c r="J111" s="14">
        <v>15</v>
      </c>
      <c r="K111" s="14">
        <v>6.833333333333333</v>
      </c>
      <c r="L111" s="14">
        <v>16</v>
      </c>
      <c r="M111" s="14">
        <v>7</v>
      </c>
      <c r="N111" s="23">
        <f t="shared" si="17"/>
        <v>1.0534351145038168</v>
      </c>
    </row>
    <row r="112" spans="1:14" ht="30" x14ac:dyDescent="0.25">
      <c r="A112" s="26" t="str">
        <f t="shared" ref="A112:A120" si="20">A111</f>
        <v>Ibagué</v>
      </c>
      <c r="B112" s="26" t="str">
        <f t="shared" ref="B112:B120" si="21">B111</f>
        <v>Promiscuo de Familia</v>
      </c>
      <c r="C112" s="27" t="s">
        <v>501</v>
      </c>
      <c r="D112" s="3">
        <v>6</v>
      </c>
      <c r="E112" s="3">
        <v>101</v>
      </c>
      <c r="F112" s="3">
        <v>16.833333333333332</v>
      </c>
      <c r="G112" s="3">
        <v>114</v>
      </c>
      <c r="H112" s="3">
        <v>19</v>
      </c>
      <c r="I112" s="3">
        <v>140</v>
      </c>
      <c r="J112" s="14">
        <v>16</v>
      </c>
      <c r="K112" s="14">
        <v>0.83333333333333326</v>
      </c>
      <c r="L112" s="14">
        <v>18.500000000000004</v>
      </c>
      <c r="M112" s="14">
        <v>0.5</v>
      </c>
      <c r="N112" s="23">
        <f t="shared" si="17"/>
        <v>1.1287128712871286</v>
      </c>
    </row>
    <row r="113" spans="1:14" ht="30" x14ac:dyDescent="0.25">
      <c r="A113" s="26" t="str">
        <f t="shared" si="20"/>
        <v>Ibagué</v>
      </c>
      <c r="B113" s="26" t="str">
        <f t="shared" si="21"/>
        <v>Promiscuo de Familia</v>
      </c>
      <c r="C113" s="27" t="s">
        <v>502</v>
      </c>
      <c r="D113" s="3">
        <v>6</v>
      </c>
      <c r="E113" s="3">
        <v>109</v>
      </c>
      <c r="F113" s="3">
        <v>18.166666666666668</v>
      </c>
      <c r="G113" s="3">
        <v>91</v>
      </c>
      <c r="H113" s="3">
        <v>15.166666666666666</v>
      </c>
      <c r="I113" s="3">
        <v>159</v>
      </c>
      <c r="J113" s="14">
        <v>17.833333333333336</v>
      </c>
      <c r="K113" s="14">
        <v>0.33333333333333331</v>
      </c>
      <c r="L113" s="14">
        <v>14.999999999999998</v>
      </c>
      <c r="M113" s="14">
        <v>0.16666666666666666</v>
      </c>
      <c r="N113" s="23">
        <f t="shared" si="17"/>
        <v>0.83486238532110091</v>
      </c>
    </row>
    <row r="114" spans="1:14" ht="30" x14ac:dyDescent="0.25">
      <c r="A114" s="26" t="str">
        <f t="shared" si="20"/>
        <v>Ibagué</v>
      </c>
      <c r="B114" s="26" t="str">
        <f t="shared" si="21"/>
        <v>Promiscuo de Familia</v>
      </c>
      <c r="C114" s="27" t="s">
        <v>503</v>
      </c>
      <c r="D114" s="3">
        <v>6</v>
      </c>
      <c r="E114" s="3">
        <v>66</v>
      </c>
      <c r="F114" s="3">
        <v>11</v>
      </c>
      <c r="G114" s="3">
        <v>46</v>
      </c>
      <c r="H114" s="3">
        <v>7.666666666666667</v>
      </c>
      <c r="I114" s="3">
        <v>30</v>
      </c>
      <c r="J114" s="14">
        <v>4.5000000000000009</v>
      </c>
      <c r="K114" s="14">
        <v>6.5</v>
      </c>
      <c r="L114" s="14">
        <v>3.666666666666667</v>
      </c>
      <c r="M114" s="14">
        <v>4</v>
      </c>
      <c r="N114" s="23">
        <f t="shared" si="17"/>
        <v>0.69696969696969702</v>
      </c>
    </row>
    <row r="115" spans="1:14" ht="30" x14ac:dyDescent="0.25">
      <c r="A115" s="26" t="str">
        <f t="shared" si="20"/>
        <v>Ibagué</v>
      </c>
      <c r="B115" s="26" t="str">
        <f t="shared" si="21"/>
        <v>Promiscuo de Familia</v>
      </c>
      <c r="C115" s="27" t="s">
        <v>504</v>
      </c>
      <c r="D115" s="3">
        <v>6</v>
      </c>
      <c r="E115" s="3">
        <v>124</v>
      </c>
      <c r="F115" s="3">
        <v>20.666666666666668</v>
      </c>
      <c r="G115" s="3">
        <v>106</v>
      </c>
      <c r="H115" s="3">
        <v>17.666666666666668</v>
      </c>
      <c r="I115" s="3">
        <v>218</v>
      </c>
      <c r="J115" s="14">
        <v>18.833333333333336</v>
      </c>
      <c r="K115" s="14">
        <v>1.8333333333333335</v>
      </c>
      <c r="L115" s="14">
        <v>15.166666666666668</v>
      </c>
      <c r="M115" s="14">
        <v>2.5</v>
      </c>
      <c r="N115" s="23">
        <f t="shared" si="17"/>
        <v>0.85483870967741937</v>
      </c>
    </row>
    <row r="116" spans="1:14" ht="30" x14ac:dyDescent="0.25">
      <c r="A116" s="26" t="str">
        <f t="shared" si="20"/>
        <v>Ibagué</v>
      </c>
      <c r="B116" s="26" t="str">
        <f t="shared" si="21"/>
        <v>Promiscuo de Familia</v>
      </c>
      <c r="C116" s="27" t="s">
        <v>505</v>
      </c>
      <c r="D116" s="3">
        <v>6</v>
      </c>
      <c r="E116" s="3">
        <v>162</v>
      </c>
      <c r="F116" s="3">
        <v>27</v>
      </c>
      <c r="G116" s="3">
        <v>122</v>
      </c>
      <c r="H116" s="3">
        <v>20.333333333333332</v>
      </c>
      <c r="I116" s="3">
        <v>368</v>
      </c>
      <c r="J116" s="14">
        <v>21</v>
      </c>
      <c r="K116" s="14">
        <v>5.9999999999999991</v>
      </c>
      <c r="L116" s="14">
        <v>15.333333333333332</v>
      </c>
      <c r="M116" s="14">
        <v>5.0000000000000009</v>
      </c>
      <c r="N116" s="23">
        <f t="shared" si="17"/>
        <v>0.75308641975308643</v>
      </c>
    </row>
    <row r="117" spans="1:14" ht="30" x14ac:dyDescent="0.25">
      <c r="A117" s="26" t="str">
        <f t="shared" si="20"/>
        <v>Ibagué</v>
      </c>
      <c r="B117" s="26" t="str">
        <f t="shared" si="21"/>
        <v>Promiscuo de Familia</v>
      </c>
      <c r="C117" s="27" t="s">
        <v>506</v>
      </c>
      <c r="D117" s="3">
        <v>6</v>
      </c>
      <c r="E117" s="3">
        <v>131</v>
      </c>
      <c r="F117" s="3">
        <v>21.833333333333332</v>
      </c>
      <c r="G117" s="3">
        <v>129</v>
      </c>
      <c r="H117" s="3">
        <v>21.5</v>
      </c>
      <c r="I117" s="3">
        <v>146</v>
      </c>
      <c r="J117" s="14">
        <v>11.499999999999998</v>
      </c>
      <c r="K117" s="14">
        <v>10.333333333333334</v>
      </c>
      <c r="L117" s="14">
        <v>11.333333333333336</v>
      </c>
      <c r="M117" s="14">
        <v>10.166666666666668</v>
      </c>
      <c r="N117" s="23">
        <f t="shared" si="17"/>
        <v>0.98473282442748089</v>
      </c>
    </row>
    <row r="118" spans="1:14" ht="30" x14ac:dyDescent="0.25">
      <c r="A118" s="26" t="str">
        <f t="shared" si="20"/>
        <v>Ibagué</v>
      </c>
      <c r="B118" s="26" t="str">
        <f t="shared" si="21"/>
        <v>Promiscuo de Familia</v>
      </c>
      <c r="C118" s="27" t="s">
        <v>507</v>
      </c>
      <c r="D118" s="3">
        <v>6</v>
      </c>
      <c r="E118" s="3">
        <v>202</v>
      </c>
      <c r="F118" s="3">
        <v>33.666666666666664</v>
      </c>
      <c r="G118" s="3">
        <v>161</v>
      </c>
      <c r="H118" s="3">
        <v>26.833333333333332</v>
      </c>
      <c r="I118" s="3">
        <v>134</v>
      </c>
      <c r="J118" s="14">
        <v>17.166666666666664</v>
      </c>
      <c r="K118" s="14">
        <v>16.5</v>
      </c>
      <c r="L118" s="14">
        <v>11.833333333333332</v>
      </c>
      <c r="M118" s="14">
        <v>15</v>
      </c>
      <c r="N118" s="23">
        <f t="shared" si="17"/>
        <v>0.79702970297029707</v>
      </c>
    </row>
    <row r="119" spans="1:14" ht="30" x14ac:dyDescent="0.25">
      <c r="A119" s="26" t="str">
        <f t="shared" si="20"/>
        <v>Ibagué</v>
      </c>
      <c r="B119" s="26" t="str">
        <f t="shared" si="21"/>
        <v>Promiscuo de Familia</v>
      </c>
      <c r="C119" s="27" t="s">
        <v>508</v>
      </c>
      <c r="D119" s="3">
        <v>6</v>
      </c>
      <c r="E119" s="3">
        <v>118</v>
      </c>
      <c r="F119" s="3">
        <v>19.666666666666668</v>
      </c>
      <c r="G119" s="3">
        <v>87</v>
      </c>
      <c r="H119" s="3">
        <v>14.5</v>
      </c>
      <c r="I119" s="3">
        <v>98</v>
      </c>
      <c r="J119" s="14">
        <v>16.333333333333332</v>
      </c>
      <c r="K119" s="14">
        <v>3.3333333333333335</v>
      </c>
      <c r="L119" s="14">
        <v>11.666666666666666</v>
      </c>
      <c r="M119" s="14">
        <v>2.8333333333333335</v>
      </c>
      <c r="N119" s="23">
        <f t="shared" si="17"/>
        <v>0.73728813559322037</v>
      </c>
    </row>
    <row r="120" spans="1:14" ht="30" x14ac:dyDescent="0.25">
      <c r="A120" s="26" t="str">
        <f t="shared" si="20"/>
        <v>Ibagué</v>
      </c>
      <c r="B120" s="26" t="str">
        <f t="shared" si="21"/>
        <v>Promiscuo de Familia</v>
      </c>
      <c r="C120" s="27" t="s">
        <v>509</v>
      </c>
      <c r="D120" s="3">
        <v>6</v>
      </c>
      <c r="E120" s="3">
        <v>133</v>
      </c>
      <c r="F120" s="3">
        <v>22.166666666666668</v>
      </c>
      <c r="G120" s="3">
        <v>104</v>
      </c>
      <c r="H120" s="3">
        <v>17.333333333333332</v>
      </c>
      <c r="I120" s="3">
        <v>85</v>
      </c>
      <c r="J120" s="14">
        <v>15.5</v>
      </c>
      <c r="K120" s="14">
        <v>6.6666666666666661</v>
      </c>
      <c r="L120" s="14">
        <v>11.5</v>
      </c>
      <c r="M120" s="14">
        <v>5.8333333333333339</v>
      </c>
      <c r="N120" s="23">
        <f t="shared" si="17"/>
        <v>0.78195488721804507</v>
      </c>
    </row>
    <row r="121" spans="1:14" x14ac:dyDescent="0.25">
      <c r="A121" s="31" t="s">
        <v>410</v>
      </c>
      <c r="B121" s="46"/>
      <c r="C121" s="49"/>
      <c r="D121" s="33"/>
      <c r="E121" s="33"/>
      <c r="F121" s="33">
        <v>21</v>
      </c>
      <c r="G121" s="33"/>
      <c r="H121" s="33">
        <v>18</v>
      </c>
      <c r="I121" s="33"/>
      <c r="J121" s="35">
        <v>15</v>
      </c>
      <c r="K121" s="35">
        <v>6</v>
      </c>
      <c r="L121" s="35">
        <v>13</v>
      </c>
      <c r="M121" s="35">
        <v>5</v>
      </c>
      <c r="N121" s="36"/>
    </row>
    <row r="122" spans="1:14" x14ac:dyDescent="0.25">
      <c r="A122" s="15" t="s">
        <v>253</v>
      </c>
      <c r="B122" s="19"/>
      <c r="C122" s="28"/>
      <c r="D122" s="16"/>
      <c r="E122" s="16">
        <v>1277</v>
      </c>
      <c r="F122" s="16">
        <v>212.83333333333331</v>
      </c>
      <c r="G122" s="16">
        <v>1098</v>
      </c>
      <c r="H122" s="16">
        <v>183</v>
      </c>
      <c r="I122" s="16">
        <v>1455</v>
      </c>
      <c r="J122" s="18">
        <v>153.66666666666669</v>
      </c>
      <c r="K122" s="18">
        <v>59.166666666666664</v>
      </c>
      <c r="L122" s="18">
        <v>130</v>
      </c>
      <c r="M122" s="18">
        <v>53.000000000000007</v>
      </c>
      <c r="N122" s="24">
        <f t="shared" si="17"/>
        <v>0.85982772122161311</v>
      </c>
    </row>
    <row r="123" spans="1:14" ht="30" x14ac:dyDescent="0.25">
      <c r="A123" s="1" t="s">
        <v>254</v>
      </c>
      <c r="B123" s="1" t="s">
        <v>415</v>
      </c>
      <c r="C123" s="27" t="s">
        <v>510</v>
      </c>
      <c r="D123" s="3">
        <v>6</v>
      </c>
      <c r="E123" s="3">
        <v>98</v>
      </c>
      <c r="F123" s="3">
        <v>16.333333333333332</v>
      </c>
      <c r="G123" s="3">
        <v>63</v>
      </c>
      <c r="H123" s="3">
        <v>10.5</v>
      </c>
      <c r="I123" s="3">
        <v>112</v>
      </c>
      <c r="J123" s="14">
        <v>12.333333333333334</v>
      </c>
      <c r="K123" s="14">
        <v>3.9999999999999996</v>
      </c>
      <c r="L123" s="14">
        <v>7.3333333333333339</v>
      </c>
      <c r="M123" s="14">
        <v>3.1666666666666665</v>
      </c>
      <c r="N123" s="23">
        <f t="shared" si="17"/>
        <v>0.6428571428571429</v>
      </c>
    </row>
    <row r="124" spans="1:14" ht="30" x14ac:dyDescent="0.25">
      <c r="A124" s="26" t="str">
        <f t="shared" ref="A124:A130" si="22">A123</f>
        <v>Manizales</v>
      </c>
      <c r="B124" s="26" t="str">
        <f t="shared" ref="B124:B130" si="23">B123</f>
        <v>Promiscuo de Familia</v>
      </c>
      <c r="C124" s="27" t="s">
        <v>511</v>
      </c>
      <c r="D124" s="3">
        <v>6</v>
      </c>
      <c r="E124" s="3">
        <v>100</v>
      </c>
      <c r="F124" s="3">
        <v>16.666666666666668</v>
      </c>
      <c r="G124" s="3">
        <v>87</v>
      </c>
      <c r="H124" s="3">
        <v>14.5</v>
      </c>
      <c r="I124" s="3">
        <v>34</v>
      </c>
      <c r="J124" s="14">
        <v>11.666666666666668</v>
      </c>
      <c r="K124" s="14">
        <v>5</v>
      </c>
      <c r="L124" s="14">
        <v>10.499999999999998</v>
      </c>
      <c r="M124" s="14">
        <v>3.9999999999999996</v>
      </c>
      <c r="N124" s="23">
        <f t="shared" si="17"/>
        <v>0.87</v>
      </c>
    </row>
    <row r="125" spans="1:14" ht="30" x14ac:dyDescent="0.25">
      <c r="A125" s="26" t="str">
        <f t="shared" si="22"/>
        <v>Manizales</v>
      </c>
      <c r="B125" s="26" t="str">
        <f t="shared" si="23"/>
        <v>Promiscuo de Familia</v>
      </c>
      <c r="C125" s="27" t="s">
        <v>512</v>
      </c>
      <c r="D125" s="3">
        <v>6</v>
      </c>
      <c r="E125" s="3">
        <v>166</v>
      </c>
      <c r="F125" s="3">
        <v>27.666666666666668</v>
      </c>
      <c r="G125" s="3">
        <v>141</v>
      </c>
      <c r="H125" s="3">
        <v>23.5</v>
      </c>
      <c r="I125" s="3">
        <v>123</v>
      </c>
      <c r="J125" s="14">
        <v>22</v>
      </c>
      <c r="K125" s="14">
        <v>5.666666666666667</v>
      </c>
      <c r="L125" s="14">
        <v>18.666666666666671</v>
      </c>
      <c r="M125" s="14">
        <v>4.8333333333333339</v>
      </c>
      <c r="N125" s="23">
        <f t="shared" si="17"/>
        <v>0.8493975903614458</v>
      </c>
    </row>
    <row r="126" spans="1:14" ht="30" x14ac:dyDescent="0.25">
      <c r="A126" s="26" t="str">
        <f t="shared" si="22"/>
        <v>Manizales</v>
      </c>
      <c r="B126" s="26" t="str">
        <f t="shared" si="23"/>
        <v>Promiscuo de Familia</v>
      </c>
      <c r="C126" s="27" t="s">
        <v>513</v>
      </c>
      <c r="D126" s="3">
        <v>6</v>
      </c>
      <c r="E126" s="3">
        <v>306</v>
      </c>
      <c r="F126" s="3">
        <v>51</v>
      </c>
      <c r="G126" s="3">
        <v>258</v>
      </c>
      <c r="H126" s="3">
        <v>43</v>
      </c>
      <c r="I126" s="3">
        <v>100</v>
      </c>
      <c r="J126" s="14">
        <v>22.833333333333336</v>
      </c>
      <c r="K126" s="14">
        <v>28.166666666666671</v>
      </c>
      <c r="L126" s="14">
        <v>14</v>
      </c>
      <c r="M126" s="14">
        <v>29</v>
      </c>
      <c r="N126" s="23">
        <f t="shared" si="17"/>
        <v>0.84313725490196079</v>
      </c>
    </row>
    <row r="127" spans="1:14" ht="30" x14ac:dyDescent="0.25">
      <c r="A127" s="26" t="str">
        <f t="shared" si="22"/>
        <v>Manizales</v>
      </c>
      <c r="B127" s="26" t="str">
        <f t="shared" si="23"/>
        <v>Promiscuo de Familia</v>
      </c>
      <c r="C127" s="27" t="s">
        <v>514</v>
      </c>
      <c r="D127" s="3">
        <v>6</v>
      </c>
      <c r="E127" s="3">
        <v>325</v>
      </c>
      <c r="F127" s="3">
        <v>54.166666666666664</v>
      </c>
      <c r="G127" s="3">
        <v>297</v>
      </c>
      <c r="H127" s="3">
        <v>49.5</v>
      </c>
      <c r="I127" s="3">
        <v>177</v>
      </c>
      <c r="J127" s="14">
        <v>23.833333333333336</v>
      </c>
      <c r="K127" s="14">
        <v>30.333333333333332</v>
      </c>
      <c r="L127" s="14">
        <v>20.999999999999996</v>
      </c>
      <c r="M127" s="14">
        <v>28.500000000000004</v>
      </c>
      <c r="N127" s="23">
        <f t="shared" si="17"/>
        <v>0.91384615384615386</v>
      </c>
    </row>
    <row r="128" spans="1:14" ht="30" x14ac:dyDescent="0.25">
      <c r="A128" s="26" t="str">
        <f t="shared" si="22"/>
        <v>Manizales</v>
      </c>
      <c r="B128" s="26" t="str">
        <f t="shared" si="23"/>
        <v>Promiscuo de Familia</v>
      </c>
      <c r="C128" s="27" t="s">
        <v>515</v>
      </c>
      <c r="D128" s="3">
        <v>6</v>
      </c>
      <c r="E128" s="3">
        <v>46</v>
      </c>
      <c r="F128" s="3">
        <v>7.666666666666667</v>
      </c>
      <c r="G128" s="3">
        <v>56</v>
      </c>
      <c r="H128" s="3">
        <v>9.3333333333333339</v>
      </c>
      <c r="I128" s="3">
        <v>10</v>
      </c>
      <c r="J128" s="14">
        <v>4.1666666666666661</v>
      </c>
      <c r="K128" s="14">
        <v>3.4999999999999996</v>
      </c>
      <c r="L128" s="14">
        <v>6.0000000000000009</v>
      </c>
      <c r="M128" s="14">
        <v>3.333333333333333</v>
      </c>
      <c r="N128" s="23">
        <f t="shared" si="17"/>
        <v>1.2173913043478262</v>
      </c>
    </row>
    <row r="129" spans="1:14" ht="30" x14ac:dyDescent="0.25">
      <c r="A129" s="26" t="str">
        <f t="shared" si="22"/>
        <v>Manizales</v>
      </c>
      <c r="B129" s="26" t="str">
        <f t="shared" si="23"/>
        <v>Promiscuo de Familia</v>
      </c>
      <c r="C129" s="27" t="s">
        <v>516</v>
      </c>
      <c r="D129" s="3">
        <v>6</v>
      </c>
      <c r="E129" s="3">
        <v>139</v>
      </c>
      <c r="F129" s="3">
        <v>23.166666666666668</v>
      </c>
      <c r="G129" s="3">
        <v>114</v>
      </c>
      <c r="H129" s="3">
        <v>19</v>
      </c>
      <c r="I129" s="3">
        <v>87</v>
      </c>
      <c r="J129" s="14">
        <v>16.5</v>
      </c>
      <c r="K129" s="14">
        <v>6.666666666666667</v>
      </c>
      <c r="L129" s="14">
        <v>13.833333333333332</v>
      </c>
      <c r="M129" s="14">
        <v>5.166666666666667</v>
      </c>
      <c r="N129" s="23">
        <f t="shared" si="17"/>
        <v>0.82014388489208634</v>
      </c>
    </row>
    <row r="130" spans="1:14" ht="30" x14ac:dyDescent="0.25">
      <c r="A130" s="26" t="str">
        <f t="shared" si="22"/>
        <v>Manizales</v>
      </c>
      <c r="B130" s="26" t="str">
        <f t="shared" si="23"/>
        <v>Promiscuo de Familia</v>
      </c>
      <c r="C130" s="27" t="s">
        <v>517</v>
      </c>
      <c r="D130" s="3">
        <v>6</v>
      </c>
      <c r="E130" s="3">
        <v>96</v>
      </c>
      <c r="F130" s="3">
        <v>16</v>
      </c>
      <c r="G130" s="3">
        <v>63</v>
      </c>
      <c r="H130" s="3">
        <v>10.5</v>
      </c>
      <c r="I130" s="3">
        <v>47</v>
      </c>
      <c r="J130" s="14">
        <v>9.1666666666666679</v>
      </c>
      <c r="K130" s="14">
        <v>6.833333333333333</v>
      </c>
      <c r="L130" s="14">
        <v>5.1666666666666661</v>
      </c>
      <c r="M130" s="14">
        <v>5.333333333333333</v>
      </c>
      <c r="N130" s="23">
        <f t="shared" si="17"/>
        <v>0.65625</v>
      </c>
    </row>
    <row r="131" spans="1:14" x14ac:dyDescent="0.25">
      <c r="A131" s="31" t="s">
        <v>410</v>
      </c>
      <c r="B131" s="46"/>
      <c r="C131" s="49"/>
      <c r="D131" s="33"/>
      <c r="E131" s="33"/>
      <c r="F131" s="33">
        <v>27</v>
      </c>
      <c r="G131" s="33"/>
      <c r="H131" s="33">
        <v>22</v>
      </c>
      <c r="I131" s="33"/>
      <c r="J131" s="35">
        <v>15</v>
      </c>
      <c r="K131" s="35">
        <v>11</v>
      </c>
      <c r="L131" s="35">
        <v>12</v>
      </c>
      <c r="M131" s="35">
        <v>10</v>
      </c>
      <c r="N131" s="36"/>
    </row>
    <row r="132" spans="1:14" x14ac:dyDescent="0.25">
      <c r="A132" s="15" t="s">
        <v>269</v>
      </c>
      <c r="B132" s="19"/>
      <c r="C132" s="28"/>
      <c r="D132" s="16"/>
      <c r="E132" s="16">
        <v>1276</v>
      </c>
      <c r="F132" s="16">
        <v>212.66666666666666</v>
      </c>
      <c r="G132" s="16">
        <v>1079</v>
      </c>
      <c r="H132" s="16">
        <v>179.83333333333334</v>
      </c>
      <c r="I132" s="16">
        <v>690</v>
      </c>
      <c r="J132" s="18">
        <v>122.50000000000003</v>
      </c>
      <c r="K132" s="18">
        <v>90.166666666666671</v>
      </c>
      <c r="L132" s="18">
        <v>96.5</v>
      </c>
      <c r="M132" s="18">
        <v>83.333333333333329</v>
      </c>
      <c r="N132" s="24">
        <f t="shared" si="17"/>
        <v>0.84561128526645768</v>
      </c>
    </row>
    <row r="133" spans="1:14" ht="30" x14ac:dyDescent="0.25">
      <c r="A133" s="1" t="s">
        <v>518</v>
      </c>
      <c r="B133" s="1" t="s">
        <v>415</v>
      </c>
      <c r="C133" s="27" t="s">
        <v>519</v>
      </c>
      <c r="D133" s="3">
        <v>6</v>
      </c>
      <c r="E133" s="3">
        <v>111</v>
      </c>
      <c r="F133" s="3">
        <v>18.5</v>
      </c>
      <c r="G133" s="3">
        <v>92</v>
      </c>
      <c r="H133" s="3">
        <v>15.333333333333334</v>
      </c>
      <c r="I133" s="3">
        <v>132</v>
      </c>
      <c r="J133" s="14">
        <v>18.5</v>
      </c>
      <c r="K133" s="14"/>
      <c r="L133" s="14">
        <v>15.333333333333334</v>
      </c>
      <c r="M133" s="14"/>
      <c r="N133" s="23">
        <f t="shared" si="17"/>
        <v>0.8288288288288288</v>
      </c>
    </row>
    <row r="134" spans="1:14" ht="30" x14ac:dyDescent="0.25">
      <c r="A134" s="26" t="str">
        <f t="shared" ref="A134:A135" si="24">A133</f>
        <v>Mocoa</v>
      </c>
      <c r="B134" s="26" t="str">
        <f t="shared" ref="B134:B135" si="25">B133</f>
        <v>Promiscuo de Familia</v>
      </c>
      <c r="C134" s="27" t="s">
        <v>520</v>
      </c>
      <c r="D134" s="3">
        <v>6</v>
      </c>
      <c r="E134" s="3">
        <v>363</v>
      </c>
      <c r="F134" s="3">
        <v>60.5</v>
      </c>
      <c r="G134" s="3">
        <v>315</v>
      </c>
      <c r="H134" s="3">
        <v>52.5</v>
      </c>
      <c r="I134" s="3">
        <v>198</v>
      </c>
      <c r="J134" s="14">
        <v>16.333333333333332</v>
      </c>
      <c r="K134" s="14">
        <v>44.166666666666664</v>
      </c>
      <c r="L134" s="14">
        <v>12.333333333333332</v>
      </c>
      <c r="M134" s="14">
        <v>40.166666666666664</v>
      </c>
      <c r="N134" s="23">
        <f t="shared" si="17"/>
        <v>0.86776859504132231</v>
      </c>
    </row>
    <row r="135" spans="1:14" ht="30" x14ac:dyDescent="0.25">
      <c r="A135" s="26" t="str">
        <f t="shared" si="24"/>
        <v>Mocoa</v>
      </c>
      <c r="B135" s="26" t="str">
        <f t="shared" si="25"/>
        <v>Promiscuo de Familia</v>
      </c>
      <c r="C135" s="27" t="s">
        <v>521</v>
      </c>
      <c r="D135" s="3">
        <v>6</v>
      </c>
      <c r="E135" s="3">
        <v>158</v>
      </c>
      <c r="F135" s="3">
        <v>26.333333333333332</v>
      </c>
      <c r="G135" s="3">
        <v>93</v>
      </c>
      <c r="H135" s="3">
        <v>15.5</v>
      </c>
      <c r="I135" s="3">
        <v>89</v>
      </c>
      <c r="J135" s="14">
        <v>5</v>
      </c>
      <c r="K135" s="14">
        <v>21.333333333333336</v>
      </c>
      <c r="L135" s="14">
        <v>0.66666666666666663</v>
      </c>
      <c r="M135" s="14">
        <v>14.833333333333334</v>
      </c>
      <c r="N135" s="23">
        <f t="shared" si="17"/>
        <v>0.58860759493670889</v>
      </c>
    </row>
    <row r="136" spans="1:14" x14ac:dyDescent="0.25">
      <c r="A136" s="31" t="s">
        <v>410</v>
      </c>
      <c r="B136" s="46"/>
      <c r="C136" s="49"/>
      <c r="D136" s="33"/>
      <c r="E136" s="33"/>
      <c r="F136" s="33">
        <v>35</v>
      </c>
      <c r="G136" s="33"/>
      <c r="H136" s="33">
        <v>28</v>
      </c>
      <c r="I136" s="33"/>
      <c r="J136" s="35">
        <v>13</v>
      </c>
      <c r="K136" s="35">
        <v>33</v>
      </c>
      <c r="L136" s="35">
        <v>9</v>
      </c>
      <c r="M136" s="35">
        <v>28</v>
      </c>
      <c r="N136" s="36"/>
    </row>
    <row r="137" spans="1:14" x14ac:dyDescent="0.25">
      <c r="A137" s="15" t="s">
        <v>522</v>
      </c>
      <c r="B137" s="19"/>
      <c r="C137" s="28"/>
      <c r="D137" s="16"/>
      <c r="E137" s="16">
        <v>632</v>
      </c>
      <c r="F137" s="16">
        <v>105.33333333333333</v>
      </c>
      <c r="G137" s="16">
        <v>500</v>
      </c>
      <c r="H137" s="16">
        <v>83.333333333333329</v>
      </c>
      <c r="I137" s="16">
        <v>419</v>
      </c>
      <c r="J137" s="18">
        <v>39.833333333333329</v>
      </c>
      <c r="K137" s="18">
        <v>65.5</v>
      </c>
      <c r="L137" s="18">
        <v>28.333333333333332</v>
      </c>
      <c r="M137" s="18">
        <v>55</v>
      </c>
      <c r="N137" s="24">
        <f t="shared" si="17"/>
        <v>0.79113924050632911</v>
      </c>
    </row>
    <row r="138" spans="1:14" ht="30" x14ac:dyDescent="0.25">
      <c r="A138" s="1" t="s">
        <v>314</v>
      </c>
      <c r="B138" s="1" t="s">
        <v>415</v>
      </c>
      <c r="C138" s="27" t="s">
        <v>523</v>
      </c>
      <c r="D138" s="3">
        <v>6</v>
      </c>
      <c r="E138" s="3">
        <v>140</v>
      </c>
      <c r="F138" s="3">
        <v>23.333333333333332</v>
      </c>
      <c r="G138" s="3">
        <v>56</v>
      </c>
      <c r="H138" s="3">
        <v>9.3333333333333339</v>
      </c>
      <c r="I138" s="3">
        <v>663</v>
      </c>
      <c r="J138" s="14">
        <v>13.666666666666666</v>
      </c>
      <c r="K138" s="14">
        <v>9.6666666666666679</v>
      </c>
      <c r="L138" s="14">
        <v>3.666666666666667</v>
      </c>
      <c r="M138" s="14">
        <v>5.666666666666667</v>
      </c>
      <c r="N138" s="23">
        <f t="shared" si="17"/>
        <v>0.4</v>
      </c>
    </row>
    <row r="139" spans="1:14" ht="30" x14ac:dyDescent="0.25">
      <c r="A139" s="26" t="str">
        <f t="shared" ref="A139:A143" si="26">A138</f>
        <v>Montería</v>
      </c>
      <c r="B139" s="26" t="str">
        <f t="shared" ref="B139:B143" si="27">B138</f>
        <v>Promiscuo de Familia</v>
      </c>
      <c r="C139" s="27" t="s">
        <v>524</v>
      </c>
      <c r="D139" s="3">
        <v>6</v>
      </c>
      <c r="E139" s="3">
        <v>92</v>
      </c>
      <c r="F139" s="3">
        <v>15.333333333333334</v>
      </c>
      <c r="G139" s="3">
        <v>54</v>
      </c>
      <c r="H139" s="3">
        <v>9</v>
      </c>
      <c r="I139" s="3">
        <v>45</v>
      </c>
      <c r="J139" s="14">
        <v>8.6666666666666679</v>
      </c>
      <c r="K139" s="14">
        <v>6.6666666666666661</v>
      </c>
      <c r="L139" s="14">
        <v>4.666666666666667</v>
      </c>
      <c r="M139" s="14">
        <v>4.333333333333333</v>
      </c>
      <c r="N139" s="23">
        <f t="shared" si="17"/>
        <v>0.58695652173913049</v>
      </c>
    </row>
    <row r="140" spans="1:14" ht="30" x14ac:dyDescent="0.25">
      <c r="A140" s="26" t="str">
        <f t="shared" si="26"/>
        <v>Montería</v>
      </c>
      <c r="B140" s="26" t="str">
        <f t="shared" si="27"/>
        <v>Promiscuo de Familia</v>
      </c>
      <c r="C140" s="27" t="s">
        <v>525</v>
      </c>
      <c r="D140" s="3">
        <v>6</v>
      </c>
      <c r="E140" s="3">
        <v>171</v>
      </c>
      <c r="F140" s="3">
        <v>28.5</v>
      </c>
      <c r="G140" s="3">
        <v>142</v>
      </c>
      <c r="H140" s="3">
        <v>23.666666666666668</v>
      </c>
      <c r="I140" s="3">
        <v>137</v>
      </c>
      <c r="J140" s="14">
        <v>20.333333333333332</v>
      </c>
      <c r="K140" s="14">
        <v>8.1666666666666661</v>
      </c>
      <c r="L140" s="14">
        <v>15.333333333333332</v>
      </c>
      <c r="M140" s="14">
        <v>8.3333333333333321</v>
      </c>
      <c r="N140" s="23">
        <f t="shared" si="17"/>
        <v>0.83040935672514615</v>
      </c>
    </row>
    <row r="141" spans="1:14" ht="30" x14ac:dyDescent="0.25">
      <c r="A141" s="26" t="str">
        <f t="shared" si="26"/>
        <v>Montería</v>
      </c>
      <c r="B141" s="26" t="str">
        <f t="shared" si="27"/>
        <v>Promiscuo de Familia</v>
      </c>
      <c r="C141" s="27" t="s">
        <v>526</v>
      </c>
      <c r="D141" s="3">
        <v>5.6</v>
      </c>
      <c r="E141" s="3">
        <v>144</v>
      </c>
      <c r="F141" s="3">
        <v>25.714285714285715</v>
      </c>
      <c r="G141" s="3">
        <v>110</v>
      </c>
      <c r="H141" s="3">
        <v>19.642857142857142</v>
      </c>
      <c r="I141" s="3">
        <v>99</v>
      </c>
      <c r="J141" s="14">
        <v>16.071428571428573</v>
      </c>
      <c r="K141" s="14">
        <v>9.6428571428571441</v>
      </c>
      <c r="L141" s="14">
        <v>10.535714285714286</v>
      </c>
      <c r="M141" s="14">
        <v>9.1071428571428594</v>
      </c>
      <c r="N141" s="23">
        <f t="shared" si="17"/>
        <v>0.76388888888888884</v>
      </c>
    </row>
    <row r="142" spans="1:14" ht="30" x14ac:dyDescent="0.25">
      <c r="A142" s="26" t="str">
        <f t="shared" si="26"/>
        <v>Montería</v>
      </c>
      <c r="B142" s="26" t="str">
        <f t="shared" si="27"/>
        <v>Promiscuo de Familia</v>
      </c>
      <c r="C142" s="27" t="s">
        <v>527</v>
      </c>
      <c r="D142" s="3">
        <v>6</v>
      </c>
      <c r="E142" s="3">
        <v>91</v>
      </c>
      <c r="F142" s="3">
        <v>15.166666666666666</v>
      </c>
      <c r="G142" s="3">
        <v>70</v>
      </c>
      <c r="H142" s="3">
        <v>11.666666666666666</v>
      </c>
      <c r="I142" s="3">
        <v>73</v>
      </c>
      <c r="J142" s="14">
        <v>8.5</v>
      </c>
      <c r="K142" s="14">
        <v>6.6666666666666661</v>
      </c>
      <c r="L142" s="14">
        <v>6</v>
      </c>
      <c r="M142" s="14">
        <v>5.6666666666666661</v>
      </c>
      <c r="N142" s="23">
        <f t="shared" si="17"/>
        <v>0.76923076923076927</v>
      </c>
    </row>
    <row r="143" spans="1:14" ht="30" x14ac:dyDescent="0.25">
      <c r="A143" s="26" t="str">
        <f t="shared" si="26"/>
        <v>Montería</v>
      </c>
      <c r="B143" s="26" t="str">
        <f t="shared" si="27"/>
        <v>Promiscuo de Familia</v>
      </c>
      <c r="C143" s="27" t="s">
        <v>528</v>
      </c>
      <c r="D143" s="3">
        <v>6</v>
      </c>
      <c r="E143" s="3">
        <v>121</v>
      </c>
      <c r="F143" s="3">
        <v>20.166666666666668</v>
      </c>
      <c r="G143" s="3">
        <v>101</v>
      </c>
      <c r="H143" s="3">
        <v>16.833333333333332</v>
      </c>
      <c r="I143" s="3">
        <v>67</v>
      </c>
      <c r="J143" s="14">
        <v>15.333333333333332</v>
      </c>
      <c r="K143" s="14">
        <v>4.833333333333333</v>
      </c>
      <c r="L143" s="14">
        <v>12.666666666666663</v>
      </c>
      <c r="M143" s="14">
        <v>4.1666666666666661</v>
      </c>
      <c r="N143" s="23">
        <f t="shared" si="17"/>
        <v>0.83471074380165289</v>
      </c>
    </row>
    <row r="144" spans="1:14" x14ac:dyDescent="0.25">
      <c r="A144" s="31" t="s">
        <v>410</v>
      </c>
      <c r="B144" s="46"/>
      <c r="C144" s="49"/>
      <c r="D144" s="33"/>
      <c r="E144" s="33"/>
      <c r="F144" s="33">
        <v>21</v>
      </c>
      <c r="G144" s="33"/>
      <c r="H144" s="33">
        <v>15</v>
      </c>
      <c r="I144" s="33"/>
      <c r="J144" s="35">
        <v>14</v>
      </c>
      <c r="K144" s="35">
        <v>8</v>
      </c>
      <c r="L144" s="35">
        <v>9</v>
      </c>
      <c r="M144" s="35">
        <v>6</v>
      </c>
      <c r="N144" s="36"/>
    </row>
    <row r="145" spans="1:14" x14ac:dyDescent="0.25">
      <c r="A145" s="15" t="s">
        <v>321</v>
      </c>
      <c r="B145" s="19"/>
      <c r="C145" s="28"/>
      <c r="D145" s="16"/>
      <c r="E145" s="16">
        <v>759</v>
      </c>
      <c r="F145" s="16">
        <v>128.21428571428572</v>
      </c>
      <c r="G145" s="16">
        <v>533</v>
      </c>
      <c r="H145" s="16">
        <v>90.142857142857139</v>
      </c>
      <c r="I145" s="16">
        <v>1084</v>
      </c>
      <c r="J145" s="18">
        <v>82.571428571428569</v>
      </c>
      <c r="K145" s="18">
        <v>45.642857142857146</v>
      </c>
      <c r="L145" s="18">
        <v>52.869047619047613</v>
      </c>
      <c r="M145" s="18">
        <v>37.273809523809518</v>
      </c>
      <c r="N145" s="24">
        <f t="shared" si="17"/>
        <v>0.70223978919631092</v>
      </c>
    </row>
    <row r="146" spans="1:14" ht="30" x14ac:dyDescent="0.25">
      <c r="A146" s="1" t="s">
        <v>322</v>
      </c>
      <c r="B146" s="1" t="s">
        <v>415</v>
      </c>
      <c r="C146" s="27" t="s">
        <v>529</v>
      </c>
      <c r="D146" s="3">
        <v>6</v>
      </c>
      <c r="E146" s="3">
        <v>102</v>
      </c>
      <c r="F146" s="3">
        <v>17</v>
      </c>
      <c r="G146" s="3">
        <v>95</v>
      </c>
      <c r="H146" s="3">
        <v>15.833333333333334</v>
      </c>
      <c r="I146" s="3">
        <v>73</v>
      </c>
      <c r="J146" s="14">
        <v>13.333333333333336</v>
      </c>
      <c r="K146" s="14">
        <v>3.666666666666667</v>
      </c>
      <c r="L146" s="14">
        <v>12.166666666666666</v>
      </c>
      <c r="M146" s="14">
        <v>3.6666666666666661</v>
      </c>
      <c r="N146" s="23">
        <f t="shared" si="17"/>
        <v>0.93137254901960786</v>
      </c>
    </row>
    <row r="147" spans="1:14" ht="30" x14ac:dyDescent="0.25">
      <c r="A147" s="26" t="str">
        <f t="shared" ref="A147:A150" si="28">A146</f>
        <v>Neiva</v>
      </c>
      <c r="B147" s="26" t="str">
        <f t="shared" ref="B147:B150" si="29">B146</f>
        <v>Promiscuo de Familia</v>
      </c>
      <c r="C147" s="27" t="s">
        <v>530</v>
      </c>
      <c r="D147" s="3">
        <v>6</v>
      </c>
      <c r="E147" s="3">
        <v>108</v>
      </c>
      <c r="F147" s="3">
        <v>18</v>
      </c>
      <c r="G147" s="3">
        <v>124</v>
      </c>
      <c r="H147" s="3">
        <v>20.666666666666668</v>
      </c>
      <c r="I147" s="3">
        <v>109</v>
      </c>
      <c r="J147" s="14">
        <v>14.333333333333334</v>
      </c>
      <c r="K147" s="14">
        <v>3.6666666666666665</v>
      </c>
      <c r="L147" s="14">
        <v>17.166666666666664</v>
      </c>
      <c r="M147" s="14">
        <v>3.5</v>
      </c>
      <c r="N147" s="23">
        <f t="shared" si="17"/>
        <v>1.1481481481481481</v>
      </c>
    </row>
    <row r="148" spans="1:14" ht="30" x14ac:dyDescent="0.25">
      <c r="A148" s="26" t="str">
        <f t="shared" si="28"/>
        <v>Neiva</v>
      </c>
      <c r="B148" s="26" t="str">
        <f t="shared" si="29"/>
        <v>Promiscuo de Familia</v>
      </c>
      <c r="C148" s="27" t="s">
        <v>531</v>
      </c>
      <c r="D148" s="3">
        <v>6</v>
      </c>
      <c r="E148" s="3">
        <v>112</v>
      </c>
      <c r="F148" s="3">
        <v>18.666666666666668</v>
      </c>
      <c r="G148" s="3">
        <v>76</v>
      </c>
      <c r="H148" s="3">
        <v>12.666666666666666</v>
      </c>
      <c r="I148" s="3">
        <v>138</v>
      </c>
      <c r="J148" s="14">
        <v>14.166666666666664</v>
      </c>
      <c r="K148" s="14">
        <v>4.5</v>
      </c>
      <c r="L148" s="14">
        <v>9.4999999999999964</v>
      </c>
      <c r="M148" s="14">
        <v>3.1666666666666665</v>
      </c>
      <c r="N148" s="23">
        <f t="shared" si="17"/>
        <v>0.6785714285714286</v>
      </c>
    </row>
    <row r="149" spans="1:14" ht="30" x14ac:dyDescent="0.25">
      <c r="A149" s="26" t="str">
        <f t="shared" si="28"/>
        <v>Neiva</v>
      </c>
      <c r="B149" s="26" t="str">
        <f t="shared" si="29"/>
        <v>Promiscuo de Familia</v>
      </c>
      <c r="C149" s="27" t="s">
        <v>532</v>
      </c>
      <c r="D149" s="3">
        <v>6</v>
      </c>
      <c r="E149" s="3">
        <v>127</v>
      </c>
      <c r="F149" s="3">
        <v>21.166666666666668</v>
      </c>
      <c r="G149" s="3">
        <v>99</v>
      </c>
      <c r="H149" s="3">
        <v>16.5</v>
      </c>
      <c r="I149" s="3">
        <v>112</v>
      </c>
      <c r="J149" s="14">
        <v>17.833333333333332</v>
      </c>
      <c r="K149" s="14">
        <v>3.333333333333333</v>
      </c>
      <c r="L149" s="14">
        <v>12.666666666666666</v>
      </c>
      <c r="M149" s="14">
        <v>3.8333333333333335</v>
      </c>
      <c r="N149" s="23">
        <f t="shared" si="17"/>
        <v>0.77952755905511806</v>
      </c>
    </row>
    <row r="150" spans="1:14" ht="30" x14ac:dyDescent="0.25">
      <c r="A150" s="26" t="str">
        <f t="shared" si="28"/>
        <v>Neiva</v>
      </c>
      <c r="B150" s="26" t="str">
        <f t="shared" si="29"/>
        <v>Promiscuo de Familia</v>
      </c>
      <c r="C150" s="27" t="s">
        <v>533</v>
      </c>
      <c r="D150" s="3">
        <v>6</v>
      </c>
      <c r="E150" s="3">
        <v>149</v>
      </c>
      <c r="F150" s="3">
        <v>24.833333333333332</v>
      </c>
      <c r="G150" s="3">
        <v>99</v>
      </c>
      <c r="H150" s="3">
        <v>16.5</v>
      </c>
      <c r="I150" s="3">
        <v>105</v>
      </c>
      <c r="J150" s="14">
        <v>20.833333333333329</v>
      </c>
      <c r="K150" s="14">
        <v>4</v>
      </c>
      <c r="L150" s="14">
        <v>12.666666666666664</v>
      </c>
      <c r="M150" s="14">
        <v>3.8333333333333335</v>
      </c>
      <c r="N150" s="23">
        <f t="shared" si="17"/>
        <v>0.66442953020134232</v>
      </c>
    </row>
    <row r="151" spans="1:14" x14ac:dyDescent="0.25">
      <c r="A151" s="31" t="s">
        <v>410</v>
      </c>
      <c r="B151" s="46"/>
      <c r="C151" s="49"/>
      <c r="D151" s="33"/>
      <c r="E151" s="33"/>
      <c r="F151" s="33">
        <v>20</v>
      </c>
      <c r="G151" s="33"/>
      <c r="H151" s="33">
        <v>16</v>
      </c>
      <c r="I151" s="33"/>
      <c r="J151" s="35">
        <v>16</v>
      </c>
      <c r="K151" s="35">
        <v>4</v>
      </c>
      <c r="L151" s="35">
        <v>13</v>
      </c>
      <c r="M151" s="35">
        <v>4</v>
      </c>
      <c r="N151" s="36"/>
    </row>
    <row r="152" spans="1:14" x14ac:dyDescent="0.25">
      <c r="A152" s="15" t="s">
        <v>333</v>
      </c>
      <c r="B152" s="19"/>
      <c r="C152" s="28"/>
      <c r="D152" s="16"/>
      <c r="E152" s="16">
        <v>598</v>
      </c>
      <c r="F152" s="16">
        <v>99.666666666666671</v>
      </c>
      <c r="G152" s="16">
        <v>493</v>
      </c>
      <c r="H152" s="16">
        <v>82.166666666666657</v>
      </c>
      <c r="I152" s="16">
        <v>537</v>
      </c>
      <c r="J152" s="18">
        <v>80.5</v>
      </c>
      <c r="K152" s="18">
        <v>19.166666666666668</v>
      </c>
      <c r="L152" s="18">
        <v>64.166666666666657</v>
      </c>
      <c r="M152" s="18">
        <v>18</v>
      </c>
      <c r="N152" s="24">
        <f t="shared" si="17"/>
        <v>0.82441471571906355</v>
      </c>
    </row>
    <row r="153" spans="1:14" ht="30" x14ac:dyDescent="0.25">
      <c r="A153" s="1" t="s">
        <v>534</v>
      </c>
      <c r="B153" s="1" t="s">
        <v>415</v>
      </c>
      <c r="C153" s="27" t="s">
        <v>535</v>
      </c>
      <c r="D153" s="3">
        <v>6</v>
      </c>
      <c r="E153" s="3">
        <v>120</v>
      </c>
      <c r="F153" s="3">
        <v>20</v>
      </c>
      <c r="G153" s="3">
        <v>72</v>
      </c>
      <c r="H153" s="3">
        <v>12</v>
      </c>
      <c r="I153" s="3">
        <v>50</v>
      </c>
      <c r="J153" s="14">
        <v>15.499999999999998</v>
      </c>
      <c r="K153" s="14">
        <v>4.4999999999999991</v>
      </c>
      <c r="L153" s="14">
        <v>8.1666666666666679</v>
      </c>
      <c r="M153" s="14">
        <v>3.8333333333333326</v>
      </c>
      <c r="N153" s="23">
        <f t="shared" si="17"/>
        <v>0.6</v>
      </c>
    </row>
    <row r="154" spans="1:14" ht="30" x14ac:dyDescent="0.25">
      <c r="A154" s="26" t="str">
        <f>A153</f>
        <v>Pamplona</v>
      </c>
      <c r="B154" s="26" t="str">
        <f t="shared" ref="B154" si="30">B153</f>
        <v>Promiscuo de Familia</v>
      </c>
      <c r="C154" s="27" t="s">
        <v>536</v>
      </c>
      <c r="D154" s="3">
        <v>6</v>
      </c>
      <c r="E154" s="3">
        <v>118</v>
      </c>
      <c r="F154" s="3">
        <v>19.666666666666668</v>
      </c>
      <c r="G154" s="3">
        <v>95</v>
      </c>
      <c r="H154" s="3">
        <v>15.833333333333334</v>
      </c>
      <c r="I154" s="3">
        <v>68</v>
      </c>
      <c r="J154" s="14">
        <v>15.833333333333332</v>
      </c>
      <c r="K154" s="14">
        <v>3.8333333333333335</v>
      </c>
      <c r="L154" s="14">
        <v>13.5</v>
      </c>
      <c r="M154" s="14">
        <v>2.3333333333333335</v>
      </c>
      <c r="N154" s="23">
        <f t="shared" si="17"/>
        <v>0.80508474576271183</v>
      </c>
    </row>
    <row r="155" spans="1:14" x14ac:dyDescent="0.25">
      <c r="A155" s="31" t="s">
        <v>410</v>
      </c>
      <c r="B155" s="46"/>
      <c r="C155" s="49"/>
      <c r="D155" s="33"/>
      <c r="E155" s="33"/>
      <c r="F155" s="33">
        <v>20</v>
      </c>
      <c r="G155" s="33"/>
      <c r="H155" s="33">
        <v>14</v>
      </c>
      <c r="I155" s="33"/>
      <c r="J155" s="35">
        <v>16</v>
      </c>
      <c r="K155" s="35">
        <v>4</v>
      </c>
      <c r="L155" s="35">
        <v>11</v>
      </c>
      <c r="M155" s="35">
        <v>3</v>
      </c>
      <c r="N155" s="36"/>
    </row>
    <row r="156" spans="1:14" x14ac:dyDescent="0.25">
      <c r="A156" s="15" t="s">
        <v>537</v>
      </c>
      <c r="B156" s="19"/>
      <c r="C156" s="28"/>
      <c r="D156" s="16"/>
      <c r="E156" s="16">
        <v>238</v>
      </c>
      <c r="F156" s="16">
        <v>39.666666666666671</v>
      </c>
      <c r="G156" s="16">
        <v>167</v>
      </c>
      <c r="H156" s="16">
        <v>27.833333333333336</v>
      </c>
      <c r="I156" s="16">
        <v>118</v>
      </c>
      <c r="J156" s="18">
        <v>31.333333333333329</v>
      </c>
      <c r="K156" s="18">
        <v>8.3333333333333321</v>
      </c>
      <c r="L156" s="18">
        <v>21.666666666666668</v>
      </c>
      <c r="M156" s="18">
        <v>6.1666666666666661</v>
      </c>
      <c r="N156" s="24">
        <f t="shared" si="17"/>
        <v>0.70168067226890751</v>
      </c>
    </row>
    <row r="157" spans="1:14" ht="30" x14ac:dyDescent="0.25">
      <c r="A157" s="1" t="s">
        <v>334</v>
      </c>
      <c r="B157" s="1" t="s">
        <v>415</v>
      </c>
      <c r="C157" s="27" t="s">
        <v>538</v>
      </c>
      <c r="D157" s="3">
        <v>3</v>
      </c>
      <c r="E157" s="3">
        <v>6</v>
      </c>
      <c r="F157" s="3">
        <v>2</v>
      </c>
      <c r="G157" s="3">
        <v>0</v>
      </c>
      <c r="H157" s="3">
        <v>0</v>
      </c>
      <c r="I157" s="3">
        <v>28</v>
      </c>
      <c r="J157" s="14">
        <v>2</v>
      </c>
      <c r="K157" s="14"/>
      <c r="L157" s="14">
        <v>0</v>
      </c>
      <c r="M157" s="14"/>
      <c r="N157" s="23">
        <f t="shared" si="17"/>
        <v>0</v>
      </c>
    </row>
    <row r="158" spans="1:14" ht="30" x14ac:dyDescent="0.25">
      <c r="A158" s="26" t="str">
        <f t="shared" ref="A158:A163" si="31">A157</f>
        <v>Pasto</v>
      </c>
      <c r="B158" s="26" t="str">
        <f t="shared" ref="B158:B163" si="32">B157</f>
        <v>Promiscuo de Familia</v>
      </c>
      <c r="C158" s="27" t="s">
        <v>539</v>
      </c>
      <c r="D158" s="3">
        <v>6</v>
      </c>
      <c r="E158" s="3">
        <v>130</v>
      </c>
      <c r="F158" s="3">
        <v>21.666666666666668</v>
      </c>
      <c r="G158" s="3">
        <v>100</v>
      </c>
      <c r="H158" s="3">
        <v>16.666666666666668</v>
      </c>
      <c r="I158" s="3">
        <v>180</v>
      </c>
      <c r="J158" s="14">
        <v>17.833333333333332</v>
      </c>
      <c r="K158" s="14">
        <v>3.8333333333333339</v>
      </c>
      <c r="L158" s="14">
        <v>12.666666666666666</v>
      </c>
      <c r="M158" s="14">
        <v>4</v>
      </c>
      <c r="N158" s="23">
        <f t="shared" si="17"/>
        <v>0.76923076923076927</v>
      </c>
    </row>
    <row r="159" spans="1:14" ht="30" x14ac:dyDescent="0.25">
      <c r="A159" s="26" t="str">
        <f t="shared" si="31"/>
        <v>Pasto</v>
      </c>
      <c r="B159" s="26" t="str">
        <f t="shared" si="32"/>
        <v>Promiscuo de Familia</v>
      </c>
      <c r="C159" s="27" t="s">
        <v>540</v>
      </c>
      <c r="D159" s="3">
        <v>6</v>
      </c>
      <c r="E159" s="3">
        <v>97</v>
      </c>
      <c r="F159" s="3">
        <v>16.166666666666668</v>
      </c>
      <c r="G159" s="3">
        <v>78</v>
      </c>
      <c r="H159" s="3">
        <v>13</v>
      </c>
      <c r="I159" s="3">
        <v>47</v>
      </c>
      <c r="J159" s="14">
        <v>8.1666666666666661</v>
      </c>
      <c r="K159" s="14">
        <v>8.0000000000000018</v>
      </c>
      <c r="L159" s="14">
        <v>5.5</v>
      </c>
      <c r="M159" s="14">
        <v>7.5000000000000009</v>
      </c>
      <c r="N159" s="23">
        <f t="shared" si="17"/>
        <v>0.80412371134020622</v>
      </c>
    </row>
    <row r="160" spans="1:14" ht="30" x14ac:dyDescent="0.25">
      <c r="A160" s="26" t="str">
        <f t="shared" si="31"/>
        <v>Pasto</v>
      </c>
      <c r="B160" s="26" t="str">
        <f t="shared" si="32"/>
        <v>Promiscuo de Familia</v>
      </c>
      <c r="C160" s="27" t="s">
        <v>541</v>
      </c>
      <c r="D160" s="3">
        <v>6</v>
      </c>
      <c r="E160" s="3">
        <v>95</v>
      </c>
      <c r="F160" s="3">
        <v>15.833333333333334</v>
      </c>
      <c r="G160" s="3">
        <v>91</v>
      </c>
      <c r="H160" s="3">
        <v>15.166666666666666</v>
      </c>
      <c r="I160" s="3">
        <v>47</v>
      </c>
      <c r="J160" s="14">
        <v>11.333333333333334</v>
      </c>
      <c r="K160" s="14">
        <v>4.5</v>
      </c>
      <c r="L160" s="14">
        <v>10.500000000000002</v>
      </c>
      <c r="M160" s="14">
        <v>4.666666666666667</v>
      </c>
      <c r="N160" s="23">
        <f t="shared" ref="N160:N234" si="33">+G160/E160</f>
        <v>0.95789473684210524</v>
      </c>
    </row>
    <row r="161" spans="1:14" ht="30" x14ac:dyDescent="0.25">
      <c r="A161" s="26" t="str">
        <f t="shared" si="31"/>
        <v>Pasto</v>
      </c>
      <c r="B161" s="26" t="str">
        <f t="shared" si="32"/>
        <v>Promiscuo de Familia</v>
      </c>
      <c r="C161" s="27" t="s">
        <v>542</v>
      </c>
      <c r="D161" s="3">
        <v>6</v>
      </c>
      <c r="E161" s="3">
        <v>27</v>
      </c>
      <c r="F161" s="3">
        <v>4.5</v>
      </c>
      <c r="G161" s="3">
        <v>19</v>
      </c>
      <c r="H161" s="3">
        <v>3.1666666666666665</v>
      </c>
      <c r="I161" s="3">
        <v>34</v>
      </c>
      <c r="J161" s="14">
        <v>4.5</v>
      </c>
      <c r="K161" s="14"/>
      <c r="L161" s="14">
        <v>3.1666666666666665</v>
      </c>
      <c r="M161" s="14"/>
      <c r="N161" s="23">
        <f t="shared" si="33"/>
        <v>0.70370370370370372</v>
      </c>
    </row>
    <row r="162" spans="1:14" ht="30" x14ac:dyDescent="0.25">
      <c r="A162" s="26" t="str">
        <f t="shared" si="31"/>
        <v>Pasto</v>
      </c>
      <c r="B162" s="26" t="str">
        <f t="shared" si="32"/>
        <v>Promiscuo de Familia</v>
      </c>
      <c r="C162" s="27" t="s">
        <v>543</v>
      </c>
      <c r="D162" s="3">
        <v>6</v>
      </c>
      <c r="E162" s="3">
        <v>95</v>
      </c>
      <c r="F162" s="3">
        <v>15.833333333333334</v>
      </c>
      <c r="G162" s="3">
        <v>74</v>
      </c>
      <c r="H162" s="3">
        <v>12.333333333333334</v>
      </c>
      <c r="I162" s="3">
        <v>242</v>
      </c>
      <c r="J162" s="14">
        <v>11.833333333333332</v>
      </c>
      <c r="K162" s="14">
        <v>4</v>
      </c>
      <c r="L162" s="14">
        <v>9.3333333333333321</v>
      </c>
      <c r="M162" s="14">
        <v>2.9999999999999996</v>
      </c>
      <c r="N162" s="23">
        <f t="shared" si="33"/>
        <v>0.77894736842105261</v>
      </c>
    </row>
    <row r="163" spans="1:14" ht="30" x14ac:dyDescent="0.25">
      <c r="A163" s="26" t="str">
        <f t="shared" si="31"/>
        <v>Pasto</v>
      </c>
      <c r="B163" s="26" t="str">
        <f t="shared" si="32"/>
        <v>Promiscuo de Familia</v>
      </c>
      <c r="C163" s="27" t="s">
        <v>544</v>
      </c>
      <c r="D163" s="3">
        <v>6</v>
      </c>
      <c r="E163" s="3">
        <v>94</v>
      </c>
      <c r="F163" s="3">
        <v>15.666666666666666</v>
      </c>
      <c r="G163" s="3">
        <v>92</v>
      </c>
      <c r="H163" s="3">
        <v>15.333333333333334</v>
      </c>
      <c r="I163" s="3">
        <v>159</v>
      </c>
      <c r="J163" s="14">
        <v>10.833333333333332</v>
      </c>
      <c r="K163" s="14">
        <v>4.8333333333333339</v>
      </c>
      <c r="L163" s="14">
        <v>11.333333333333334</v>
      </c>
      <c r="M163" s="14">
        <v>4</v>
      </c>
      <c r="N163" s="23">
        <f t="shared" si="33"/>
        <v>0.97872340425531912</v>
      </c>
    </row>
    <row r="164" spans="1:14" x14ac:dyDescent="0.25">
      <c r="A164" s="31" t="s">
        <v>410</v>
      </c>
      <c r="B164" s="46"/>
      <c r="C164" s="49"/>
      <c r="D164" s="33"/>
      <c r="E164" s="33"/>
      <c r="F164" s="33">
        <v>13</v>
      </c>
      <c r="G164" s="33"/>
      <c r="H164" s="33">
        <v>11</v>
      </c>
      <c r="I164" s="33"/>
      <c r="J164" s="35">
        <v>10</v>
      </c>
      <c r="K164" s="35">
        <v>5</v>
      </c>
      <c r="L164" s="35">
        <v>8</v>
      </c>
      <c r="M164" s="35">
        <v>5</v>
      </c>
      <c r="N164" s="36"/>
    </row>
    <row r="165" spans="1:14" x14ac:dyDescent="0.25">
      <c r="A165" s="15" t="s">
        <v>347</v>
      </c>
      <c r="B165" s="19"/>
      <c r="C165" s="28"/>
      <c r="D165" s="16"/>
      <c r="E165" s="16">
        <v>544</v>
      </c>
      <c r="F165" s="16">
        <v>91.666666666666671</v>
      </c>
      <c r="G165" s="16">
        <v>454</v>
      </c>
      <c r="H165" s="16">
        <v>75.666666666666671</v>
      </c>
      <c r="I165" s="16">
        <v>737</v>
      </c>
      <c r="J165" s="18">
        <v>66.5</v>
      </c>
      <c r="K165" s="18">
        <v>25.166666666666671</v>
      </c>
      <c r="L165" s="18">
        <v>52.5</v>
      </c>
      <c r="M165" s="18">
        <v>23.166666666666668</v>
      </c>
      <c r="N165" s="24">
        <f t="shared" si="33"/>
        <v>0.8345588235294118</v>
      </c>
    </row>
    <row r="166" spans="1:14" ht="30" x14ac:dyDescent="0.25">
      <c r="A166" s="1" t="s">
        <v>360</v>
      </c>
      <c r="B166" s="1" t="s">
        <v>415</v>
      </c>
      <c r="C166" s="27" t="s">
        <v>420</v>
      </c>
      <c r="D166" s="3">
        <v>6</v>
      </c>
      <c r="E166" s="3">
        <v>30</v>
      </c>
      <c r="F166" s="3">
        <v>5</v>
      </c>
      <c r="G166" s="3">
        <v>29</v>
      </c>
      <c r="H166" s="3">
        <v>4.833333333333333</v>
      </c>
      <c r="I166" s="3">
        <v>24</v>
      </c>
      <c r="J166" s="14">
        <v>2.4999999999999996</v>
      </c>
      <c r="K166" s="14">
        <v>2.5</v>
      </c>
      <c r="L166" s="14">
        <v>2.6666666666666665</v>
      </c>
      <c r="M166" s="14">
        <v>2.166666666666667</v>
      </c>
      <c r="N166" s="23">
        <f t="shared" si="33"/>
        <v>0.96666666666666667</v>
      </c>
    </row>
    <row r="167" spans="1:14" ht="30" x14ac:dyDescent="0.25">
      <c r="A167" s="26" t="str">
        <f t="shared" ref="A167:A173" si="34">A166</f>
        <v>Popayán</v>
      </c>
      <c r="B167" s="26" t="str">
        <f t="shared" ref="B167:B173" si="35">B166</f>
        <v>Promiscuo de Familia</v>
      </c>
      <c r="C167" s="27" t="s">
        <v>545</v>
      </c>
      <c r="D167" s="3">
        <v>6</v>
      </c>
      <c r="E167" s="3">
        <v>48</v>
      </c>
      <c r="F167" s="3">
        <v>8</v>
      </c>
      <c r="G167" s="3">
        <v>37</v>
      </c>
      <c r="H167" s="3">
        <v>6.166666666666667</v>
      </c>
      <c r="I167" s="3">
        <v>33</v>
      </c>
      <c r="J167" s="14">
        <v>4.8333333333333339</v>
      </c>
      <c r="K167" s="14">
        <v>3.1666666666666665</v>
      </c>
      <c r="L167" s="14">
        <v>3.1666666666666665</v>
      </c>
      <c r="M167" s="14">
        <v>3</v>
      </c>
      <c r="N167" s="23">
        <f t="shared" si="33"/>
        <v>0.77083333333333337</v>
      </c>
    </row>
    <row r="168" spans="1:14" ht="30" x14ac:dyDescent="0.25">
      <c r="A168" s="26" t="str">
        <f t="shared" si="34"/>
        <v>Popayán</v>
      </c>
      <c r="B168" s="26" t="str">
        <f t="shared" si="35"/>
        <v>Promiscuo de Familia</v>
      </c>
      <c r="C168" s="27" t="s">
        <v>546</v>
      </c>
      <c r="D168" s="3">
        <v>6</v>
      </c>
      <c r="E168" s="3">
        <v>14</v>
      </c>
      <c r="F168" s="3">
        <v>2.3333333333333335</v>
      </c>
      <c r="G168" s="3">
        <v>14</v>
      </c>
      <c r="H168" s="3">
        <v>2.3333333333333335</v>
      </c>
      <c r="I168" s="3">
        <v>34</v>
      </c>
      <c r="J168" s="14">
        <v>2</v>
      </c>
      <c r="K168" s="14">
        <v>0.33333333333333331</v>
      </c>
      <c r="L168" s="14">
        <v>2.1666666666666665</v>
      </c>
      <c r="M168" s="14">
        <v>0.16666666666666666</v>
      </c>
      <c r="N168" s="23">
        <f t="shared" si="33"/>
        <v>1</v>
      </c>
    </row>
    <row r="169" spans="1:14" ht="30" x14ac:dyDescent="0.25">
      <c r="A169" s="26" t="str">
        <f t="shared" si="34"/>
        <v>Popayán</v>
      </c>
      <c r="B169" s="26" t="str">
        <f t="shared" si="35"/>
        <v>Promiscuo de Familia</v>
      </c>
      <c r="C169" s="27" t="s">
        <v>547</v>
      </c>
      <c r="D169" s="3">
        <v>6</v>
      </c>
      <c r="E169" s="3">
        <v>65</v>
      </c>
      <c r="F169" s="3">
        <v>10.833333333333334</v>
      </c>
      <c r="G169" s="3">
        <v>40</v>
      </c>
      <c r="H169" s="3">
        <v>6.666666666666667</v>
      </c>
      <c r="I169" s="3">
        <v>35</v>
      </c>
      <c r="J169" s="14">
        <v>4.6666666666666661</v>
      </c>
      <c r="K169" s="14">
        <v>6.166666666666667</v>
      </c>
      <c r="L169" s="14">
        <v>3.166666666666667</v>
      </c>
      <c r="M169" s="14">
        <v>3.5000000000000004</v>
      </c>
      <c r="N169" s="23">
        <f t="shared" si="33"/>
        <v>0.61538461538461542</v>
      </c>
    </row>
    <row r="170" spans="1:14" ht="30" x14ac:dyDescent="0.25">
      <c r="A170" s="26" t="str">
        <f t="shared" si="34"/>
        <v>Popayán</v>
      </c>
      <c r="B170" s="26" t="str">
        <f t="shared" si="35"/>
        <v>Promiscuo de Familia</v>
      </c>
      <c r="C170" s="27" t="s">
        <v>548</v>
      </c>
      <c r="D170" s="3">
        <v>6</v>
      </c>
      <c r="E170" s="3">
        <v>125</v>
      </c>
      <c r="F170" s="3">
        <v>20.833333333333332</v>
      </c>
      <c r="G170" s="3">
        <v>93</v>
      </c>
      <c r="H170" s="3">
        <v>15.5</v>
      </c>
      <c r="I170" s="3">
        <v>164</v>
      </c>
      <c r="J170" s="14">
        <v>20.833333333333336</v>
      </c>
      <c r="K170" s="14"/>
      <c r="L170" s="14">
        <v>15.499999999999998</v>
      </c>
      <c r="M170" s="14"/>
      <c r="N170" s="23">
        <f t="shared" si="33"/>
        <v>0.74399999999999999</v>
      </c>
    </row>
    <row r="171" spans="1:14" ht="45" x14ac:dyDescent="0.25">
      <c r="A171" s="26" t="str">
        <f t="shared" si="34"/>
        <v>Popayán</v>
      </c>
      <c r="B171" s="26" t="str">
        <f t="shared" si="35"/>
        <v>Promiscuo de Familia</v>
      </c>
      <c r="C171" s="27" t="s">
        <v>549</v>
      </c>
      <c r="D171" s="3">
        <v>6</v>
      </c>
      <c r="E171" s="3">
        <v>56</v>
      </c>
      <c r="F171" s="3">
        <v>9.3333333333333339</v>
      </c>
      <c r="G171" s="3">
        <v>29</v>
      </c>
      <c r="H171" s="3">
        <v>4.833333333333333</v>
      </c>
      <c r="I171" s="3">
        <v>61</v>
      </c>
      <c r="J171" s="14">
        <v>6.333333333333333</v>
      </c>
      <c r="K171" s="14">
        <v>2.9999999999999996</v>
      </c>
      <c r="L171" s="14">
        <v>2.1666666666666665</v>
      </c>
      <c r="M171" s="14">
        <v>2.6666666666666665</v>
      </c>
      <c r="N171" s="23">
        <f t="shared" si="33"/>
        <v>0.5178571428571429</v>
      </c>
    </row>
    <row r="172" spans="1:14" ht="45" x14ac:dyDescent="0.25">
      <c r="A172" s="26" t="str">
        <f t="shared" si="34"/>
        <v>Popayán</v>
      </c>
      <c r="B172" s="26" t="str">
        <f t="shared" si="35"/>
        <v>Promiscuo de Familia</v>
      </c>
      <c r="C172" s="27" t="s">
        <v>550</v>
      </c>
      <c r="D172" s="3">
        <v>6</v>
      </c>
      <c r="E172" s="3">
        <v>107</v>
      </c>
      <c r="F172" s="3">
        <v>17.833333333333332</v>
      </c>
      <c r="G172" s="3">
        <v>93</v>
      </c>
      <c r="H172" s="3">
        <v>15.5</v>
      </c>
      <c r="I172" s="3">
        <v>60</v>
      </c>
      <c r="J172" s="14">
        <v>14.833333333333334</v>
      </c>
      <c r="K172" s="14">
        <v>3</v>
      </c>
      <c r="L172" s="14">
        <v>12.999999999999998</v>
      </c>
      <c r="M172" s="14">
        <v>2.5</v>
      </c>
      <c r="N172" s="23">
        <f t="shared" si="33"/>
        <v>0.86915887850467288</v>
      </c>
    </row>
    <row r="173" spans="1:14" ht="30" x14ac:dyDescent="0.25">
      <c r="A173" s="26" t="str">
        <f t="shared" si="34"/>
        <v>Popayán</v>
      </c>
      <c r="B173" s="26" t="str">
        <f t="shared" si="35"/>
        <v>Promiscuo de Familia</v>
      </c>
      <c r="C173" s="27" t="s">
        <v>551</v>
      </c>
      <c r="D173" s="3">
        <v>6</v>
      </c>
      <c r="E173" s="3">
        <v>21</v>
      </c>
      <c r="F173" s="3">
        <v>3.5</v>
      </c>
      <c r="G173" s="3">
        <v>21</v>
      </c>
      <c r="H173" s="3">
        <v>3.5</v>
      </c>
      <c r="I173" s="3">
        <v>21</v>
      </c>
      <c r="J173" s="14">
        <v>3.4999999999999991</v>
      </c>
      <c r="K173" s="14"/>
      <c r="L173" s="14">
        <v>3.4999999999999987</v>
      </c>
      <c r="M173" s="14"/>
      <c r="N173" s="23">
        <f t="shared" si="33"/>
        <v>1</v>
      </c>
    </row>
    <row r="174" spans="1:14" x14ac:dyDescent="0.25">
      <c r="A174" s="31" t="s">
        <v>410</v>
      </c>
      <c r="B174" s="46"/>
      <c r="C174" s="49"/>
      <c r="D174" s="33"/>
      <c r="E174" s="33"/>
      <c r="F174" s="33">
        <v>10</v>
      </c>
      <c r="G174" s="33"/>
      <c r="H174" s="33">
        <v>7</v>
      </c>
      <c r="I174" s="33"/>
      <c r="J174" s="35">
        <v>7</v>
      </c>
      <c r="K174" s="35">
        <v>3</v>
      </c>
      <c r="L174" s="35">
        <v>6</v>
      </c>
      <c r="M174" s="35">
        <v>2</v>
      </c>
      <c r="N174" s="36"/>
    </row>
    <row r="175" spans="1:14" x14ac:dyDescent="0.25">
      <c r="A175" s="15" t="s">
        <v>367</v>
      </c>
      <c r="B175" s="19"/>
      <c r="C175" s="28"/>
      <c r="D175" s="16"/>
      <c r="E175" s="16">
        <v>466</v>
      </c>
      <c r="F175" s="16">
        <v>77.666666666666671</v>
      </c>
      <c r="G175" s="16">
        <v>356</v>
      </c>
      <c r="H175" s="16">
        <v>59.333333333333336</v>
      </c>
      <c r="I175" s="16">
        <v>432</v>
      </c>
      <c r="J175" s="18">
        <v>59.500000000000007</v>
      </c>
      <c r="K175" s="18">
        <v>18.166666666666664</v>
      </c>
      <c r="L175" s="18">
        <v>45.333333333333329</v>
      </c>
      <c r="M175" s="18">
        <v>14</v>
      </c>
      <c r="N175" s="24">
        <f t="shared" si="33"/>
        <v>0.76394849785407726</v>
      </c>
    </row>
    <row r="176" spans="1:14" ht="30" x14ac:dyDescent="0.25">
      <c r="A176" s="1" t="s">
        <v>552</v>
      </c>
      <c r="B176" s="1" t="s">
        <v>415</v>
      </c>
      <c r="C176" s="27" t="s">
        <v>553</v>
      </c>
      <c r="D176" s="3">
        <v>6</v>
      </c>
      <c r="E176" s="3">
        <v>107</v>
      </c>
      <c r="F176" s="3">
        <v>17.833333333333332</v>
      </c>
      <c r="G176" s="3">
        <v>43</v>
      </c>
      <c r="H176" s="3">
        <v>7.166666666666667</v>
      </c>
      <c r="I176" s="3">
        <v>177</v>
      </c>
      <c r="J176" s="14">
        <v>17.833333333333336</v>
      </c>
      <c r="K176" s="14"/>
      <c r="L176" s="14">
        <v>7.166666666666667</v>
      </c>
      <c r="M176" s="14"/>
      <c r="N176" s="23">
        <f t="shared" si="33"/>
        <v>0.40186915887850466</v>
      </c>
    </row>
    <row r="177" spans="1:14" ht="30" x14ac:dyDescent="0.25">
      <c r="A177" s="26" t="str">
        <f t="shared" ref="A177:A179" si="36">A176</f>
        <v>Quibdó</v>
      </c>
      <c r="B177" s="26" t="str">
        <f t="shared" ref="B177:B179" si="37">B176</f>
        <v>Promiscuo de Familia</v>
      </c>
      <c r="C177" s="27" t="s">
        <v>554</v>
      </c>
      <c r="D177" s="3">
        <v>6</v>
      </c>
      <c r="E177" s="3">
        <v>169</v>
      </c>
      <c r="F177" s="3">
        <v>28.166666666666668</v>
      </c>
      <c r="G177" s="3">
        <v>139</v>
      </c>
      <c r="H177" s="3">
        <v>23.166666666666668</v>
      </c>
      <c r="I177" s="3">
        <v>192</v>
      </c>
      <c r="J177" s="14">
        <v>23.333333333333336</v>
      </c>
      <c r="K177" s="14">
        <v>4.8333333333333339</v>
      </c>
      <c r="L177" s="14">
        <v>19.166666666666668</v>
      </c>
      <c r="M177" s="14">
        <v>3.9999999999999996</v>
      </c>
      <c r="N177" s="23">
        <f t="shared" si="33"/>
        <v>0.8224852071005917</v>
      </c>
    </row>
    <row r="178" spans="1:14" ht="30" x14ac:dyDescent="0.25">
      <c r="A178" s="26" t="str">
        <f t="shared" si="36"/>
        <v>Quibdó</v>
      </c>
      <c r="B178" s="26" t="str">
        <f t="shared" si="37"/>
        <v>Promiscuo de Familia</v>
      </c>
      <c r="C178" s="27" t="s">
        <v>555</v>
      </c>
      <c r="D178" s="3">
        <v>6</v>
      </c>
      <c r="E178" s="3">
        <v>25</v>
      </c>
      <c r="F178" s="3">
        <v>4.166666666666667</v>
      </c>
      <c r="G178" s="3">
        <v>23</v>
      </c>
      <c r="H178" s="3">
        <v>3.8333333333333335</v>
      </c>
      <c r="I178" s="3">
        <v>26</v>
      </c>
      <c r="J178" s="14">
        <v>3.3333333333333335</v>
      </c>
      <c r="K178" s="14">
        <v>0.83333333333333337</v>
      </c>
      <c r="L178" s="14">
        <v>2.8333333333333335</v>
      </c>
      <c r="M178" s="14">
        <v>1</v>
      </c>
      <c r="N178" s="23">
        <f t="shared" si="33"/>
        <v>0.92</v>
      </c>
    </row>
    <row r="179" spans="1:14" ht="30" x14ac:dyDescent="0.25">
      <c r="A179" s="26" t="str">
        <f t="shared" si="36"/>
        <v>Quibdó</v>
      </c>
      <c r="B179" s="26" t="str">
        <f t="shared" si="37"/>
        <v>Promiscuo de Familia</v>
      </c>
      <c r="C179" s="27" t="s">
        <v>556</v>
      </c>
      <c r="D179" s="3">
        <v>6</v>
      </c>
      <c r="E179" s="3">
        <v>103</v>
      </c>
      <c r="F179" s="3">
        <v>17.166666666666668</v>
      </c>
      <c r="G179" s="3">
        <v>72</v>
      </c>
      <c r="H179" s="3">
        <v>12</v>
      </c>
      <c r="I179" s="3">
        <v>158</v>
      </c>
      <c r="J179" s="14">
        <v>14</v>
      </c>
      <c r="K179" s="14">
        <v>3.166666666666667</v>
      </c>
      <c r="L179" s="14">
        <v>9.6666666666666661</v>
      </c>
      <c r="M179" s="14">
        <v>2.333333333333333</v>
      </c>
      <c r="N179" s="23">
        <f t="shared" si="33"/>
        <v>0.69902912621359226</v>
      </c>
    </row>
    <row r="180" spans="1:14" x14ac:dyDescent="0.25">
      <c r="A180" s="31" t="s">
        <v>410</v>
      </c>
      <c r="B180" s="46"/>
      <c r="C180" s="49"/>
      <c r="D180" s="33"/>
      <c r="E180" s="33"/>
      <c r="F180" s="33">
        <v>17</v>
      </c>
      <c r="G180" s="33"/>
      <c r="H180" s="33">
        <v>12</v>
      </c>
      <c r="I180" s="33"/>
      <c r="J180" s="35">
        <v>15</v>
      </c>
      <c r="K180" s="35">
        <v>3</v>
      </c>
      <c r="L180" s="35">
        <v>10</v>
      </c>
      <c r="M180" s="35">
        <v>2</v>
      </c>
      <c r="N180" s="36"/>
    </row>
    <row r="181" spans="1:14" x14ac:dyDescent="0.25">
      <c r="A181" s="15" t="s">
        <v>557</v>
      </c>
      <c r="B181" s="19"/>
      <c r="C181" s="28"/>
      <c r="D181" s="16"/>
      <c r="E181" s="16">
        <v>404</v>
      </c>
      <c r="F181" s="16">
        <v>67.333333333333329</v>
      </c>
      <c r="G181" s="16">
        <v>277</v>
      </c>
      <c r="H181" s="16">
        <v>46.166666666666671</v>
      </c>
      <c r="I181" s="16">
        <v>553</v>
      </c>
      <c r="J181" s="18">
        <v>58.500000000000007</v>
      </c>
      <c r="K181" s="18">
        <v>8.8333333333333339</v>
      </c>
      <c r="L181" s="18">
        <v>38.833333333333336</v>
      </c>
      <c r="M181" s="18">
        <v>7.333333333333333</v>
      </c>
      <c r="N181" s="24">
        <f t="shared" si="33"/>
        <v>0.6856435643564357</v>
      </c>
    </row>
    <row r="182" spans="1:14" ht="30" x14ac:dyDescent="0.25">
      <c r="A182" s="1" t="s">
        <v>558</v>
      </c>
      <c r="B182" s="1" t="s">
        <v>415</v>
      </c>
      <c r="C182" s="27" t="s">
        <v>559</v>
      </c>
      <c r="D182" s="3">
        <v>6</v>
      </c>
      <c r="E182" s="3">
        <v>261</v>
      </c>
      <c r="F182" s="3">
        <v>43.5</v>
      </c>
      <c r="G182" s="3">
        <v>284</v>
      </c>
      <c r="H182" s="3">
        <v>47.333333333333336</v>
      </c>
      <c r="I182" s="3">
        <v>500</v>
      </c>
      <c r="J182" s="14">
        <v>37.833333333333336</v>
      </c>
      <c r="K182" s="14">
        <v>5.666666666666667</v>
      </c>
      <c r="L182" s="14">
        <v>42.166666666666671</v>
      </c>
      <c r="M182" s="14">
        <v>5.1666666666666661</v>
      </c>
      <c r="N182" s="23">
        <f t="shared" si="33"/>
        <v>1.0881226053639848</v>
      </c>
    </row>
    <row r="183" spans="1:14" ht="30" x14ac:dyDescent="0.25">
      <c r="A183" s="26" t="str">
        <f t="shared" ref="A183:A184" si="38">A182</f>
        <v>Riohacha</v>
      </c>
      <c r="B183" s="26" t="str">
        <f t="shared" ref="B183:B184" si="39">B182</f>
        <v>Promiscuo de Familia</v>
      </c>
      <c r="C183" s="27" t="s">
        <v>560</v>
      </c>
      <c r="D183" s="3">
        <v>5</v>
      </c>
      <c r="E183" s="3">
        <v>110</v>
      </c>
      <c r="F183" s="3">
        <v>22</v>
      </c>
      <c r="G183" s="3">
        <v>34</v>
      </c>
      <c r="H183" s="3">
        <v>6.8</v>
      </c>
      <c r="I183" s="3">
        <v>275</v>
      </c>
      <c r="J183" s="14">
        <v>19</v>
      </c>
      <c r="K183" s="14">
        <v>3.0000000000000004</v>
      </c>
      <c r="L183" s="14">
        <v>4.6000000000000005</v>
      </c>
      <c r="M183" s="14">
        <v>2.2000000000000002</v>
      </c>
      <c r="N183" s="23">
        <f t="shared" si="33"/>
        <v>0.30909090909090908</v>
      </c>
    </row>
    <row r="184" spans="1:14" ht="30" x14ac:dyDescent="0.25">
      <c r="A184" s="26" t="str">
        <f t="shared" si="38"/>
        <v>Riohacha</v>
      </c>
      <c r="B184" s="26" t="str">
        <f t="shared" si="39"/>
        <v>Promiscuo de Familia</v>
      </c>
      <c r="C184" s="27" t="s">
        <v>561</v>
      </c>
      <c r="D184" s="3">
        <v>6</v>
      </c>
      <c r="E184" s="3">
        <v>190</v>
      </c>
      <c r="F184" s="3">
        <v>31.666666666666668</v>
      </c>
      <c r="G184" s="3">
        <v>126</v>
      </c>
      <c r="H184" s="3">
        <v>21</v>
      </c>
      <c r="I184" s="3">
        <v>112</v>
      </c>
      <c r="J184" s="14">
        <v>16.666666666666668</v>
      </c>
      <c r="K184" s="14">
        <v>14.999999999999998</v>
      </c>
      <c r="L184" s="14">
        <v>8.3333333333333357</v>
      </c>
      <c r="M184" s="14">
        <v>12.666666666666666</v>
      </c>
      <c r="N184" s="23">
        <f t="shared" si="33"/>
        <v>0.66315789473684206</v>
      </c>
    </row>
    <row r="185" spans="1:14" x14ac:dyDescent="0.25">
      <c r="A185" s="31" t="s">
        <v>410</v>
      </c>
      <c r="B185" s="46"/>
      <c r="C185" s="49"/>
      <c r="D185" s="33"/>
      <c r="E185" s="33"/>
      <c r="F185" s="33">
        <v>32</v>
      </c>
      <c r="G185" s="33"/>
      <c r="H185" s="33">
        <v>25</v>
      </c>
      <c r="I185" s="33"/>
      <c r="J185" s="35">
        <v>25</v>
      </c>
      <c r="K185" s="35">
        <v>8</v>
      </c>
      <c r="L185" s="35">
        <v>18</v>
      </c>
      <c r="M185" s="35">
        <v>7</v>
      </c>
      <c r="N185" s="36"/>
    </row>
    <row r="186" spans="1:14" x14ac:dyDescent="0.25">
      <c r="A186" s="15" t="s">
        <v>562</v>
      </c>
      <c r="B186" s="19"/>
      <c r="C186" s="28"/>
      <c r="D186" s="16"/>
      <c r="E186" s="16">
        <v>561</v>
      </c>
      <c r="F186" s="16">
        <v>97.166666666666671</v>
      </c>
      <c r="G186" s="16">
        <v>444</v>
      </c>
      <c r="H186" s="16">
        <v>75.133333333333326</v>
      </c>
      <c r="I186" s="16">
        <v>887</v>
      </c>
      <c r="J186" s="18">
        <v>73.5</v>
      </c>
      <c r="K186" s="18">
        <v>23.666666666666664</v>
      </c>
      <c r="L186" s="18">
        <v>55.100000000000009</v>
      </c>
      <c r="M186" s="18">
        <v>20.033333333333331</v>
      </c>
      <c r="N186" s="24">
        <f t="shared" si="33"/>
        <v>0.79144385026737973</v>
      </c>
    </row>
    <row r="187" spans="1:14" ht="30" x14ac:dyDescent="0.25">
      <c r="A187" s="1" t="s">
        <v>563</v>
      </c>
      <c r="B187" s="1" t="s">
        <v>415</v>
      </c>
      <c r="C187" s="27" t="s">
        <v>564</v>
      </c>
      <c r="D187" s="3">
        <v>6</v>
      </c>
      <c r="E187" s="3">
        <v>99</v>
      </c>
      <c r="F187" s="3">
        <v>16.5</v>
      </c>
      <c r="G187" s="3">
        <v>62</v>
      </c>
      <c r="H187" s="3">
        <v>10.333333333333334</v>
      </c>
      <c r="I187" s="3">
        <v>316</v>
      </c>
      <c r="J187" s="14">
        <v>12.166666666666668</v>
      </c>
      <c r="K187" s="14">
        <v>4.333333333333333</v>
      </c>
      <c r="L187" s="14">
        <v>6.1666666666666661</v>
      </c>
      <c r="M187" s="14">
        <v>4.1666666666666661</v>
      </c>
      <c r="N187" s="23">
        <f t="shared" si="33"/>
        <v>0.6262626262626263</v>
      </c>
    </row>
    <row r="188" spans="1:14" ht="30" x14ac:dyDescent="0.25">
      <c r="A188" s="26" t="str">
        <f>A187</f>
        <v>San Andrés</v>
      </c>
      <c r="B188" s="26" t="str">
        <f t="shared" ref="B188" si="40">B187</f>
        <v>Promiscuo de Familia</v>
      </c>
      <c r="C188" s="27" t="s">
        <v>565</v>
      </c>
      <c r="D188" s="3">
        <v>6</v>
      </c>
      <c r="E188" s="3">
        <v>109</v>
      </c>
      <c r="F188" s="3">
        <v>18.166666666666668</v>
      </c>
      <c r="G188" s="3">
        <v>85</v>
      </c>
      <c r="H188" s="3">
        <v>14.166666666666666</v>
      </c>
      <c r="I188" s="3">
        <v>110</v>
      </c>
      <c r="J188" s="14">
        <v>12.666666666666666</v>
      </c>
      <c r="K188" s="14">
        <v>5.5</v>
      </c>
      <c r="L188" s="14">
        <v>9.1666666666666661</v>
      </c>
      <c r="M188" s="14">
        <v>5</v>
      </c>
      <c r="N188" s="23">
        <f t="shared" si="33"/>
        <v>0.77981651376146788</v>
      </c>
    </row>
    <row r="189" spans="1:14" x14ac:dyDescent="0.25">
      <c r="A189" s="31" t="s">
        <v>410</v>
      </c>
      <c r="B189" s="31"/>
      <c r="C189" s="49"/>
      <c r="D189" s="33"/>
      <c r="E189" s="33"/>
      <c r="F189" s="33">
        <v>17</v>
      </c>
      <c r="G189" s="33"/>
      <c r="H189" s="33">
        <v>12</v>
      </c>
      <c r="I189" s="33"/>
      <c r="J189" s="35">
        <v>12</v>
      </c>
      <c r="K189" s="35">
        <v>5</v>
      </c>
      <c r="L189" s="35">
        <v>8</v>
      </c>
      <c r="M189" s="35">
        <v>5</v>
      </c>
      <c r="N189" s="36"/>
    </row>
    <row r="190" spans="1:14" x14ac:dyDescent="0.25">
      <c r="A190" s="15" t="s">
        <v>566</v>
      </c>
      <c r="B190" s="19"/>
      <c r="C190" s="28"/>
      <c r="D190" s="16"/>
      <c r="E190" s="16">
        <v>208</v>
      </c>
      <c r="F190" s="16">
        <v>34.666666666666671</v>
      </c>
      <c r="G190" s="16">
        <v>147</v>
      </c>
      <c r="H190" s="16">
        <v>24.5</v>
      </c>
      <c r="I190" s="16">
        <v>426</v>
      </c>
      <c r="J190" s="18">
        <v>24.833333333333336</v>
      </c>
      <c r="K190" s="18">
        <v>9.8333333333333321</v>
      </c>
      <c r="L190" s="18">
        <v>15.333333333333332</v>
      </c>
      <c r="M190" s="18">
        <v>9.1666666666666661</v>
      </c>
      <c r="N190" s="24">
        <f t="shared" si="33"/>
        <v>0.70673076923076927</v>
      </c>
    </row>
    <row r="191" spans="1:14" ht="30" x14ac:dyDescent="0.25">
      <c r="A191" s="1" t="s">
        <v>567</v>
      </c>
      <c r="B191" s="1" t="s">
        <v>415</v>
      </c>
      <c r="C191" s="27" t="s">
        <v>568</v>
      </c>
      <c r="D191" s="3">
        <v>6</v>
      </c>
      <c r="E191" s="3">
        <v>155</v>
      </c>
      <c r="F191" s="3">
        <v>25.833333333333332</v>
      </c>
      <c r="G191" s="3">
        <v>100</v>
      </c>
      <c r="H191" s="3">
        <v>16.666666666666668</v>
      </c>
      <c r="I191" s="3">
        <v>167</v>
      </c>
      <c r="J191" s="14">
        <v>22</v>
      </c>
      <c r="K191" s="14">
        <v>3.833333333333333</v>
      </c>
      <c r="L191" s="14">
        <v>13.666666666666666</v>
      </c>
      <c r="M191" s="14">
        <v>2.9999999999999996</v>
      </c>
      <c r="N191" s="23">
        <f t="shared" si="33"/>
        <v>0.64516129032258063</v>
      </c>
    </row>
    <row r="192" spans="1:14" ht="30" x14ac:dyDescent="0.25">
      <c r="A192" s="26" t="str">
        <f t="shared" ref="A192:A196" si="41">A191</f>
        <v>San Gil</v>
      </c>
      <c r="B192" s="26" t="str">
        <f t="shared" ref="B192:B196" si="42">B191</f>
        <v>Promiscuo de Familia</v>
      </c>
      <c r="C192" s="27" t="s">
        <v>569</v>
      </c>
      <c r="D192" s="3">
        <v>5.2</v>
      </c>
      <c r="E192" s="3">
        <v>87</v>
      </c>
      <c r="F192" s="3">
        <v>16.73076923076923</v>
      </c>
      <c r="G192" s="3">
        <v>81</v>
      </c>
      <c r="H192" s="3">
        <v>15.576923076923077</v>
      </c>
      <c r="I192" s="3">
        <v>303</v>
      </c>
      <c r="J192" s="14">
        <v>13.846153846153843</v>
      </c>
      <c r="K192" s="14">
        <v>2.8846153846153841</v>
      </c>
      <c r="L192" s="14">
        <v>12.499999999999998</v>
      </c>
      <c r="M192" s="14">
        <v>3.0769230769230766</v>
      </c>
      <c r="N192" s="23">
        <f t="shared" si="33"/>
        <v>0.93103448275862066</v>
      </c>
    </row>
    <row r="193" spans="1:14" ht="30" x14ac:dyDescent="0.25">
      <c r="A193" s="26" t="str">
        <f t="shared" si="41"/>
        <v>San Gil</v>
      </c>
      <c r="B193" s="26" t="str">
        <f t="shared" si="42"/>
        <v>Promiscuo de Familia</v>
      </c>
      <c r="C193" s="27" t="s">
        <v>570</v>
      </c>
      <c r="D193" s="3">
        <v>5.5</v>
      </c>
      <c r="E193" s="3">
        <v>87</v>
      </c>
      <c r="F193" s="3">
        <v>15.818181818181818</v>
      </c>
      <c r="G193" s="3">
        <v>66</v>
      </c>
      <c r="H193" s="3">
        <v>12</v>
      </c>
      <c r="I193" s="3">
        <v>96</v>
      </c>
      <c r="J193" s="14">
        <v>12</v>
      </c>
      <c r="K193" s="14">
        <v>3.8181818181818183</v>
      </c>
      <c r="L193" s="14">
        <v>8.7272727272727249</v>
      </c>
      <c r="M193" s="14">
        <v>3.2727272727272725</v>
      </c>
      <c r="N193" s="23">
        <f t="shared" si="33"/>
        <v>0.75862068965517238</v>
      </c>
    </row>
    <row r="194" spans="1:14" ht="30" x14ac:dyDescent="0.25">
      <c r="A194" s="26" t="str">
        <f t="shared" si="41"/>
        <v>San Gil</v>
      </c>
      <c r="B194" s="26" t="str">
        <f t="shared" si="42"/>
        <v>Promiscuo de Familia</v>
      </c>
      <c r="C194" s="27" t="s">
        <v>571</v>
      </c>
      <c r="D194" s="3">
        <v>3</v>
      </c>
      <c r="E194" s="3">
        <v>53</v>
      </c>
      <c r="F194" s="3">
        <v>17.666666666666668</v>
      </c>
      <c r="G194" s="3">
        <v>50</v>
      </c>
      <c r="H194" s="3">
        <v>16.666666666666668</v>
      </c>
      <c r="I194" s="3">
        <v>185</v>
      </c>
      <c r="J194" s="14">
        <v>13.666666666666668</v>
      </c>
      <c r="K194" s="14">
        <v>4</v>
      </c>
      <c r="L194" s="14">
        <v>13.666666666666666</v>
      </c>
      <c r="M194" s="14">
        <v>2.9999999999999996</v>
      </c>
      <c r="N194" s="23">
        <f t="shared" si="33"/>
        <v>0.94339622641509435</v>
      </c>
    </row>
    <row r="195" spans="1:14" ht="30" x14ac:dyDescent="0.25">
      <c r="A195" s="26" t="str">
        <f t="shared" si="41"/>
        <v>San Gil</v>
      </c>
      <c r="B195" s="26" t="str">
        <f t="shared" si="42"/>
        <v>Promiscuo de Familia</v>
      </c>
      <c r="C195" s="27" t="s">
        <v>572</v>
      </c>
      <c r="D195" s="3">
        <v>5.6</v>
      </c>
      <c r="E195" s="3">
        <v>85</v>
      </c>
      <c r="F195" s="3">
        <v>15.178571428571429</v>
      </c>
      <c r="G195" s="3">
        <v>44</v>
      </c>
      <c r="H195" s="3">
        <v>7.8571428571428577</v>
      </c>
      <c r="I195" s="3">
        <v>86</v>
      </c>
      <c r="J195" s="14">
        <v>11.964285714285714</v>
      </c>
      <c r="K195" s="14">
        <v>3.2142857142857144</v>
      </c>
      <c r="L195" s="14">
        <v>5.7142857142857135</v>
      </c>
      <c r="M195" s="14">
        <v>2.1428571428571428</v>
      </c>
      <c r="N195" s="23">
        <f t="shared" si="33"/>
        <v>0.51764705882352946</v>
      </c>
    </row>
    <row r="196" spans="1:14" ht="30" x14ac:dyDescent="0.25">
      <c r="A196" s="26" t="str">
        <f t="shared" si="41"/>
        <v>San Gil</v>
      </c>
      <c r="B196" s="26" t="str">
        <f t="shared" si="42"/>
        <v>Promiscuo de Familia</v>
      </c>
      <c r="C196" s="27" t="s">
        <v>573</v>
      </c>
      <c r="D196" s="3">
        <v>6</v>
      </c>
      <c r="E196" s="3">
        <v>49</v>
      </c>
      <c r="F196" s="3">
        <v>8.1666666666666661</v>
      </c>
      <c r="G196" s="3">
        <v>37</v>
      </c>
      <c r="H196" s="3">
        <v>6.166666666666667</v>
      </c>
      <c r="I196" s="3">
        <v>101</v>
      </c>
      <c r="J196" s="14">
        <v>5.8333333333333321</v>
      </c>
      <c r="K196" s="14">
        <v>2.333333333333333</v>
      </c>
      <c r="L196" s="14">
        <v>4</v>
      </c>
      <c r="M196" s="14">
        <v>2.1666666666666665</v>
      </c>
      <c r="N196" s="23">
        <f t="shared" si="33"/>
        <v>0.75510204081632648</v>
      </c>
    </row>
    <row r="197" spans="1:14" x14ac:dyDescent="0.25">
      <c r="A197" s="31" t="s">
        <v>410</v>
      </c>
      <c r="B197" s="46"/>
      <c r="C197" s="49"/>
      <c r="D197" s="33"/>
      <c r="E197" s="33"/>
      <c r="F197" s="33">
        <v>17</v>
      </c>
      <c r="G197" s="33"/>
      <c r="H197" s="33">
        <v>12</v>
      </c>
      <c r="I197" s="33"/>
      <c r="J197" s="35">
        <v>13</v>
      </c>
      <c r="K197" s="35">
        <v>3</v>
      </c>
      <c r="L197" s="35">
        <v>10</v>
      </c>
      <c r="M197" s="35">
        <v>3</v>
      </c>
      <c r="N197" s="36"/>
    </row>
    <row r="198" spans="1:14" x14ac:dyDescent="0.25">
      <c r="A198" s="15" t="s">
        <v>574</v>
      </c>
      <c r="B198" s="19"/>
      <c r="C198" s="28"/>
      <c r="D198" s="16"/>
      <c r="E198" s="16">
        <v>516</v>
      </c>
      <c r="F198" s="16">
        <v>99.394189144189156</v>
      </c>
      <c r="G198" s="16">
        <v>378</v>
      </c>
      <c r="H198" s="16">
        <v>74.934065934065941</v>
      </c>
      <c r="I198" s="16">
        <v>938</v>
      </c>
      <c r="J198" s="18">
        <v>79.310439560439548</v>
      </c>
      <c r="K198" s="18">
        <v>20.083749583749583</v>
      </c>
      <c r="L198" s="18">
        <v>58.274891774891771</v>
      </c>
      <c r="M198" s="18">
        <v>16.65917415917416</v>
      </c>
      <c r="N198" s="24">
        <f t="shared" si="33"/>
        <v>0.73255813953488369</v>
      </c>
    </row>
    <row r="199" spans="1:14" ht="30" x14ac:dyDescent="0.25">
      <c r="A199" s="1" t="s">
        <v>368</v>
      </c>
      <c r="B199" s="1" t="s">
        <v>415</v>
      </c>
      <c r="C199" s="27" t="s">
        <v>575</v>
      </c>
      <c r="D199" s="3">
        <v>6</v>
      </c>
      <c r="E199" s="3">
        <v>109</v>
      </c>
      <c r="F199" s="3">
        <v>18.166666666666668</v>
      </c>
      <c r="G199" s="3">
        <v>80</v>
      </c>
      <c r="H199" s="3">
        <v>13.333333333333334</v>
      </c>
      <c r="I199" s="3">
        <v>83</v>
      </c>
      <c r="J199" s="14">
        <v>14.166666666666666</v>
      </c>
      <c r="K199" s="14">
        <v>3.9999999999999996</v>
      </c>
      <c r="L199" s="14">
        <v>9.6666666666666679</v>
      </c>
      <c r="M199" s="14">
        <v>3.6666666666666665</v>
      </c>
      <c r="N199" s="23">
        <f t="shared" si="33"/>
        <v>0.73394495412844041</v>
      </c>
    </row>
    <row r="200" spans="1:14" ht="30" x14ac:dyDescent="0.25">
      <c r="A200" s="26" t="str">
        <f t="shared" ref="A200:A201" si="43">A199</f>
        <v>Santa Marta</v>
      </c>
      <c r="B200" s="26" t="str">
        <f t="shared" ref="B200:B201" si="44">B199</f>
        <v>Promiscuo de Familia</v>
      </c>
      <c r="C200" s="27" t="s">
        <v>576</v>
      </c>
      <c r="D200" s="3">
        <v>3</v>
      </c>
      <c r="E200" s="3">
        <v>45</v>
      </c>
      <c r="F200" s="3">
        <v>15</v>
      </c>
      <c r="G200" s="3">
        <v>40</v>
      </c>
      <c r="H200" s="3">
        <v>13.333333333333334</v>
      </c>
      <c r="I200" s="3">
        <v>277</v>
      </c>
      <c r="J200" s="14">
        <v>15</v>
      </c>
      <c r="K200" s="14"/>
      <c r="L200" s="14">
        <v>13.333333333333334</v>
      </c>
      <c r="M200" s="14"/>
      <c r="N200" s="23">
        <f t="shared" si="33"/>
        <v>0.88888888888888884</v>
      </c>
    </row>
    <row r="201" spans="1:14" ht="30" x14ac:dyDescent="0.25">
      <c r="A201" s="26" t="str">
        <f t="shared" si="43"/>
        <v>Santa Marta</v>
      </c>
      <c r="B201" s="26" t="str">
        <f t="shared" si="44"/>
        <v>Promiscuo de Familia</v>
      </c>
      <c r="C201" s="27" t="s">
        <v>577</v>
      </c>
      <c r="D201" s="3">
        <v>6</v>
      </c>
      <c r="E201" s="3">
        <v>92</v>
      </c>
      <c r="F201" s="3">
        <v>15.333333333333334</v>
      </c>
      <c r="G201" s="3">
        <v>63</v>
      </c>
      <c r="H201" s="3">
        <v>10.5</v>
      </c>
      <c r="I201" s="3">
        <v>100</v>
      </c>
      <c r="J201" s="14">
        <v>12.166666666666664</v>
      </c>
      <c r="K201" s="14">
        <v>3.1666666666666665</v>
      </c>
      <c r="L201" s="14">
        <v>7.5000000000000009</v>
      </c>
      <c r="M201" s="14">
        <v>2.9999999999999996</v>
      </c>
      <c r="N201" s="23">
        <f t="shared" si="33"/>
        <v>0.68478260869565222</v>
      </c>
    </row>
    <row r="202" spans="1:14" x14ac:dyDescent="0.25">
      <c r="A202" s="31" t="s">
        <v>410</v>
      </c>
      <c r="B202" s="46"/>
      <c r="C202" s="49"/>
      <c r="D202" s="33"/>
      <c r="E202" s="33"/>
      <c r="F202" s="33">
        <v>16</v>
      </c>
      <c r="G202" s="33"/>
      <c r="H202" s="33">
        <v>12</v>
      </c>
      <c r="I202" s="33"/>
      <c r="J202" s="35">
        <v>14</v>
      </c>
      <c r="K202" s="35">
        <v>4</v>
      </c>
      <c r="L202" s="35">
        <v>10</v>
      </c>
      <c r="M202" s="35">
        <v>3</v>
      </c>
      <c r="N202" s="36"/>
    </row>
    <row r="203" spans="1:14" x14ac:dyDescent="0.25">
      <c r="A203" s="15" t="s">
        <v>377</v>
      </c>
      <c r="B203" s="19"/>
      <c r="C203" s="28"/>
      <c r="D203" s="16"/>
      <c r="E203" s="16">
        <v>246</v>
      </c>
      <c r="F203" s="16">
        <v>48.500000000000007</v>
      </c>
      <c r="G203" s="16">
        <v>183</v>
      </c>
      <c r="H203" s="16">
        <v>37.166666666666671</v>
      </c>
      <c r="I203" s="16">
        <v>460</v>
      </c>
      <c r="J203" s="18">
        <v>41.333333333333329</v>
      </c>
      <c r="K203" s="18">
        <v>7.1666666666666661</v>
      </c>
      <c r="L203" s="18">
        <v>30.5</v>
      </c>
      <c r="M203" s="18">
        <v>6.6666666666666661</v>
      </c>
      <c r="N203" s="24">
        <f t="shared" si="33"/>
        <v>0.74390243902439024</v>
      </c>
    </row>
    <row r="204" spans="1:14" ht="30" x14ac:dyDescent="0.25">
      <c r="A204" s="1" t="s">
        <v>578</v>
      </c>
      <c r="B204" s="1" t="s">
        <v>415</v>
      </c>
      <c r="C204" s="27" t="s">
        <v>579</v>
      </c>
      <c r="D204" s="3">
        <v>6</v>
      </c>
      <c r="E204" s="3">
        <v>255</v>
      </c>
      <c r="F204" s="3">
        <v>42.5</v>
      </c>
      <c r="G204" s="3">
        <v>148</v>
      </c>
      <c r="H204" s="3">
        <v>24.666666666666668</v>
      </c>
      <c r="I204" s="3">
        <v>162</v>
      </c>
      <c r="J204" s="14">
        <v>38.5</v>
      </c>
      <c r="K204" s="14">
        <v>4</v>
      </c>
      <c r="L204" s="14">
        <v>20.500000000000004</v>
      </c>
      <c r="M204" s="14">
        <v>4.166666666666667</v>
      </c>
      <c r="N204" s="23">
        <f t="shared" si="33"/>
        <v>0.58039215686274515</v>
      </c>
    </row>
    <row r="205" spans="1:14" ht="30" x14ac:dyDescent="0.25">
      <c r="A205" s="26" t="str">
        <f t="shared" ref="A205:A210" si="45">A204</f>
        <v>Santa Rosa de Viterbo</v>
      </c>
      <c r="B205" s="26" t="str">
        <f t="shared" ref="B205:B210" si="46">B204</f>
        <v>Promiscuo de Familia</v>
      </c>
      <c r="C205" s="27" t="s">
        <v>580</v>
      </c>
      <c r="D205" s="3">
        <v>3</v>
      </c>
      <c r="E205" s="3">
        <v>121</v>
      </c>
      <c r="F205" s="3">
        <v>40.333333333333336</v>
      </c>
      <c r="G205" s="3">
        <v>97</v>
      </c>
      <c r="H205" s="3">
        <v>32.333333333333336</v>
      </c>
      <c r="I205" s="3">
        <v>172</v>
      </c>
      <c r="J205" s="14">
        <v>36.333333333333336</v>
      </c>
      <c r="K205" s="14">
        <v>4</v>
      </c>
      <c r="L205" s="14">
        <v>28.333333333333336</v>
      </c>
      <c r="M205" s="14">
        <v>4</v>
      </c>
      <c r="N205" s="23">
        <f t="shared" si="33"/>
        <v>0.80165289256198347</v>
      </c>
    </row>
    <row r="206" spans="1:14" ht="45" x14ac:dyDescent="0.25">
      <c r="A206" s="26" t="str">
        <f t="shared" si="45"/>
        <v>Santa Rosa de Viterbo</v>
      </c>
      <c r="B206" s="26" t="str">
        <f t="shared" si="46"/>
        <v>Promiscuo de Familia</v>
      </c>
      <c r="C206" s="27" t="s">
        <v>581</v>
      </c>
      <c r="D206" s="3">
        <v>6</v>
      </c>
      <c r="E206" s="3">
        <v>47</v>
      </c>
      <c r="F206" s="3">
        <v>7.833333333333333</v>
      </c>
      <c r="G206" s="3">
        <v>51</v>
      </c>
      <c r="H206" s="3">
        <v>8.5</v>
      </c>
      <c r="I206" s="3">
        <v>61</v>
      </c>
      <c r="J206" s="14">
        <v>6.8333333333333339</v>
      </c>
      <c r="K206" s="14">
        <v>0.99999999999999989</v>
      </c>
      <c r="L206" s="14">
        <v>7.666666666666667</v>
      </c>
      <c r="M206" s="14">
        <v>0.83333333333333326</v>
      </c>
      <c r="N206" s="23">
        <f t="shared" si="33"/>
        <v>1.0851063829787233</v>
      </c>
    </row>
    <row r="207" spans="1:14" ht="30" x14ac:dyDescent="0.25">
      <c r="A207" s="26" t="str">
        <f t="shared" si="45"/>
        <v>Santa Rosa de Viterbo</v>
      </c>
      <c r="B207" s="26" t="str">
        <f t="shared" si="46"/>
        <v>Promiscuo de Familia</v>
      </c>
      <c r="C207" s="27" t="s">
        <v>582</v>
      </c>
      <c r="D207" s="3">
        <v>6</v>
      </c>
      <c r="E207" s="3">
        <v>44</v>
      </c>
      <c r="F207" s="3">
        <v>7.333333333333333</v>
      </c>
      <c r="G207" s="3">
        <v>32</v>
      </c>
      <c r="H207" s="3">
        <v>5.333333333333333</v>
      </c>
      <c r="I207" s="3">
        <v>22</v>
      </c>
      <c r="J207" s="14">
        <v>6.166666666666667</v>
      </c>
      <c r="K207" s="14">
        <v>1.1666666666666665</v>
      </c>
      <c r="L207" s="14">
        <v>4.5</v>
      </c>
      <c r="M207" s="14">
        <v>0.83333333333333326</v>
      </c>
      <c r="N207" s="23">
        <f t="shared" si="33"/>
        <v>0.72727272727272729</v>
      </c>
    </row>
    <row r="208" spans="1:14" ht="30" x14ac:dyDescent="0.25">
      <c r="A208" s="26" t="str">
        <f t="shared" si="45"/>
        <v>Santa Rosa de Viterbo</v>
      </c>
      <c r="B208" s="26" t="str">
        <f t="shared" si="46"/>
        <v>Promiscuo de Familia</v>
      </c>
      <c r="C208" s="27" t="s">
        <v>583</v>
      </c>
      <c r="D208" s="3">
        <v>3.1</v>
      </c>
      <c r="E208" s="3">
        <v>90</v>
      </c>
      <c r="F208" s="3">
        <v>29.032258064516128</v>
      </c>
      <c r="G208" s="3">
        <v>60</v>
      </c>
      <c r="H208" s="3">
        <v>19.35483870967742</v>
      </c>
      <c r="I208" s="3">
        <v>123</v>
      </c>
      <c r="J208" s="14">
        <v>25.483870967741936</v>
      </c>
      <c r="K208" s="14">
        <v>3.5483870967741931</v>
      </c>
      <c r="L208" s="14">
        <v>16.774193548387093</v>
      </c>
      <c r="M208" s="14">
        <v>2.5806451612903225</v>
      </c>
      <c r="N208" s="23">
        <f t="shared" si="33"/>
        <v>0.66666666666666663</v>
      </c>
    </row>
    <row r="209" spans="1:14" ht="30" x14ac:dyDescent="0.25">
      <c r="A209" s="26" t="str">
        <f t="shared" si="45"/>
        <v>Santa Rosa de Viterbo</v>
      </c>
      <c r="B209" s="26" t="str">
        <f t="shared" si="46"/>
        <v>Promiscuo de Familia</v>
      </c>
      <c r="C209" s="27" t="s">
        <v>584</v>
      </c>
      <c r="D209" s="3">
        <v>6</v>
      </c>
      <c r="E209" s="3">
        <v>192</v>
      </c>
      <c r="F209" s="3">
        <v>32</v>
      </c>
      <c r="G209" s="3">
        <v>131</v>
      </c>
      <c r="H209" s="3">
        <v>21.833333333333332</v>
      </c>
      <c r="I209" s="3">
        <v>160</v>
      </c>
      <c r="J209" s="14">
        <v>27.000000000000004</v>
      </c>
      <c r="K209" s="14">
        <v>5</v>
      </c>
      <c r="L209" s="14">
        <v>16.833333333333332</v>
      </c>
      <c r="M209" s="14">
        <v>5</v>
      </c>
      <c r="N209" s="23">
        <f t="shared" si="33"/>
        <v>0.68229166666666663</v>
      </c>
    </row>
    <row r="210" spans="1:14" ht="30" x14ac:dyDescent="0.25">
      <c r="A210" s="26" t="str">
        <f t="shared" si="45"/>
        <v>Santa Rosa de Viterbo</v>
      </c>
      <c r="B210" s="26" t="str">
        <f t="shared" si="46"/>
        <v>Promiscuo de Familia</v>
      </c>
      <c r="C210" s="27" t="s">
        <v>585</v>
      </c>
      <c r="D210" s="3">
        <v>4</v>
      </c>
      <c r="E210" s="3">
        <v>151</v>
      </c>
      <c r="F210" s="3">
        <v>37.75</v>
      </c>
      <c r="G210" s="3">
        <v>120</v>
      </c>
      <c r="H210" s="3">
        <v>30</v>
      </c>
      <c r="I210" s="3">
        <v>132</v>
      </c>
      <c r="J210" s="14">
        <v>34.25</v>
      </c>
      <c r="K210" s="14">
        <v>3.5</v>
      </c>
      <c r="L210" s="14">
        <v>25.75</v>
      </c>
      <c r="M210" s="14">
        <v>4.25</v>
      </c>
      <c r="N210" s="23">
        <f t="shared" si="33"/>
        <v>0.79470198675496684</v>
      </c>
    </row>
    <row r="211" spans="1:14" x14ac:dyDescent="0.25">
      <c r="A211" s="31" t="s">
        <v>410</v>
      </c>
      <c r="B211" s="46"/>
      <c r="C211" s="49"/>
      <c r="D211" s="33"/>
      <c r="E211" s="33"/>
      <c r="F211" s="33">
        <v>28</v>
      </c>
      <c r="G211" s="33"/>
      <c r="H211" s="33">
        <v>20</v>
      </c>
      <c r="I211" s="33"/>
      <c r="J211" s="35">
        <v>25</v>
      </c>
      <c r="K211" s="35">
        <v>3</v>
      </c>
      <c r="L211" s="35">
        <v>17</v>
      </c>
      <c r="M211" s="35">
        <v>3</v>
      </c>
      <c r="N211" s="36"/>
    </row>
    <row r="212" spans="1:14" x14ac:dyDescent="0.25">
      <c r="A212" s="15" t="s">
        <v>586</v>
      </c>
      <c r="B212" s="19"/>
      <c r="C212" s="28"/>
      <c r="D212" s="16"/>
      <c r="E212" s="16">
        <v>900</v>
      </c>
      <c r="F212" s="16">
        <v>196.78225806451613</v>
      </c>
      <c r="G212" s="16">
        <v>639</v>
      </c>
      <c r="H212" s="16">
        <v>142.02150537634407</v>
      </c>
      <c r="I212" s="16">
        <v>832</v>
      </c>
      <c r="J212" s="18">
        <v>174.56720430107529</v>
      </c>
      <c r="K212" s="18">
        <v>22.21505376344086</v>
      </c>
      <c r="L212" s="18">
        <v>120.35752688172043</v>
      </c>
      <c r="M212" s="18">
        <v>21.663978494623656</v>
      </c>
      <c r="N212" s="24">
        <f t="shared" si="33"/>
        <v>0.71</v>
      </c>
    </row>
    <row r="213" spans="1:14" ht="30" x14ac:dyDescent="0.25">
      <c r="A213" s="1" t="s">
        <v>587</v>
      </c>
      <c r="B213" s="1" t="s">
        <v>415</v>
      </c>
      <c r="C213" s="27" t="s">
        <v>588</v>
      </c>
      <c r="D213" s="3">
        <v>6</v>
      </c>
      <c r="E213" s="3">
        <v>230</v>
      </c>
      <c r="F213" s="3">
        <v>38.333333333333336</v>
      </c>
      <c r="G213" s="3">
        <v>317</v>
      </c>
      <c r="H213" s="3">
        <v>52.833333333333336</v>
      </c>
      <c r="I213" s="3">
        <v>598</v>
      </c>
      <c r="J213" s="14">
        <v>33.666666666666664</v>
      </c>
      <c r="K213" s="14">
        <v>4.6666666666666661</v>
      </c>
      <c r="L213" s="14">
        <v>48.5</v>
      </c>
      <c r="M213" s="14">
        <v>4.3333333333333339</v>
      </c>
      <c r="N213" s="23">
        <f t="shared" si="33"/>
        <v>1.3782608695652174</v>
      </c>
    </row>
    <row r="214" spans="1:14" ht="30" x14ac:dyDescent="0.25">
      <c r="A214" s="26" t="str">
        <f t="shared" ref="A214:A217" si="47">A213</f>
        <v>Sincelejo</v>
      </c>
      <c r="B214" s="26" t="str">
        <f t="shared" ref="B214:B217" si="48">B213</f>
        <v>Promiscuo de Familia</v>
      </c>
      <c r="C214" s="27" t="s">
        <v>589</v>
      </c>
      <c r="D214" s="3">
        <v>6</v>
      </c>
      <c r="E214" s="3">
        <v>235</v>
      </c>
      <c r="F214" s="3">
        <v>39.166666666666664</v>
      </c>
      <c r="G214" s="3">
        <v>234</v>
      </c>
      <c r="H214" s="3">
        <v>39</v>
      </c>
      <c r="I214" s="3">
        <v>267</v>
      </c>
      <c r="J214" s="14">
        <v>34.333333333333336</v>
      </c>
      <c r="K214" s="14">
        <v>4.833333333333333</v>
      </c>
      <c r="L214" s="14">
        <v>34.166666666666671</v>
      </c>
      <c r="M214" s="14">
        <v>4.833333333333333</v>
      </c>
      <c r="N214" s="23">
        <f t="shared" si="33"/>
        <v>0.99574468085106382</v>
      </c>
    </row>
    <row r="215" spans="1:14" ht="30" x14ac:dyDescent="0.25">
      <c r="A215" s="26" t="str">
        <f t="shared" si="47"/>
        <v>Sincelejo</v>
      </c>
      <c r="B215" s="26" t="str">
        <f t="shared" si="48"/>
        <v>Promiscuo de Familia</v>
      </c>
      <c r="C215" s="27" t="s">
        <v>590</v>
      </c>
      <c r="D215" s="3">
        <v>6</v>
      </c>
      <c r="E215" s="3">
        <v>126</v>
      </c>
      <c r="F215" s="3">
        <v>21</v>
      </c>
      <c r="G215" s="3">
        <v>138</v>
      </c>
      <c r="H215" s="3">
        <v>23</v>
      </c>
      <c r="I215" s="3">
        <v>131</v>
      </c>
      <c r="J215" s="14">
        <v>16.5</v>
      </c>
      <c r="K215" s="14">
        <v>4.5</v>
      </c>
      <c r="L215" s="14">
        <v>17.166666666666671</v>
      </c>
      <c r="M215" s="14">
        <v>5.833333333333333</v>
      </c>
      <c r="N215" s="23">
        <f t="shared" si="33"/>
        <v>1.0952380952380953</v>
      </c>
    </row>
    <row r="216" spans="1:14" ht="30" x14ac:dyDescent="0.25">
      <c r="A216" s="26" t="str">
        <f t="shared" si="47"/>
        <v>Sincelejo</v>
      </c>
      <c r="B216" s="26" t="str">
        <f t="shared" si="48"/>
        <v>Promiscuo de Familia</v>
      </c>
      <c r="C216" s="27" t="s">
        <v>591</v>
      </c>
      <c r="D216" s="3">
        <v>6</v>
      </c>
      <c r="E216" s="3">
        <v>40</v>
      </c>
      <c r="F216" s="3">
        <v>6.666666666666667</v>
      </c>
      <c r="G216" s="3">
        <v>28</v>
      </c>
      <c r="H216" s="3">
        <v>4.666666666666667</v>
      </c>
      <c r="I216" s="3">
        <v>135</v>
      </c>
      <c r="J216" s="14">
        <v>5.5</v>
      </c>
      <c r="K216" s="14">
        <v>1.1666666666666665</v>
      </c>
      <c r="L216" s="14">
        <v>3.6666666666666665</v>
      </c>
      <c r="M216" s="14">
        <v>1</v>
      </c>
      <c r="N216" s="23">
        <f t="shared" si="33"/>
        <v>0.7</v>
      </c>
    </row>
    <row r="217" spans="1:14" ht="30" x14ac:dyDescent="0.25">
      <c r="A217" s="26" t="str">
        <f t="shared" si="47"/>
        <v>Sincelejo</v>
      </c>
      <c r="B217" s="26" t="str">
        <f t="shared" si="48"/>
        <v>Promiscuo de Familia</v>
      </c>
      <c r="C217" s="27" t="s">
        <v>592</v>
      </c>
      <c r="D217" s="3">
        <v>5.6</v>
      </c>
      <c r="E217" s="3">
        <v>88</v>
      </c>
      <c r="F217" s="3">
        <v>15.714285714285715</v>
      </c>
      <c r="G217" s="3">
        <v>26</v>
      </c>
      <c r="H217" s="3">
        <v>4.6428571428571432</v>
      </c>
      <c r="I217" s="3">
        <v>54</v>
      </c>
      <c r="J217" s="14">
        <v>15.714285714285715</v>
      </c>
      <c r="K217" s="14"/>
      <c r="L217" s="14">
        <v>4.6428571428571432</v>
      </c>
      <c r="M217" s="14"/>
      <c r="N217" s="23">
        <f t="shared" si="33"/>
        <v>0.29545454545454547</v>
      </c>
    </row>
    <row r="218" spans="1:14" x14ac:dyDescent="0.25">
      <c r="A218" s="31" t="s">
        <v>410</v>
      </c>
      <c r="B218" s="46"/>
      <c r="C218" s="49"/>
      <c r="D218" s="33"/>
      <c r="E218" s="33"/>
      <c r="F218" s="33">
        <v>24</v>
      </c>
      <c r="G218" s="33"/>
      <c r="H218" s="33">
        <v>25</v>
      </c>
      <c r="I218" s="33"/>
      <c r="J218" s="35">
        <v>21</v>
      </c>
      <c r="K218" s="35">
        <v>4</v>
      </c>
      <c r="L218" s="35">
        <v>22</v>
      </c>
      <c r="M218" s="35">
        <v>4</v>
      </c>
      <c r="N218" s="36"/>
    </row>
    <row r="219" spans="1:14" x14ac:dyDescent="0.25">
      <c r="A219" s="15" t="s">
        <v>593</v>
      </c>
      <c r="B219" s="19"/>
      <c r="C219" s="28"/>
      <c r="D219" s="16"/>
      <c r="E219" s="16">
        <v>719</v>
      </c>
      <c r="F219" s="16">
        <v>120.88095238095238</v>
      </c>
      <c r="G219" s="16">
        <v>743</v>
      </c>
      <c r="H219" s="16">
        <v>124.14285714285715</v>
      </c>
      <c r="I219" s="16">
        <v>1185</v>
      </c>
      <c r="J219" s="18">
        <v>105.71428571428572</v>
      </c>
      <c r="K219" s="18">
        <v>15.166666666666666</v>
      </c>
      <c r="L219" s="18">
        <v>108.14285714285715</v>
      </c>
      <c r="M219" s="18">
        <v>16</v>
      </c>
      <c r="N219" s="24">
        <f t="shared" si="33"/>
        <v>1.0333796940194715</v>
      </c>
    </row>
    <row r="220" spans="1:14" ht="30" x14ac:dyDescent="0.25">
      <c r="A220" s="1" t="s">
        <v>378</v>
      </c>
      <c r="B220" s="1" t="s">
        <v>415</v>
      </c>
      <c r="C220" s="27" t="s">
        <v>594</v>
      </c>
      <c r="D220" s="3">
        <v>6</v>
      </c>
      <c r="E220" s="3">
        <v>67</v>
      </c>
      <c r="F220" s="3">
        <v>11.166666666666666</v>
      </c>
      <c r="G220" s="3">
        <v>51</v>
      </c>
      <c r="H220" s="3">
        <v>8.5</v>
      </c>
      <c r="I220" s="3">
        <v>63</v>
      </c>
      <c r="J220" s="14">
        <v>9.9999999999999982</v>
      </c>
      <c r="K220" s="14">
        <v>1.1666666666666667</v>
      </c>
      <c r="L220" s="14">
        <v>7.666666666666667</v>
      </c>
      <c r="M220" s="14">
        <v>0.83333333333333326</v>
      </c>
      <c r="N220" s="23">
        <f t="shared" si="33"/>
        <v>0.76119402985074625</v>
      </c>
    </row>
    <row r="221" spans="1:14" ht="30" x14ac:dyDescent="0.25">
      <c r="A221" s="26" t="str">
        <f>A220</f>
        <v>Tunja</v>
      </c>
      <c r="B221" s="26" t="str">
        <f t="shared" ref="B221" si="49">B220</f>
        <v>Promiscuo de Familia</v>
      </c>
      <c r="C221" s="27" t="s">
        <v>595</v>
      </c>
      <c r="D221" s="3">
        <v>3</v>
      </c>
      <c r="E221" s="3">
        <v>32</v>
      </c>
      <c r="F221" s="3">
        <v>10.666666666666666</v>
      </c>
      <c r="G221" s="3">
        <v>15</v>
      </c>
      <c r="H221" s="3">
        <v>5</v>
      </c>
      <c r="I221" s="3">
        <v>39</v>
      </c>
      <c r="J221" s="14">
        <v>6.6666666666666661</v>
      </c>
      <c r="K221" s="14">
        <v>4</v>
      </c>
      <c r="L221" s="14">
        <v>1.9999999999999998</v>
      </c>
      <c r="M221" s="14">
        <v>3</v>
      </c>
      <c r="N221" s="23">
        <f t="shared" si="33"/>
        <v>0.46875</v>
      </c>
    </row>
    <row r="222" spans="1:14" x14ac:dyDescent="0.25">
      <c r="A222" s="31" t="s">
        <v>410</v>
      </c>
      <c r="B222" s="46"/>
      <c r="C222" s="49"/>
      <c r="D222" s="33"/>
      <c r="E222" s="33"/>
      <c r="F222" s="33">
        <v>11</v>
      </c>
      <c r="G222" s="33"/>
      <c r="H222" s="33">
        <v>7</v>
      </c>
      <c r="I222" s="33"/>
      <c r="J222" s="35">
        <v>8</v>
      </c>
      <c r="K222" s="35">
        <v>3</v>
      </c>
      <c r="L222" s="35">
        <v>5</v>
      </c>
      <c r="M222" s="35">
        <v>2</v>
      </c>
      <c r="N222" s="36"/>
    </row>
    <row r="223" spans="1:14" x14ac:dyDescent="0.25">
      <c r="A223" s="15" t="s">
        <v>387</v>
      </c>
      <c r="B223" s="19"/>
      <c r="C223" s="28"/>
      <c r="D223" s="16"/>
      <c r="E223" s="16">
        <v>99</v>
      </c>
      <c r="F223" s="16">
        <v>21.833333333333332</v>
      </c>
      <c r="G223" s="16">
        <v>66</v>
      </c>
      <c r="H223" s="16">
        <v>13.5</v>
      </c>
      <c r="I223" s="16">
        <v>102</v>
      </c>
      <c r="J223" s="18">
        <v>16.666666666666664</v>
      </c>
      <c r="K223" s="18">
        <v>5.166666666666667</v>
      </c>
      <c r="L223" s="18">
        <v>9.6666666666666661</v>
      </c>
      <c r="M223" s="18">
        <v>3.833333333333333</v>
      </c>
      <c r="N223" s="24">
        <f t="shared" si="33"/>
        <v>0.66666666666666663</v>
      </c>
    </row>
    <row r="224" spans="1:14" ht="30" x14ac:dyDescent="0.25">
      <c r="A224" s="1" t="s">
        <v>388</v>
      </c>
      <c r="B224" s="1" t="s">
        <v>415</v>
      </c>
      <c r="C224" s="27" t="s">
        <v>596</v>
      </c>
      <c r="D224" s="3">
        <v>6</v>
      </c>
      <c r="E224" s="3">
        <v>321</v>
      </c>
      <c r="F224" s="3">
        <v>53.5</v>
      </c>
      <c r="G224" s="3">
        <v>309</v>
      </c>
      <c r="H224" s="3">
        <v>51.5</v>
      </c>
      <c r="I224" s="3">
        <v>286</v>
      </c>
      <c r="J224" s="14">
        <v>36.499999999999993</v>
      </c>
      <c r="K224" s="14">
        <v>17</v>
      </c>
      <c r="L224" s="14">
        <v>36.166666666666664</v>
      </c>
      <c r="M224" s="14">
        <v>15.333333333333334</v>
      </c>
      <c r="N224" s="23">
        <f t="shared" si="33"/>
        <v>0.96261682242990654</v>
      </c>
    </row>
    <row r="225" spans="1:14" ht="30" x14ac:dyDescent="0.25">
      <c r="A225" s="26" t="str">
        <f>A224</f>
        <v>Valledupar</v>
      </c>
      <c r="B225" s="26" t="str">
        <f t="shared" ref="B225" si="50">B224</f>
        <v>Promiscuo de Familia</v>
      </c>
      <c r="C225" s="27" t="s">
        <v>597</v>
      </c>
      <c r="D225" s="3">
        <v>6</v>
      </c>
      <c r="E225" s="3">
        <v>112</v>
      </c>
      <c r="F225" s="3">
        <v>18.666666666666668</v>
      </c>
      <c r="G225" s="3">
        <v>50</v>
      </c>
      <c r="H225" s="3">
        <v>8.3333333333333339</v>
      </c>
      <c r="I225" s="3">
        <v>143</v>
      </c>
      <c r="J225" s="14">
        <v>16.833333333333332</v>
      </c>
      <c r="K225" s="14">
        <v>1.8333333333333333</v>
      </c>
      <c r="L225" s="14">
        <v>6.666666666666667</v>
      </c>
      <c r="M225" s="14">
        <v>1.6666666666666667</v>
      </c>
      <c r="N225" s="23">
        <f t="shared" si="33"/>
        <v>0.44642857142857145</v>
      </c>
    </row>
    <row r="226" spans="1:14" x14ac:dyDescent="0.25">
      <c r="A226" s="31" t="s">
        <v>410</v>
      </c>
      <c r="B226" s="31"/>
      <c r="C226" s="49"/>
      <c r="D226" s="33"/>
      <c r="E226" s="33"/>
      <c r="F226" s="33">
        <v>36</v>
      </c>
      <c r="G226" s="33"/>
      <c r="H226" s="33">
        <v>30</v>
      </c>
      <c r="I226" s="33"/>
      <c r="J226" s="35">
        <v>27</v>
      </c>
      <c r="K226" s="35">
        <v>9</v>
      </c>
      <c r="L226" s="35">
        <v>21</v>
      </c>
      <c r="M226" s="35">
        <v>9</v>
      </c>
      <c r="N226" s="36"/>
    </row>
    <row r="227" spans="1:14" x14ac:dyDescent="0.25">
      <c r="A227" s="15" t="s">
        <v>395</v>
      </c>
      <c r="B227" s="19"/>
      <c r="C227" s="28"/>
      <c r="D227" s="16"/>
      <c r="E227" s="16">
        <v>433</v>
      </c>
      <c r="F227" s="16">
        <v>72.166666666666671</v>
      </c>
      <c r="G227" s="16">
        <v>359</v>
      </c>
      <c r="H227" s="16">
        <v>59.833333333333336</v>
      </c>
      <c r="I227" s="16">
        <v>429</v>
      </c>
      <c r="J227" s="18">
        <v>53.333333333333329</v>
      </c>
      <c r="K227" s="18">
        <v>18.833333333333332</v>
      </c>
      <c r="L227" s="18">
        <v>42.833333333333329</v>
      </c>
      <c r="M227" s="18">
        <v>17</v>
      </c>
      <c r="N227" s="24">
        <f t="shared" si="33"/>
        <v>0.82909930715935332</v>
      </c>
    </row>
    <row r="228" spans="1:14" ht="30" x14ac:dyDescent="0.25">
      <c r="A228" s="1" t="s">
        <v>396</v>
      </c>
      <c r="B228" s="1" t="s">
        <v>415</v>
      </c>
      <c r="C228" s="27" t="s">
        <v>598</v>
      </c>
      <c r="D228" s="3">
        <v>3</v>
      </c>
      <c r="E228" s="3">
        <v>145</v>
      </c>
      <c r="F228" s="3">
        <v>48.333333333333336</v>
      </c>
      <c r="G228" s="3">
        <v>98</v>
      </c>
      <c r="H228" s="3">
        <v>32.666666666666664</v>
      </c>
      <c r="I228" s="3">
        <v>292</v>
      </c>
      <c r="J228" s="14">
        <v>23.333333333333332</v>
      </c>
      <c r="K228" s="14">
        <v>25</v>
      </c>
      <c r="L228" s="14">
        <v>11.666666666666668</v>
      </c>
      <c r="M228" s="14">
        <v>21</v>
      </c>
      <c r="N228" s="23">
        <f t="shared" si="33"/>
        <v>0.67586206896551726</v>
      </c>
    </row>
    <row r="229" spans="1:14" ht="30" x14ac:dyDescent="0.25">
      <c r="A229" s="26" t="str">
        <f t="shared" ref="A229:A234" si="51">A228</f>
        <v>Villavicencio</v>
      </c>
      <c r="B229" s="26" t="str">
        <f t="shared" ref="B229:B234" si="52">B228</f>
        <v>Promiscuo de Familia</v>
      </c>
      <c r="C229" s="27" t="s">
        <v>599</v>
      </c>
      <c r="D229" s="3">
        <v>6</v>
      </c>
      <c r="E229" s="3">
        <v>164</v>
      </c>
      <c r="F229" s="3">
        <v>27.333333333333332</v>
      </c>
      <c r="G229" s="3">
        <v>128</v>
      </c>
      <c r="H229" s="3">
        <v>21.333333333333332</v>
      </c>
      <c r="I229" s="3">
        <v>191</v>
      </c>
      <c r="J229" s="14">
        <v>13.5</v>
      </c>
      <c r="K229" s="14">
        <v>13.833333333333332</v>
      </c>
      <c r="L229" s="14">
        <v>11.33333333333333</v>
      </c>
      <c r="M229" s="14">
        <v>10</v>
      </c>
      <c r="N229" s="23">
        <f t="shared" si="33"/>
        <v>0.78048780487804881</v>
      </c>
    </row>
    <row r="230" spans="1:14" ht="30" x14ac:dyDescent="0.25">
      <c r="A230" s="26" t="str">
        <f t="shared" si="51"/>
        <v>Villavicencio</v>
      </c>
      <c r="B230" s="26" t="str">
        <f t="shared" si="52"/>
        <v>Promiscuo de Familia</v>
      </c>
      <c r="C230" s="27" t="s">
        <v>600</v>
      </c>
      <c r="D230" s="3">
        <v>6</v>
      </c>
      <c r="E230" s="3">
        <v>47</v>
      </c>
      <c r="F230" s="3">
        <v>7.833333333333333</v>
      </c>
      <c r="G230" s="3">
        <v>33</v>
      </c>
      <c r="H230" s="3">
        <v>5.5</v>
      </c>
      <c r="I230" s="3">
        <v>27</v>
      </c>
      <c r="J230" s="14">
        <v>5.8333333333333339</v>
      </c>
      <c r="K230" s="14">
        <v>2</v>
      </c>
      <c r="L230" s="14">
        <v>3.8333333333333335</v>
      </c>
      <c r="M230" s="14">
        <v>1.6666666666666667</v>
      </c>
      <c r="N230" s="23">
        <f t="shared" si="33"/>
        <v>0.7021276595744681</v>
      </c>
    </row>
    <row r="231" spans="1:14" ht="30" x14ac:dyDescent="0.25">
      <c r="A231" s="26" t="str">
        <f t="shared" si="51"/>
        <v>Villavicencio</v>
      </c>
      <c r="B231" s="26" t="str">
        <f t="shared" si="52"/>
        <v>Promiscuo de Familia</v>
      </c>
      <c r="C231" s="27" t="s">
        <v>601</v>
      </c>
      <c r="D231" s="3">
        <v>6</v>
      </c>
      <c r="E231" s="3">
        <v>123</v>
      </c>
      <c r="F231" s="3">
        <v>20.5</v>
      </c>
      <c r="G231" s="3">
        <v>95</v>
      </c>
      <c r="H231" s="3">
        <v>15.833333333333334</v>
      </c>
      <c r="I231" s="3">
        <v>113</v>
      </c>
      <c r="J231" s="14">
        <v>12.166666666666664</v>
      </c>
      <c r="K231" s="14">
        <v>8.3333333333333339</v>
      </c>
      <c r="L231" s="14">
        <v>8.3333333333333339</v>
      </c>
      <c r="M231" s="14">
        <v>7.5000000000000009</v>
      </c>
      <c r="N231" s="23">
        <f t="shared" si="33"/>
        <v>0.77235772357723576</v>
      </c>
    </row>
    <row r="232" spans="1:14" ht="30" x14ac:dyDescent="0.25">
      <c r="A232" s="26" t="str">
        <f t="shared" si="51"/>
        <v>Villavicencio</v>
      </c>
      <c r="B232" s="26" t="str">
        <f t="shared" si="52"/>
        <v>Promiscuo de Familia</v>
      </c>
      <c r="C232" s="27" t="s">
        <v>602</v>
      </c>
      <c r="D232" s="3">
        <v>6</v>
      </c>
      <c r="E232" s="3">
        <v>91</v>
      </c>
      <c r="F232" s="3">
        <v>15.166666666666666</v>
      </c>
      <c r="G232" s="3">
        <v>55</v>
      </c>
      <c r="H232" s="3">
        <v>9.1666666666666661</v>
      </c>
      <c r="I232" s="3">
        <v>87</v>
      </c>
      <c r="J232" s="14">
        <v>8.5</v>
      </c>
      <c r="K232" s="14">
        <v>6.666666666666667</v>
      </c>
      <c r="L232" s="14">
        <v>3.5</v>
      </c>
      <c r="M232" s="14">
        <v>5.6666666666666661</v>
      </c>
      <c r="N232" s="23">
        <f t="shared" si="33"/>
        <v>0.60439560439560436</v>
      </c>
    </row>
    <row r="233" spans="1:14" ht="45" x14ac:dyDescent="0.25">
      <c r="A233" s="26" t="str">
        <f t="shared" si="51"/>
        <v>Villavicencio</v>
      </c>
      <c r="B233" s="26" t="str">
        <f t="shared" si="52"/>
        <v>Promiscuo de Familia</v>
      </c>
      <c r="C233" s="27" t="s">
        <v>603</v>
      </c>
      <c r="D233" s="3">
        <v>6</v>
      </c>
      <c r="E233" s="3">
        <v>144</v>
      </c>
      <c r="F233" s="3">
        <v>24</v>
      </c>
      <c r="G233" s="3">
        <v>125</v>
      </c>
      <c r="H233" s="3">
        <v>20.833333333333332</v>
      </c>
      <c r="I233" s="3">
        <v>164</v>
      </c>
      <c r="J233" s="14">
        <v>14.166666666666664</v>
      </c>
      <c r="K233" s="14">
        <v>9.8333333333333339</v>
      </c>
      <c r="L233" s="14">
        <v>11.166666666666666</v>
      </c>
      <c r="M233" s="14">
        <v>9.6666666666666679</v>
      </c>
      <c r="N233" s="23">
        <f t="shared" si="33"/>
        <v>0.86805555555555558</v>
      </c>
    </row>
    <row r="234" spans="1:14" ht="30" x14ac:dyDescent="0.25">
      <c r="A234" s="26" t="str">
        <f t="shared" si="51"/>
        <v>Villavicencio</v>
      </c>
      <c r="B234" s="26" t="str">
        <f t="shared" si="52"/>
        <v>Promiscuo de Familia</v>
      </c>
      <c r="C234" s="27" t="s">
        <v>604</v>
      </c>
      <c r="D234" s="3">
        <v>6</v>
      </c>
      <c r="E234" s="3">
        <v>61</v>
      </c>
      <c r="F234" s="3">
        <v>10.166666666666666</v>
      </c>
      <c r="G234" s="3">
        <v>57</v>
      </c>
      <c r="H234" s="3">
        <v>9.5</v>
      </c>
      <c r="I234" s="3">
        <v>33</v>
      </c>
      <c r="J234" s="14">
        <v>0.5</v>
      </c>
      <c r="K234" s="14">
        <v>9.6666666666666661</v>
      </c>
      <c r="L234" s="14">
        <v>0</v>
      </c>
      <c r="M234" s="14">
        <v>9.4999999999999964</v>
      </c>
      <c r="N234" s="23">
        <f t="shared" si="33"/>
        <v>0.93442622950819676</v>
      </c>
    </row>
    <row r="235" spans="1:14" x14ac:dyDescent="0.25">
      <c r="A235" s="31" t="s">
        <v>410</v>
      </c>
      <c r="B235" s="31"/>
      <c r="C235" s="49"/>
      <c r="D235" s="33"/>
      <c r="E235" s="33"/>
      <c r="F235" s="33">
        <v>22</v>
      </c>
      <c r="G235" s="33"/>
      <c r="H235" s="33">
        <v>16</v>
      </c>
      <c r="I235" s="33"/>
      <c r="J235" s="35">
        <v>11</v>
      </c>
      <c r="K235" s="35">
        <v>11</v>
      </c>
      <c r="L235" s="35">
        <v>7</v>
      </c>
      <c r="M235" s="35">
        <v>9</v>
      </c>
      <c r="N235" s="36"/>
    </row>
    <row r="236" spans="1:14" x14ac:dyDescent="0.25">
      <c r="A236" s="15" t="s">
        <v>405</v>
      </c>
      <c r="B236" s="19"/>
      <c r="C236" s="28"/>
      <c r="D236" s="16"/>
      <c r="E236" s="16">
        <v>775</v>
      </c>
      <c r="F236" s="16">
        <v>153.33333333333334</v>
      </c>
      <c r="G236" s="16">
        <v>591</v>
      </c>
      <c r="H236" s="16">
        <v>114.83333333333333</v>
      </c>
      <c r="I236" s="16">
        <v>907</v>
      </c>
      <c r="J236" s="18">
        <v>78</v>
      </c>
      <c r="K236" s="18">
        <v>75.333333333333329</v>
      </c>
      <c r="L236" s="18">
        <v>49.833333333333329</v>
      </c>
      <c r="M236" s="18">
        <v>65</v>
      </c>
      <c r="N236" s="24">
        <f t="shared" ref="N236:N244" si="53">+G236/E236</f>
        <v>0.76258064516129032</v>
      </c>
    </row>
    <row r="237" spans="1:14" ht="30" x14ac:dyDescent="0.25">
      <c r="A237" s="1" t="s">
        <v>605</v>
      </c>
      <c r="B237" s="1" t="s">
        <v>415</v>
      </c>
      <c r="C237" s="27" t="s">
        <v>606</v>
      </c>
      <c r="D237" s="3">
        <v>6</v>
      </c>
      <c r="E237" s="3">
        <v>308</v>
      </c>
      <c r="F237" s="3">
        <v>51.333333333333336</v>
      </c>
      <c r="G237" s="3">
        <v>231</v>
      </c>
      <c r="H237" s="3">
        <v>38.5</v>
      </c>
      <c r="I237" s="3">
        <v>344</v>
      </c>
      <c r="J237" s="14">
        <v>44.833333333333329</v>
      </c>
      <c r="K237" s="14">
        <v>6.5000000000000009</v>
      </c>
      <c r="L237" s="14">
        <v>32.666666666666671</v>
      </c>
      <c r="M237" s="14">
        <v>5.833333333333333</v>
      </c>
      <c r="N237" s="23">
        <f t="shared" si="53"/>
        <v>0.75</v>
      </c>
    </row>
    <row r="238" spans="1:14" ht="30" x14ac:dyDescent="0.25">
      <c r="A238" s="26" t="str">
        <f t="shared" ref="A238:B241" si="54">A237</f>
        <v>Yopal</v>
      </c>
      <c r="B238" s="26" t="str">
        <f t="shared" si="54"/>
        <v>Promiscuo de Familia</v>
      </c>
      <c r="C238" s="27" t="s">
        <v>607</v>
      </c>
      <c r="D238" s="3">
        <v>6</v>
      </c>
      <c r="E238" s="3">
        <v>262</v>
      </c>
      <c r="F238" s="3">
        <v>43.666666666666664</v>
      </c>
      <c r="G238" s="3">
        <v>155</v>
      </c>
      <c r="H238" s="3">
        <v>25.833333333333332</v>
      </c>
      <c r="I238" s="3">
        <v>351</v>
      </c>
      <c r="J238" s="14">
        <v>36.000000000000007</v>
      </c>
      <c r="K238" s="14">
        <v>7.666666666666667</v>
      </c>
      <c r="L238" s="14">
        <v>20.000000000000007</v>
      </c>
      <c r="M238" s="14">
        <v>5.833333333333333</v>
      </c>
      <c r="N238" s="23">
        <f t="shared" si="53"/>
        <v>0.59160305343511455</v>
      </c>
    </row>
    <row r="239" spans="1:14" ht="30" x14ac:dyDescent="0.25">
      <c r="A239" s="26" t="str">
        <f t="shared" si="54"/>
        <v>Yopal</v>
      </c>
      <c r="B239" s="26" t="str">
        <f t="shared" si="54"/>
        <v>Promiscuo de Familia</v>
      </c>
      <c r="C239" s="27" t="s">
        <v>608</v>
      </c>
      <c r="D239" s="3">
        <v>6</v>
      </c>
      <c r="E239" s="3">
        <v>122</v>
      </c>
      <c r="F239" s="3">
        <v>20.333333333333332</v>
      </c>
      <c r="G239" s="3">
        <v>45</v>
      </c>
      <c r="H239" s="3">
        <v>7.5</v>
      </c>
      <c r="I239" s="3">
        <v>141</v>
      </c>
      <c r="J239" s="14">
        <v>17.666666666666664</v>
      </c>
      <c r="K239" s="14">
        <v>2.666666666666667</v>
      </c>
      <c r="L239" s="14">
        <v>5.1666666666666661</v>
      </c>
      <c r="M239" s="14">
        <v>2.3333333333333335</v>
      </c>
      <c r="N239" s="23">
        <f t="shared" si="53"/>
        <v>0.36885245901639346</v>
      </c>
    </row>
    <row r="240" spans="1:14" ht="30" x14ac:dyDescent="0.25">
      <c r="A240" s="26" t="str">
        <f t="shared" si="54"/>
        <v>Yopal</v>
      </c>
      <c r="B240" s="26" t="str">
        <f t="shared" si="54"/>
        <v>Promiscuo de Familia</v>
      </c>
      <c r="C240" s="27" t="s">
        <v>609</v>
      </c>
      <c r="D240" s="3">
        <v>6</v>
      </c>
      <c r="E240" s="3">
        <v>56</v>
      </c>
      <c r="F240" s="3">
        <v>9.3333333333333339</v>
      </c>
      <c r="G240" s="3">
        <v>17</v>
      </c>
      <c r="H240" s="3">
        <v>2.8333333333333335</v>
      </c>
      <c r="I240" s="3">
        <v>91</v>
      </c>
      <c r="J240" s="14">
        <v>8.8333333333333339</v>
      </c>
      <c r="K240" s="14">
        <v>0.5</v>
      </c>
      <c r="L240" s="14">
        <v>2.333333333333333</v>
      </c>
      <c r="M240" s="14">
        <v>0.5</v>
      </c>
      <c r="N240" s="23">
        <f t="shared" si="53"/>
        <v>0.30357142857142855</v>
      </c>
    </row>
    <row r="241" spans="1:14" ht="30" x14ac:dyDescent="0.25">
      <c r="A241" s="26" t="str">
        <f t="shared" si="54"/>
        <v>Yopal</v>
      </c>
      <c r="B241" s="26" t="str">
        <f t="shared" si="54"/>
        <v>Promiscuo de Familia</v>
      </c>
      <c r="C241" s="27" t="s">
        <v>610</v>
      </c>
      <c r="D241" s="3">
        <v>3.8</v>
      </c>
      <c r="E241" s="3">
        <v>113</v>
      </c>
      <c r="F241" s="3">
        <v>29.736842105263158</v>
      </c>
      <c r="G241" s="3">
        <v>147</v>
      </c>
      <c r="H241" s="3">
        <v>38.684210526315795</v>
      </c>
      <c r="I241" s="3">
        <v>282</v>
      </c>
      <c r="J241" s="14">
        <v>27.10526315789474</v>
      </c>
      <c r="K241" s="14">
        <v>2.6315789473684208</v>
      </c>
      <c r="L241" s="14">
        <v>37.368421052631582</v>
      </c>
      <c r="M241" s="14">
        <v>1.3157894736842104</v>
      </c>
      <c r="N241" s="23">
        <f t="shared" si="53"/>
        <v>1.3008849557522124</v>
      </c>
    </row>
    <row r="242" spans="1:14" x14ac:dyDescent="0.25">
      <c r="A242" s="31" t="s">
        <v>410</v>
      </c>
      <c r="B242" s="31"/>
      <c r="C242" s="32"/>
      <c r="D242" s="33"/>
      <c r="E242" s="33"/>
      <c r="F242" s="33">
        <v>31</v>
      </c>
      <c r="G242" s="33"/>
      <c r="H242" s="33">
        <v>23</v>
      </c>
      <c r="I242" s="33"/>
      <c r="J242" s="35">
        <v>27</v>
      </c>
      <c r="K242" s="35">
        <v>4</v>
      </c>
      <c r="L242" s="35">
        <v>20</v>
      </c>
      <c r="M242" s="35">
        <v>3</v>
      </c>
      <c r="N242" s="36"/>
    </row>
    <row r="243" spans="1:14" x14ac:dyDescent="0.25">
      <c r="A243" s="15" t="s">
        <v>611</v>
      </c>
      <c r="B243" s="15"/>
      <c r="C243" s="29"/>
      <c r="D243" s="16"/>
      <c r="E243" s="16">
        <v>861</v>
      </c>
      <c r="F243" s="16">
        <v>154.40350877192981</v>
      </c>
      <c r="G243" s="16">
        <v>595</v>
      </c>
      <c r="H243" s="16">
        <v>113.35087719298245</v>
      </c>
      <c r="I243" s="16">
        <v>1209</v>
      </c>
      <c r="J243" s="18">
        <v>134.43859649122805</v>
      </c>
      <c r="K243" s="18">
        <v>19.964912280701757</v>
      </c>
      <c r="L243" s="18">
        <v>97.535087719298261</v>
      </c>
      <c r="M243" s="18">
        <v>15.815789473684211</v>
      </c>
      <c r="N243" s="24">
        <f t="shared" si="53"/>
        <v>0.69105691056910568</v>
      </c>
    </row>
    <row r="244" spans="1:14" x14ac:dyDescent="0.25">
      <c r="A244" s="20" t="s">
        <v>41</v>
      </c>
      <c r="B244" s="20"/>
      <c r="C244" s="30"/>
      <c r="D244" s="21"/>
      <c r="E244" s="21">
        <v>25711</v>
      </c>
      <c r="F244" s="21">
        <v>4564.5746291041205</v>
      </c>
      <c r="G244" s="21">
        <v>20187</v>
      </c>
      <c r="H244" s="21">
        <v>3565.3491442257509</v>
      </c>
      <c r="I244" s="21">
        <v>27777</v>
      </c>
      <c r="J244" s="21">
        <v>3163.9604695698549</v>
      </c>
      <c r="K244" s="21">
        <v>1400.6141595342685</v>
      </c>
      <c r="L244" s="21">
        <v>2345.9574579497607</v>
      </c>
      <c r="M244" s="21">
        <v>1219.3916862759886</v>
      </c>
      <c r="N244" s="25">
        <f t="shared" si="53"/>
        <v>0.78515032476371982</v>
      </c>
    </row>
    <row r="245" spans="1:14" x14ac:dyDescent="0.25">
      <c r="A245" s="47" t="s">
        <v>412</v>
      </c>
      <c r="B245" s="47"/>
      <c r="J245" s="48">
        <f>+AVERAGE(J242,J235,J226,J222,J218,J211,J202,J197,J189,J185,J180,J174,J164,J155,J151,J144,J136,J131,J121,J109,J103,J85,J80,J73,J58,J52,J47,J42)</f>
        <v>18.678571428571427</v>
      </c>
      <c r="K245" s="48">
        <f>+AVERAGE(K242,K235,K226,K222,K218,K211,K202,K197,K189,K189,K185,K174,K180,K164,K155,K151,K144,K136,K131,K121,K109,K103,K85,K80,K73,K58,K52,K47,K42)</f>
        <v>8.3793103448275854</v>
      </c>
      <c r="L245" s="48">
        <f>+AVERAGE(L242,L235,L226,L222,L218,L211,L202,L197,L189,L185,L180,L174,L164,L155,L151,L144,L136,L131,L121,L109,L103,L85,L80,L73,L58,L52,L47,L42)</f>
        <v>14.035714285714286</v>
      </c>
      <c r="M245" s="48">
        <f>+AVERAGE(M242,M235,M226,M222,M218,M211,M202,M197,M189,M185,M180,M174,M164,M155,M151,M144,M136,M131,M121,M109,M103,M85,M80,M73,M58,M52,M47,M42)</f>
        <v>7.3928571428571432</v>
      </c>
    </row>
    <row r="246" spans="1:14" x14ac:dyDescent="0.25">
      <c r="E246" s="54"/>
    </row>
  </sheetData>
  <mergeCells count="5">
    <mergeCell ref="J14:K14"/>
    <mergeCell ref="L14:M14"/>
    <mergeCell ref="A13:N13"/>
    <mergeCell ref="D3:I3"/>
    <mergeCell ref="D2:I2"/>
  </mergeCells>
  <pageMargins left="0.70866141732283472" right="0.70866141732283472" top="0.74803149606299213" bottom="0.74803149606299213" header="0.31496062992125984" footer="0.31496062992125984"/>
  <pageSetup scale="65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TRIB. SUPERIOR</vt:lpstr>
      <vt:lpstr>JUZ. CIRCUITO</vt:lpstr>
      <vt:lpstr>PROM. DE FAMILIA</vt:lpstr>
      <vt:lpstr>'JUZ. CIRCUITO'!Títulos_a_imprimir</vt:lpstr>
      <vt:lpstr>'PROM. DE FAMILIA'!Títulos_a_imprimir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Oserra</dc:creator>
  <cp:lastModifiedBy>consejo superior</cp:lastModifiedBy>
  <cp:lastPrinted>2017-08-25T20:21:44Z</cp:lastPrinted>
  <dcterms:created xsi:type="dcterms:W3CDTF">2017-08-11T15:41:01Z</dcterms:created>
  <dcterms:modified xsi:type="dcterms:W3CDTF">2017-08-25T20:22:11Z</dcterms:modified>
</cp:coreProperties>
</file>