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1315" windowHeight="9780" activeTab="1"/>
  </bookViews>
  <sheets>
    <sheet name="TRIB ADMINISTRATIVO" sheetId="1" r:id="rId1"/>
    <sheet name="JDO ADMINISTRATIVO" sheetId="2" r:id="rId2"/>
  </sheets>
  <definedNames>
    <definedName name="_xlnm.Print_Titles" localSheetId="1">'JDO ADMINISTRATIVO'!$1:$13</definedName>
    <definedName name="_xlnm.Print_Titles" localSheetId="0">'TRIB ADMINISTRATIVO'!$1:$14</definedName>
  </definedNames>
  <calcPr calcId="145621"/>
</workbook>
</file>

<file path=xl/calcChain.xml><?xml version="1.0" encoding="utf-8"?>
<calcChain xmlns="http://schemas.openxmlformats.org/spreadsheetml/2006/main">
  <c r="B35" i="1" l="1"/>
  <c r="A35" i="1"/>
  <c r="M405" i="2" l="1"/>
  <c r="L405" i="2"/>
  <c r="K405" i="2"/>
  <c r="J405" i="2"/>
  <c r="H405" i="2"/>
  <c r="F405" i="2"/>
  <c r="M374" i="2"/>
  <c r="L374" i="2"/>
  <c r="K374" i="2"/>
  <c r="J374" i="2"/>
  <c r="H374" i="2"/>
  <c r="F374" i="2"/>
  <c r="M360" i="2"/>
  <c r="L360" i="2"/>
  <c r="K360" i="2"/>
  <c r="J360" i="2"/>
  <c r="H360" i="2"/>
  <c r="F360" i="2"/>
  <c r="M349" i="2"/>
  <c r="L349" i="2"/>
  <c r="K349" i="2"/>
  <c r="J349" i="2"/>
  <c r="H349" i="2"/>
  <c r="F349" i="2"/>
  <c r="M327" i="2"/>
  <c r="L327" i="2"/>
  <c r="K327" i="2"/>
  <c r="J327" i="2"/>
  <c r="H327" i="2"/>
  <c r="F327" i="2"/>
  <c r="M324" i="2"/>
  <c r="L324" i="2"/>
  <c r="K324" i="2"/>
  <c r="J324" i="2"/>
  <c r="H324" i="2"/>
  <c r="F324" i="2"/>
  <c r="M315" i="2"/>
  <c r="L315" i="2"/>
  <c r="K315" i="2"/>
  <c r="J315" i="2"/>
  <c r="H315" i="2"/>
  <c r="F315" i="2"/>
  <c r="M307" i="2"/>
  <c r="L307" i="2"/>
  <c r="K307" i="2"/>
  <c r="J307" i="2"/>
  <c r="H307" i="2"/>
  <c r="F307" i="2"/>
  <c r="M294" i="2"/>
  <c r="L294" i="2"/>
  <c r="K294" i="2"/>
  <c r="J294" i="2"/>
  <c r="H294" i="2"/>
  <c r="F294" i="2"/>
  <c r="M281" i="2"/>
  <c r="L281" i="2"/>
  <c r="K281" i="2"/>
  <c r="J281" i="2"/>
  <c r="H281" i="2"/>
  <c r="F281" i="2"/>
  <c r="M270" i="2"/>
  <c r="L270" i="2"/>
  <c r="K270" i="2"/>
  <c r="J270" i="2"/>
  <c r="H270" i="2"/>
  <c r="F270" i="2"/>
  <c r="M261" i="2"/>
  <c r="L261" i="2"/>
  <c r="K261" i="2"/>
  <c r="J261" i="2"/>
  <c r="H261" i="2"/>
  <c r="F261" i="2"/>
  <c r="M250" i="2"/>
  <c r="L250" i="2"/>
  <c r="K250" i="2"/>
  <c r="J250" i="2"/>
  <c r="H250" i="2"/>
  <c r="F250" i="2"/>
  <c r="M245" i="2"/>
  <c r="L245" i="2"/>
  <c r="K245" i="2"/>
  <c r="J245" i="2"/>
  <c r="H245" i="2"/>
  <c r="F245" i="2"/>
  <c r="B171" i="2"/>
  <c r="B172" i="2" s="1"/>
  <c r="B173" i="2" s="1"/>
  <c r="B174" i="2" s="1"/>
  <c r="B175" i="2" s="1"/>
  <c r="B176" i="2" s="1"/>
  <c r="B178" i="2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4" i="2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30" i="2"/>
  <c r="B231" i="2" s="1"/>
  <c r="B232" i="2" s="1"/>
  <c r="B233" i="2" s="1"/>
  <c r="B234" i="2" s="1"/>
  <c r="B236" i="2"/>
  <c r="B237" i="2" s="1"/>
  <c r="B238" i="2" s="1"/>
  <c r="B239" i="2" s="1"/>
  <c r="B240" i="2" s="1"/>
  <c r="B241" i="2" s="1"/>
  <c r="B242" i="2" s="1"/>
  <c r="B243" i="2" s="1"/>
  <c r="B244" i="2" s="1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N176" i="2"/>
  <c r="M168" i="2"/>
  <c r="L168" i="2"/>
  <c r="K168" i="2"/>
  <c r="J168" i="2"/>
  <c r="H168" i="2"/>
  <c r="F168" i="2"/>
  <c r="M159" i="2"/>
  <c r="L159" i="2"/>
  <c r="K159" i="2"/>
  <c r="J159" i="2"/>
  <c r="H159" i="2"/>
  <c r="F159" i="2"/>
  <c r="M153" i="2"/>
  <c r="L153" i="2"/>
  <c r="K153" i="2"/>
  <c r="J153" i="2"/>
  <c r="H153" i="2"/>
  <c r="F153" i="2"/>
  <c r="M143" i="2"/>
  <c r="L143" i="2"/>
  <c r="K143" i="2"/>
  <c r="J143" i="2"/>
  <c r="H143" i="2"/>
  <c r="F143" i="2"/>
  <c r="M131" i="2"/>
  <c r="L131" i="2"/>
  <c r="K131" i="2"/>
  <c r="J131" i="2"/>
  <c r="H131" i="2"/>
  <c r="F131" i="2"/>
  <c r="M127" i="2"/>
  <c r="L127" i="2"/>
  <c r="K127" i="2"/>
  <c r="J127" i="2"/>
  <c r="H127" i="2"/>
  <c r="F127" i="2"/>
  <c r="M121" i="2"/>
  <c r="L121" i="2"/>
  <c r="K121" i="2"/>
  <c r="J121" i="2"/>
  <c r="H121" i="2"/>
  <c r="F121" i="2"/>
  <c r="M111" i="2"/>
  <c r="L111" i="2"/>
  <c r="K111" i="2"/>
  <c r="J111" i="2"/>
  <c r="H111" i="2"/>
  <c r="F111" i="2"/>
  <c r="M90" i="2"/>
  <c r="L90" i="2"/>
  <c r="K90" i="2"/>
  <c r="J90" i="2"/>
  <c r="H90" i="2"/>
  <c r="F90" i="2"/>
  <c r="K73" i="2"/>
  <c r="M73" i="2"/>
  <c r="L73" i="2"/>
  <c r="J73" i="2"/>
  <c r="H73" i="2"/>
  <c r="F73" i="2"/>
  <c r="M56" i="2"/>
  <c r="L56" i="2"/>
  <c r="K56" i="2"/>
  <c r="J56" i="2"/>
  <c r="H56" i="2"/>
  <c r="F56" i="2"/>
  <c r="M52" i="2"/>
  <c r="L52" i="2"/>
  <c r="K52" i="2"/>
  <c r="J52" i="2"/>
  <c r="H52" i="2"/>
  <c r="F52" i="2"/>
  <c r="B15" i="2"/>
  <c r="B16" i="2" s="1"/>
  <c r="B19" i="2" s="1"/>
  <c r="B26" i="2" s="1"/>
  <c r="B27" i="2" s="1"/>
  <c r="B28" i="2" s="1"/>
  <c r="B32" i="2" s="1"/>
  <c r="B34" i="2" s="1"/>
  <c r="B17" i="2" s="1"/>
  <c r="B18" i="2" s="1"/>
  <c r="B20" i="2" s="1"/>
  <c r="B21" i="2" s="1"/>
  <c r="B22" i="2" s="1"/>
  <c r="B23" i="2" s="1"/>
  <c r="B24" i="2" s="1"/>
  <c r="B25" i="2" s="1"/>
  <c r="B29" i="2" s="1"/>
  <c r="B30" i="2" s="1"/>
  <c r="B31" i="2" s="1"/>
  <c r="B33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A15" i="2"/>
  <c r="A16" i="2" s="1"/>
  <c r="A19" i="2" s="1"/>
  <c r="A26" i="2" s="1"/>
  <c r="A27" i="2" s="1"/>
  <c r="A28" i="2" s="1"/>
  <c r="A32" i="2" s="1"/>
  <c r="A34" i="2" s="1"/>
  <c r="A17" i="2" s="1"/>
  <c r="A18" i="2" s="1"/>
  <c r="A20" i="2" s="1"/>
  <c r="A21" i="2" s="1"/>
  <c r="A22" i="2" s="1"/>
  <c r="A23" i="2" s="1"/>
  <c r="A24" i="2" s="1"/>
  <c r="A25" i="2" s="1"/>
  <c r="A29" i="2" s="1"/>
  <c r="A30" i="2" s="1"/>
  <c r="A31" i="2" s="1"/>
  <c r="A33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B55" i="2"/>
  <c r="A55" i="2"/>
  <c r="B58" i="2"/>
  <c r="B59" i="2" s="1"/>
  <c r="B60" i="2" s="1"/>
  <c r="B61" i="2" s="1"/>
  <c r="B62" i="2" s="1"/>
  <c r="B65" i="2" s="1"/>
  <c r="B66" i="2" s="1"/>
  <c r="B67" i="2" s="1"/>
  <c r="B68" i="2" s="1"/>
  <c r="B69" i="2" s="1"/>
  <c r="B70" i="2" s="1"/>
  <c r="B71" i="2" s="1"/>
  <c r="B72" i="2" s="1"/>
  <c r="A58" i="2"/>
  <c r="A59" i="2" s="1"/>
  <c r="A60" i="2" s="1"/>
  <c r="A61" i="2" s="1"/>
  <c r="A62" i="2" s="1"/>
  <c r="A65" i="2" s="1"/>
  <c r="A66" i="2" s="1"/>
  <c r="A67" i="2" s="1"/>
  <c r="A68" i="2" s="1"/>
  <c r="A69" i="2" s="1"/>
  <c r="A70" i="2" s="1"/>
  <c r="A71" i="2" s="1"/>
  <c r="A72" i="2" s="1"/>
  <c r="B76" i="2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B93" i="2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A93" i="2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B114" i="2"/>
  <c r="B115" i="2" s="1"/>
  <c r="B116" i="2" s="1"/>
  <c r="B117" i="2" s="1"/>
  <c r="B118" i="2" s="1"/>
  <c r="B119" i="2" s="1"/>
  <c r="B120" i="2" s="1"/>
  <c r="A114" i="2"/>
  <c r="A115" i="2" s="1"/>
  <c r="A116" i="2" s="1"/>
  <c r="A117" i="2" s="1"/>
  <c r="A118" i="2" s="1"/>
  <c r="A119" i="2" s="1"/>
  <c r="A120" i="2" s="1"/>
  <c r="B124" i="2"/>
  <c r="B125" i="2" s="1"/>
  <c r="B126" i="2" s="1"/>
  <c r="A124" i="2"/>
  <c r="A125" i="2" s="1"/>
  <c r="A126" i="2" s="1"/>
  <c r="B130" i="2"/>
  <c r="A130" i="2"/>
  <c r="B134" i="2"/>
  <c r="B135" i="2" s="1"/>
  <c r="B136" i="2" s="1"/>
  <c r="B137" i="2" s="1"/>
  <c r="B138" i="2" s="1"/>
  <c r="B139" i="2" s="1"/>
  <c r="B140" i="2" s="1"/>
  <c r="B141" i="2" s="1"/>
  <c r="B142" i="2" s="1"/>
  <c r="A134" i="2"/>
  <c r="A135" i="2" s="1"/>
  <c r="A136" i="2" s="1"/>
  <c r="A137" i="2" s="1"/>
  <c r="A138" i="2" s="1"/>
  <c r="A139" i="2" s="1"/>
  <c r="A140" i="2" s="1"/>
  <c r="A141" i="2" s="1"/>
  <c r="A142" i="2" s="1"/>
  <c r="B146" i="2"/>
  <c r="B147" i="2" s="1"/>
  <c r="B148" i="2" s="1"/>
  <c r="B149" i="2" s="1"/>
  <c r="B150" i="2" s="1"/>
  <c r="B151" i="2" s="1"/>
  <c r="B152" i="2" s="1"/>
  <c r="A146" i="2"/>
  <c r="A147" i="2" s="1"/>
  <c r="A148" i="2" s="1"/>
  <c r="A149" i="2" s="1"/>
  <c r="A150" i="2" s="1"/>
  <c r="A151" i="2" s="1"/>
  <c r="A152" i="2" s="1"/>
  <c r="B156" i="2"/>
  <c r="B157" i="2" s="1"/>
  <c r="B158" i="2" s="1"/>
  <c r="A156" i="2"/>
  <c r="A157" i="2" s="1"/>
  <c r="A158" i="2" s="1"/>
  <c r="B165" i="2"/>
  <c r="B161" i="2" s="1"/>
  <c r="B162" i="2" s="1"/>
  <c r="B163" i="2" s="1"/>
  <c r="B166" i="2" s="1"/>
  <c r="B167" i="2" s="1"/>
  <c r="A165" i="2"/>
  <c r="A161" i="2" s="1"/>
  <c r="A162" i="2" s="1"/>
  <c r="A163" i="2" s="1"/>
  <c r="A166" i="2" s="1"/>
  <c r="A167" i="2" s="1"/>
  <c r="B248" i="2"/>
  <c r="B249" i="2" s="1"/>
  <c r="A248" i="2"/>
  <c r="A249" i="2" s="1"/>
  <c r="B253" i="2"/>
  <c r="B254" i="2" s="1"/>
  <c r="B255" i="2" s="1"/>
  <c r="B256" i="2" s="1"/>
  <c r="B257" i="2" s="1"/>
  <c r="B258" i="2" s="1"/>
  <c r="B259" i="2" s="1"/>
  <c r="B260" i="2" s="1"/>
  <c r="A253" i="2"/>
  <c r="A254" i="2" s="1"/>
  <c r="A255" i="2" s="1"/>
  <c r="A256" i="2" s="1"/>
  <c r="A257" i="2" s="1"/>
  <c r="A258" i="2" s="1"/>
  <c r="A259" i="2" s="1"/>
  <c r="A260" i="2" s="1"/>
  <c r="B264" i="2"/>
  <c r="B265" i="2" s="1"/>
  <c r="B266" i="2" s="1"/>
  <c r="B267" i="2" s="1"/>
  <c r="B268" i="2" s="1"/>
  <c r="B269" i="2" s="1"/>
  <c r="A264" i="2"/>
  <c r="A265" i="2" s="1"/>
  <c r="A266" i="2" s="1"/>
  <c r="A267" i="2" s="1"/>
  <c r="A268" i="2" s="1"/>
  <c r="A269" i="2" s="1"/>
  <c r="B273" i="2"/>
  <c r="B274" i="2" s="1"/>
  <c r="B275" i="2" s="1"/>
  <c r="B276" i="2" s="1"/>
  <c r="B277" i="2" s="1"/>
  <c r="B278" i="2" s="1"/>
  <c r="B279" i="2" s="1"/>
  <c r="B280" i="2" s="1"/>
  <c r="A273" i="2"/>
  <c r="A274" i="2" s="1"/>
  <c r="A275" i="2" s="1"/>
  <c r="A276" i="2" s="1"/>
  <c r="A277" i="2" s="1"/>
  <c r="A278" i="2" s="1"/>
  <c r="A279" i="2" s="1"/>
  <c r="A280" i="2" s="1"/>
  <c r="B284" i="2"/>
  <c r="B285" i="2" s="1"/>
  <c r="B286" i="2" s="1"/>
  <c r="B287" i="2" s="1"/>
  <c r="B288" i="2" s="1"/>
  <c r="B289" i="2" s="1"/>
  <c r="B290" i="2" s="1"/>
  <c r="B291" i="2" s="1"/>
  <c r="B292" i="2" s="1"/>
  <c r="B293" i="2" s="1"/>
  <c r="A284" i="2"/>
  <c r="A285" i="2" s="1"/>
  <c r="A286" i="2" s="1"/>
  <c r="A287" i="2" s="1"/>
  <c r="A288" i="2" s="1"/>
  <c r="A289" i="2" s="1"/>
  <c r="A290" i="2" s="1"/>
  <c r="A291" i="2" s="1"/>
  <c r="A292" i="2" s="1"/>
  <c r="A293" i="2" s="1"/>
  <c r="B297" i="2"/>
  <c r="B298" i="2" s="1"/>
  <c r="B299" i="2" s="1"/>
  <c r="B300" i="2" s="1"/>
  <c r="B301" i="2" s="1"/>
  <c r="B302" i="2" s="1"/>
  <c r="B303" i="2" s="1"/>
  <c r="B304" i="2" s="1"/>
  <c r="B305" i="2" s="1"/>
  <c r="B306" i="2" s="1"/>
  <c r="A297" i="2"/>
  <c r="A298" i="2" s="1"/>
  <c r="A299" i="2" s="1"/>
  <c r="A300" i="2" s="1"/>
  <c r="A301" i="2" s="1"/>
  <c r="A302" i="2" s="1"/>
  <c r="A303" i="2" s="1"/>
  <c r="A304" i="2" s="1"/>
  <c r="A305" i="2" s="1"/>
  <c r="A306" i="2" s="1"/>
  <c r="B310" i="2"/>
  <c r="B311" i="2" s="1"/>
  <c r="B312" i="2" s="1"/>
  <c r="B313" i="2" s="1"/>
  <c r="B314" i="2" s="1"/>
  <c r="A310" i="2"/>
  <c r="A311" i="2" s="1"/>
  <c r="A312" i="2" s="1"/>
  <c r="A313" i="2" s="1"/>
  <c r="A314" i="2" s="1"/>
  <c r="B318" i="2"/>
  <c r="B319" i="2" s="1"/>
  <c r="B320" i="2" s="1"/>
  <c r="B321" i="2" s="1"/>
  <c r="B322" i="2" s="1"/>
  <c r="B323" i="2" s="1"/>
  <c r="A318" i="2"/>
  <c r="A319" i="2" s="1"/>
  <c r="A320" i="2" s="1"/>
  <c r="A321" i="2" s="1"/>
  <c r="A322" i="2" s="1"/>
  <c r="A323" i="2" s="1"/>
  <c r="B332" i="2"/>
  <c r="B338" i="2" s="1"/>
  <c r="B329" i="2" s="1"/>
  <c r="B331" i="2" s="1"/>
  <c r="B333" i="2" s="1"/>
  <c r="B334" i="2" s="1"/>
  <c r="B335" i="2" s="1"/>
  <c r="B336" i="2" s="1"/>
  <c r="B337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A332" i="2"/>
  <c r="A338" i="2" s="1"/>
  <c r="A329" i="2" s="1"/>
  <c r="A331" i="2" s="1"/>
  <c r="A333" i="2" s="1"/>
  <c r="A334" i="2" s="1"/>
  <c r="A335" i="2" s="1"/>
  <c r="A336" i="2" s="1"/>
  <c r="A337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B350" i="2"/>
  <c r="B352" i="2"/>
  <c r="B353" i="2" s="1"/>
  <c r="B354" i="2" s="1"/>
  <c r="B355" i="2" s="1"/>
  <c r="B356" i="2" s="1"/>
  <c r="B357" i="2" s="1"/>
  <c r="B358" i="2" s="1"/>
  <c r="B359" i="2" s="1"/>
  <c r="A352" i="2"/>
  <c r="A353" i="2" s="1"/>
  <c r="A354" i="2" s="1"/>
  <c r="A355" i="2" s="1"/>
  <c r="A356" i="2" s="1"/>
  <c r="A357" i="2" s="1"/>
  <c r="A358" i="2" s="1"/>
  <c r="A359" i="2" s="1"/>
  <c r="B361" i="2"/>
  <c r="B363" i="2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A363" i="2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B375" i="2"/>
  <c r="B377" i="2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A377" i="2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N407" i="2"/>
  <c r="N406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59" i="2"/>
  <c r="N358" i="2"/>
  <c r="N357" i="2"/>
  <c r="N356" i="2"/>
  <c r="N355" i="2"/>
  <c r="N354" i="2"/>
  <c r="N353" i="2"/>
  <c r="N352" i="2"/>
  <c r="N351" i="2"/>
  <c r="N350" i="2"/>
  <c r="N348" i="2"/>
  <c r="N347" i="2"/>
  <c r="N346" i="2"/>
  <c r="N345" i="2"/>
  <c r="N344" i="2"/>
  <c r="N343" i="2"/>
  <c r="N342" i="2"/>
  <c r="N341" i="2"/>
  <c r="N340" i="2"/>
  <c r="N339" i="2"/>
  <c r="N337" i="2"/>
  <c r="N336" i="2"/>
  <c r="N335" i="2"/>
  <c r="N334" i="2"/>
  <c r="N333" i="2"/>
  <c r="N331" i="2"/>
  <c r="N329" i="2"/>
  <c r="N338" i="2"/>
  <c r="N332" i="2"/>
  <c r="N330" i="2"/>
  <c r="N328" i="2"/>
  <c r="N326" i="2"/>
  <c r="N325" i="2"/>
  <c r="N323" i="2"/>
  <c r="N322" i="2"/>
  <c r="N321" i="2"/>
  <c r="N320" i="2"/>
  <c r="N319" i="2"/>
  <c r="N318" i="2"/>
  <c r="N317" i="2"/>
  <c r="N316" i="2"/>
  <c r="N314" i="2"/>
  <c r="N313" i="2"/>
  <c r="N312" i="2"/>
  <c r="N311" i="2"/>
  <c r="N310" i="2"/>
  <c r="N309" i="2"/>
  <c r="N308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0" i="2"/>
  <c r="N279" i="2"/>
  <c r="N278" i="2"/>
  <c r="N277" i="2"/>
  <c r="N276" i="2"/>
  <c r="N275" i="2"/>
  <c r="N274" i="2"/>
  <c r="N273" i="2"/>
  <c r="N272" i="2"/>
  <c r="N271" i="2"/>
  <c r="N269" i="2"/>
  <c r="N268" i="2"/>
  <c r="N267" i="2"/>
  <c r="N266" i="2"/>
  <c r="N265" i="2"/>
  <c r="N264" i="2"/>
  <c r="N263" i="2"/>
  <c r="N262" i="2"/>
  <c r="N260" i="2"/>
  <c r="N259" i="2"/>
  <c r="N258" i="2"/>
  <c r="N257" i="2"/>
  <c r="N256" i="2"/>
  <c r="N255" i="2"/>
  <c r="N254" i="2"/>
  <c r="N253" i="2"/>
  <c r="N252" i="2"/>
  <c r="N251" i="2"/>
  <c r="N249" i="2"/>
  <c r="N248" i="2"/>
  <c r="N247" i="2"/>
  <c r="N246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5" i="2"/>
  <c r="N174" i="2"/>
  <c r="N173" i="2"/>
  <c r="N172" i="2"/>
  <c r="N171" i="2"/>
  <c r="N170" i="2"/>
  <c r="N169" i="2"/>
  <c r="N167" i="2"/>
  <c r="N166" i="2"/>
  <c r="N163" i="2"/>
  <c r="N162" i="2"/>
  <c r="N161" i="2"/>
  <c r="N165" i="2"/>
  <c r="N164" i="2"/>
  <c r="N160" i="2"/>
  <c r="N158" i="2"/>
  <c r="N157" i="2"/>
  <c r="N156" i="2"/>
  <c r="N155" i="2"/>
  <c r="N154" i="2"/>
  <c r="N152" i="2"/>
  <c r="N151" i="2"/>
  <c r="N150" i="2"/>
  <c r="N149" i="2"/>
  <c r="N148" i="2"/>
  <c r="N147" i="2"/>
  <c r="N146" i="2"/>
  <c r="N145" i="2"/>
  <c r="N144" i="2"/>
  <c r="N142" i="2"/>
  <c r="N141" i="2"/>
  <c r="N140" i="2"/>
  <c r="N139" i="2"/>
  <c r="N138" i="2"/>
  <c r="N137" i="2"/>
  <c r="N136" i="2"/>
  <c r="N135" i="2"/>
  <c r="N134" i="2"/>
  <c r="N133" i="2"/>
  <c r="N132" i="2"/>
  <c r="N130" i="2"/>
  <c r="N129" i="2"/>
  <c r="N128" i="2"/>
  <c r="N126" i="2"/>
  <c r="N125" i="2"/>
  <c r="N124" i="2"/>
  <c r="N123" i="2"/>
  <c r="N122" i="2"/>
  <c r="N120" i="2"/>
  <c r="N119" i="2"/>
  <c r="N118" i="2"/>
  <c r="N117" i="2"/>
  <c r="N116" i="2"/>
  <c r="N115" i="2"/>
  <c r="N114" i="2"/>
  <c r="N113" i="2"/>
  <c r="N112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2" i="2"/>
  <c r="N71" i="2"/>
  <c r="N70" i="2"/>
  <c r="N69" i="2"/>
  <c r="N68" i="2"/>
  <c r="N67" i="2"/>
  <c r="N66" i="2"/>
  <c r="N65" i="2"/>
  <c r="N62" i="2"/>
  <c r="N61" i="2"/>
  <c r="N60" i="2"/>
  <c r="N59" i="2"/>
  <c r="N58" i="2"/>
  <c r="N64" i="2"/>
  <c r="N57" i="2"/>
  <c r="N55" i="2"/>
  <c r="N54" i="2"/>
  <c r="N53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3" i="2"/>
  <c r="N31" i="2"/>
  <c r="N30" i="2"/>
  <c r="N29" i="2"/>
  <c r="N25" i="2"/>
  <c r="N24" i="2"/>
  <c r="N23" i="2"/>
  <c r="N22" i="2"/>
  <c r="N21" i="2"/>
  <c r="N20" i="2"/>
  <c r="N18" i="2"/>
  <c r="N17" i="2"/>
  <c r="N34" i="2"/>
  <c r="N32" i="2"/>
  <c r="N28" i="2"/>
  <c r="N27" i="2"/>
  <c r="N26" i="2"/>
  <c r="N19" i="2"/>
  <c r="N16" i="2"/>
  <c r="N15" i="2"/>
  <c r="N14" i="2"/>
  <c r="F408" i="2" l="1"/>
  <c r="F106" i="1"/>
  <c r="F100" i="1"/>
  <c r="F95" i="1"/>
  <c r="F89" i="1"/>
  <c r="F82" i="1"/>
  <c r="F77" i="1"/>
  <c r="F71" i="1"/>
  <c r="F63" i="1"/>
  <c r="F55" i="1"/>
  <c r="M228" i="1"/>
  <c r="L228" i="1"/>
  <c r="K228" i="1"/>
  <c r="J228" i="1"/>
  <c r="H228" i="1"/>
  <c r="F228" i="1"/>
  <c r="M242" i="1"/>
  <c r="L242" i="1"/>
  <c r="K242" i="1"/>
  <c r="J242" i="1"/>
  <c r="H242" i="1"/>
  <c r="F242" i="1"/>
  <c r="M220" i="1"/>
  <c r="L220" i="1"/>
  <c r="K220" i="1"/>
  <c r="J220" i="1"/>
  <c r="H220" i="1"/>
  <c r="F220" i="1"/>
  <c r="M214" i="1"/>
  <c r="L214" i="1"/>
  <c r="K214" i="1"/>
  <c r="J214" i="1"/>
  <c r="H214" i="1"/>
  <c r="F214" i="1"/>
  <c r="M206" i="1"/>
  <c r="L206" i="1"/>
  <c r="K206" i="1"/>
  <c r="J206" i="1"/>
  <c r="H206" i="1"/>
  <c r="F206" i="1"/>
  <c r="M201" i="1"/>
  <c r="L201" i="1"/>
  <c r="K201" i="1"/>
  <c r="J201" i="1"/>
  <c r="H201" i="1"/>
  <c r="F201" i="1"/>
  <c r="M195" i="1"/>
  <c r="L195" i="1"/>
  <c r="K195" i="1"/>
  <c r="J195" i="1"/>
  <c r="H195" i="1"/>
  <c r="F195" i="1"/>
  <c r="M188" i="1"/>
  <c r="L188" i="1"/>
  <c r="K188" i="1"/>
  <c r="J188" i="1"/>
  <c r="H188" i="1"/>
  <c r="F188" i="1"/>
  <c r="M181" i="1"/>
  <c r="L181" i="1"/>
  <c r="K181" i="1"/>
  <c r="J181" i="1"/>
  <c r="H181" i="1"/>
  <c r="F181" i="1"/>
  <c r="M173" i="1"/>
  <c r="L173" i="1"/>
  <c r="K173" i="1"/>
  <c r="J173" i="1"/>
  <c r="H173" i="1"/>
  <c r="F173" i="1"/>
  <c r="M166" i="1"/>
  <c r="L166" i="1"/>
  <c r="K166" i="1"/>
  <c r="J166" i="1"/>
  <c r="H166" i="1"/>
  <c r="F166" i="1"/>
  <c r="M160" i="1"/>
  <c r="L160" i="1"/>
  <c r="K160" i="1"/>
  <c r="J160" i="1"/>
  <c r="H160" i="1"/>
  <c r="F160" i="1"/>
  <c r="M152" i="1"/>
  <c r="L152" i="1"/>
  <c r="K152" i="1"/>
  <c r="J152" i="1"/>
  <c r="H152" i="1"/>
  <c r="F152" i="1"/>
  <c r="M147" i="1"/>
  <c r="L147" i="1"/>
  <c r="K147" i="1"/>
  <c r="J147" i="1"/>
  <c r="H147" i="1"/>
  <c r="F147" i="1"/>
  <c r="B109" i="1"/>
  <c r="B110" i="1" s="1"/>
  <c r="B111" i="1" s="1"/>
  <c r="B112" i="1" s="1"/>
  <c r="B113" i="1" s="1"/>
  <c r="B115" i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6" i="1"/>
  <c r="B137" i="1" s="1"/>
  <c r="B132" i="1" s="1"/>
  <c r="B133" i="1" s="1"/>
  <c r="B134" i="1" s="1"/>
  <c r="B138" i="1" s="1"/>
  <c r="B139" i="1" s="1"/>
  <c r="B140" i="1" s="1"/>
  <c r="B145" i="1"/>
  <c r="B146" i="1" s="1"/>
  <c r="B141" i="1" s="1"/>
  <c r="B143" i="1" s="1"/>
  <c r="B144" i="1" s="1"/>
  <c r="A109" i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5" i="1" s="1"/>
  <c r="A136" i="1" s="1"/>
  <c r="A137" i="1" s="1"/>
  <c r="A132" i="1" s="1"/>
  <c r="A133" i="1" s="1"/>
  <c r="A134" i="1" s="1"/>
  <c r="A138" i="1" s="1"/>
  <c r="A139" i="1" s="1"/>
  <c r="A140" i="1" s="1"/>
  <c r="A142" i="1" s="1"/>
  <c r="A145" i="1" s="1"/>
  <c r="A146" i="1" s="1"/>
  <c r="A141" i="1" s="1"/>
  <c r="A143" i="1" s="1"/>
  <c r="A144" i="1" s="1"/>
  <c r="M106" i="1"/>
  <c r="L106" i="1"/>
  <c r="K106" i="1"/>
  <c r="J106" i="1"/>
  <c r="H106" i="1"/>
  <c r="M100" i="1"/>
  <c r="L100" i="1"/>
  <c r="K100" i="1"/>
  <c r="J100" i="1"/>
  <c r="H100" i="1"/>
  <c r="M95" i="1"/>
  <c r="L95" i="1"/>
  <c r="K95" i="1"/>
  <c r="J95" i="1"/>
  <c r="H95" i="1"/>
  <c r="M89" i="1"/>
  <c r="L89" i="1"/>
  <c r="K89" i="1"/>
  <c r="J89" i="1"/>
  <c r="H89" i="1"/>
  <c r="M82" i="1"/>
  <c r="L82" i="1"/>
  <c r="K82" i="1"/>
  <c r="J82" i="1"/>
  <c r="H82" i="1"/>
  <c r="M77" i="1"/>
  <c r="L77" i="1"/>
  <c r="K77" i="1"/>
  <c r="J77" i="1"/>
  <c r="H77" i="1"/>
  <c r="M71" i="1"/>
  <c r="L71" i="1"/>
  <c r="K71" i="1"/>
  <c r="J71" i="1"/>
  <c r="H71" i="1"/>
  <c r="M63" i="1"/>
  <c r="L63" i="1"/>
  <c r="K63" i="1"/>
  <c r="J63" i="1"/>
  <c r="H63" i="1"/>
  <c r="M55" i="1"/>
  <c r="L55" i="1"/>
  <c r="K55" i="1"/>
  <c r="J55" i="1"/>
  <c r="H55" i="1"/>
  <c r="M47" i="1"/>
  <c r="L47" i="1"/>
  <c r="K47" i="1"/>
  <c r="J47" i="1"/>
  <c r="H47" i="1"/>
  <c r="F47" i="1"/>
  <c r="M36" i="1"/>
  <c r="L36" i="1"/>
  <c r="K36" i="1"/>
  <c r="J36" i="1"/>
  <c r="H36" i="1"/>
  <c r="F36" i="1"/>
  <c r="M31" i="1"/>
  <c r="L31" i="1"/>
  <c r="K31" i="1"/>
  <c r="J31" i="1"/>
  <c r="H31" i="1"/>
  <c r="F31" i="1"/>
  <c r="K245" i="1" l="1"/>
  <c r="F245" i="1"/>
  <c r="J245" i="1"/>
  <c r="L245" i="1"/>
  <c r="M245" i="1"/>
  <c r="B16" i="1"/>
  <c r="B17" i="1" s="1"/>
  <c r="B18" i="1" s="1"/>
  <c r="B19" i="1" s="1"/>
  <c r="B20" i="1" s="1"/>
  <c r="B21" i="1" s="1"/>
  <c r="B22" i="1" s="1"/>
  <c r="B23" i="1" s="1"/>
  <c r="B25" i="1" s="1"/>
  <c r="B26" i="1" s="1"/>
  <c r="B27" i="1" s="1"/>
  <c r="B28" i="1" s="1"/>
  <c r="B29" i="1" s="1"/>
  <c r="B30" i="1" s="1"/>
  <c r="A16" i="1"/>
  <c r="A17" i="1" s="1"/>
  <c r="A18" i="1" s="1"/>
  <c r="A19" i="1" s="1"/>
  <c r="A20" i="1" s="1"/>
  <c r="A21" i="1" s="1"/>
  <c r="A22" i="1" s="1"/>
  <c r="A23" i="1" s="1"/>
  <c r="A25" i="1" s="1"/>
  <c r="A26" i="1" s="1"/>
  <c r="A27" i="1" s="1"/>
  <c r="A28" i="1" s="1"/>
  <c r="A29" i="1" s="1"/>
  <c r="A30" i="1" s="1"/>
  <c r="B34" i="1"/>
  <c r="A34" i="1"/>
  <c r="B40" i="1"/>
  <c r="B43" i="1" s="1"/>
  <c r="B38" i="1" s="1"/>
  <c r="B41" i="1" s="1"/>
  <c r="B42" i="1" s="1"/>
  <c r="B44" i="1" s="1"/>
  <c r="B45" i="1" s="1"/>
  <c r="B46" i="1" s="1"/>
  <c r="A40" i="1"/>
  <c r="A43" i="1" s="1"/>
  <c r="A38" i="1" s="1"/>
  <c r="A41" i="1" s="1"/>
  <c r="A42" i="1" s="1"/>
  <c r="A44" i="1" s="1"/>
  <c r="A45" i="1" s="1"/>
  <c r="A46" i="1" s="1"/>
  <c r="B50" i="1"/>
  <c r="B51" i="1" s="1"/>
  <c r="B52" i="1" s="1"/>
  <c r="B53" i="1" s="1"/>
  <c r="B54" i="1" s="1"/>
  <c r="A50" i="1"/>
  <c r="A51" i="1" s="1"/>
  <c r="A52" i="1" s="1"/>
  <c r="A53" i="1" s="1"/>
  <c r="A54" i="1" s="1"/>
  <c r="B56" i="1"/>
  <c r="B58" i="1"/>
  <c r="B59" i="1" s="1"/>
  <c r="B60" i="1" s="1"/>
  <c r="B61" i="1" s="1"/>
  <c r="B62" i="1" s="1"/>
  <c r="A58" i="1"/>
  <c r="A59" i="1" s="1"/>
  <c r="A60" i="1" s="1"/>
  <c r="A61" i="1" s="1"/>
  <c r="A62" i="1" s="1"/>
  <c r="B69" i="1"/>
  <c r="B65" i="1" s="1"/>
  <c r="B66" i="1" s="1"/>
  <c r="B67" i="1" s="1"/>
  <c r="B70" i="1" s="1"/>
  <c r="A69" i="1"/>
  <c r="A65" i="1" s="1"/>
  <c r="A66" i="1" s="1"/>
  <c r="A67" i="1" s="1"/>
  <c r="A70" i="1" s="1"/>
  <c r="B74" i="1"/>
  <c r="B75" i="1" s="1"/>
  <c r="B76" i="1" s="1"/>
  <c r="A74" i="1"/>
  <c r="A75" i="1" s="1"/>
  <c r="A76" i="1" s="1"/>
  <c r="B79" i="1"/>
  <c r="B80" i="1" s="1"/>
  <c r="A79" i="1"/>
  <c r="A80" i="1" s="1"/>
  <c r="B85" i="1"/>
  <c r="B86" i="1" s="1"/>
  <c r="B87" i="1" s="1"/>
  <c r="B88" i="1" s="1"/>
  <c r="A85" i="1"/>
  <c r="A86" i="1" s="1"/>
  <c r="A87" i="1" s="1"/>
  <c r="A88" i="1" s="1"/>
  <c r="B92" i="1"/>
  <c r="B94" i="1" s="1"/>
  <c r="B93" i="1" s="1"/>
  <c r="A92" i="1"/>
  <c r="A94" i="1" s="1"/>
  <c r="A93" i="1" s="1"/>
  <c r="B98" i="1"/>
  <c r="B99" i="1" s="1"/>
  <c r="A98" i="1"/>
  <c r="A99" i="1" s="1"/>
  <c r="B103" i="1"/>
  <c r="B104" i="1" s="1"/>
  <c r="B105" i="1" s="1"/>
  <c r="A103" i="1"/>
  <c r="A104" i="1" s="1"/>
  <c r="A105" i="1" s="1"/>
  <c r="B151" i="1"/>
  <c r="B150" i="1" s="1"/>
  <c r="A151" i="1"/>
  <c r="A150" i="1" s="1"/>
  <c r="B158" i="1"/>
  <c r="B154" i="1" s="1"/>
  <c r="B156" i="1" s="1"/>
  <c r="B157" i="1" s="1"/>
  <c r="B159" i="1" s="1"/>
  <c r="A158" i="1"/>
  <c r="A154" i="1" s="1"/>
  <c r="A156" i="1" s="1"/>
  <c r="A157" i="1" s="1"/>
  <c r="A159" i="1" s="1"/>
  <c r="B162" i="1"/>
  <c r="B164" i="1" s="1"/>
  <c r="B165" i="1" s="1"/>
  <c r="A162" i="1"/>
  <c r="A164" i="1" s="1"/>
  <c r="A165" i="1" s="1"/>
  <c r="B168" i="1"/>
  <c r="B170" i="1" s="1"/>
  <c r="B171" i="1" s="1"/>
  <c r="B172" i="1" s="1"/>
  <c r="A168" i="1"/>
  <c r="A170" i="1" s="1"/>
  <c r="A171" i="1" s="1"/>
  <c r="A172" i="1" s="1"/>
  <c r="B179" i="1"/>
  <c r="B180" i="1" s="1"/>
  <c r="B176" i="1" s="1"/>
  <c r="B177" i="1" s="1"/>
  <c r="B178" i="1" s="1"/>
  <c r="A179" i="1"/>
  <c r="A180" i="1" s="1"/>
  <c r="A176" i="1" s="1"/>
  <c r="A177" i="1" s="1"/>
  <c r="A178" i="1" s="1"/>
  <c r="B186" i="1"/>
  <c r="B183" i="1" s="1"/>
  <c r="B185" i="1" s="1"/>
  <c r="B187" i="1" s="1"/>
  <c r="A186" i="1"/>
  <c r="A183" i="1" s="1"/>
  <c r="A185" i="1" s="1"/>
  <c r="A187" i="1" s="1"/>
  <c r="B191" i="1"/>
  <c r="B192" i="1" s="1"/>
  <c r="B193" i="1" s="1"/>
  <c r="B194" i="1" s="1"/>
  <c r="A191" i="1"/>
  <c r="A192" i="1" s="1"/>
  <c r="A193" i="1" s="1"/>
  <c r="A194" i="1" s="1"/>
  <c r="B198" i="1"/>
  <c r="B199" i="1" s="1"/>
  <c r="B200" i="1" s="1"/>
  <c r="A198" i="1"/>
  <c r="A199" i="1" s="1"/>
  <c r="A200" i="1" s="1"/>
  <c r="B204" i="1"/>
  <c r="B205" i="1" s="1"/>
  <c r="A204" i="1"/>
  <c r="A205" i="1" s="1"/>
  <c r="B209" i="1"/>
  <c r="B210" i="1" s="1"/>
  <c r="B211" i="1" s="1"/>
  <c r="B212" i="1" s="1"/>
  <c r="B213" i="1" s="1"/>
  <c r="A209" i="1"/>
  <c r="A210" i="1" s="1"/>
  <c r="A211" i="1" s="1"/>
  <c r="A212" i="1" s="1"/>
  <c r="A213" i="1" s="1"/>
  <c r="B216" i="1"/>
  <c r="B217" i="1" s="1"/>
  <c r="B218" i="1" s="1"/>
  <c r="A216" i="1"/>
  <c r="A217" i="1" s="1"/>
  <c r="A218" i="1" s="1"/>
  <c r="B224" i="1"/>
  <c r="B222" i="1" s="1"/>
  <c r="B225" i="1" s="1"/>
  <c r="B226" i="1" s="1"/>
  <c r="B227" i="1" s="1"/>
  <c r="A224" i="1"/>
  <c r="A222" i="1" s="1"/>
  <c r="A225" i="1" s="1"/>
  <c r="A226" i="1" s="1"/>
  <c r="A227" i="1" s="1"/>
  <c r="B232" i="1"/>
  <c r="B233" i="1" s="1"/>
  <c r="B236" i="1" s="1"/>
  <c r="B238" i="1" s="1"/>
  <c r="B230" i="1" s="1"/>
  <c r="B234" i="1" s="1"/>
  <c r="B235" i="1" s="1"/>
  <c r="B237" i="1" s="1"/>
  <c r="B239" i="1" s="1"/>
  <c r="B241" i="1" s="1"/>
  <c r="B240" i="1" s="1"/>
  <c r="A232" i="1"/>
  <c r="A233" i="1" s="1"/>
  <c r="A236" i="1" s="1"/>
  <c r="A238" i="1" s="1"/>
  <c r="A230" i="1" s="1"/>
  <c r="A234" i="1" s="1"/>
  <c r="A235" i="1" s="1"/>
  <c r="A237" i="1" s="1"/>
  <c r="A239" i="1" s="1"/>
  <c r="A241" i="1" s="1"/>
  <c r="A240" i="1" s="1"/>
  <c r="N244" i="1" l="1"/>
  <c r="N243" i="1"/>
  <c r="N240" i="1"/>
  <c r="N241" i="1"/>
  <c r="N239" i="1"/>
  <c r="N237" i="1"/>
  <c r="N235" i="1"/>
  <c r="N234" i="1"/>
  <c r="N230" i="1"/>
  <c r="N238" i="1"/>
  <c r="N236" i="1"/>
  <c r="N233" i="1"/>
  <c r="N232" i="1"/>
  <c r="N231" i="1"/>
  <c r="N229" i="1"/>
  <c r="N227" i="1"/>
  <c r="N226" i="1"/>
  <c r="N225" i="1"/>
  <c r="N222" i="1"/>
  <c r="N224" i="1"/>
  <c r="N223" i="1"/>
  <c r="N221" i="1"/>
  <c r="N218" i="1"/>
  <c r="N217" i="1"/>
  <c r="N216" i="1"/>
  <c r="N219" i="1"/>
  <c r="N215" i="1"/>
  <c r="N213" i="1"/>
  <c r="N212" i="1"/>
  <c r="N211" i="1"/>
  <c r="N210" i="1"/>
  <c r="N209" i="1"/>
  <c r="N208" i="1"/>
  <c r="N207" i="1"/>
  <c r="N205" i="1"/>
  <c r="N204" i="1"/>
  <c r="N203" i="1"/>
  <c r="N202" i="1"/>
  <c r="N200" i="1"/>
  <c r="N199" i="1"/>
  <c r="N198" i="1"/>
  <c r="N197" i="1"/>
  <c r="N196" i="1"/>
  <c r="N194" i="1"/>
  <c r="N193" i="1"/>
  <c r="N192" i="1"/>
  <c r="N191" i="1"/>
  <c r="N190" i="1"/>
  <c r="N189" i="1"/>
  <c r="N187" i="1"/>
  <c r="N185" i="1"/>
  <c r="N183" i="1"/>
  <c r="N186" i="1"/>
  <c r="N184" i="1"/>
  <c r="N182" i="1"/>
  <c r="N178" i="1"/>
  <c r="N177" i="1"/>
  <c r="N176" i="1"/>
  <c r="N180" i="1"/>
  <c r="N179" i="1"/>
  <c r="N175" i="1"/>
  <c r="N174" i="1"/>
  <c r="N172" i="1"/>
  <c r="N171" i="1"/>
  <c r="N170" i="1"/>
  <c r="N168" i="1"/>
  <c r="N169" i="1"/>
  <c r="N167" i="1"/>
  <c r="N165" i="1"/>
  <c r="N164" i="1"/>
  <c r="N162" i="1"/>
  <c r="N163" i="1"/>
  <c r="N161" i="1"/>
  <c r="N159" i="1"/>
  <c r="N157" i="1"/>
  <c r="N156" i="1"/>
  <c r="N154" i="1"/>
  <c r="N158" i="1"/>
  <c r="N155" i="1"/>
  <c r="N153" i="1"/>
  <c r="N150" i="1"/>
  <c r="N151" i="1"/>
  <c r="N149" i="1"/>
  <c r="N148" i="1"/>
  <c r="N144" i="1"/>
  <c r="N143" i="1"/>
  <c r="N141" i="1"/>
  <c r="N146" i="1"/>
  <c r="N145" i="1"/>
  <c r="N142" i="1"/>
  <c r="N140" i="1"/>
  <c r="N139" i="1"/>
  <c r="N138" i="1"/>
  <c r="N134" i="1"/>
  <c r="N133" i="1"/>
  <c r="N132" i="1"/>
  <c r="N137" i="1"/>
  <c r="N136" i="1"/>
  <c r="N135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5" i="1"/>
  <c r="N104" i="1"/>
  <c r="N103" i="1"/>
  <c r="N102" i="1"/>
  <c r="N101" i="1"/>
  <c r="N99" i="1"/>
  <c r="N98" i="1"/>
  <c r="N97" i="1"/>
  <c r="N96" i="1"/>
  <c r="N93" i="1"/>
  <c r="N94" i="1"/>
  <c r="N92" i="1"/>
  <c r="N91" i="1"/>
  <c r="N90" i="1"/>
  <c r="N88" i="1"/>
  <c r="N87" i="1"/>
  <c r="N86" i="1"/>
  <c r="N85" i="1"/>
  <c r="N84" i="1"/>
  <c r="N83" i="1"/>
  <c r="N80" i="1"/>
  <c r="N79" i="1"/>
  <c r="N81" i="1"/>
  <c r="N78" i="1"/>
  <c r="N76" i="1"/>
  <c r="N75" i="1"/>
  <c r="N74" i="1"/>
  <c r="N73" i="1"/>
  <c r="N72" i="1"/>
  <c r="N70" i="1"/>
  <c r="N67" i="1"/>
  <c r="N66" i="1"/>
  <c r="N65" i="1"/>
  <c r="N69" i="1"/>
  <c r="N68" i="1"/>
  <c r="N64" i="1"/>
  <c r="N62" i="1"/>
  <c r="N61" i="1"/>
  <c r="N60" i="1"/>
  <c r="N59" i="1"/>
  <c r="N58" i="1"/>
  <c r="N57" i="1"/>
  <c r="N56" i="1"/>
  <c r="N54" i="1"/>
  <c r="N53" i="1"/>
  <c r="N52" i="1"/>
  <c r="N51" i="1"/>
  <c r="N50" i="1"/>
  <c r="N49" i="1"/>
  <c r="N48" i="1"/>
  <c r="N46" i="1"/>
  <c r="N45" i="1"/>
  <c r="N44" i="1"/>
  <c r="N42" i="1"/>
  <c r="N41" i="1"/>
  <c r="N38" i="1"/>
  <c r="N43" i="1"/>
  <c r="N40" i="1"/>
  <c r="N39" i="1"/>
  <c r="N37" i="1"/>
  <c r="N34" i="1"/>
  <c r="N33" i="1"/>
  <c r="N35" i="1"/>
  <c r="N32" i="1"/>
  <c r="N30" i="1"/>
  <c r="N29" i="1"/>
  <c r="N28" i="1"/>
  <c r="N27" i="1"/>
  <c r="N26" i="1"/>
  <c r="N25" i="1"/>
  <c r="N23" i="1"/>
  <c r="N22" i="1"/>
  <c r="N21" i="1"/>
  <c r="N20" i="1"/>
  <c r="N19" i="1"/>
  <c r="N18" i="1"/>
  <c r="N17" i="1"/>
  <c r="N16" i="1"/>
  <c r="N24" i="1"/>
</calcChain>
</file>

<file path=xl/sharedStrings.xml><?xml version="1.0" encoding="utf-8"?>
<sst xmlns="http://schemas.openxmlformats.org/spreadsheetml/2006/main" count="795" uniqueCount="603">
  <si>
    <t>DISTRITO</t>
  </si>
  <si>
    <t>SUBESPECIALIDAD</t>
  </si>
  <si>
    <t>NOMBRE DEL DESPACHO</t>
  </si>
  <si>
    <t>Antioquia</t>
  </si>
  <si>
    <t>Sin Sección</t>
  </si>
  <si>
    <t>Despacho 009 del Tribunal Administrativo de Antioquia</t>
  </si>
  <si>
    <t>Despacho 001 del Tribunal Administrativo de Antioquia</t>
  </si>
  <si>
    <t>Despacho 002 del Tribunal Administrativo de Antioquia</t>
  </si>
  <si>
    <t>Despacho 003 del Tribunal Administrativo de Antioquia</t>
  </si>
  <si>
    <t>Despacho 004 del Tribunal Administrativo de Antioquia</t>
  </si>
  <si>
    <t>Despacho 005 del Tribunal Administrativo de Antioquia</t>
  </si>
  <si>
    <t>Despacho 006 del Tribunal Administrativo de Antioquia</t>
  </si>
  <si>
    <t>Despacho 007 del Tribunal Administrativo de Antioquia</t>
  </si>
  <si>
    <t>Despacho 008 del Tribunal Administrativo de Antioquia</t>
  </si>
  <si>
    <t>Despacho 010 del Tribunal Administrativo de Antioquia</t>
  </si>
  <si>
    <t>Despacho 011 del Tribunal Administrativo de Antioquia</t>
  </si>
  <si>
    <t>Despacho 012 del Tribunal Administrativo de Antioquia</t>
  </si>
  <si>
    <t>Despacho 013 del Tribunal Administrativo de Antioquia</t>
  </si>
  <si>
    <t>Despacho 014 del Tribunal Administrativo de Antioquia</t>
  </si>
  <si>
    <t>Despacho 015 del Tribunal Administrativo de Antioquia</t>
  </si>
  <si>
    <t>Total Antioquia</t>
  </si>
  <si>
    <t>Arauca</t>
  </si>
  <si>
    <t>Despacho 001 del Tribunal Administrativo de Arauca</t>
  </si>
  <si>
    <t>Despacho 003 del Tribunal Administrativo de Arauca</t>
  </si>
  <si>
    <t>Despacho 002 del Tribunal Administrativo de Arauca</t>
  </si>
  <si>
    <t>Total Arauca</t>
  </si>
  <si>
    <t>Atlántico</t>
  </si>
  <si>
    <t>Despacho 002 del Tribunal Administrativo del Atlántico</t>
  </si>
  <si>
    <t>Despacho 003 del Tribunal Administrativo del Atlántico</t>
  </si>
  <si>
    <t>Despacho 006 del Tribunal Administrativo del Atlántico</t>
  </si>
  <si>
    <t>Despacho 004 del Tribunal Administrativo del Atlántico</t>
  </si>
  <si>
    <t>Despacho 005 del Tribunal Administrativo del Atlántico</t>
  </si>
  <si>
    <t>Despacho 007 del Tribunal Administrativo del Atlántico</t>
  </si>
  <si>
    <t>Despacho 008 del Tribunal Administrativo del Atlántico</t>
  </si>
  <si>
    <t>Despacho 009 del Tribunal Administrativo del Atlántico</t>
  </si>
  <si>
    <t>Total Atlántico</t>
  </si>
  <si>
    <t>Bolívar</t>
  </si>
  <si>
    <t>Despacho 001 del Tribunal Administrativo de Bolívar</t>
  </si>
  <si>
    <t>Despacho 002 del Tribunal Administrativo de Bolívar</t>
  </si>
  <si>
    <t>Despacho 003 del Tribunal Administrativo de Bolívar</t>
  </si>
  <si>
    <t>Despacho 004 del Tribunal Administrativo de Bolívar</t>
  </si>
  <si>
    <t>Despacho 005 del Tribunal Administrativo de Bolívar</t>
  </si>
  <si>
    <t>Despacho 006 del Tribunal Administrativo de Bolívar</t>
  </si>
  <si>
    <t>Total Bolívar</t>
  </si>
  <si>
    <t>Boyacá</t>
  </si>
  <si>
    <t>Despacho 001 del Tribunal Administrativo de Boyacá</t>
  </si>
  <si>
    <t>Despacho 002 del Tribunal Administrativo de Boyacá</t>
  </si>
  <si>
    <t>Despacho 003 del Tribunal Administrativo de Boyacá</t>
  </si>
  <si>
    <t>Despacho 004 del Tribunal Administrativo de Boyacá</t>
  </si>
  <si>
    <t>Despacho 005 del Tribunal Administrativo de Boyacá</t>
  </si>
  <si>
    <t>Despacho 006 del Tribunal Administrativo de Boyacá</t>
  </si>
  <si>
    <t>Total Boyacá</t>
  </si>
  <si>
    <t>Caldas</t>
  </si>
  <si>
    <t>Despacho 002 del Tribunal Administrativo de Caldas</t>
  </si>
  <si>
    <t>Despacho 005 del Tribunal Administrativo de Caldas</t>
  </si>
  <si>
    <t>Despacho 001 del Tribunal Administrativo de Caldas</t>
  </si>
  <si>
    <t>Despacho 003 del Tribunal Administrativo de Caldas</t>
  </si>
  <si>
    <t>Despacho 004 del Tribunal Administrativo de Caldas</t>
  </si>
  <si>
    <t>Despacho 006 del Tribunal Administrativo de Caldas</t>
  </si>
  <si>
    <t>Total Caldas</t>
  </si>
  <si>
    <t>Caquetá</t>
  </si>
  <si>
    <t>Despacho 001 del Tribunal Administrativo de Caquetá</t>
  </si>
  <si>
    <t>Despacho 002 del Tribunal Administrativo de Caquetá</t>
  </si>
  <si>
    <t>Despacho 003 del Tribunal Administrativo de Caquetá</t>
  </si>
  <si>
    <t>Despacho 004 del Tribunal Administrativo de Caquetá</t>
  </si>
  <si>
    <t>Total Caquetá</t>
  </si>
  <si>
    <t>Casanare</t>
  </si>
  <si>
    <t>Despacho 003 del Tribunal Administrativo de Casanare</t>
  </si>
  <si>
    <t>Despacho 001 del Tribunal Administrativo de Casanare</t>
  </si>
  <si>
    <t>Despacho 002 del Tribunal Administrativo de Casanare</t>
  </si>
  <si>
    <t>Total Casanare</t>
  </si>
  <si>
    <t>Cauca</t>
  </si>
  <si>
    <t>Despacho 001 del Tribunal Administrativo del Cauca</t>
  </si>
  <si>
    <t>Despacho 002 del Tribunal Administrativo del Cauca</t>
  </si>
  <si>
    <t>Despacho 003 del Tribunal Administrativo del Cauca</t>
  </si>
  <si>
    <t>Despacho 004 del Tribunal Administrativo del Cauca</t>
  </si>
  <si>
    <t>Despacho 005 del Tribunal Administrativo del Cauca</t>
  </si>
  <si>
    <t>Total Cauca</t>
  </si>
  <si>
    <t>Cesar</t>
  </si>
  <si>
    <t>Despacho 001 del Tribunal Administrativo del Cesar</t>
  </si>
  <si>
    <t>Despacho 002 del Tribunal Administrativo del Cesar</t>
  </si>
  <si>
    <t>Despacho 004 del Tribunal Administrativo del Cesar</t>
  </si>
  <si>
    <t>Despacho 003 del Tribunal Administrativo del Cesar</t>
  </si>
  <si>
    <t>Total Cesar</t>
  </si>
  <si>
    <t>Chocó</t>
  </si>
  <si>
    <t>Despacho 001 del Tribunal Administrativo del Chocó</t>
  </si>
  <si>
    <t>Despacho 002 del Tribunal Administrativo del Chocó</t>
  </si>
  <si>
    <t>Despacho 003 del Tribunal Administrativo del Chocó</t>
  </si>
  <si>
    <t>Total Chocó</t>
  </si>
  <si>
    <t>Córdoba</t>
  </si>
  <si>
    <t>Despacho 001 del Tribunal Administrativo de Córdoba</t>
  </si>
  <si>
    <t>Despacho 002 del Tribunal Administrativo de Córdoba</t>
  </si>
  <si>
    <t>Despacho 003 del Tribunal Administrativo de Córdoba</t>
  </si>
  <si>
    <t>Despacho 004 del Tribunal Administrativo de Córdoba</t>
  </si>
  <si>
    <t>Total Córdoba</t>
  </si>
  <si>
    <t>Cundinamarca</t>
  </si>
  <si>
    <t>Sección Cuarta</t>
  </si>
  <si>
    <t>Despacho 002 de la Sección Cuarta del Tribunal Administrativo de Cundinamarca</t>
  </si>
  <si>
    <t>Despacho 005 de la Sección Cuarta del Tribunal Administrativo de Cundinamarca</t>
  </si>
  <si>
    <t>Despacho 006 de la Sección Cuarta del Tribunal Administrativo de Cundinamarca</t>
  </si>
  <si>
    <t>Despacho 001 de la Sección Cuarta del Tribunal Administrativo de Cundinamarca</t>
  </si>
  <si>
    <t>Despacho 003 de la Sección Cuarta del Tribunal Administrativo de Cundinamarca</t>
  </si>
  <si>
    <t>Despacho 004 de la Sección Cuarta del Tribunal Administrativo de Cundinamarca</t>
  </si>
  <si>
    <t>Sección Primera</t>
  </si>
  <si>
    <t>Despacho 001 de la Sección Primera del Tribunal Administrativo de Cundinamarca</t>
  </si>
  <si>
    <t>Despacho 002 de la Sección Primera del Tribunal Administrativo de Cundinamarca</t>
  </si>
  <si>
    <t>Despacho 003 de la Sección Primera del Tribunal Administrativo de Cundinamarca</t>
  </si>
  <si>
    <t>Despacho 004 de la Sección Primera del Tribunal Administrativo de Cundinamarca</t>
  </si>
  <si>
    <t>Despacho 005 de la Sección Primera del Tribunal Administrativo de Cundinamarca</t>
  </si>
  <si>
    <t>Despacho 006 de la Sección Primera del Tribunal Administrativo de Cundinamarca</t>
  </si>
  <si>
    <t>Sección Segunda</t>
  </si>
  <si>
    <t>Despacho 001 de la Sección Segunda del Tribunal Administrativo de Cundinamarca</t>
  </si>
  <si>
    <t>Despacho 002 de la Sección Segunda del Tribunal Administrativo de Cundinamarca</t>
  </si>
  <si>
    <t>Despacho 003 de la Sección Segunda del Tribunal Administrativo de Cundinamarca</t>
  </si>
  <si>
    <t>Despacho 004 de la Sección Segunda del Tribunal Administrativo de Cundinamarca</t>
  </si>
  <si>
    <t>Despacho 005 de la Sección Segunda del Tribunal Administrativo de Cundinamarca</t>
  </si>
  <si>
    <t>Despacho 006 de la Sección Segunda del Tribunal Administrativo de Cundinamarca</t>
  </si>
  <si>
    <t>Despacho 007 de la Sección Segunda del Tribunal Administrativo de Cundinamarca</t>
  </si>
  <si>
    <t>Despacho 008 de la Sección Segunda del Tribunal Administrativo de Cundinamarca</t>
  </si>
  <si>
    <t>Despacho 009 de la Sección Segunda del Tribunal Administrativo de Cundinamarca</t>
  </si>
  <si>
    <t>Despacho 010 de la Sección Segunda del Tribunal Administrativo de Cundinamarca</t>
  </si>
  <si>
    <t>Despacho 011 de la Sección Segunda del Tribunal Administrativo de Cundinamarca</t>
  </si>
  <si>
    <t>Despacho 012 de la Sección Segunda del Tribunal Administrativo de Cundinamarca</t>
  </si>
  <si>
    <t>Despacho 013 de la Sección Segunda del Tribunal Administrativo de Cundinamarca</t>
  </si>
  <si>
    <t>Despacho 014 de la Sección Segunda del Tribunal Administrativo de Cundinamarca</t>
  </si>
  <si>
    <t>Despacho 015 de la Sección Segunda del Tribunal Administrativo de Cundinamarca</t>
  </si>
  <si>
    <t>Despacho 016 de la Sección Segunda del Tribunal Administrativo de Cundinamarca</t>
  </si>
  <si>
    <t>Despacho 017 de la Sección Segunda del Tribunal Administrativo de Cundinamarca</t>
  </si>
  <si>
    <t>Despacho 018 de la Sección Segunda del Tribunal Administrativo de Cundinamarca</t>
  </si>
  <si>
    <t>Sección Tercera</t>
  </si>
  <si>
    <t>Despacho 004 de la Sección Tercera del Tribunal Administrativo de Cundinamarca</t>
  </si>
  <si>
    <t>Despacho 005 de la Sección Tercera del Tribunal Administrativo de Cundinamarca</t>
  </si>
  <si>
    <t>Despacho 006 de la Sección Tercera del Tribunal Administrativo de Cundinamarca</t>
  </si>
  <si>
    <t>Despacho 001 de la Sección Tercera del Tribunal Administrativo de Cundinamarca</t>
  </si>
  <si>
    <t>Despacho 002 de la Sección Tercera del Tribunal Administrativo de Cundinamarca</t>
  </si>
  <si>
    <t>Despacho 003 de la Sección Tercera del Tribunal Administrativo de Cundinamarca</t>
  </si>
  <si>
    <t>Despacho 007 de la Sección Tercera del Tribunal Administrativo de Cundinamarca</t>
  </si>
  <si>
    <t>Despacho 008 de la Sección Tercera del Tribunal Administrativo de Cundinamarca</t>
  </si>
  <si>
    <t>Despacho 009 de la Sección Tercera del Tribunal Administrativo de Cundinamarca</t>
  </si>
  <si>
    <t>Total Cundinamarca</t>
  </si>
  <si>
    <t>Guajira</t>
  </si>
  <si>
    <t>Despacho 001 del Tribunal Administrativo de La Guajira</t>
  </si>
  <si>
    <t>Despacho 003 del Tribunal Administrativo de La Guajira</t>
  </si>
  <si>
    <t>Despacho 002 del Tribunal Administrativo de La Guajira</t>
  </si>
  <si>
    <t>Total Guajira</t>
  </si>
  <si>
    <t>Huila</t>
  </si>
  <si>
    <t>Despacho 002 del Tribunal Administrativo del Huila</t>
  </si>
  <si>
    <t>Despacho 005 del Tribunal Administrativo del Huila</t>
  </si>
  <si>
    <t>Despacho 001 del Tribunal Administrativo del Huila</t>
  </si>
  <si>
    <t>Despacho 003 del Tribunal Administrativo del Huila</t>
  </si>
  <si>
    <t>Despacho 004 del Tribunal Administrativo del Huila</t>
  </si>
  <si>
    <t>Despacho 006 del Tribunal Administrativo del Huila</t>
  </si>
  <si>
    <t>Total Huila</t>
  </si>
  <si>
    <t>Magdalena</t>
  </si>
  <si>
    <t>Despacho 002 del Tribunal Administrativo de Magdalena</t>
  </si>
  <si>
    <t>Despacho 001 del Tribunal Administrativo de Magdalena</t>
  </si>
  <si>
    <t>Despacho 003 del Tribunal Administrativo de Magdalena</t>
  </si>
  <si>
    <t>Despacho 004 del Tribunal Administrativo del Magdalena</t>
  </si>
  <si>
    <t>Total Magdalena</t>
  </si>
  <si>
    <t>Meta</t>
  </si>
  <si>
    <t>Despacho 002 del Tribunal Administrativo del Meta</t>
  </si>
  <si>
    <t>Despacho 001 del Tribunal Administrativo de Villavicencio</t>
  </si>
  <si>
    <t>Despacho 003 del Tribunal Administrativo del Meta</t>
  </si>
  <si>
    <t>Despacho 004 del Tribunal Administrativo del Meta</t>
  </si>
  <si>
    <t>Despacho 005 del Tribunal Administrativo del Meta</t>
  </si>
  <si>
    <t>Total Meta</t>
  </si>
  <si>
    <t>Nariño</t>
  </si>
  <si>
    <t>Despacho 001 del Tribunal Administrativo de Nariño</t>
  </si>
  <si>
    <t>Despacho 005 del Tribunal Administrativo de Nariño</t>
  </si>
  <si>
    <t>Despacho 006 del Tribunal Administrativo de Nariño</t>
  </si>
  <si>
    <t>Despacho 002 del Tribunal Administrativo de Nariño</t>
  </si>
  <si>
    <t>Despacho 003 del Tribunal Administrativo de Nariño</t>
  </si>
  <si>
    <t>Despacho 004 del Tribunal Administrativo de Nariño</t>
  </si>
  <si>
    <t>Total Nariño</t>
  </si>
  <si>
    <t>Norte de Santander</t>
  </si>
  <si>
    <t>Despacho 002 del Tribunal Administrativo de Norte de Santander</t>
  </si>
  <si>
    <t>Despacho 004 del Tribunal Administrativo de Norte de Santander</t>
  </si>
  <si>
    <t>Despacho 001 del Tribunal Administrativo de Norte de Santander</t>
  </si>
  <si>
    <t>Despacho 003 del Tribunal Administrativo de Norte de Santander</t>
  </si>
  <si>
    <t>Despacho 005 del Tribunal Administrativo de Norte de Santander</t>
  </si>
  <si>
    <t>Total Norte de Santander</t>
  </si>
  <si>
    <t>Quindío</t>
  </si>
  <si>
    <t>Despacho 001 del Tribunal Administrativo del Quindío</t>
  </si>
  <si>
    <t>Despacho 002 del Tribunal Administrativo del Quindío</t>
  </si>
  <si>
    <t>Despacho 003 del Tribunal Administrativo del Quindío</t>
  </si>
  <si>
    <t>Despacho 004 del Tribunal Administrativo del Quindío</t>
  </si>
  <si>
    <t>Despacho 005 del Tribunal Administrativo del Quindío</t>
  </si>
  <si>
    <t>Total Quindío</t>
  </si>
  <si>
    <t>Risaralda</t>
  </si>
  <si>
    <t>Despacho 001 del Tribunal Administrativo de Risaralda</t>
  </si>
  <si>
    <t>Despacho 002 del Tribunal Administrativo de Risaralda</t>
  </si>
  <si>
    <t>Despacho 003 del Tribunal Administrativo de Risaralda</t>
  </si>
  <si>
    <t>Despacho 004 del Tribunal Administrativo de Risaralda</t>
  </si>
  <si>
    <t>Total Risaralda</t>
  </si>
  <si>
    <t>San Andrés</t>
  </si>
  <si>
    <t>Despacho 001 del Tribunal Administrativo de San Andrés</t>
  </si>
  <si>
    <t>Despacho 002 del Tribunal Administrativo de San Andrés</t>
  </si>
  <si>
    <t>Despacho 003 del Tribunal Administrativo de San Andrés</t>
  </si>
  <si>
    <t>Total San Andrés</t>
  </si>
  <si>
    <t>Santander</t>
  </si>
  <si>
    <t>Despacho 001 del Tribunal Administrativo de Santander</t>
  </si>
  <si>
    <t>Despacho 002 del Tribunal Administrativo de Santander</t>
  </si>
  <si>
    <t>Despacho 003 del Tribunal Administrativo de Santander</t>
  </si>
  <si>
    <t>Despacho 004 del Tribunal Administrativo de Santander</t>
  </si>
  <si>
    <t>Despacho 005 del Tribunal Administrativo de Santander</t>
  </si>
  <si>
    <t>Despacho 006 del Tribunal Administrativo de Santander</t>
  </si>
  <si>
    <t>Total Santander</t>
  </si>
  <si>
    <t>Sucre</t>
  </si>
  <si>
    <t>Despacho 004 del Tribunal Administrativo de Sucre</t>
  </si>
  <si>
    <t>Despacho 001 del Tribunal Administrativo de Sucre</t>
  </si>
  <si>
    <t>Despacho 002 del Tribunal Administrativo de Sucre</t>
  </si>
  <si>
    <t>Despacho 003 del Tribunal Administrativo de Sucre</t>
  </si>
  <si>
    <t>Total Sucre</t>
  </si>
  <si>
    <t>Tolima</t>
  </si>
  <si>
    <t>Despacho 002 del Tribunal Administrativo del Tolima</t>
  </si>
  <si>
    <t>Despacho 003 del Tribunal Administrativo del Tolima</t>
  </si>
  <si>
    <t>Despacho 001 del Tribunal Administrativo del Tolima</t>
  </si>
  <si>
    <t>Despacho 004 del Tribunal Administrativo del Tolima</t>
  </si>
  <si>
    <t>Despacho 005 del Tribunal Administrativo del Tolima</t>
  </si>
  <si>
    <t>Despacho 006 del Tribunal Administrativo del Tolima</t>
  </si>
  <si>
    <t>Total Tolima</t>
  </si>
  <si>
    <t>Valle del Cauca</t>
  </si>
  <si>
    <t>Despacho 002 del Tribunal Administrativo del Valle del Cauca</t>
  </si>
  <si>
    <t>Despacho 003 del Tribunal Administrativo del Valle del Cauca</t>
  </si>
  <si>
    <t>Despacho 004 del Tribunal Administrativo del Valle del Cauca</t>
  </si>
  <si>
    <t>Despacho 007 del Tribunal Administrativo del Valle del Cauca</t>
  </si>
  <si>
    <t>Despacho 009 del Tribunal Administrativo del Valle del Cauca</t>
  </si>
  <si>
    <t>Despacho 001 del Tribunal Administrativo del Valle del Cauca</t>
  </si>
  <si>
    <t>Despacho 005 del Tribunal Administrativo del Valle del Cauca</t>
  </si>
  <si>
    <t>Despacho 006 del Tribunal Administrativo del Valle del Cauca</t>
  </si>
  <si>
    <t>Despacho 008 del Tribunal Administrativo del Valle del Cauca</t>
  </si>
  <si>
    <t>Despacho 010 del Tribunal Administrativo del Valle del Cauca</t>
  </si>
  <si>
    <t>Despacho 012 del Tribunal Administrativo del Valle del Cauca</t>
  </si>
  <si>
    <t>Despacho 011 del Tribunal Administrativo del Valle del Cauca</t>
  </si>
  <si>
    <t>Total Valle del Cauca</t>
  </si>
  <si>
    <t>Meses reportados</t>
  </si>
  <si>
    <t xml:space="preserve">INGRESOS EFECTIVOS </t>
  </si>
  <si>
    <t>PROMEDIO MENSUAL DE INGRESOS EFECTIVOS</t>
  </si>
  <si>
    <t xml:space="preserve">EGRESOS EFECTIVOS </t>
  </si>
  <si>
    <t>PROMEDIO MENSUAL DE EGRESOS EFECTIVOS</t>
  </si>
  <si>
    <t>TOTAL INVENTARIO FINAL</t>
  </si>
  <si>
    <t>Procesos</t>
  </si>
  <si>
    <t>Tutelas e impugnaciones</t>
  </si>
  <si>
    <t xml:space="preserve"> PROMEDIO MENSUAL DE INGRESOS EFECTIVOS</t>
  </si>
  <si>
    <t xml:space="preserve"> PROMEDIO MENSUAL DE EGRESOS EFECTIVOS </t>
  </si>
  <si>
    <t>ÍNDICE DE EVACUACIÓN PARCIAL EFECTIVO</t>
  </si>
  <si>
    <t>Consejo Superior de la Judicatura</t>
  </si>
  <si>
    <t>Unidad de Desarrollo y Análisis Estadístico</t>
  </si>
  <si>
    <t>DESAGREGADO DESPACHO A DESPACHO</t>
  </si>
  <si>
    <t xml:space="preserve"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
</t>
  </si>
  <si>
    <t>Promedio mensual</t>
  </si>
  <si>
    <t>TOTAL PROMEDIO GENERAL</t>
  </si>
  <si>
    <t>PROMEDIO GENERAL</t>
  </si>
  <si>
    <t>INGRESOS EFECTIVOS</t>
  </si>
  <si>
    <t>Juzgado 001 Administrativo de Medellín</t>
  </si>
  <si>
    <t>Juzgado 002 Administrativo de Medellín</t>
  </si>
  <si>
    <t>Juzgado 003 Administrativo de Medellín</t>
  </si>
  <si>
    <t>Juzgado 006 Administrativo de Medellín</t>
  </si>
  <si>
    <t>Juzgado 013 Administrativo de Medellín</t>
  </si>
  <si>
    <t>Juzgado 014 Administrativo de Medellín</t>
  </si>
  <si>
    <t>Juzgado 015 Administrativo de Medellín</t>
  </si>
  <si>
    <t>Juzgado 019 Administrativo de Medellín</t>
  </si>
  <si>
    <t>Juzgado 021 Administrativo de Medellín</t>
  </si>
  <si>
    <t>Juzgado 004 Administrativo de Medellín</t>
  </si>
  <si>
    <t>Juzgado 005 Administrativo de Medellín</t>
  </si>
  <si>
    <t>Juzgado 007 Administrativo de Medellín</t>
  </si>
  <si>
    <t>Juzgado 008 Administrativo de Medellín</t>
  </si>
  <si>
    <t>Juzgado 009 Administrativo de Medellín</t>
  </si>
  <si>
    <t>Juzgado 010 Administrativo de Medellín</t>
  </si>
  <si>
    <t>Juzgado 011 Administrativo de Medellín</t>
  </si>
  <si>
    <t>Juzgado 012 Administrativo de Medellín</t>
  </si>
  <si>
    <t>Juzgado 016 Administrativo de Medellín</t>
  </si>
  <si>
    <t>Juzgado 017 Administrativo de Medellín</t>
  </si>
  <si>
    <t>Juzgado 018 Administrativo de Medellín</t>
  </si>
  <si>
    <t>Juzgado 020 Administrativo de Medellín</t>
  </si>
  <si>
    <t>Juzgado 022 Administrativo de Medellín</t>
  </si>
  <si>
    <t>Juzgado 023 Administrativo de Medellín</t>
  </si>
  <si>
    <t>Juzgado 024 Administrativo de Medellín</t>
  </si>
  <si>
    <t>Juzgado 025 Administrativo de Medellín</t>
  </si>
  <si>
    <t>Juzgado 026 Administrativo de Medellín</t>
  </si>
  <si>
    <t>Juzgado 027 Administrativo de Medellín</t>
  </si>
  <si>
    <t>Juzgado 028 Administrativo de Medellín</t>
  </si>
  <si>
    <t>Juzgado 029 Administrativo de Medellín</t>
  </si>
  <si>
    <t>Juzgado 030 Administrativo de Medellín</t>
  </si>
  <si>
    <t>Juzgado 031 Administrativo de Medellín</t>
  </si>
  <si>
    <t>Juzgado 032 Administrativo de Medellín</t>
  </si>
  <si>
    <t>Juzgado 033 Administrativo de Medellín</t>
  </si>
  <si>
    <t>Juzgado 034 Administrativo de Medellín</t>
  </si>
  <si>
    <t>Juzgado 035 Administrativo de Medellín</t>
  </si>
  <si>
    <t>Juzgado 036 Administrativo de Medellín</t>
  </si>
  <si>
    <t>Juzgado 001 Administrativo de Turbo</t>
  </si>
  <si>
    <t>Juzgado 002 Administrativo de Turbo</t>
  </si>
  <si>
    <t>Juzgado 001 Administrativo de Arauca</t>
  </si>
  <si>
    <t>Juzgado 002 Administrativo de Arauca</t>
  </si>
  <si>
    <t>Juzgado 007 Administrativo de Barranquilla</t>
  </si>
  <si>
    <t>Juzgado 001 Administrativo de Barranquilla</t>
  </si>
  <si>
    <t>Juzgado 002 Administrativo de Barranquilla</t>
  </si>
  <si>
    <t>Juzgado 003 Administrativo de Barranquilla</t>
  </si>
  <si>
    <t>Juzgado 004 Administrativo de Barranquilla</t>
  </si>
  <si>
    <t>Juzgado 005 Administrativo de Barranquilla</t>
  </si>
  <si>
    <t>Juzgado 008 Administrativo de Barranquilla</t>
  </si>
  <si>
    <t>Juzgado 009 Administrativo de Barranquilla</t>
  </si>
  <si>
    <t>Juzgado 010 Administrativo de Barranquilla</t>
  </si>
  <si>
    <t>Juzgado 011 Administrativo de Barranquilla</t>
  </si>
  <si>
    <t>Juzgado 012 Administrativo de Barranquilla</t>
  </si>
  <si>
    <t>Juzgado 013 Administrativo de Barranquilla</t>
  </si>
  <si>
    <t>Juzgado 014 Administrativo de Barranquilla</t>
  </si>
  <si>
    <t>Juzgado 015 Administrativo de Barranquilla</t>
  </si>
  <si>
    <t>Juzgado 001 Administrativo de Cartagena</t>
  </si>
  <si>
    <t>Juzgado 002 Administrativo de Cartagena</t>
  </si>
  <si>
    <t>Juzgado 003 Administrativo de Cartagena</t>
  </si>
  <si>
    <t>Juzgado 004 Administrativo de Cartagena</t>
  </si>
  <si>
    <t>Juzgado 005 Administrativo de Cartagena</t>
  </si>
  <si>
    <t>Juzgado 006 Administrativo de Cartagena</t>
  </si>
  <si>
    <t>Juzgado 007 Administrativo de Cartagena</t>
  </si>
  <si>
    <t>Juzgado 008 Administrativo de Cartagena</t>
  </si>
  <si>
    <t>Juzgado 009 Administrativo de Cartagena</t>
  </si>
  <si>
    <t>Juzgado 010 Administrativo de Cartagena</t>
  </si>
  <si>
    <t>Juzgado 011 Administrativo de Cartagena</t>
  </si>
  <si>
    <t>Juzgado 012 Administrativo de Cartagena</t>
  </si>
  <si>
    <t>Juzgado 013 Administrativo de Cartagena</t>
  </si>
  <si>
    <t>Juzgado 014 Administrativo de Cartagena</t>
  </si>
  <si>
    <t>Juzgado 015 Administrativo de Cartagena</t>
  </si>
  <si>
    <t>Juzgado 001 Administrativo de Tunja</t>
  </si>
  <si>
    <t>Juzgado 002 Administrativo de Tunja</t>
  </si>
  <si>
    <t>Juzgado 003 Administrativo de Tunja</t>
  </si>
  <si>
    <t>Juzgado 004 Administrativo de Tunja</t>
  </si>
  <si>
    <t>Juzgado 005 Administrativo de Tunja</t>
  </si>
  <si>
    <t>Juzgado 006 Administrativo de Tunja</t>
  </si>
  <si>
    <t>Juzgado 007 Administrativo de Tunja</t>
  </si>
  <si>
    <t>Juzgado 008 Administrativo de Tunja</t>
  </si>
  <si>
    <t>Juzgado 009 Administrativo de Tunja</t>
  </si>
  <si>
    <t>Juzgado 010 Administrativo de Tunja</t>
  </si>
  <si>
    <t>Juzgado 011 Administrativo de Tunja</t>
  </si>
  <si>
    <t>Juzgado 012 Administrativo de Tunja</t>
  </si>
  <si>
    <t>Juzgado 013 Administrativo de Tunja</t>
  </si>
  <si>
    <t>Juzgado 014 Administrativo de Tunja</t>
  </si>
  <si>
    <t>Juzgado 015 Administrativo de Tunja</t>
  </si>
  <si>
    <t>Juzgado 001 Administrativo de Duitama</t>
  </si>
  <si>
    <t>Juzgado 002 Administrativo de Duitama</t>
  </si>
  <si>
    <t>Juzgado 001 Administrativo de Sogamoso</t>
  </si>
  <si>
    <t>Juzgado 002 Administrativo de Sogamoso</t>
  </si>
  <si>
    <t>Juzgado 001 Administrativo de Manizales</t>
  </si>
  <si>
    <t>Juzgado 002 Administrativo de Manizales</t>
  </si>
  <si>
    <t>Juzgado 003 Administrativo de Manizales</t>
  </si>
  <si>
    <t>Juzgado 004 Administrativo de Manizales</t>
  </si>
  <si>
    <t>Juzgado 005 Administrativo de Manizales</t>
  </si>
  <si>
    <t>Juzgado 006 Administrativo de Manizales</t>
  </si>
  <si>
    <t>Juzgado 007 Administrativo de Manizales</t>
  </si>
  <si>
    <t>Juzgado 008 Administrativo de Manizales</t>
  </si>
  <si>
    <t>Juzgado 001 Administrativo de Florencia</t>
  </si>
  <si>
    <t>Juzgado 002 Administrativo de Florencia</t>
  </si>
  <si>
    <t>Juzgado 003 Administrativo de Florencia</t>
  </si>
  <si>
    <t>Juzgado 004 Administrativo de Florencia</t>
  </si>
  <si>
    <t>Juzgado 001 Administrativo de Yopal</t>
  </si>
  <si>
    <t>Juzgado 002 Administrativo de Yopal</t>
  </si>
  <si>
    <t>Juzgado 001 Administrativo de Popayán</t>
  </si>
  <si>
    <t>Juzgado 002 Administrativo de Popayán</t>
  </si>
  <si>
    <t>Juzgado 003 Administrativo de Popayán</t>
  </si>
  <si>
    <t>Juzgado 004 Administrativo de Popayán</t>
  </si>
  <si>
    <t>Juzgado 005 Administrativo de Popayán</t>
  </si>
  <si>
    <t>Juzgado 006 Administrativo de Popayán</t>
  </si>
  <si>
    <t>Juzgado 007 Administrativo de Popayán</t>
  </si>
  <si>
    <t>Juzgado 008 Administrativo de Popayán</t>
  </si>
  <si>
    <t>Juzgado 009 Administrativo de Popayán</t>
  </si>
  <si>
    <t>Juzgado 010 Administrativo de Popayán</t>
  </si>
  <si>
    <t>Juzgado 001 Administrativo de Valledupar</t>
  </si>
  <si>
    <t>Juzgado 002 Administrativo de Valledupar</t>
  </si>
  <si>
    <t>Juzgado 003 Administrativo de Valledupar</t>
  </si>
  <si>
    <t>Juzgado 004 Administrativo de Valledupar</t>
  </si>
  <si>
    <t>Juzgado 005 Administrativo de Valledupar</t>
  </si>
  <si>
    <t>Juzgado 006 Administrativo de Valledupar</t>
  </si>
  <si>
    <t>Juzgado 007 Administrativo de Valledupar</t>
  </si>
  <si>
    <t>Juzgado 008 Administrativo de Valledupar</t>
  </si>
  <si>
    <t>Juzgado 001 Administrativo de Quibdó</t>
  </si>
  <si>
    <t>Juzgado 002 Administrativo de Quibdó</t>
  </si>
  <si>
    <t>Juzgado 003 Administrativo de Quibdó</t>
  </si>
  <si>
    <t>Juzgado 004 Administrativo de Quibdó</t>
  </si>
  <si>
    <t>Juzgado 004 Administrativo de Montería</t>
  </si>
  <si>
    <t>Juzgado 005 Administrativo de Montería</t>
  </si>
  <si>
    <t>Juzgado 001 Administrativo de Montería</t>
  </si>
  <si>
    <t>Juzgado 002 Administrativo de Montería</t>
  </si>
  <si>
    <t>Juzgado 003 Administrativo de Montería</t>
  </si>
  <si>
    <t>Juzgado 006 Administrativo de Montería</t>
  </si>
  <si>
    <t>Juzgado 007 Administrativo de Montería</t>
  </si>
  <si>
    <t>Juzgado 039 Administrativo de la Sección Cuarta de Bogotá</t>
  </si>
  <si>
    <t>Juzgado 040 Administrativo de la Sección Cuarta de Bogotá</t>
  </si>
  <si>
    <t>Juzgado 041 Administrativo de la Sección Cuarta de Bogotá</t>
  </si>
  <si>
    <t>Juzgado 042 Administrativo de la Sección Cuarta de Bogotá</t>
  </si>
  <si>
    <t>Juzgado 043 Administrativo de la Sección Cuarta de Bogotá</t>
  </si>
  <si>
    <t>Juzgado 044 Administrativo de la Sección Cuarta de Bogotá</t>
  </si>
  <si>
    <t>Juzgado 001 Administrativo de la Sección Primera de Bogotá</t>
  </si>
  <si>
    <t>Juzgado 002 Administrativo de la Sección Primera de Bogotá</t>
  </si>
  <si>
    <t>Juzgado 003 Administrativo de la Sección Primera de Bogotá</t>
  </si>
  <si>
    <t>Juzgado 004 Administrativo de la Sección Primera de Bogotá</t>
  </si>
  <si>
    <t>Juzgado 005 Administrativo de la Sección Primera de Bogotá</t>
  </si>
  <si>
    <t>Juzgado 006 Administrativo de la Sección Primera de Bogotá</t>
  </si>
  <si>
    <t>Juzgado 045 Administrativo de la Sección Primera de Bogotá</t>
  </si>
  <si>
    <t>Juzgado 007 Administrativo de la Sección Segunda de Bogotá</t>
  </si>
  <si>
    <t>Juzgado 008 Administrativo de la Sección Segunda de Bogotá</t>
  </si>
  <si>
    <t>Juzgado 009 Administrativo de la Sección Segunda de Bogotá</t>
  </si>
  <si>
    <t>Juzgado 010 Administrativo de la Sección Segunda de Bogotá</t>
  </si>
  <si>
    <t>Juzgado 011 Administrativo de la Sección Segunda de Bogotá</t>
  </si>
  <si>
    <t>Juzgado 012 Administrativo de la Sección Segunda de Bogotá</t>
  </si>
  <si>
    <t>Juzgado 013 Administrativo de la Sección Segunda de Bogotá</t>
  </si>
  <si>
    <t>Juzgado 014 Administrativo de la Sección Segunda de Bogotá</t>
  </si>
  <si>
    <t>Juzgado 015 Administrativo de la Sección Segunda de Bogotá</t>
  </si>
  <si>
    <t>Juzgado 016 Administrativo de la Sección Segunda de Bogotá</t>
  </si>
  <si>
    <t>Juzgado 017 Administrativo de la Sección Segunda de Bogotá</t>
  </si>
  <si>
    <t>Juzgado 018 Administrativo de la Sección Segunda de Bogotá</t>
  </si>
  <si>
    <t>Juzgado 019 Administrativo de la Sección Segunda de Bogotá</t>
  </si>
  <si>
    <t>Juzgado 020 Administrativo de la Sección Segunda de Bogotá</t>
  </si>
  <si>
    <t>Juzgado 021 Administrativo de la Sección Segunda de Bogotá</t>
  </si>
  <si>
    <t>Juzgado 022 Administrativo de la Sección Segunda de Bogotá</t>
  </si>
  <si>
    <t>Juzgado 023 Administrativo de la Sección Segunda de Bogotá</t>
  </si>
  <si>
    <t>Juzgado 024 Administrativo de la Sección Segunda de Bogotá</t>
  </si>
  <si>
    <t>Juzgado 025 Administrativo de la Sección Segunda de Bogotá</t>
  </si>
  <si>
    <t>Juzgado 026 Administrativo de la Sección Segunda de Bogotá</t>
  </si>
  <si>
    <t>Juzgado 027 Administrativo de la Sección Segunda de Bogotá</t>
  </si>
  <si>
    <t>Juzgado 028 Administrativo de la Sección Segunda de Bogotá</t>
  </si>
  <si>
    <t>Juzgado 029 Administrativo de la Sección Segunda de Bogotá</t>
  </si>
  <si>
    <t>Juzgado 030 Administrativo de la Sección Segunda de Bogotá</t>
  </si>
  <si>
    <t>Juzgado 046 Administrativo de la Sección Segunda de Bogotá</t>
  </si>
  <si>
    <t>Juzgado 047 Administrativo de la Sección Segunda de Bogotá</t>
  </si>
  <si>
    <t>Juzgado 048 Administrativo de la Sección Segunda de Bogotá</t>
  </si>
  <si>
    <t>Juzgado 049 Administrativo de la Sección Segunda de Bogotá</t>
  </si>
  <si>
    <t>Juzgado 050 Administrativo de la Sección Segunda de Bogotá</t>
  </si>
  <si>
    <t>Juzgado 051 Administrativo de la Sección Segunda de Bogotá</t>
  </si>
  <si>
    <t>Juzgado 052 Administrativo de la Sección Segunda de Bogotá</t>
  </si>
  <si>
    <t>Juzgado 053 Administrativo de la Sección Segunda de Bogotá</t>
  </si>
  <si>
    <t>Juzgado 054 Administrativo de la Sección Segunda de Bogotá</t>
  </si>
  <si>
    <t>Juzgado 055 Administrativo de la Sección Segunda de Bogotá</t>
  </si>
  <si>
    <t>Juzgado 056 Administrativo de la Sección Segunda de Bogotá</t>
  </si>
  <si>
    <t>Juzgado 057 Administrativo de la Sección Segunda de Bogotá</t>
  </si>
  <si>
    <t>Juzgado 031 Administrativo de la Sección Tercera de Bogotá</t>
  </si>
  <si>
    <t>Juzgado 032 Administrativo de la Sección Tercera de Bogotá</t>
  </si>
  <si>
    <t>Juzgado 033 Administrativo de la Sección Tercera de Bogotá</t>
  </si>
  <si>
    <t>Juzgado 034 Administrativo de la Sección Tercera de Bogotá</t>
  </si>
  <si>
    <t>Juzgado 035 Administrativo de la Sección Tercera de Bogotá</t>
  </si>
  <si>
    <t>Juzgado 036 Administrativo de la Sección Tercera de Bogotá</t>
  </si>
  <si>
    <t>Juzgado 037 Administrativo de la Sección Tercera de Bogotá</t>
  </si>
  <si>
    <t>Juzgado 038 Administrativo de la Sección Tercera de Bogotá</t>
  </si>
  <si>
    <t>Juzgado 058 Administrativo de la Sección Tercera de Bogotá</t>
  </si>
  <si>
    <t>Juzgado 059 Administrativo de la Sección Tercera de Bogotá</t>
  </si>
  <si>
    <t>Juzgado 060 Administrativo de la Sección Tercera de Bogotá</t>
  </si>
  <si>
    <t>Juzgado 061 Administrativo de la Sección Tercera de Bogotá</t>
  </si>
  <si>
    <t>Juzgado 062 Administrativo de la Sección Tercera de Bogotá</t>
  </si>
  <si>
    <t>Juzgado 063 Administrativo de la Sección Tercera de Bogotá</t>
  </si>
  <si>
    <t>Juzgado 064 Administrativo de la Sección Tercera de Bogotá</t>
  </si>
  <si>
    <t>Juzgado 065 Administrativo de la Sección Tercera de Bogotá</t>
  </si>
  <si>
    <t>Juzgado 001 Administrativo de Facatativá</t>
  </si>
  <si>
    <t>Juzgado 002 Administrativo de Facatativá</t>
  </si>
  <si>
    <t>Juzgado 003 Administrativo de Facatativá</t>
  </si>
  <si>
    <t>Juzgado 001 Administrativo de Girardot</t>
  </si>
  <si>
    <t>Juzgado 002 Administrativo de Girardot</t>
  </si>
  <si>
    <t>Juzgado 003 Administrativo de Girardot</t>
  </si>
  <si>
    <t>Juzgado 001 Administrativo de Zipaquirá</t>
  </si>
  <si>
    <t>Juzgado 002 Administrativo de Zipaquirá</t>
  </si>
  <si>
    <t>Juzgado 003 Administrativo de Zipaquirá</t>
  </si>
  <si>
    <t>Juzgado 001 Administrativo de Leticia</t>
  </si>
  <si>
    <t>Juzgado 001 Administrativo de Riohacha</t>
  </si>
  <si>
    <t>Juzgado 002 Administrativo de Riohacha</t>
  </si>
  <si>
    <t>Juzgado 003 Administrativo de Riohacha</t>
  </si>
  <si>
    <t>Juzgado 001 Administrativo de Neiva</t>
  </si>
  <si>
    <t>Juzgado 002 Administrativo de Neiva</t>
  </si>
  <si>
    <t>Juzgado 003 Administrativo de Neiva</t>
  </si>
  <si>
    <t>Juzgado 004 Administrativo de Neiva</t>
  </si>
  <si>
    <t>Juzgado 005 Administrativo de Neiva</t>
  </si>
  <si>
    <t>Juzgado 006 Administrativo de Neiva</t>
  </si>
  <si>
    <t>Juzgado 007 Administrativo de Neiva</t>
  </si>
  <si>
    <t>Juzgado 008 Administrativo de Neiva</t>
  </si>
  <si>
    <t>Juzgado 009 Administrativo de Neiva</t>
  </si>
  <si>
    <t>Juzgado 001 Administrativo de Santa Marta</t>
  </si>
  <si>
    <t>Juzgado 002 Administrativo de Santa Marta</t>
  </si>
  <si>
    <t>Juzgado 003 Administrativo de Santa Marta</t>
  </si>
  <si>
    <t>Juzgado 004 Administrativo de Santa Marta</t>
  </si>
  <si>
    <t>Juzgado 005 Administrativo de Santa Marta</t>
  </si>
  <si>
    <t>Juzgado 006 Administrativo de Santa Marta</t>
  </si>
  <si>
    <t>Juzgado 007 Administrativo de Santa Marta</t>
  </si>
  <si>
    <t>Juzgado 001 Administrativo de Villavicencio</t>
  </si>
  <si>
    <t>Juzgado 002 Administrativo de Villavicencio</t>
  </si>
  <si>
    <t>Juzgado 003 Administrativo de Villavicencio</t>
  </si>
  <si>
    <t>Juzgado 004 Administrativo de Villavicencio</t>
  </si>
  <si>
    <t>Juzgado 005 Administrativo de Villavicencio</t>
  </si>
  <si>
    <t>Juzgado 006 Administrativo de Villavicencio</t>
  </si>
  <si>
    <t>Juzgado 007 Administrativo de Villavicencio</t>
  </si>
  <si>
    <t>Juzgado 008 Administrativo de Villavicencio</t>
  </si>
  <si>
    <t>Juzgado 009 Administrativo de Villavicencio</t>
  </si>
  <si>
    <t>Juzgado 001 Administrativo de Pasto</t>
  </si>
  <si>
    <t>Juzgado 002 Administrativo de Pasto</t>
  </si>
  <si>
    <t>Juzgado 003 Administrativo de Pasto</t>
  </si>
  <si>
    <t>Juzgado 004 Administrativo de Pasto</t>
  </si>
  <si>
    <t>Juzgado 005 Administrativo de Pasto</t>
  </si>
  <si>
    <t>Juzgado 006 Administrativo de Pasto</t>
  </si>
  <si>
    <t>Juzgado 007 Administrativo de Pasto</t>
  </si>
  <si>
    <t>Juzgado 008 Administrativo de Pasto</t>
  </si>
  <si>
    <t>Juzgado 009 Administrativo de Pasto</t>
  </si>
  <si>
    <t>Juzgado 001 Administrativo de Mocoa</t>
  </si>
  <si>
    <t>Juzgado 002 Administrativo de Mocoa</t>
  </si>
  <si>
    <t>Juzgado 001 Administrativo de Cúcuta</t>
  </si>
  <si>
    <t>Juzgado 002 Administrativo de Cúcuta</t>
  </si>
  <si>
    <t>Juzgado 003 Administrativo de Cúcuta</t>
  </si>
  <si>
    <t>Juzgado 004 Administrativo de Cúcuta</t>
  </si>
  <si>
    <t>Juzgado 005 Administrativo de Cúcuta</t>
  </si>
  <si>
    <t>Juzgado 006 Administrativo de Cúcuta</t>
  </si>
  <si>
    <t>Juzgado 007 Administrativo de Cúcuta</t>
  </si>
  <si>
    <t>Juzgado 008 Administrativo de Cúcuta</t>
  </si>
  <si>
    <t>Juzgado 009 Administrativo de Cúcuta</t>
  </si>
  <si>
    <t>Juzgado 010 Administrativo de Cúcuta</t>
  </si>
  <si>
    <t>Juzgado 001 Administrativo de Pamplona</t>
  </si>
  <si>
    <t>Juzgado 001 Administrativo de Armenia</t>
  </si>
  <si>
    <t>Juzgado 002 Administrativo de Armenia</t>
  </si>
  <si>
    <t>Juzgado 003 Administrativo de Armenia</t>
  </si>
  <si>
    <t>Juzgado 004 Administrativo de Armenia</t>
  </si>
  <si>
    <t>Juzgado 005 Administrativo de Armenia</t>
  </si>
  <si>
    <t>Juzgado 006 Administrativo de Armenia</t>
  </si>
  <si>
    <t>Juzgado 001 Administrativo de Pereira</t>
  </si>
  <si>
    <t>Juzgado 002 Administrativo de Pereira</t>
  </si>
  <si>
    <t>Juzgado 003 Administrativo de Pereira</t>
  </si>
  <si>
    <t>Juzgado 004 Administrativo de Pereira</t>
  </si>
  <si>
    <t>Juzgado 005 Administrativo de Pereira</t>
  </si>
  <si>
    <t>Juzgado 006 Administrativo de Pereira</t>
  </si>
  <si>
    <t>Juzgado 007 Administrativo de Pereira</t>
  </si>
  <si>
    <t>Juzgado 001 Administrativo de San Andrés</t>
  </si>
  <si>
    <t>Juzgado 002 Administrativo de Bucaramanga</t>
  </si>
  <si>
    <t>Juzgado 004 Administrativo de Bucaramanga</t>
  </si>
  <si>
    <t>Juzgado 010 Administrativo de Bucaramanga</t>
  </si>
  <si>
    <t>Juzgado 001 Administrativo de Bucaramanga</t>
  </si>
  <si>
    <t>Juzgado 003 Administrativo de Bucaramanga</t>
  </si>
  <si>
    <t>Juzgado 005 Administrativo de Bucaramanga</t>
  </si>
  <si>
    <t>Juzgado 006 Administrativo de Bucaramanga</t>
  </si>
  <si>
    <t>Juzgado 007 Administrativo de Bucaramanga</t>
  </si>
  <si>
    <t>Juzgado 008 Administrativo de Bucaramanga</t>
  </si>
  <si>
    <t>Juzgado 009 Administrativo de Bucaramanga</t>
  </si>
  <si>
    <t>Juzgado 011 Administrativo de Bucaramanga</t>
  </si>
  <si>
    <t>Juzgado 012 Administrativo de Bucaramanga</t>
  </si>
  <si>
    <t>Juzgado 013 Administrativo de Bucaramanga</t>
  </si>
  <si>
    <t>Juzgado 014 Administrativo de Bucaramanga</t>
  </si>
  <si>
    <t>Juzgado 015 Administrativo de Bucaramanga</t>
  </si>
  <si>
    <t>Juzgado 001 Administrativo de Barrancabermeja</t>
  </si>
  <si>
    <t>Juzgado 002 Administrativo de Barrancabermeja</t>
  </si>
  <si>
    <t>Juzgado 001 Administrativo de San Gil</t>
  </si>
  <si>
    <t>Juzgado 002 Administrativo de San Gil</t>
  </si>
  <si>
    <t>Juzgado 003 Administrativo de San Gil</t>
  </si>
  <si>
    <t>Juzgado 001 Administrativo de Sincelejo</t>
  </si>
  <si>
    <t>Juzgado 002 Administrativo de Sincelejo</t>
  </si>
  <si>
    <t>Juzgado 003 Administrativo de Sincelejo</t>
  </si>
  <si>
    <t>Juzgado 004 Administrativo de Sincelejo</t>
  </si>
  <si>
    <t>Juzgado 005 Administrativo de Sincelejo</t>
  </si>
  <si>
    <t>Juzgado 006 Administrativo de Sincelejo</t>
  </si>
  <si>
    <t>Juzgado 007 Administrativo de Sincelejo</t>
  </si>
  <si>
    <t>Juzgado 008 Administrativo de Sincelejo</t>
  </si>
  <si>
    <t>Juzgado 009 Administrativo de Sincelejo</t>
  </si>
  <si>
    <t>Juzgado 001 Administrativo de Ibagué</t>
  </si>
  <si>
    <t>Juzgado 002 Administrativo de Ibagué</t>
  </si>
  <si>
    <t>Juzgado 003 Administrativo de Ibagué</t>
  </si>
  <si>
    <t>Juzgado 004 Administrativo de Ibagué</t>
  </si>
  <si>
    <t>Juzgado 005 Administrativo de Ibagué</t>
  </si>
  <si>
    <t>Juzgado 006 Administrativo de Ibagué</t>
  </si>
  <si>
    <t>Juzgado 007 Administrativo de Ibagué</t>
  </si>
  <si>
    <t>Juzgado 008 Administrativo de Ibagué</t>
  </si>
  <si>
    <t>Juzgado 009 Administrativo de Ibagué</t>
  </si>
  <si>
    <t>Juzgado 010 Administrativo de Ibagué</t>
  </si>
  <si>
    <t>Juzgado 011 Administrativo de Ibagué</t>
  </si>
  <si>
    <t>Juzgado 012 Administrativo de Ibagué</t>
  </si>
  <si>
    <t>Juzgado 001 Administrativo de Cali</t>
  </si>
  <si>
    <t>Juzgado 002 Administrativo de Cali</t>
  </si>
  <si>
    <t>Juzgado 003 Administrativo de Cali</t>
  </si>
  <si>
    <t>Juzgado 004 Administrativo de Cali</t>
  </si>
  <si>
    <t>Juzgado 005 Administrativo de Cali</t>
  </si>
  <si>
    <t>Juzgado 006 Administrativo de Cali</t>
  </si>
  <si>
    <t>Juzgado 007 Administrativo de Cali</t>
  </si>
  <si>
    <t>Juzgado 008 Administrativo de Cali</t>
  </si>
  <si>
    <t>Juzgado 009 Administrativo de Cali</t>
  </si>
  <si>
    <t>Juzgado 010 Administrativo de Cali</t>
  </si>
  <si>
    <t>Juzgado 011 Administrativo de Cali</t>
  </si>
  <si>
    <t>Juzgado 012 Administrativo de Cali</t>
  </si>
  <si>
    <t>Juzgado 013 Administrativo de Cali</t>
  </si>
  <si>
    <t>Juzgado 014 Administrativo de Cali</t>
  </si>
  <si>
    <t>Juzgado 015 Administrativo de Cali</t>
  </si>
  <si>
    <t>Juzgado 016 Administrativo de Cali</t>
  </si>
  <si>
    <t>Juzgado 017 Administrativo de Cali</t>
  </si>
  <si>
    <t>Juzgado 018 Administrativo de Cali</t>
  </si>
  <si>
    <t>Juzgado 019 Administrativo de Cali</t>
  </si>
  <si>
    <t>Juzgado 020 Administrativo de Cali</t>
  </si>
  <si>
    <t>Juzgado 021 Administrativo de Cali</t>
  </si>
  <si>
    <t>Juzgado 001 Administrativo de Buenaventura</t>
  </si>
  <si>
    <t>Juzgado 002 Administrativo de Buenaventura</t>
  </si>
  <si>
    <t>Juzgado 003 Administrativo de Buenaventura</t>
  </si>
  <si>
    <t>Juzgado 001 Administrativo de Buga</t>
  </si>
  <si>
    <t>Juzgado 002 Administrativo de Buga</t>
  </si>
  <si>
    <t>Juzgado 003 Administrativo de Buga</t>
  </si>
  <si>
    <t>Juzgado 001 Administrativo de Cartago</t>
  </si>
  <si>
    <t>Juzgado 002 Administrativo de Cartago</t>
  </si>
  <si>
    <t>EGRESOS EFECTIVOS</t>
  </si>
  <si>
    <t>TOTAL GENERAL</t>
  </si>
  <si>
    <r>
      <t xml:space="preserve">JURISDICCIÓN: </t>
    </r>
    <r>
      <rPr>
        <b/>
        <sz val="12"/>
        <color indexed="8"/>
        <rFont val="Arial"/>
        <family val="2"/>
      </rPr>
      <t>CONTENCIOSO ADMINISTRATIVO</t>
    </r>
  </si>
  <si>
    <r>
      <t>COMPETENCIA:</t>
    </r>
    <r>
      <rPr>
        <b/>
        <sz val="12"/>
        <color indexed="8"/>
        <rFont val="Arial"/>
        <family val="2"/>
      </rPr>
      <t xml:space="preserve"> TRIBUNAL ADMINISTRATIVO</t>
    </r>
  </si>
  <si>
    <r>
      <t xml:space="preserve">ESTADÍSTICAS DE MOVIMIENTO DE PROCESOS </t>
    </r>
    <r>
      <rPr>
        <b/>
        <sz val="12"/>
        <color theme="1"/>
        <rFont val="Arial"/>
        <family val="2"/>
      </rPr>
      <t>AÑO 2017 - ENERO A SEPTIEMBRE</t>
    </r>
  </si>
  <si>
    <t>Despacho 001 del Tribunal Administrativo del Atlántico</t>
  </si>
  <si>
    <t>Juzgado 006 Administrativo de Barranquilla</t>
  </si>
  <si>
    <t>N.R.</t>
  </si>
  <si>
    <r>
      <t xml:space="preserve">COMPETENCIA: </t>
    </r>
    <r>
      <rPr>
        <b/>
        <sz val="12"/>
        <color indexed="8"/>
        <rFont val="Arial"/>
        <family val="2"/>
      </rPr>
      <t>JUZGADOS  ADMINISTRATIVOS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</si>
</sst>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8" tint="-0.249977111117893"/>
        <bgColor theme="0" tint="-0.14999847407452621"/>
      </patternFill>
    </fill>
    <fill>
      <patternFill patternType="solid">
        <fgColor theme="3"/>
        <bgColor theme="4" tint="0.79998168889431442"/>
      </patternFill>
    </fill>
    <fill>
      <patternFill patternType="solid">
        <fgColor theme="3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0" tint="-0.14999847407452621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 tint="-0.14999847407452621"/>
      </patternFill>
    </fill>
    <fill>
      <patternFill patternType="solid">
        <fgColor theme="3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9" fontId="0" fillId="0" borderId="0" xfId="1" applyFont="1"/>
    <xf numFmtId="0" fontId="4" fillId="0" borderId="0" xfId="0" applyFont="1" applyAlignment="1">
      <alignment horizontal="center" vertical="center"/>
    </xf>
    <xf numFmtId="0" fontId="5" fillId="7" borderId="0" xfId="0" applyFont="1" applyFill="1"/>
    <xf numFmtId="0" fontId="5" fillId="7" borderId="0" xfId="0" applyFont="1" applyFill="1" applyAlignment="1">
      <alignment wrapText="1"/>
    </xf>
    <xf numFmtId="0" fontId="6" fillId="7" borderId="0" xfId="0" applyFont="1" applyFill="1" applyAlignment="1">
      <alignment horizontal="center" vertical="center" wrapText="1"/>
    </xf>
    <xf numFmtId="0" fontId="6" fillId="7" borderId="0" xfId="2" applyFont="1" applyFill="1" applyAlignment="1">
      <alignment horizontal="center" vertical="center" wrapText="1"/>
    </xf>
    <xf numFmtId="0" fontId="7" fillId="7" borderId="0" xfId="0" applyFont="1" applyFill="1"/>
    <xf numFmtId="0" fontId="8" fillId="7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10" fillId="8" borderId="0" xfId="0" applyFont="1" applyFill="1" applyBorder="1" applyAlignment="1">
      <alignment vertical="center" wrapText="1"/>
    </xf>
    <xf numFmtId="3" fontId="0" fillId="7" borderId="0" xfId="0" applyNumberFormat="1" applyFill="1" applyAlignment="1">
      <alignment horizontal="center" vertical="center"/>
    </xf>
    <xf numFmtId="3" fontId="5" fillId="7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3" fontId="2" fillId="0" borderId="2" xfId="0" applyNumberFormat="1" applyFont="1" applyBorder="1"/>
    <xf numFmtId="3" fontId="0" fillId="0" borderId="2" xfId="0" applyNumberFormat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3" fontId="2" fillId="9" borderId="2" xfId="0" applyNumberFormat="1" applyFont="1" applyFill="1" applyBorder="1"/>
    <xf numFmtId="3" fontId="2" fillId="9" borderId="2" xfId="0" applyNumberFormat="1" applyFont="1" applyFill="1" applyBorder="1" applyAlignment="1">
      <alignment horizontal="center" vertical="center"/>
    </xf>
    <xf numFmtId="9" fontId="0" fillId="9" borderId="2" xfId="1" applyFont="1" applyFill="1" applyBorder="1" applyAlignment="1">
      <alignment horizontal="center" vertical="center"/>
    </xf>
    <xf numFmtId="3" fontId="11" fillId="11" borderId="2" xfId="0" applyNumberFormat="1" applyFont="1" applyFill="1" applyBorder="1"/>
    <xf numFmtId="3" fontId="11" fillId="11" borderId="2" xfId="0" applyNumberFormat="1" applyFont="1" applyFill="1" applyBorder="1" applyAlignment="1">
      <alignment horizontal="center" vertical="center"/>
    </xf>
    <xf numFmtId="3" fontId="11" fillId="12" borderId="2" xfId="0" applyNumberFormat="1" applyFont="1" applyFill="1" applyBorder="1" applyAlignment="1">
      <alignment horizontal="center" vertical="center"/>
    </xf>
    <xf numFmtId="9" fontId="12" fillId="11" borderId="2" xfId="1" applyFont="1" applyFill="1" applyBorder="1" applyAlignment="1">
      <alignment horizontal="center" vertical="center"/>
    </xf>
    <xf numFmtId="3" fontId="2" fillId="11" borderId="2" xfId="0" applyNumberFormat="1" applyFont="1" applyFill="1" applyBorder="1"/>
    <xf numFmtId="3" fontId="2" fillId="11" borderId="2" xfId="0" applyNumberFormat="1" applyFont="1" applyFill="1" applyBorder="1" applyAlignment="1">
      <alignment horizontal="center" vertical="center"/>
    </xf>
    <xf numFmtId="3" fontId="2" fillId="12" borderId="2" xfId="0" applyNumberFormat="1" applyFont="1" applyFill="1" applyBorder="1" applyAlignment="1">
      <alignment horizontal="center" vertical="center"/>
    </xf>
    <xf numFmtId="9" fontId="0" fillId="11" borderId="2" xfId="1" applyFont="1" applyFill="1" applyBorder="1" applyAlignment="1">
      <alignment horizontal="center" vertical="center"/>
    </xf>
    <xf numFmtId="0" fontId="2" fillId="0" borderId="2" xfId="0" applyFont="1" applyBorder="1"/>
    <xf numFmtId="0" fontId="0" fillId="0" borderId="2" xfId="0" applyBorder="1"/>
    <xf numFmtId="0" fontId="2" fillId="9" borderId="2" xfId="0" applyFont="1" applyFill="1" applyBorder="1"/>
    <xf numFmtId="0" fontId="2" fillId="11" borderId="2" xfId="0" applyFont="1" applyFill="1" applyBorder="1"/>
    <xf numFmtId="3" fontId="2" fillId="13" borderId="2" xfId="0" applyNumberFormat="1" applyFont="1" applyFill="1" applyBorder="1"/>
    <xf numFmtId="3" fontId="2" fillId="13" borderId="2" xfId="0" applyNumberFormat="1" applyFont="1" applyFill="1" applyBorder="1" applyAlignment="1">
      <alignment horizontal="center" vertical="center"/>
    </xf>
    <xf numFmtId="9" fontId="0" fillId="10" borderId="2" xfId="1" applyFont="1" applyFill="1" applyBorder="1" applyAlignment="1">
      <alignment horizontal="center" vertical="center"/>
    </xf>
    <xf numFmtId="3" fontId="2" fillId="10" borderId="2" xfId="0" applyNumberFormat="1" applyFont="1" applyFill="1" applyBorder="1"/>
    <xf numFmtId="0" fontId="2" fillId="10" borderId="2" xfId="0" applyFont="1" applyFill="1" applyBorder="1"/>
    <xf numFmtId="0" fontId="2" fillId="10" borderId="2" xfId="0" applyFont="1" applyFill="1" applyBorder="1" applyAlignment="1">
      <alignment horizontal="center" vertical="center"/>
    </xf>
    <xf numFmtId="3" fontId="2" fillId="10" borderId="2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9" fontId="0" fillId="3" borderId="2" xfId="1" applyFont="1" applyFill="1" applyBorder="1" applyAlignment="1">
      <alignment horizontal="center"/>
    </xf>
    <xf numFmtId="3" fontId="5" fillId="7" borderId="0" xfId="0" applyNumberFormat="1" applyFont="1" applyFill="1"/>
    <xf numFmtId="0" fontId="2" fillId="15" borderId="2" xfId="0" applyFont="1" applyFill="1" applyBorder="1"/>
    <xf numFmtId="3" fontId="2" fillId="15" borderId="2" xfId="0" applyNumberFormat="1" applyFont="1" applyFill="1" applyBorder="1" applyAlignment="1">
      <alignment horizontal="center" vertical="center"/>
    </xf>
    <xf numFmtId="3" fontId="2" fillId="16" borderId="2" xfId="0" applyNumberFormat="1" applyFont="1" applyFill="1" applyBorder="1" applyAlignment="1">
      <alignment horizontal="center" vertical="center"/>
    </xf>
    <xf numFmtId="9" fontId="0" fillId="16" borderId="2" xfId="1" applyFont="1" applyFill="1" applyBorder="1" applyAlignment="1">
      <alignment horizontal="center"/>
    </xf>
    <xf numFmtId="9" fontId="0" fillId="14" borderId="2" xfId="1" applyFont="1" applyFill="1" applyBorder="1" applyAlignment="1">
      <alignment horizontal="center"/>
    </xf>
    <xf numFmtId="3" fontId="12" fillId="3" borderId="2" xfId="0" applyNumberFormat="1" applyFont="1" applyFill="1" applyBorder="1" applyAlignment="1">
      <alignment horizontal="center" vertical="center"/>
    </xf>
    <xf numFmtId="3" fontId="11" fillId="16" borderId="2" xfId="0" applyNumberFormat="1" applyFont="1" applyFill="1" applyBorder="1" applyAlignment="1">
      <alignment horizontal="center" vertical="center"/>
    </xf>
    <xf numFmtId="9" fontId="0" fillId="12" borderId="2" xfId="1" applyFont="1" applyFill="1" applyBorder="1" applyAlignment="1">
      <alignment horizontal="center"/>
    </xf>
    <xf numFmtId="0" fontId="2" fillId="17" borderId="2" xfId="0" applyFont="1" applyFill="1" applyBorder="1"/>
    <xf numFmtId="3" fontId="2" fillId="17" borderId="2" xfId="0" applyNumberFormat="1" applyFont="1" applyFill="1" applyBorder="1" applyAlignment="1">
      <alignment horizontal="center" vertical="center"/>
    </xf>
    <xf numFmtId="0" fontId="0" fillId="11" borderId="2" xfId="0" applyFill="1" applyBorder="1"/>
    <xf numFmtId="0" fontId="0" fillId="11" borderId="2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3" fontId="0" fillId="11" borderId="2" xfId="0" applyNumberFormat="1" applyFill="1" applyBorder="1" applyAlignment="1">
      <alignment horizontal="center" vertical="center"/>
    </xf>
    <xf numFmtId="3" fontId="17" fillId="2" borderId="0" xfId="0" applyNumberFormat="1" applyFont="1" applyFill="1"/>
    <xf numFmtId="3" fontId="17" fillId="2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wrapText="1"/>
    </xf>
    <xf numFmtId="3" fontId="2" fillId="9" borderId="2" xfId="0" applyNumberFormat="1" applyFont="1" applyFill="1" applyBorder="1" applyAlignment="1">
      <alignment wrapText="1"/>
    </xf>
    <xf numFmtId="3" fontId="11" fillId="11" borderId="2" xfId="0" applyNumberFormat="1" applyFont="1" applyFill="1" applyBorder="1" applyAlignment="1">
      <alignment wrapText="1"/>
    </xf>
    <xf numFmtId="3" fontId="2" fillId="11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9" borderId="2" xfId="0" applyFont="1" applyFill="1" applyBorder="1" applyAlignment="1">
      <alignment wrapText="1"/>
    </xf>
    <xf numFmtId="0" fontId="2" fillId="11" borderId="2" xfId="0" applyFont="1" applyFill="1" applyBorder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0" fontId="18" fillId="4" borderId="3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6" fillId="7" borderId="0" xfId="2" applyFont="1" applyFill="1" applyAlignment="1">
      <alignment horizontal="center" vertical="center"/>
    </xf>
    <xf numFmtId="0" fontId="14" fillId="8" borderId="0" xfId="0" applyFont="1" applyFill="1" applyBorder="1" applyAlignment="1">
      <alignment horizontal="justify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left" vertical="center" wrapText="1"/>
    </xf>
    <xf numFmtId="3" fontId="2" fillId="9" borderId="4" xfId="0" applyNumberFormat="1" applyFont="1" applyFill="1" applyBorder="1" applyAlignment="1">
      <alignment horizontal="left"/>
    </xf>
    <xf numFmtId="3" fontId="2" fillId="9" borderId="5" xfId="0" applyNumberFormat="1" applyFont="1" applyFill="1" applyBorder="1" applyAlignment="1">
      <alignment horizontal="left"/>
    </xf>
    <xf numFmtId="0" fontId="2" fillId="15" borderId="4" xfId="0" applyFont="1" applyFill="1" applyBorder="1" applyAlignment="1">
      <alignment horizontal="left"/>
    </xf>
    <xf numFmtId="0" fontId="2" fillId="15" borderId="5" xfId="0" applyFont="1" applyFill="1" applyBorder="1" applyAlignment="1">
      <alignment horizontal="left"/>
    </xf>
    <xf numFmtId="3" fontId="2" fillId="11" borderId="2" xfId="0" applyNumberFormat="1" applyFont="1" applyFill="1" applyBorder="1" applyAlignment="1">
      <alignment horizontal="left"/>
    </xf>
  </cellXfs>
  <cellStyles count="3">
    <cellStyle name="Normal" xfId="0" builtinId="0"/>
    <cellStyle name="Normal 3" xfId="2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95250</xdr:rowOff>
    </xdr:from>
    <xdr:to>
      <xdr:col>2</xdr:col>
      <xdr:colOff>3140</xdr:colOff>
      <xdr:row>4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6" y="95250"/>
          <a:ext cx="27201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57150</xdr:rowOff>
    </xdr:from>
    <xdr:to>
      <xdr:col>2</xdr:col>
      <xdr:colOff>270711</xdr:colOff>
      <xdr:row>4</xdr:row>
      <xdr:rowOff>10026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6" y="57150"/>
          <a:ext cx="2678530" cy="714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5"/>
  <sheetViews>
    <sheetView showGridLines="0" zoomScale="80" zoomScaleNormal="80" workbookViewId="0">
      <pane ySplit="14" topLeftCell="A15" activePane="bottomLeft" state="frozen"/>
      <selection activeCell="A12" sqref="A12"/>
      <selection pane="bottomLeft" activeCell="A12" sqref="A12"/>
    </sheetView>
  </sheetViews>
  <sheetFormatPr baseColWidth="10" defaultRowHeight="15" x14ac:dyDescent="0.25"/>
  <cols>
    <col min="1" max="1" width="23.42578125" customWidth="1"/>
    <col min="2" max="2" width="21.7109375" customWidth="1"/>
    <col min="3" max="3" width="45.5703125" customWidth="1"/>
    <col min="4" max="4" width="11" style="1" customWidth="1"/>
    <col min="5" max="5" width="12.28515625" style="1" customWidth="1"/>
    <col min="6" max="6" width="14.140625" style="1" customWidth="1"/>
    <col min="7" max="7" width="9.85546875" style="1" customWidth="1"/>
    <col min="8" max="8" width="17.42578125" style="1" customWidth="1"/>
    <col min="9" max="9" width="12.5703125" style="1" customWidth="1"/>
    <col min="10" max="10" width="10" style="14" customWidth="1"/>
    <col min="11" max="11" width="13.42578125" style="14" customWidth="1"/>
    <col min="12" max="12" width="8.5703125" style="14" customWidth="1"/>
    <col min="13" max="13" width="13.7109375" style="14" customWidth="1"/>
    <col min="14" max="14" width="12.7109375" style="1" customWidth="1"/>
  </cols>
  <sheetData>
    <row r="1" spans="1:16" x14ac:dyDescent="0.25">
      <c r="A1" s="6"/>
      <c r="B1" s="6"/>
      <c r="C1" s="7"/>
      <c r="D1" s="16"/>
      <c r="E1" s="15"/>
      <c r="F1" s="17"/>
      <c r="G1" s="18"/>
      <c r="H1" s="18"/>
      <c r="I1" s="18"/>
      <c r="J1" s="18"/>
      <c r="K1" s="18"/>
      <c r="L1" s="18"/>
      <c r="M1" s="18"/>
      <c r="N1" s="18"/>
    </row>
    <row r="2" spans="1:16" x14ac:dyDescent="0.25">
      <c r="A2" s="87"/>
      <c r="B2" s="87"/>
      <c r="C2" s="87"/>
      <c r="D2" s="8"/>
      <c r="E2" s="15"/>
      <c r="F2" s="87" t="s">
        <v>246</v>
      </c>
      <c r="G2" s="87"/>
      <c r="H2" s="87"/>
      <c r="I2" s="87"/>
      <c r="J2" s="18"/>
      <c r="K2" s="18"/>
      <c r="L2" s="18"/>
      <c r="M2" s="18"/>
      <c r="N2" s="18"/>
    </row>
    <row r="3" spans="1:16" x14ac:dyDescent="0.25">
      <c r="A3" s="88"/>
      <c r="B3" s="88"/>
      <c r="C3" s="88"/>
      <c r="D3" s="9"/>
      <c r="E3" s="15"/>
      <c r="F3" s="88" t="s">
        <v>247</v>
      </c>
      <c r="G3" s="88"/>
      <c r="H3" s="88"/>
      <c r="I3" s="88"/>
      <c r="J3" s="18"/>
      <c r="K3" s="18"/>
      <c r="L3" s="18"/>
      <c r="M3" s="18"/>
      <c r="N3" s="18"/>
    </row>
    <row r="4" spans="1:16" x14ac:dyDescent="0.25">
      <c r="A4" s="10"/>
      <c r="B4" s="6"/>
      <c r="C4" s="7"/>
      <c r="D4" s="16"/>
      <c r="E4" s="15"/>
      <c r="F4" s="17"/>
      <c r="G4" s="18"/>
      <c r="H4" s="18"/>
      <c r="I4" s="18"/>
      <c r="J4" s="18"/>
      <c r="K4" s="18"/>
      <c r="L4" s="18"/>
      <c r="M4" s="18"/>
      <c r="N4" s="18"/>
    </row>
    <row r="5" spans="1:16" x14ac:dyDescent="0.25">
      <c r="A5" s="6"/>
      <c r="B5" s="6"/>
      <c r="C5" s="7"/>
      <c r="D5" s="16"/>
      <c r="E5" s="15"/>
      <c r="F5" s="17"/>
      <c r="G5" s="18"/>
      <c r="H5" s="18"/>
      <c r="I5" s="18"/>
      <c r="J5" s="18"/>
      <c r="K5" s="18"/>
      <c r="L5" s="18"/>
      <c r="M5" s="18"/>
      <c r="N5" s="18"/>
    </row>
    <row r="6" spans="1:16" ht="15.75" x14ac:dyDescent="0.25">
      <c r="A6" s="11" t="s">
        <v>598</v>
      </c>
      <c r="B6" s="6"/>
      <c r="C6" s="7"/>
      <c r="D6" s="16"/>
      <c r="E6" s="15"/>
      <c r="F6" s="17"/>
      <c r="G6" s="18"/>
      <c r="H6" s="18"/>
      <c r="I6" s="18"/>
      <c r="J6" s="18"/>
      <c r="K6" s="18"/>
      <c r="L6" s="18"/>
      <c r="M6" s="18"/>
      <c r="N6" s="18"/>
    </row>
    <row r="7" spans="1:16" ht="15.75" x14ac:dyDescent="0.25">
      <c r="A7" s="12" t="s">
        <v>596</v>
      </c>
      <c r="B7" s="6"/>
      <c r="C7" s="7"/>
      <c r="D7" s="16"/>
      <c r="E7" s="15"/>
      <c r="F7" s="17"/>
      <c r="G7" s="18"/>
      <c r="H7" s="18"/>
      <c r="I7" s="18"/>
      <c r="J7" s="18"/>
      <c r="K7" s="18"/>
      <c r="L7" s="18"/>
      <c r="M7" s="18"/>
      <c r="N7" s="18"/>
    </row>
    <row r="8" spans="1:16" ht="15.75" x14ac:dyDescent="0.25">
      <c r="A8" s="12" t="s">
        <v>597</v>
      </c>
      <c r="B8" s="6"/>
      <c r="C8" s="7"/>
      <c r="D8" s="16"/>
      <c r="E8" s="15"/>
      <c r="F8" s="17"/>
      <c r="G8" s="18"/>
      <c r="H8" s="18"/>
      <c r="I8" s="18"/>
      <c r="J8" s="18"/>
      <c r="K8" s="18"/>
      <c r="L8" s="18"/>
      <c r="M8" s="18"/>
      <c r="N8" s="18"/>
    </row>
    <row r="9" spans="1:16" x14ac:dyDescent="0.25">
      <c r="A9" s="12" t="s">
        <v>248</v>
      </c>
      <c r="B9" s="6"/>
      <c r="C9" s="7"/>
      <c r="D9" s="16"/>
      <c r="E9" s="15"/>
      <c r="F9" s="17"/>
      <c r="G9" s="18"/>
      <c r="H9" s="18"/>
      <c r="I9" s="18"/>
      <c r="J9" s="18"/>
      <c r="K9" s="18"/>
      <c r="L9" s="18"/>
      <c r="M9" s="18"/>
      <c r="N9" s="18"/>
    </row>
    <row r="10" spans="1:16" x14ac:dyDescent="0.25">
      <c r="A10" s="12"/>
      <c r="B10" s="6"/>
      <c r="C10" s="7"/>
      <c r="D10" s="16"/>
      <c r="E10" s="15"/>
      <c r="F10" s="17"/>
      <c r="G10" s="18"/>
      <c r="H10" s="18"/>
      <c r="I10" s="18"/>
      <c r="J10" s="18"/>
      <c r="K10" s="18"/>
      <c r="L10" s="18"/>
      <c r="M10" s="18"/>
      <c r="N10" s="18"/>
    </row>
    <row r="11" spans="1:16" ht="72" customHeight="1" x14ac:dyDescent="0.25">
      <c r="A11" s="89" t="s">
        <v>249</v>
      </c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13"/>
    </row>
    <row r="12" spans="1:16" ht="12.75" customHeight="1" x14ac:dyDescent="0.25"/>
    <row r="13" spans="1:16" ht="30" customHeight="1" x14ac:dyDescent="0.25">
      <c r="A13" s="69"/>
      <c r="B13" s="69"/>
      <c r="C13" s="69"/>
      <c r="D13" s="70"/>
      <c r="E13" s="70"/>
      <c r="F13" s="70"/>
      <c r="G13" s="70"/>
      <c r="H13" s="70"/>
      <c r="I13" s="70"/>
      <c r="J13" s="85" t="s">
        <v>243</v>
      </c>
      <c r="K13" s="86"/>
      <c r="L13" s="85" t="s">
        <v>244</v>
      </c>
      <c r="M13" s="86"/>
      <c r="N13" s="71"/>
    </row>
    <row r="14" spans="1:16" s="5" customFormat="1" ht="51" x14ac:dyDescent="0.25">
      <c r="A14" s="72" t="s">
        <v>0</v>
      </c>
      <c r="B14" s="72" t="s">
        <v>1</v>
      </c>
      <c r="C14" s="73" t="s">
        <v>2</v>
      </c>
      <c r="D14" s="73" t="s">
        <v>235</v>
      </c>
      <c r="E14" s="73" t="s">
        <v>236</v>
      </c>
      <c r="F14" s="73" t="s">
        <v>237</v>
      </c>
      <c r="G14" s="73" t="s">
        <v>238</v>
      </c>
      <c r="H14" s="73" t="s">
        <v>239</v>
      </c>
      <c r="I14" s="73" t="s">
        <v>240</v>
      </c>
      <c r="J14" s="74" t="s">
        <v>241</v>
      </c>
      <c r="K14" s="74" t="s">
        <v>242</v>
      </c>
      <c r="L14" s="74" t="s">
        <v>241</v>
      </c>
      <c r="M14" s="74" t="s">
        <v>242</v>
      </c>
      <c r="N14" s="75" t="s">
        <v>245</v>
      </c>
    </row>
    <row r="15" spans="1:16" x14ac:dyDescent="0.25">
      <c r="O15" s="4"/>
      <c r="P15" s="83"/>
    </row>
    <row r="16" spans="1:16" ht="30" x14ac:dyDescent="0.25">
      <c r="A16" s="19" t="str">
        <f>A24</f>
        <v>Antioquia</v>
      </c>
      <c r="B16" s="19" t="str">
        <f>B24</f>
        <v>Sin Sección</v>
      </c>
      <c r="C16" s="76" t="s">
        <v>6</v>
      </c>
      <c r="D16" s="20">
        <v>9.1</v>
      </c>
      <c r="E16" s="20">
        <v>769</v>
      </c>
      <c r="F16" s="20">
        <v>84.505494505494525</v>
      </c>
      <c r="G16" s="20">
        <v>504</v>
      </c>
      <c r="H16" s="20">
        <v>55.384615384615387</v>
      </c>
      <c r="I16" s="20">
        <v>788</v>
      </c>
      <c r="J16" s="21">
        <v>55.27472527472527</v>
      </c>
      <c r="K16" s="21">
        <v>29.230769230769234</v>
      </c>
      <c r="L16" s="21">
        <v>35.27472527472527</v>
      </c>
      <c r="M16" s="21">
        <v>20.109890109890106</v>
      </c>
      <c r="N16" s="22">
        <f t="shared" ref="N16:N78" si="0">G16/E16</f>
        <v>0.65539661898569568</v>
      </c>
      <c r="O16" s="4"/>
      <c r="P16" s="83"/>
    </row>
    <row r="17" spans="1:16" ht="30" x14ac:dyDescent="0.25">
      <c r="A17" s="19" t="str">
        <f t="shared" ref="A17:A30" si="1">A16</f>
        <v>Antioquia</v>
      </c>
      <c r="B17" s="19" t="str">
        <f t="shared" ref="B17:B30" si="2">B16</f>
        <v>Sin Sección</v>
      </c>
      <c r="C17" s="76" t="s">
        <v>7</v>
      </c>
      <c r="D17" s="20">
        <v>9.1</v>
      </c>
      <c r="E17" s="20">
        <v>773</v>
      </c>
      <c r="F17" s="20">
        <v>84.945054945054963</v>
      </c>
      <c r="G17" s="20">
        <v>568</v>
      </c>
      <c r="H17" s="20">
        <v>62.417582417582395</v>
      </c>
      <c r="I17" s="20">
        <v>784</v>
      </c>
      <c r="J17" s="21">
        <v>48.131868131868131</v>
      </c>
      <c r="K17" s="21">
        <v>36.81318681318681</v>
      </c>
      <c r="L17" s="21">
        <v>26.92307692307692</v>
      </c>
      <c r="M17" s="21">
        <v>35.494505494505496</v>
      </c>
      <c r="N17" s="22">
        <f t="shared" si="0"/>
        <v>0.7347994825355757</v>
      </c>
      <c r="O17" s="4"/>
      <c r="P17" s="83"/>
    </row>
    <row r="18" spans="1:16" ht="30" x14ac:dyDescent="0.25">
      <c r="A18" s="19" t="str">
        <f t="shared" si="1"/>
        <v>Antioquia</v>
      </c>
      <c r="B18" s="19" t="str">
        <f t="shared" si="2"/>
        <v>Sin Sección</v>
      </c>
      <c r="C18" s="76" t="s">
        <v>8</v>
      </c>
      <c r="D18" s="20">
        <v>9.1</v>
      </c>
      <c r="E18" s="20">
        <v>681</v>
      </c>
      <c r="F18" s="20">
        <v>74.835164835164861</v>
      </c>
      <c r="G18" s="20">
        <v>487</v>
      </c>
      <c r="H18" s="20">
        <v>53.516483516483518</v>
      </c>
      <c r="I18" s="20">
        <v>591</v>
      </c>
      <c r="J18" s="21">
        <v>51.318681318681307</v>
      </c>
      <c r="K18" s="21">
        <v>23.516483516483515</v>
      </c>
      <c r="L18" s="21">
        <v>31.758241758241759</v>
      </c>
      <c r="M18" s="21">
        <v>21.758241758241759</v>
      </c>
      <c r="N18" s="22">
        <f t="shared" si="0"/>
        <v>0.71512481644640236</v>
      </c>
      <c r="O18" s="4"/>
      <c r="P18" s="83"/>
    </row>
    <row r="19" spans="1:16" ht="30" x14ac:dyDescent="0.25">
      <c r="A19" s="19" t="str">
        <f t="shared" si="1"/>
        <v>Antioquia</v>
      </c>
      <c r="B19" s="19" t="str">
        <f t="shared" si="2"/>
        <v>Sin Sección</v>
      </c>
      <c r="C19" s="76" t="s">
        <v>9</v>
      </c>
      <c r="D19" s="20">
        <v>9.1</v>
      </c>
      <c r="E19" s="20">
        <v>646</v>
      </c>
      <c r="F19" s="20">
        <v>70.989010989010993</v>
      </c>
      <c r="G19" s="20">
        <v>441</v>
      </c>
      <c r="H19" s="20">
        <v>48.461538461538453</v>
      </c>
      <c r="I19" s="20">
        <v>738</v>
      </c>
      <c r="J19" s="21">
        <v>49.010989010989</v>
      </c>
      <c r="K19" s="21">
        <v>21.978021978021978</v>
      </c>
      <c r="L19" s="21">
        <v>27.362637362637358</v>
      </c>
      <c r="M19" s="21">
        <v>21.098901098901102</v>
      </c>
      <c r="N19" s="22">
        <f t="shared" si="0"/>
        <v>0.6826625386996904</v>
      </c>
      <c r="O19" s="4"/>
      <c r="P19" s="83"/>
    </row>
    <row r="20" spans="1:16" ht="30" x14ac:dyDescent="0.25">
      <c r="A20" s="19" t="str">
        <f>A19</f>
        <v>Antioquia</v>
      </c>
      <c r="B20" s="19" t="str">
        <f>B19</f>
        <v>Sin Sección</v>
      </c>
      <c r="C20" s="76" t="s">
        <v>10</v>
      </c>
      <c r="D20" s="20">
        <v>9.1</v>
      </c>
      <c r="E20" s="20">
        <v>746</v>
      </c>
      <c r="F20" s="20">
        <v>81.978021978022028</v>
      </c>
      <c r="G20" s="20">
        <v>490</v>
      </c>
      <c r="H20" s="20">
        <v>53.846153846153832</v>
      </c>
      <c r="I20" s="20">
        <v>782</v>
      </c>
      <c r="J20" s="21">
        <v>60</v>
      </c>
      <c r="K20" s="21">
        <v>21.978021978021978</v>
      </c>
      <c r="L20" s="21">
        <v>33.296703296703299</v>
      </c>
      <c r="M20" s="21">
        <v>20.549450549450547</v>
      </c>
      <c r="N20" s="22">
        <f>G20/E20</f>
        <v>0.65683646112600536</v>
      </c>
      <c r="O20" s="4"/>
      <c r="P20" s="83"/>
    </row>
    <row r="21" spans="1:16" ht="30" x14ac:dyDescent="0.25">
      <c r="A21" s="19" t="str">
        <f>A20</f>
        <v>Antioquia</v>
      </c>
      <c r="B21" s="19" t="str">
        <f>B20</f>
        <v>Sin Sección</v>
      </c>
      <c r="C21" s="76" t="s">
        <v>11</v>
      </c>
      <c r="D21" s="20">
        <v>3</v>
      </c>
      <c r="E21" s="20">
        <v>180</v>
      </c>
      <c r="F21" s="20">
        <v>60.000000000000014</v>
      </c>
      <c r="G21" s="20">
        <v>128</v>
      </c>
      <c r="H21" s="20">
        <v>42.666666666666671</v>
      </c>
      <c r="I21" s="20">
        <v>515</v>
      </c>
      <c r="J21" s="21">
        <v>41.333333333333336</v>
      </c>
      <c r="K21" s="21">
        <v>18.666666666666668</v>
      </c>
      <c r="L21" s="21">
        <v>27.333333333333329</v>
      </c>
      <c r="M21" s="21">
        <v>15.333333333333334</v>
      </c>
      <c r="N21" s="22">
        <f t="shared" si="0"/>
        <v>0.71111111111111114</v>
      </c>
      <c r="O21" s="4"/>
      <c r="P21" s="83"/>
    </row>
    <row r="22" spans="1:16" ht="30" x14ac:dyDescent="0.25">
      <c r="A22" s="19" t="str">
        <f t="shared" si="1"/>
        <v>Antioquia</v>
      </c>
      <c r="B22" s="19" t="str">
        <f t="shared" si="2"/>
        <v>Sin Sección</v>
      </c>
      <c r="C22" s="76" t="s">
        <v>12</v>
      </c>
      <c r="D22" s="20">
        <v>9.1</v>
      </c>
      <c r="E22" s="20">
        <v>364</v>
      </c>
      <c r="F22" s="20">
        <v>40</v>
      </c>
      <c r="G22" s="20">
        <v>232</v>
      </c>
      <c r="H22" s="20">
        <v>25.494505494505493</v>
      </c>
      <c r="I22" s="20">
        <v>543</v>
      </c>
      <c r="J22" s="21">
        <v>28.461538461538456</v>
      </c>
      <c r="K22" s="21">
        <v>11.53846153846154</v>
      </c>
      <c r="L22" s="21">
        <v>14.945054945054942</v>
      </c>
      <c r="M22" s="21">
        <v>10.549450549450547</v>
      </c>
      <c r="N22" s="22">
        <f t="shared" si="0"/>
        <v>0.63736263736263732</v>
      </c>
      <c r="O22" s="4"/>
      <c r="P22" s="83"/>
    </row>
    <row r="23" spans="1:16" ht="30" x14ac:dyDescent="0.25">
      <c r="A23" s="19" t="str">
        <f t="shared" si="1"/>
        <v>Antioquia</v>
      </c>
      <c r="B23" s="19" t="str">
        <f t="shared" si="2"/>
        <v>Sin Sección</v>
      </c>
      <c r="C23" s="76" t="s">
        <v>13</v>
      </c>
      <c r="D23" s="20">
        <v>9.1</v>
      </c>
      <c r="E23" s="20">
        <v>736</v>
      </c>
      <c r="F23" s="20">
        <v>80.87912087912089</v>
      </c>
      <c r="G23" s="20">
        <v>361</v>
      </c>
      <c r="H23" s="20">
        <v>39.670329670329664</v>
      </c>
      <c r="I23" s="20">
        <v>723</v>
      </c>
      <c r="J23" s="21">
        <v>58.021978021978015</v>
      </c>
      <c r="K23" s="21">
        <v>22.857142857142858</v>
      </c>
      <c r="L23" s="21">
        <v>19.780219780219777</v>
      </c>
      <c r="M23" s="21">
        <v>19.890109890109887</v>
      </c>
      <c r="N23" s="22">
        <f t="shared" si="0"/>
        <v>0.49048913043478259</v>
      </c>
      <c r="O23" s="4"/>
      <c r="P23" s="83"/>
    </row>
    <row r="24" spans="1:16" ht="30" x14ac:dyDescent="0.25">
      <c r="A24" s="19" t="s">
        <v>3</v>
      </c>
      <c r="B24" s="19" t="s">
        <v>4</v>
      </c>
      <c r="C24" s="76" t="s">
        <v>5</v>
      </c>
      <c r="D24" s="20">
        <v>9.1</v>
      </c>
      <c r="E24" s="20">
        <v>699</v>
      </c>
      <c r="F24" s="20">
        <v>76.813186813186789</v>
      </c>
      <c r="G24" s="20">
        <v>530</v>
      </c>
      <c r="H24" s="20">
        <v>58.241758241758234</v>
      </c>
      <c r="I24" s="20">
        <v>832</v>
      </c>
      <c r="J24" s="21">
        <v>54.065934065934051</v>
      </c>
      <c r="K24" s="21">
        <v>22.747252747252748</v>
      </c>
      <c r="L24" s="21">
        <v>37.032967032967022</v>
      </c>
      <c r="M24" s="21">
        <v>21.208791208791212</v>
      </c>
      <c r="N24" s="22">
        <f>G24/E24</f>
        <v>0.75822603719599424</v>
      </c>
      <c r="O24" s="4"/>
      <c r="P24" s="83"/>
    </row>
    <row r="25" spans="1:16" ht="30" x14ac:dyDescent="0.25">
      <c r="A25" s="19" t="str">
        <f>A23</f>
        <v>Antioquia</v>
      </c>
      <c r="B25" s="19" t="str">
        <f>B23</f>
        <v>Sin Sección</v>
      </c>
      <c r="C25" s="76" t="s">
        <v>14</v>
      </c>
      <c r="D25" s="20">
        <v>9.1</v>
      </c>
      <c r="E25" s="20">
        <v>661</v>
      </c>
      <c r="F25" s="20">
        <v>72.637362637362642</v>
      </c>
      <c r="G25" s="20">
        <v>412</v>
      </c>
      <c r="H25" s="20">
        <v>45.274725274725263</v>
      </c>
      <c r="I25" s="20">
        <v>738</v>
      </c>
      <c r="J25" s="21">
        <v>50</v>
      </c>
      <c r="K25" s="21">
        <v>22.637362637362635</v>
      </c>
      <c r="L25" s="21">
        <v>23.736263736263737</v>
      </c>
      <c r="M25" s="21">
        <v>21.538461538461533</v>
      </c>
      <c r="N25" s="22">
        <f t="shared" si="0"/>
        <v>0.62329803328290467</v>
      </c>
      <c r="O25" s="4"/>
      <c r="P25" s="83"/>
    </row>
    <row r="26" spans="1:16" ht="30" x14ac:dyDescent="0.25">
      <c r="A26" s="19" t="str">
        <f t="shared" si="1"/>
        <v>Antioquia</v>
      </c>
      <c r="B26" s="19" t="str">
        <f t="shared" si="2"/>
        <v>Sin Sección</v>
      </c>
      <c r="C26" s="76" t="s">
        <v>15</v>
      </c>
      <c r="D26" s="20">
        <v>9.1</v>
      </c>
      <c r="E26" s="20">
        <v>654</v>
      </c>
      <c r="F26" s="20">
        <v>71.868131868131869</v>
      </c>
      <c r="G26" s="20">
        <v>533</v>
      </c>
      <c r="H26" s="20">
        <v>58.571428571428569</v>
      </c>
      <c r="I26" s="20">
        <v>482</v>
      </c>
      <c r="J26" s="21">
        <v>49.560439560439548</v>
      </c>
      <c r="K26" s="21">
        <v>22.307692307692307</v>
      </c>
      <c r="L26" s="21">
        <v>36.483516483516475</v>
      </c>
      <c r="M26" s="21">
        <v>22.087912087912088</v>
      </c>
      <c r="N26" s="22">
        <f t="shared" si="0"/>
        <v>0.81498470948012236</v>
      </c>
      <c r="O26" s="4"/>
      <c r="P26" s="83"/>
    </row>
    <row r="27" spans="1:16" ht="30" x14ac:dyDescent="0.25">
      <c r="A27" s="19" t="str">
        <f t="shared" si="1"/>
        <v>Antioquia</v>
      </c>
      <c r="B27" s="19" t="str">
        <f t="shared" si="2"/>
        <v>Sin Sección</v>
      </c>
      <c r="C27" s="76" t="s">
        <v>16</v>
      </c>
      <c r="D27" s="20">
        <v>9.1</v>
      </c>
      <c r="E27" s="20">
        <v>203</v>
      </c>
      <c r="F27" s="20">
        <v>22.307692307692303</v>
      </c>
      <c r="G27" s="20">
        <v>194</v>
      </c>
      <c r="H27" s="20">
        <v>21.318681318681318</v>
      </c>
      <c r="I27" s="20">
        <v>261</v>
      </c>
      <c r="J27" s="21">
        <v>14.285714285714286</v>
      </c>
      <c r="K27" s="21">
        <v>8.0219780219780219</v>
      </c>
      <c r="L27" s="21">
        <v>15.274725274725274</v>
      </c>
      <c r="M27" s="21">
        <v>6.0439560439560438</v>
      </c>
      <c r="N27" s="22">
        <f t="shared" si="0"/>
        <v>0.95566502463054193</v>
      </c>
      <c r="O27" s="4"/>
      <c r="P27" s="83"/>
    </row>
    <row r="28" spans="1:16" ht="30" x14ac:dyDescent="0.25">
      <c r="A28" s="19" t="str">
        <f t="shared" si="1"/>
        <v>Antioquia</v>
      </c>
      <c r="B28" s="19" t="str">
        <f t="shared" si="2"/>
        <v>Sin Sección</v>
      </c>
      <c r="C28" s="76" t="s">
        <v>17</v>
      </c>
      <c r="D28" s="20">
        <v>9.1</v>
      </c>
      <c r="E28" s="20">
        <v>682</v>
      </c>
      <c r="F28" s="20">
        <v>74.945054945054991</v>
      </c>
      <c r="G28" s="20">
        <v>523</v>
      </c>
      <c r="H28" s="20">
        <v>57.472527472527467</v>
      </c>
      <c r="I28" s="20">
        <v>527</v>
      </c>
      <c r="J28" s="21">
        <v>51.538461538461533</v>
      </c>
      <c r="K28" s="21">
        <v>23.406593406593402</v>
      </c>
      <c r="L28" s="21">
        <v>35.164835164835161</v>
      </c>
      <c r="M28" s="21">
        <v>22.307692307692307</v>
      </c>
      <c r="N28" s="22">
        <f t="shared" si="0"/>
        <v>0.76686217008797652</v>
      </c>
      <c r="O28" s="4"/>
      <c r="P28" s="83"/>
    </row>
    <row r="29" spans="1:16" ht="30" x14ac:dyDescent="0.25">
      <c r="A29" s="19" t="str">
        <f t="shared" si="1"/>
        <v>Antioquia</v>
      </c>
      <c r="B29" s="19" t="str">
        <f t="shared" si="2"/>
        <v>Sin Sección</v>
      </c>
      <c r="C29" s="76" t="s">
        <v>18</v>
      </c>
      <c r="D29" s="20">
        <v>9.1</v>
      </c>
      <c r="E29" s="20">
        <v>262</v>
      </c>
      <c r="F29" s="20">
        <v>28.791208791208781</v>
      </c>
      <c r="G29" s="20">
        <v>212</v>
      </c>
      <c r="H29" s="20">
        <v>23.296703296703296</v>
      </c>
      <c r="I29" s="20">
        <v>248</v>
      </c>
      <c r="J29" s="21">
        <v>21.978021978021975</v>
      </c>
      <c r="K29" s="21">
        <v>6.813186813186813</v>
      </c>
      <c r="L29" s="21">
        <v>19.010989010989011</v>
      </c>
      <c r="M29" s="21">
        <v>4.2857142857142856</v>
      </c>
      <c r="N29" s="22">
        <f t="shared" si="0"/>
        <v>0.80916030534351147</v>
      </c>
      <c r="O29" s="4"/>
      <c r="P29" s="83"/>
    </row>
    <row r="30" spans="1:16" ht="30" x14ac:dyDescent="0.25">
      <c r="A30" s="19" t="str">
        <f t="shared" si="1"/>
        <v>Antioquia</v>
      </c>
      <c r="B30" s="19" t="str">
        <f t="shared" si="2"/>
        <v>Sin Sección</v>
      </c>
      <c r="C30" s="76" t="s">
        <v>19</v>
      </c>
      <c r="D30" s="20">
        <v>9.1</v>
      </c>
      <c r="E30" s="20">
        <v>225</v>
      </c>
      <c r="F30" s="20">
        <v>24.725274725274716</v>
      </c>
      <c r="G30" s="20">
        <v>184</v>
      </c>
      <c r="H30" s="20">
        <v>20.219780219780219</v>
      </c>
      <c r="I30" s="20">
        <v>223</v>
      </c>
      <c r="J30" s="21">
        <v>18.791208791208788</v>
      </c>
      <c r="K30" s="21">
        <v>5.9340659340659343</v>
      </c>
      <c r="L30" s="21">
        <v>15.604395604395604</v>
      </c>
      <c r="M30" s="21">
        <v>4.6153846153846159</v>
      </c>
      <c r="N30" s="22">
        <f t="shared" si="0"/>
        <v>0.81777777777777783</v>
      </c>
      <c r="O30" s="4"/>
      <c r="P30" s="83"/>
    </row>
    <row r="31" spans="1:16" x14ac:dyDescent="0.25">
      <c r="A31" s="23" t="s">
        <v>250</v>
      </c>
      <c r="B31" s="23"/>
      <c r="C31" s="77"/>
      <c r="D31" s="24"/>
      <c r="E31" s="24"/>
      <c r="F31" s="24">
        <f>+AVERAGE(F16:F30)</f>
        <v>63.347985347985357</v>
      </c>
      <c r="G31" s="24"/>
      <c r="H31" s="24">
        <f>+AVERAGE(H16:H30)</f>
        <v>44.390231990231982</v>
      </c>
      <c r="I31" s="24"/>
      <c r="J31" s="24">
        <f>+AVERAGE(J16:J30)</f>
        <v>43.451526251526246</v>
      </c>
      <c r="K31" s="24">
        <f>+AVERAGE(K16:K30)</f>
        <v>19.8964590964591</v>
      </c>
      <c r="L31" s="24">
        <f>+AVERAGE(L16:L30)</f>
        <v>26.598778998778993</v>
      </c>
      <c r="M31" s="24">
        <f>+AVERAGE(M16:M30)</f>
        <v>17.791452991452996</v>
      </c>
      <c r="N31" s="25"/>
      <c r="O31" s="4"/>
      <c r="P31" s="83"/>
    </row>
    <row r="32" spans="1:16" x14ac:dyDescent="0.25">
      <c r="A32" s="26" t="s">
        <v>20</v>
      </c>
      <c r="B32" s="26"/>
      <c r="C32" s="78"/>
      <c r="D32" s="27">
        <v>9.1</v>
      </c>
      <c r="E32" s="27">
        <v>8281</v>
      </c>
      <c r="F32" s="27"/>
      <c r="G32" s="27">
        <v>5799</v>
      </c>
      <c r="H32" s="27"/>
      <c r="I32" s="27">
        <v>8775</v>
      </c>
      <c r="J32" s="28">
        <v>651.77289377289378</v>
      </c>
      <c r="K32" s="28">
        <v>298.44688644688642</v>
      </c>
      <c r="L32" s="28">
        <v>398.98168498168496</v>
      </c>
      <c r="M32" s="28">
        <v>266.87179487179492</v>
      </c>
      <c r="N32" s="29">
        <f t="shared" si="0"/>
        <v>0.70027774423378819</v>
      </c>
      <c r="O32" s="4"/>
      <c r="P32" s="83"/>
    </row>
    <row r="33" spans="1:16" ht="30" x14ac:dyDescent="0.25">
      <c r="A33" s="19" t="s">
        <v>21</v>
      </c>
      <c r="B33" s="19" t="s">
        <v>4</v>
      </c>
      <c r="C33" s="76" t="s">
        <v>22</v>
      </c>
      <c r="D33" s="20">
        <v>9.1</v>
      </c>
      <c r="E33" s="20">
        <v>79</v>
      </c>
      <c r="F33" s="20">
        <v>8</v>
      </c>
      <c r="G33" s="20">
        <v>79</v>
      </c>
      <c r="H33" s="20">
        <v>8</v>
      </c>
      <c r="I33" s="20">
        <v>148</v>
      </c>
      <c r="J33" s="21">
        <v>5.604395604395604</v>
      </c>
      <c r="K33" s="21">
        <v>4</v>
      </c>
      <c r="L33" s="21">
        <v>6.2637362637362646</v>
      </c>
      <c r="M33" s="21">
        <v>3</v>
      </c>
      <c r="N33" s="22">
        <f t="shared" si="0"/>
        <v>1</v>
      </c>
      <c r="O33" s="4"/>
      <c r="P33" s="83"/>
    </row>
    <row r="34" spans="1:16" ht="30" x14ac:dyDescent="0.25">
      <c r="A34" s="19" t="str">
        <f t="shared" ref="A34:A35" si="3">A33</f>
        <v>Arauca</v>
      </c>
      <c r="B34" s="19" t="str">
        <f t="shared" ref="B34:B35" si="4">B33</f>
        <v>Sin Sección</v>
      </c>
      <c r="C34" s="76" t="s">
        <v>24</v>
      </c>
      <c r="D34" s="20">
        <v>9.1</v>
      </c>
      <c r="E34" s="20">
        <v>99</v>
      </c>
      <c r="F34" s="20">
        <v>10.879120879120878</v>
      </c>
      <c r="G34" s="20">
        <v>141</v>
      </c>
      <c r="H34" s="20">
        <v>15.494505494505489</v>
      </c>
      <c r="I34" s="20">
        <v>57</v>
      </c>
      <c r="J34" s="21">
        <v>6.5934065934065922</v>
      </c>
      <c r="K34" s="21">
        <v>4.2857142857142856</v>
      </c>
      <c r="L34" s="21">
        <v>12.417582417582414</v>
      </c>
      <c r="M34" s="21">
        <v>3.0769230769230771</v>
      </c>
      <c r="N34" s="22">
        <f t="shared" si="0"/>
        <v>1.4242424242424243</v>
      </c>
      <c r="O34" s="4"/>
      <c r="P34" s="83"/>
    </row>
    <row r="35" spans="1:16" ht="30" x14ac:dyDescent="0.25">
      <c r="A35" s="19" t="str">
        <f t="shared" si="3"/>
        <v>Arauca</v>
      </c>
      <c r="B35" s="19" t="str">
        <f t="shared" si="4"/>
        <v>Sin Sección</v>
      </c>
      <c r="C35" s="76" t="s">
        <v>23</v>
      </c>
      <c r="D35" s="20">
        <v>9.1</v>
      </c>
      <c r="E35" s="20">
        <v>76</v>
      </c>
      <c r="F35" s="20">
        <v>8.3516483516483486</v>
      </c>
      <c r="G35" s="20">
        <v>48</v>
      </c>
      <c r="H35" s="20">
        <v>5.2747252747252737</v>
      </c>
      <c r="I35" s="20">
        <v>69</v>
      </c>
      <c r="J35" s="21">
        <v>7.1428571428571423</v>
      </c>
      <c r="K35" s="21">
        <v>1.2087912087912089</v>
      </c>
      <c r="L35" s="21">
        <v>4.2857142857142856</v>
      </c>
      <c r="M35" s="21">
        <v>0.98901098901098905</v>
      </c>
      <c r="N35" s="22">
        <f>G35/E35</f>
        <v>0.63157894736842102</v>
      </c>
      <c r="O35" s="4"/>
      <c r="P35" s="83"/>
    </row>
    <row r="36" spans="1:16" x14ac:dyDescent="0.25">
      <c r="A36" s="23" t="s">
        <v>250</v>
      </c>
      <c r="B36" s="23"/>
      <c r="C36" s="77"/>
      <c r="D36" s="24"/>
      <c r="E36" s="24"/>
      <c r="F36" s="24">
        <f>+AVERAGE(F33:F34)</f>
        <v>9.439560439560438</v>
      </c>
      <c r="G36" s="24"/>
      <c r="H36" s="24">
        <f>+AVERAGE(H33:H34)</f>
        <v>11.747252747252745</v>
      </c>
      <c r="I36" s="24"/>
      <c r="J36" s="24">
        <f>+AVERAGE(J33:J34)</f>
        <v>6.0989010989010985</v>
      </c>
      <c r="K36" s="24">
        <f>+AVERAGE(K33:K34)</f>
        <v>4.1428571428571423</v>
      </c>
      <c r="L36" s="24">
        <f>+AVERAGE(L33:L34)</f>
        <v>9.3406593406593394</v>
      </c>
      <c r="M36" s="24">
        <f>+AVERAGE(M33:M34)</f>
        <v>3.0384615384615383</v>
      </c>
      <c r="N36" s="25"/>
      <c r="O36" s="4"/>
      <c r="P36" s="83"/>
    </row>
    <row r="37" spans="1:16" x14ac:dyDescent="0.25">
      <c r="A37" s="30" t="s">
        <v>25</v>
      </c>
      <c r="B37" s="30"/>
      <c r="C37" s="79"/>
      <c r="D37" s="31">
        <v>9.1</v>
      </c>
      <c r="E37" s="31">
        <v>254</v>
      </c>
      <c r="F37" s="31"/>
      <c r="G37" s="31">
        <v>268</v>
      </c>
      <c r="H37" s="31"/>
      <c r="I37" s="31">
        <v>274</v>
      </c>
      <c r="J37" s="32">
        <v>19.340659340659339</v>
      </c>
      <c r="K37" s="32">
        <v>9.4652014652014653</v>
      </c>
      <c r="L37" s="32">
        <v>22.967032967032964</v>
      </c>
      <c r="M37" s="32">
        <v>7.1538461538461533</v>
      </c>
      <c r="N37" s="33">
        <f t="shared" si="0"/>
        <v>1.0551181102362204</v>
      </c>
      <c r="O37" s="4"/>
      <c r="P37" s="83"/>
    </row>
    <row r="38" spans="1:16" ht="30" x14ac:dyDescent="0.25">
      <c r="A38" s="19" t="str">
        <f>A43</f>
        <v>Atlántico</v>
      </c>
      <c r="B38" s="19" t="str">
        <f>B43</f>
        <v>Sin Sección</v>
      </c>
      <c r="C38" s="76" t="s">
        <v>599</v>
      </c>
      <c r="D38" s="20">
        <v>9.1</v>
      </c>
      <c r="E38" s="20">
        <v>229</v>
      </c>
      <c r="F38" s="20">
        <v>25.164835164835164</v>
      </c>
      <c r="G38" s="20">
        <v>206</v>
      </c>
      <c r="H38" s="20">
        <v>22.637362637362639</v>
      </c>
      <c r="I38" s="20">
        <v>461</v>
      </c>
      <c r="J38" s="21">
        <v>25.164835164835157</v>
      </c>
      <c r="K38" s="21"/>
      <c r="L38" s="21">
        <v>22.637362637362632</v>
      </c>
      <c r="M38" s="21"/>
      <c r="N38" s="22">
        <f t="shared" si="0"/>
        <v>0.89956331877729256</v>
      </c>
      <c r="O38" s="4"/>
      <c r="P38" s="83"/>
    </row>
    <row r="39" spans="1:16" ht="30" x14ac:dyDescent="0.25">
      <c r="A39" s="19" t="s">
        <v>26</v>
      </c>
      <c r="B39" s="19" t="s">
        <v>4</v>
      </c>
      <c r="C39" s="76" t="s">
        <v>27</v>
      </c>
      <c r="D39" s="20">
        <v>9.1</v>
      </c>
      <c r="E39" s="20">
        <v>271</v>
      </c>
      <c r="F39" s="20">
        <v>29.780219780219777</v>
      </c>
      <c r="G39" s="20">
        <v>137</v>
      </c>
      <c r="H39" s="20">
        <v>15.054945054945053</v>
      </c>
      <c r="I39" s="20">
        <v>407</v>
      </c>
      <c r="J39" s="21">
        <v>29.780219780219785</v>
      </c>
      <c r="K39" s="21"/>
      <c r="L39" s="21">
        <v>15.054945054945049</v>
      </c>
      <c r="M39" s="21"/>
      <c r="N39" s="22">
        <f>G39/E39</f>
        <v>0.50553505535055354</v>
      </c>
      <c r="O39" s="4"/>
      <c r="P39" s="83"/>
    </row>
    <row r="40" spans="1:16" ht="30" x14ac:dyDescent="0.25">
      <c r="A40" s="19" t="str">
        <f>A39</f>
        <v>Atlántico</v>
      </c>
      <c r="B40" s="19" t="str">
        <f>B39</f>
        <v>Sin Sección</v>
      </c>
      <c r="C40" s="76" t="s">
        <v>28</v>
      </c>
      <c r="D40" s="20">
        <v>9.1</v>
      </c>
      <c r="E40" s="20">
        <v>293</v>
      </c>
      <c r="F40" s="20">
        <v>32.19780219780219</v>
      </c>
      <c r="G40" s="20">
        <v>130</v>
      </c>
      <c r="H40" s="20">
        <v>14.285714285714286</v>
      </c>
      <c r="I40" s="20">
        <v>905</v>
      </c>
      <c r="J40" s="21">
        <v>32.197802197802197</v>
      </c>
      <c r="K40" s="21"/>
      <c r="L40" s="21">
        <v>14.285714285714288</v>
      </c>
      <c r="M40" s="21"/>
      <c r="N40" s="22">
        <f>G40/E40</f>
        <v>0.44368600682593856</v>
      </c>
      <c r="O40" s="4"/>
      <c r="P40" s="83"/>
    </row>
    <row r="41" spans="1:16" ht="30" x14ac:dyDescent="0.25">
      <c r="A41" s="19" t="str">
        <f>A38</f>
        <v>Atlántico</v>
      </c>
      <c r="B41" s="19" t="str">
        <f>B38</f>
        <v>Sin Sección</v>
      </c>
      <c r="C41" s="76" t="s">
        <v>30</v>
      </c>
      <c r="D41" s="20">
        <v>9.1</v>
      </c>
      <c r="E41" s="20">
        <v>250</v>
      </c>
      <c r="F41" s="20">
        <v>27.472527472527478</v>
      </c>
      <c r="G41" s="20">
        <v>160</v>
      </c>
      <c r="H41" s="20">
        <v>17.582417582417584</v>
      </c>
      <c r="I41" s="20">
        <v>370</v>
      </c>
      <c r="J41" s="21">
        <v>27.472527472527464</v>
      </c>
      <c r="K41" s="21"/>
      <c r="L41" s="21">
        <v>17.58241758241758</v>
      </c>
      <c r="M41" s="21"/>
      <c r="N41" s="22">
        <f t="shared" si="0"/>
        <v>0.64</v>
      </c>
      <c r="O41" s="4"/>
      <c r="P41" s="83"/>
    </row>
    <row r="42" spans="1:16" ht="30" x14ac:dyDescent="0.25">
      <c r="A42" s="19" t="str">
        <f t="shared" ref="A42:A46" si="5">A41</f>
        <v>Atlántico</v>
      </c>
      <c r="B42" s="19" t="str">
        <f t="shared" ref="B42:B46" si="6">B41</f>
        <v>Sin Sección</v>
      </c>
      <c r="C42" s="76" t="s">
        <v>31</v>
      </c>
      <c r="D42" s="20">
        <v>9.0666666666666664</v>
      </c>
      <c r="E42" s="20">
        <v>315</v>
      </c>
      <c r="F42" s="20">
        <v>34.742647058823522</v>
      </c>
      <c r="G42" s="20">
        <v>259</v>
      </c>
      <c r="H42" s="20">
        <v>28.566176470588228</v>
      </c>
      <c r="I42" s="20">
        <v>428</v>
      </c>
      <c r="J42" s="21">
        <v>34.742647058823522</v>
      </c>
      <c r="K42" s="21"/>
      <c r="L42" s="21">
        <v>28.566176470588239</v>
      </c>
      <c r="M42" s="21"/>
      <c r="N42" s="22">
        <f t="shared" si="0"/>
        <v>0.82222222222222219</v>
      </c>
      <c r="O42" s="4"/>
      <c r="P42" s="83"/>
    </row>
    <row r="43" spans="1:16" ht="30" x14ac:dyDescent="0.25">
      <c r="A43" s="19" t="str">
        <f>A40</f>
        <v>Atlántico</v>
      </c>
      <c r="B43" s="19" t="str">
        <f>B40</f>
        <v>Sin Sección</v>
      </c>
      <c r="C43" s="76" t="s">
        <v>29</v>
      </c>
      <c r="D43" s="20">
        <v>6.0333333333333332</v>
      </c>
      <c r="E43" s="20">
        <v>163</v>
      </c>
      <c r="F43" s="20">
        <v>27.016574585635361</v>
      </c>
      <c r="G43" s="20">
        <v>82</v>
      </c>
      <c r="H43" s="20">
        <v>13.591160220994475</v>
      </c>
      <c r="I43" s="20">
        <v>835</v>
      </c>
      <c r="J43" s="21">
        <v>27.016574585635357</v>
      </c>
      <c r="K43" s="21"/>
      <c r="L43" s="21">
        <v>13.591160220994478</v>
      </c>
      <c r="M43" s="21"/>
      <c r="N43" s="22">
        <f>G43/E43</f>
        <v>0.50306748466257667</v>
      </c>
      <c r="O43" s="4"/>
      <c r="P43" s="83"/>
    </row>
    <row r="44" spans="1:16" ht="30" x14ac:dyDescent="0.25">
      <c r="A44" s="19" t="str">
        <f>A42</f>
        <v>Atlántico</v>
      </c>
      <c r="B44" s="19" t="str">
        <f>B42</f>
        <v>Sin Sección</v>
      </c>
      <c r="C44" s="76" t="s">
        <v>32</v>
      </c>
      <c r="D44" s="20">
        <v>9.1</v>
      </c>
      <c r="E44" s="20">
        <v>183</v>
      </c>
      <c r="F44" s="20">
        <v>20.109890109890106</v>
      </c>
      <c r="G44" s="20">
        <v>215</v>
      </c>
      <c r="H44" s="20">
        <v>23.626373626373621</v>
      </c>
      <c r="I44" s="20">
        <v>77</v>
      </c>
      <c r="J44" s="21">
        <v>9.5604395604395584</v>
      </c>
      <c r="K44" s="21">
        <v>10.549450549450551</v>
      </c>
      <c r="L44" s="21">
        <v>15.604395604395602</v>
      </c>
      <c r="M44" s="21">
        <v>8.0219780219780219</v>
      </c>
      <c r="N44" s="22">
        <f t="shared" si="0"/>
        <v>1.174863387978142</v>
      </c>
      <c r="O44" s="4"/>
      <c r="P44" s="83"/>
    </row>
    <row r="45" spans="1:16" ht="30" x14ac:dyDescent="0.25">
      <c r="A45" s="19" t="str">
        <f t="shared" si="5"/>
        <v>Atlántico</v>
      </c>
      <c r="B45" s="19" t="str">
        <f t="shared" si="6"/>
        <v>Sin Sección</v>
      </c>
      <c r="C45" s="76" t="s">
        <v>33</v>
      </c>
      <c r="D45" s="20">
        <v>9.1</v>
      </c>
      <c r="E45" s="20">
        <v>180</v>
      </c>
      <c r="F45" s="20">
        <v>19.780219780219777</v>
      </c>
      <c r="G45" s="20">
        <v>237</v>
      </c>
      <c r="H45" s="20">
        <v>26.043956043956033</v>
      </c>
      <c r="I45" s="20">
        <v>53</v>
      </c>
      <c r="J45" s="21">
        <v>9.4505494505494525</v>
      </c>
      <c r="K45" s="21">
        <v>10.329670329670328</v>
      </c>
      <c r="L45" s="21">
        <v>18.35164835164835</v>
      </c>
      <c r="M45" s="21">
        <v>7.6923076923076907</v>
      </c>
      <c r="N45" s="22">
        <f t="shared" si="0"/>
        <v>1.3166666666666667</v>
      </c>
      <c r="O45" s="4"/>
      <c r="P45" s="83"/>
    </row>
    <row r="46" spans="1:16" ht="30" x14ac:dyDescent="0.25">
      <c r="A46" s="19" t="str">
        <f t="shared" si="5"/>
        <v>Atlántico</v>
      </c>
      <c r="B46" s="19" t="str">
        <f t="shared" si="6"/>
        <v>Sin Sección</v>
      </c>
      <c r="C46" s="76" t="s">
        <v>34</v>
      </c>
      <c r="D46" s="20">
        <v>9.1</v>
      </c>
      <c r="E46" s="20">
        <v>218</v>
      </c>
      <c r="F46" s="20">
        <v>23.956043956043949</v>
      </c>
      <c r="G46" s="20">
        <v>257</v>
      </c>
      <c r="H46" s="20">
        <v>28.241758241758237</v>
      </c>
      <c r="I46" s="20">
        <v>77</v>
      </c>
      <c r="J46" s="21">
        <v>12.417582417582416</v>
      </c>
      <c r="K46" s="21">
        <v>11.538461538461538</v>
      </c>
      <c r="L46" s="21">
        <v>19.23076923076923</v>
      </c>
      <c r="M46" s="21">
        <v>9.0109890109890109</v>
      </c>
      <c r="N46" s="22">
        <f t="shared" si="0"/>
        <v>1.1788990825688073</v>
      </c>
      <c r="O46" s="4"/>
      <c r="P46" s="83"/>
    </row>
    <row r="47" spans="1:16" x14ac:dyDescent="0.25">
      <c r="A47" s="23" t="s">
        <v>250</v>
      </c>
      <c r="B47" s="23"/>
      <c r="C47" s="77"/>
      <c r="D47" s="24"/>
      <c r="E47" s="24"/>
      <c r="F47" s="24">
        <f>+AVERAGE(F38:F46)</f>
        <v>26.691195567333033</v>
      </c>
      <c r="G47" s="24"/>
      <c r="H47" s="24">
        <f>+AVERAGE(H38:H46)</f>
        <v>21.069984907123356</v>
      </c>
      <c r="I47" s="24"/>
      <c r="J47" s="24">
        <f>+AVERAGE(J38:J46)</f>
        <v>23.089241965379436</v>
      </c>
      <c r="K47" s="24">
        <f>+AVERAGE(K38:K46)</f>
        <v>10.805860805860805</v>
      </c>
      <c r="L47" s="24">
        <f>+AVERAGE(L38:L46)</f>
        <v>18.322732159870604</v>
      </c>
      <c r="M47" s="24">
        <f>+AVERAGE(M38:M46)</f>
        <v>8.2417582417582409</v>
      </c>
      <c r="N47" s="25"/>
      <c r="O47" s="4"/>
      <c r="P47" s="83"/>
    </row>
    <row r="48" spans="1:16" x14ac:dyDescent="0.25">
      <c r="A48" s="30" t="s">
        <v>35</v>
      </c>
      <c r="B48" s="30"/>
      <c r="C48" s="79"/>
      <c r="D48" s="31">
        <v>9.1</v>
      </c>
      <c r="E48" s="31">
        <v>2102</v>
      </c>
      <c r="F48" s="31"/>
      <c r="G48" s="31">
        <v>1683</v>
      </c>
      <c r="H48" s="31"/>
      <c r="I48" s="31">
        <v>3613</v>
      </c>
      <c r="J48" s="32">
        <v>207.80317768841491</v>
      </c>
      <c r="K48" s="32">
        <v>32.417582417582416</v>
      </c>
      <c r="L48" s="32">
        <v>164.90458943883544</v>
      </c>
      <c r="M48" s="32">
        <v>24.725274725274723</v>
      </c>
      <c r="N48" s="33">
        <f t="shared" si="0"/>
        <v>0.80066603235014278</v>
      </c>
      <c r="O48" s="4"/>
      <c r="P48" s="83"/>
    </row>
    <row r="49" spans="1:16" ht="30" x14ac:dyDescent="0.25">
      <c r="A49" s="19" t="s">
        <v>36</v>
      </c>
      <c r="B49" s="19" t="s">
        <v>4</v>
      </c>
      <c r="C49" s="76" t="s">
        <v>37</v>
      </c>
      <c r="D49" s="20">
        <v>9.1</v>
      </c>
      <c r="E49" s="20">
        <v>368</v>
      </c>
      <c r="F49" s="20">
        <v>40.439560439560424</v>
      </c>
      <c r="G49" s="20">
        <v>224</v>
      </c>
      <c r="H49" s="20">
        <v>24.615384615384603</v>
      </c>
      <c r="I49" s="20">
        <v>749</v>
      </c>
      <c r="J49" s="21">
        <v>31.31868131868131</v>
      </c>
      <c r="K49" s="21">
        <v>9.1208791208791204</v>
      </c>
      <c r="L49" s="21">
        <v>17.252747252747248</v>
      </c>
      <c r="M49" s="21">
        <v>7.3626373626373622</v>
      </c>
      <c r="N49" s="22">
        <f t="shared" si="0"/>
        <v>0.60869565217391308</v>
      </c>
      <c r="O49" s="4"/>
      <c r="P49" s="83"/>
    </row>
    <row r="50" spans="1:16" ht="30" x14ac:dyDescent="0.25">
      <c r="A50" s="19" t="str">
        <f t="shared" ref="A50:A54" si="7">A49</f>
        <v>Bolívar</v>
      </c>
      <c r="B50" s="19" t="str">
        <f t="shared" ref="B50:B54" si="8">B49</f>
        <v>Sin Sección</v>
      </c>
      <c r="C50" s="76" t="s">
        <v>38</v>
      </c>
      <c r="D50" s="20">
        <v>9.1</v>
      </c>
      <c r="E50" s="20">
        <v>426</v>
      </c>
      <c r="F50" s="20">
        <v>46.813186813186796</v>
      </c>
      <c r="G50" s="20">
        <v>252</v>
      </c>
      <c r="H50" s="20">
        <v>27.69230769230769</v>
      </c>
      <c r="I50" s="20">
        <v>796</v>
      </c>
      <c r="J50" s="21">
        <v>39.010989010989</v>
      </c>
      <c r="K50" s="21">
        <v>7.802197802197802</v>
      </c>
      <c r="L50" s="21">
        <v>21.978021978021975</v>
      </c>
      <c r="M50" s="21">
        <v>5.7142857142857126</v>
      </c>
      <c r="N50" s="22">
        <f t="shared" si="0"/>
        <v>0.59154929577464788</v>
      </c>
      <c r="O50" s="4"/>
      <c r="P50" s="83"/>
    </row>
    <row r="51" spans="1:16" ht="30" x14ac:dyDescent="0.25">
      <c r="A51" s="19" t="str">
        <f t="shared" si="7"/>
        <v>Bolívar</v>
      </c>
      <c r="B51" s="19" t="str">
        <f t="shared" si="8"/>
        <v>Sin Sección</v>
      </c>
      <c r="C51" s="76" t="s">
        <v>39</v>
      </c>
      <c r="D51" s="20">
        <v>9.1</v>
      </c>
      <c r="E51" s="20">
        <v>394</v>
      </c>
      <c r="F51" s="20">
        <v>43.296703296703292</v>
      </c>
      <c r="G51" s="20">
        <v>214</v>
      </c>
      <c r="H51" s="20">
        <v>23.516483516483508</v>
      </c>
      <c r="I51" s="20">
        <v>600</v>
      </c>
      <c r="J51" s="21">
        <v>33.84615384615384</v>
      </c>
      <c r="K51" s="21">
        <v>9.4505494505494489</v>
      </c>
      <c r="L51" s="21">
        <v>16.043956043956044</v>
      </c>
      <c r="M51" s="21">
        <v>7.4725274725274717</v>
      </c>
      <c r="N51" s="22">
        <f t="shared" si="0"/>
        <v>0.54314720812182737</v>
      </c>
      <c r="O51" s="4"/>
      <c r="P51" s="83"/>
    </row>
    <row r="52" spans="1:16" ht="30" x14ac:dyDescent="0.25">
      <c r="A52" s="19" t="str">
        <f t="shared" si="7"/>
        <v>Bolívar</v>
      </c>
      <c r="B52" s="19" t="str">
        <f t="shared" si="8"/>
        <v>Sin Sección</v>
      </c>
      <c r="C52" s="76" t="s">
        <v>40</v>
      </c>
      <c r="D52" s="20">
        <v>9.1</v>
      </c>
      <c r="E52" s="20">
        <v>372</v>
      </c>
      <c r="F52" s="20">
        <v>40.879120879120862</v>
      </c>
      <c r="G52" s="20">
        <v>204</v>
      </c>
      <c r="H52" s="20">
        <v>22.417582417582413</v>
      </c>
      <c r="I52" s="20">
        <v>804</v>
      </c>
      <c r="J52" s="21">
        <v>32.087912087912088</v>
      </c>
      <c r="K52" s="21">
        <v>8.791208791208792</v>
      </c>
      <c r="L52" s="21">
        <v>15.164835164835162</v>
      </c>
      <c r="M52" s="21">
        <v>7.2527472527472518</v>
      </c>
      <c r="N52" s="22">
        <f t="shared" si="0"/>
        <v>0.54838709677419351</v>
      </c>
      <c r="O52" s="4"/>
      <c r="P52" s="83"/>
    </row>
    <row r="53" spans="1:16" ht="30" x14ac:dyDescent="0.25">
      <c r="A53" s="19" t="str">
        <f t="shared" si="7"/>
        <v>Bolívar</v>
      </c>
      <c r="B53" s="19" t="str">
        <f t="shared" si="8"/>
        <v>Sin Sección</v>
      </c>
      <c r="C53" s="76" t="s">
        <v>41</v>
      </c>
      <c r="D53" s="20">
        <v>4</v>
      </c>
      <c r="E53" s="20">
        <v>296</v>
      </c>
      <c r="F53" s="20">
        <v>74</v>
      </c>
      <c r="G53" s="20">
        <v>135</v>
      </c>
      <c r="H53" s="20">
        <v>33.75</v>
      </c>
      <c r="I53" s="20">
        <v>336</v>
      </c>
      <c r="J53" s="21">
        <v>55.5</v>
      </c>
      <c r="K53" s="21">
        <v>18.5</v>
      </c>
      <c r="L53" s="21">
        <v>18</v>
      </c>
      <c r="M53" s="21">
        <v>15.75</v>
      </c>
      <c r="N53" s="22">
        <f t="shared" si="0"/>
        <v>0.45608108108108109</v>
      </c>
      <c r="O53" s="4"/>
      <c r="P53" s="83"/>
    </row>
    <row r="54" spans="1:16" ht="30" x14ac:dyDescent="0.25">
      <c r="A54" s="19" t="str">
        <f t="shared" si="7"/>
        <v>Bolívar</v>
      </c>
      <c r="B54" s="19" t="str">
        <f t="shared" si="8"/>
        <v>Sin Sección</v>
      </c>
      <c r="C54" s="76" t="s">
        <v>42</v>
      </c>
      <c r="D54" s="20">
        <v>9.1</v>
      </c>
      <c r="E54" s="20">
        <v>445</v>
      </c>
      <c r="F54" s="20">
        <v>48.901098901098898</v>
      </c>
      <c r="G54" s="20">
        <v>182</v>
      </c>
      <c r="H54" s="20">
        <v>19.999999999999993</v>
      </c>
      <c r="I54" s="20">
        <v>416</v>
      </c>
      <c r="J54" s="21">
        <v>39.450549450549438</v>
      </c>
      <c r="K54" s="21">
        <v>9.4505494505494507</v>
      </c>
      <c r="L54" s="21">
        <v>12.857142857142856</v>
      </c>
      <c r="M54" s="21">
        <v>7.1428571428571432</v>
      </c>
      <c r="N54" s="22">
        <f t="shared" si="0"/>
        <v>0.40898876404494383</v>
      </c>
      <c r="O54" s="4"/>
      <c r="P54" s="83"/>
    </row>
    <row r="55" spans="1:16" x14ac:dyDescent="0.25">
      <c r="A55" s="23" t="s">
        <v>250</v>
      </c>
      <c r="B55" s="23"/>
      <c r="C55" s="77"/>
      <c r="D55" s="24">
        <v>9.1</v>
      </c>
      <c r="E55" s="24"/>
      <c r="F55" s="24">
        <f>+AVERAGE(F49:F54)</f>
        <v>49.054945054945051</v>
      </c>
      <c r="G55" s="24"/>
      <c r="H55" s="24">
        <f>+AVERAGE(H49:H54)</f>
        <v>25.331959706959697</v>
      </c>
      <c r="I55" s="24"/>
      <c r="J55" s="24">
        <f t="shared" ref="J55:M55" si="9">+AVERAGE(J49:J54)</f>
        <v>38.535714285714278</v>
      </c>
      <c r="K55" s="24">
        <f t="shared" si="9"/>
        <v>10.51923076923077</v>
      </c>
      <c r="L55" s="24">
        <f t="shared" si="9"/>
        <v>16.882783882783883</v>
      </c>
      <c r="M55" s="24">
        <f t="shared" si="9"/>
        <v>8.449175824175823</v>
      </c>
      <c r="N55" s="25"/>
      <c r="O55" s="4"/>
      <c r="P55" s="83"/>
    </row>
    <row r="56" spans="1:16" x14ac:dyDescent="0.25">
      <c r="A56" s="30" t="s">
        <v>43</v>
      </c>
      <c r="B56" s="30">
        <f>B55</f>
        <v>0</v>
      </c>
      <c r="C56" s="79"/>
      <c r="D56" s="31">
        <v>9.1</v>
      </c>
      <c r="E56" s="31">
        <v>2301</v>
      </c>
      <c r="F56" s="31"/>
      <c r="G56" s="31">
        <v>1211</v>
      </c>
      <c r="H56" s="31"/>
      <c r="I56" s="31">
        <v>3701</v>
      </c>
      <c r="J56" s="32">
        <v>231.21428571428567</v>
      </c>
      <c r="K56" s="32">
        <v>63.11538461538462</v>
      </c>
      <c r="L56" s="32">
        <v>101.2967032967033</v>
      </c>
      <c r="M56" s="32">
        <v>50.695054945054942</v>
      </c>
      <c r="N56" s="33">
        <f t="shared" si="0"/>
        <v>0.52629291612342455</v>
      </c>
      <c r="O56" s="4"/>
      <c r="P56" s="83"/>
    </row>
    <row r="57" spans="1:16" ht="30" x14ac:dyDescent="0.25">
      <c r="A57" s="19" t="s">
        <v>44</v>
      </c>
      <c r="B57" s="19" t="s">
        <v>4</v>
      </c>
      <c r="C57" s="76" t="s">
        <v>45</v>
      </c>
      <c r="D57" s="20">
        <v>9.1</v>
      </c>
      <c r="E57" s="20">
        <v>342</v>
      </c>
      <c r="F57" s="20">
        <v>37.58241758241757</v>
      </c>
      <c r="G57" s="20">
        <v>355</v>
      </c>
      <c r="H57" s="20">
        <v>39.010989010988993</v>
      </c>
      <c r="I57" s="20">
        <v>326</v>
      </c>
      <c r="J57" s="21">
        <v>28.021978021978015</v>
      </c>
      <c r="K57" s="21">
        <v>9.560439560439562</v>
      </c>
      <c r="L57" s="21">
        <v>31.978021978021967</v>
      </c>
      <c r="M57" s="21">
        <v>7.032967032967032</v>
      </c>
      <c r="N57" s="22">
        <f t="shared" si="0"/>
        <v>1.0380116959064327</v>
      </c>
      <c r="O57" s="4"/>
      <c r="P57" s="83"/>
    </row>
    <row r="58" spans="1:16" ht="30" x14ac:dyDescent="0.25">
      <c r="A58" s="19" t="str">
        <f t="shared" ref="A58:A62" si="10">A57</f>
        <v>Boyacá</v>
      </c>
      <c r="B58" s="19" t="str">
        <f t="shared" ref="B58:B62" si="11">B57</f>
        <v>Sin Sección</v>
      </c>
      <c r="C58" s="76" t="s">
        <v>46</v>
      </c>
      <c r="D58" s="20">
        <v>9.1</v>
      </c>
      <c r="E58" s="20">
        <v>363</v>
      </c>
      <c r="F58" s="20">
        <v>39.890109890109869</v>
      </c>
      <c r="G58" s="20">
        <v>289</v>
      </c>
      <c r="H58" s="20">
        <v>31.758241758241756</v>
      </c>
      <c r="I58" s="20">
        <v>270</v>
      </c>
      <c r="J58" s="21">
        <v>30.329670329670328</v>
      </c>
      <c r="K58" s="21">
        <v>9.5604395604395584</v>
      </c>
      <c r="L58" s="21">
        <v>26.373626373626372</v>
      </c>
      <c r="M58" s="21">
        <v>5.3846153846153832</v>
      </c>
      <c r="N58" s="22">
        <f t="shared" si="0"/>
        <v>0.79614325068870528</v>
      </c>
      <c r="O58" s="4"/>
      <c r="P58" s="83"/>
    </row>
    <row r="59" spans="1:16" ht="30" x14ac:dyDescent="0.25">
      <c r="A59" s="19" t="str">
        <f t="shared" si="10"/>
        <v>Boyacá</v>
      </c>
      <c r="B59" s="19" t="str">
        <f t="shared" si="11"/>
        <v>Sin Sección</v>
      </c>
      <c r="C59" s="76" t="s">
        <v>47</v>
      </c>
      <c r="D59" s="20">
        <v>9.1</v>
      </c>
      <c r="E59" s="20">
        <v>261</v>
      </c>
      <c r="F59" s="20">
        <v>28.681318681318672</v>
      </c>
      <c r="G59" s="20">
        <v>214</v>
      </c>
      <c r="H59" s="20">
        <v>23.516483516483508</v>
      </c>
      <c r="I59" s="20">
        <v>323</v>
      </c>
      <c r="J59" s="21">
        <v>21.868131868131861</v>
      </c>
      <c r="K59" s="21">
        <v>6.8131868131868121</v>
      </c>
      <c r="L59" s="21">
        <v>17.472527472527467</v>
      </c>
      <c r="M59" s="21">
        <v>6.0439560439560438</v>
      </c>
      <c r="N59" s="22">
        <f t="shared" si="0"/>
        <v>0.81992337164750961</v>
      </c>
      <c r="O59" s="4"/>
      <c r="P59" s="83"/>
    </row>
    <row r="60" spans="1:16" ht="30" x14ac:dyDescent="0.25">
      <c r="A60" s="19" t="str">
        <f t="shared" si="10"/>
        <v>Boyacá</v>
      </c>
      <c r="B60" s="19" t="str">
        <f t="shared" si="11"/>
        <v>Sin Sección</v>
      </c>
      <c r="C60" s="76" t="s">
        <v>48</v>
      </c>
      <c r="D60" s="20">
        <v>9.1</v>
      </c>
      <c r="E60" s="20">
        <v>339</v>
      </c>
      <c r="F60" s="20">
        <v>37.252747252747241</v>
      </c>
      <c r="G60" s="20">
        <v>314</v>
      </c>
      <c r="H60" s="20">
        <v>34.505494505494489</v>
      </c>
      <c r="I60" s="20">
        <v>305</v>
      </c>
      <c r="J60" s="21">
        <v>29.010989010988997</v>
      </c>
      <c r="K60" s="21">
        <v>8.2417582417582409</v>
      </c>
      <c r="L60" s="21">
        <v>26.923076923076913</v>
      </c>
      <c r="M60" s="21">
        <v>7.5824175824175839</v>
      </c>
      <c r="N60" s="22">
        <f t="shared" si="0"/>
        <v>0.92625368731563418</v>
      </c>
      <c r="O60" s="4"/>
      <c r="P60" s="83"/>
    </row>
    <row r="61" spans="1:16" ht="30" x14ac:dyDescent="0.25">
      <c r="A61" s="19" t="str">
        <f t="shared" si="10"/>
        <v>Boyacá</v>
      </c>
      <c r="B61" s="19" t="str">
        <f t="shared" si="11"/>
        <v>Sin Sección</v>
      </c>
      <c r="C61" s="76" t="s">
        <v>49</v>
      </c>
      <c r="D61" s="20">
        <v>9.1</v>
      </c>
      <c r="E61" s="20">
        <v>333</v>
      </c>
      <c r="F61" s="20">
        <v>36.593406593406591</v>
      </c>
      <c r="G61" s="20">
        <v>325</v>
      </c>
      <c r="H61" s="20">
        <v>35.714285714285708</v>
      </c>
      <c r="I61" s="20">
        <v>96</v>
      </c>
      <c r="J61" s="21">
        <v>31.098901098901084</v>
      </c>
      <c r="K61" s="21">
        <v>5.4945054945054954</v>
      </c>
      <c r="L61" s="21">
        <v>31.318681318681307</v>
      </c>
      <c r="M61" s="21">
        <v>4.3956043956043951</v>
      </c>
      <c r="N61" s="22">
        <f t="shared" si="0"/>
        <v>0.97597597597597596</v>
      </c>
      <c r="O61" s="4"/>
      <c r="P61" s="83"/>
    </row>
    <row r="62" spans="1:16" ht="30" x14ac:dyDescent="0.25">
      <c r="A62" s="19" t="str">
        <f t="shared" si="10"/>
        <v>Boyacá</v>
      </c>
      <c r="B62" s="19" t="str">
        <f t="shared" si="11"/>
        <v>Sin Sección</v>
      </c>
      <c r="C62" s="76" t="s">
        <v>50</v>
      </c>
      <c r="D62" s="20">
        <v>9.1</v>
      </c>
      <c r="E62" s="20">
        <v>361</v>
      </c>
      <c r="F62" s="20">
        <v>39.670329670329657</v>
      </c>
      <c r="G62" s="20">
        <v>354</v>
      </c>
      <c r="H62" s="20">
        <v>38.901098901098891</v>
      </c>
      <c r="I62" s="20">
        <v>330</v>
      </c>
      <c r="J62" s="21">
        <v>30.879120879120876</v>
      </c>
      <c r="K62" s="21">
        <v>8.791208791208792</v>
      </c>
      <c r="L62" s="21">
        <v>31.318681318681314</v>
      </c>
      <c r="M62" s="21">
        <v>7.582417582417583</v>
      </c>
      <c r="N62" s="22">
        <f t="shared" si="0"/>
        <v>0.98060941828254844</v>
      </c>
      <c r="O62" s="4"/>
      <c r="P62" s="83"/>
    </row>
    <row r="63" spans="1:16" x14ac:dyDescent="0.25">
      <c r="A63" s="23" t="s">
        <v>250</v>
      </c>
      <c r="B63" s="23"/>
      <c r="C63" s="77"/>
      <c r="D63" s="24"/>
      <c r="E63" s="24"/>
      <c r="F63" s="24">
        <f>+AVERAGE(F57:F62)</f>
        <v>36.611721611721599</v>
      </c>
      <c r="G63" s="24"/>
      <c r="H63" s="24">
        <f>+AVERAGE(H57:H62)</f>
        <v>33.901098901098884</v>
      </c>
      <c r="I63" s="24"/>
      <c r="J63" s="24">
        <f t="shared" ref="J63:M63" si="12">+AVERAGE(J57:J62)</f>
        <v>28.534798534798526</v>
      </c>
      <c r="K63" s="24">
        <f t="shared" si="12"/>
        <v>8.0769230769230784</v>
      </c>
      <c r="L63" s="24">
        <f t="shared" si="12"/>
        <v>27.564102564102555</v>
      </c>
      <c r="M63" s="24">
        <f t="shared" si="12"/>
        <v>6.3369963369963367</v>
      </c>
      <c r="N63" s="25"/>
      <c r="O63" s="4"/>
      <c r="P63" s="83"/>
    </row>
    <row r="64" spans="1:16" x14ac:dyDescent="0.25">
      <c r="A64" s="30" t="s">
        <v>51</v>
      </c>
      <c r="B64" s="30"/>
      <c r="C64" s="79"/>
      <c r="D64" s="31">
        <v>9.1</v>
      </c>
      <c r="E64" s="31">
        <v>1999</v>
      </c>
      <c r="F64" s="31"/>
      <c r="G64" s="31">
        <v>1851</v>
      </c>
      <c r="H64" s="31"/>
      <c r="I64" s="31">
        <v>1650</v>
      </c>
      <c r="J64" s="32">
        <v>171.20879120879115</v>
      </c>
      <c r="K64" s="32">
        <v>48.461538461538467</v>
      </c>
      <c r="L64" s="32">
        <v>165.38461538461533</v>
      </c>
      <c r="M64" s="32">
        <v>38.021978021978022</v>
      </c>
      <c r="N64" s="33">
        <f t="shared" si="0"/>
        <v>0.92596298149074541</v>
      </c>
      <c r="O64" s="4"/>
      <c r="P64" s="83"/>
    </row>
    <row r="65" spans="1:16" ht="30" x14ac:dyDescent="0.25">
      <c r="A65" s="19" t="str">
        <f>A69</f>
        <v>Caldas</v>
      </c>
      <c r="B65" s="19" t="str">
        <f>B69</f>
        <v>Sin Sección</v>
      </c>
      <c r="C65" s="76" t="s">
        <v>55</v>
      </c>
      <c r="D65" s="20">
        <v>9.1</v>
      </c>
      <c r="E65" s="20">
        <v>330</v>
      </c>
      <c r="F65" s="20">
        <v>36.263736263736263</v>
      </c>
      <c r="G65" s="20">
        <v>224</v>
      </c>
      <c r="H65" s="20">
        <v>24.615384615384613</v>
      </c>
      <c r="I65" s="20">
        <v>322</v>
      </c>
      <c r="J65" s="21">
        <v>27.912087912087912</v>
      </c>
      <c r="K65" s="21">
        <v>8.3516483516483522</v>
      </c>
      <c r="L65" s="21">
        <v>18.131868131868128</v>
      </c>
      <c r="M65" s="21">
        <v>6.4835164835164845</v>
      </c>
      <c r="N65" s="22">
        <f t="shared" si="0"/>
        <v>0.67878787878787883</v>
      </c>
      <c r="O65" s="4"/>
      <c r="P65" s="83"/>
    </row>
    <row r="66" spans="1:16" ht="30" x14ac:dyDescent="0.25">
      <c r="A66" s="19" t="str">
        <f t="shared" ref="A66:A67" si="13">A65</f>
        <v>Caldas</v>
      </c>
      <c r="B66" s="19" t="str">
        <f t="shared" ref="B66:B67" si="14">B65</f>
        <v>Sin Sección</v>
      </c>
      <c r="C66" s="76" t="s">
        <v>56</v>
      </c>
      <c r="D66" s="20">
        <v>9.1</v>
      </c>
      <c r="E66" s="20">
        <v>235</v>
      </c>
      <c r="F66" s="20">
        <v>25.824175824175821</v>
      </c>
      <c r="G66" s="20">
        <v>166</v>
      </c>
      <c r="H66" s="20">
        <v>18.241758241758237</v>
      </c>
      <c r="I66" s="20">
        <v>334</v>
      </c>
      <c r="J66" s="21">
        <v>17.362637362637361</v>
      </c>
      <c r="K66" s="21">
        <v>8.4615384615384599</v>
      </c>
      <c r="L66" s="21">
        <v>11.428571428571429</v>
      </c>
      <c r="M66" s="21">
        <v>6.813186813186813</v>
      </c>
      <c r="N66" s="22">
        <f t="shared" si="0"/>
        <v>0.70638297872340428</v>
      </c>
      <c r="O66" s="4"/>
      <c r="P66" s="83"/>
    </row>
    <row r="67" spans="1:16" ht="30" x14ac:dyDescent="0.25">
      <c r="A67" s="19" t="str">
        <f t="shared" si="13"/>
        <v>Caldas</v>
      </c>
      <c r="B67" s="19" t="str">
        <f t="shared" si="14"/>
        <v>Sin Sección</v>
      </c>
      <c r="C67" s="76" t="s">
        <v>57</v>
      </c>
      <c r="D67" s="20">
        <v>9.1</v>
      </c>
      <c r="E67" s="20">
        <v>287</v>
      </c>
      <c r="F67" s="20">
        <v>31.538461538461533</v>
      </c>
      <c r="G67" s="20">
        <v>175</v>
      </c>
      <c r="H67" s="20">
        <v>19.230769230769226</v>
      </c>
      <c r="I67" s="20">
        <v>279</v>
      </c>
      <c r="J67" s="21">
        <v>23.296703296703296</v>
      </c>
      <c r="K67" s="21">
        <v>8.2417582417582427</v>
      </c>
      <c r="L67" s="21">
        <v>13.736263736263734</v>
      </c>
      <c r="M67" s="21">
        <v>5.4945054945054945</v>
      </c>
      <c r="N67" s="22">
        <f t="shared" si="0"/>
        <v>0.6097560975609756</v>
      </c>
      <c r="O67" s="4"/>
      <c r="P67" s="83"/>
    </row>
    <row r="68" spans="1:16" ht="30" x14ac:dyDescent="0.25">
      <c r="A68" s="19" t="s">
        <v>52</v>
      </c>
      <c r="B68" s="19" t="s">
        <v>4</v>
      </c>
      <c r="C68" s="76" t="s">
        <v>53</v>
      </c>
      <c r="D68" s="20">
        <v>9.1</v>
      </c>
      <c r="E68" s="20">
        <v>289</v>
      </c>
      <c r="F68" s="20">
        <v>31.758241758241756</v>
      </c>
      <c r="G68" s="20">
        <v>147</v>
      </c>
      <c r="H68" s="20">
        <v>16.153846153846153</v>
      </c>
      <c r="I68" s="20">
        <v>289</v>
      </c>
      <c r="J68" s="21">
        <v>23.186813186813186</v>
      </c>
      <c r="K68" s="21">
        <v>8.5714285714285712</v>
      </c>
      <c r="L68" s="21">
        <v>9.3406593406593359</v>
      </c>
      <c r="M68" s="21">
        <v>6.813186813186813</v>
      </c>
      <c r="N68" s="22">
        <f>G68/E68</f>
        <v>0.50865051903114189</v>
      </c>
      <c r="O68" s="4"/>
      <c r="P68" s="83"/>
    </row>
    <row r="69" spans="1:16" ht="30" x14ac:dyDescent="0.25">
      <c r="A69" s="19" t="str">
        <f>A68</f>
        <v>Caldas</v>
      </c>
      <c r="B69" s="19" t="str">
        <f>B68</f>
        <v>Sin Sección</v>
      </c>
      <c r="C69" s="76" t="s">
        <v>54</v>
      </c>
      <c r="D69" s="20">
        <v>9.1</v>
      </c>
      <c r="E69" s="20">
        <v>188</v>
      </c>
      <c r="F69" s="20">
        <v>20.659340659340653</v>
      </c>
      <c r="G69" s="20">
        <v>146</v>
      </c>
      <c r="H69" s="20">
        <v>16.043956043956037</v>
      </c>
      <c r="I69" s="20">
        <v>214</v>
      </c>
      <c r="J69" s="21">
        <v>14.945054945054943</v>
      </c>
      <c r="K69" s="21">
        <v>5.7142857142857153</v>
      </c>
      <c r="L69" s="21">
        <v>11.428571428571429</v>
      </c>
      <c r="M69" s="21">
        <v>4.6153846153846159</v>
      </c>
      <c r="N69" s="22">
        <f>G69/E69</f>
        <v>0.77659574468085102</v>
      </c>
      <c r="O69" s="4"/>
      <c r="P69" s="83"/>
    </row>
    <row r="70" spans="1:16" ht="30" x14ac:dyDescent="0.25">
      <c r="A70" s="19" t="str">
        <f>A67</f>
        <v>Caldas</v>
      </c>
      <c r="B70" s="19" t="str">
        <f>B67</f>
        <v>Sin Sección</v>
      </c>
      <c r="C70" s="76" t="s">
        <v>58</v>
      </c>
      <c r="D70" s="20">
        <v>9.1</v>
      </c>
      <c r="E70" s="20">
        <v>65</v>
      </c>
      <c r="F70" s="20">
        <v>7.1428571428571432</v>
      </c>
      <c r="G70" s="20">
        <v>79</v>
      </c>
      <c r="H70" s="20">
        <v>8.6813186813186789</v>
      </c>
      <c r="I70" s="20">
        <v>23</v>
      </c>
      <c r="J70" s="21">
        <v>3.7362637362637363</v>
      </c>
      <c r="K70" s="21">
        <v>3.4065934065934069</v>
      </c>
      <c r="L70" s="21">
        <v>5.8241758241758239</v>
      </c>
      <c r="M70" s="21">
        <v>2.8571428571428572</v>
      </c>
      <c r="N70" s="22">
        <f t="shared" si="0"/>
        <v>1.2153846153846153</v>
      </c>
      <c r="O70" s="4"/>
      <c r="P70" s="83"/>
    </row>
    <row r="71" spans="1:16" x14ac:dyDescent="0.25">
      <c r="A71" s="23" t="s">
        <v>250</v>
      </c>
      <c r="B71" s="23"/>
      <c r="C71" s="77"/>
      <c r="D71" s="24"/>
      <c r="E71" s="24"/>
      <c r="F71" s="24">
        <f>+AVERAGE(F65:F70)</f>
        <v>25.531135531135529</v>
      </c>
      <c r="G71" s="24"/>
      <c r="H71" s="24">
        <f>+AVERAGE(H65:H70)</f>
        <v>17.161172161172157</v>
      </c>
      <c r="I71" s="24"/>
      <c r="J71" s="24">
        <f>+AVERAGE(J65:J70)</f>
        <v>18.406593406593405</v>
      </c>
      <c r="K71" s="24">
        <f>+AVERAGE(K65:K70)</f>
        <v>7.1245421245421241</v>
      </c>
      <c r="L71" s="24">
        <f>+AVERAGE(L65:L70)</f>
        <v>11.648351648351644</v>
      </c>
      <c r="M71" s="24">
        <f>+AVERAGE(M65:M70)</f>
        <v>5.5128205128205137</v>
      </c>
      <c r="N71" s="25"/>
      <c r="O71" s="4"/>
      <c r="P71" s="83"/>
    </row>
    <row r="72" spans="1:16" x14ac:dyDescent="0.25">
      <c r="A72" s="30" t="s">
        <v>59</v>
      </c>
      <c r="B72" s="30"/>
      <c r="C72" s="79"/>
      <c r="D72" s="31">
        <v>9.1</v>
      </c>
      <c r="E72" s="31">
        <v>1394</v>
      </c>
      <c r="F72" s="31"/>
      <c r="G72" s="31">
        <v>937</v>
      </c>
      <c r="H72" s="31"/>
      <c r="I72" s="31">
        <v>1461</v>
      </c>
      <c r="J72" s="32">
        <v>110.43956043956044</v>
      </c>
      <c r="K72" s="32">
        <v>42.747252747252752</v>
      </c>
      <c r="L72" s="32">
        <v>69.890109890109883</v>
      </c>
      <c r="M72" s="32">
        <v>33.076923076923073</v>
      </c>
      <c r="N72" s="33">
        <f t="shared" si="0"/>
        <v>0.67216642754662836</v>
      </c>
      <c r="O72" s="4"/>
      <c r="P72" s="83"/>
    </row>
    <row r="73" spans="1:16" ht="30" x14ac:dyDescent="0.25">
      <c r="A73" s="19" t="s">
        <v>60</v>
      </c>
      <c r="B73" s="19" t="s">
        <v>4</v>
      </c>
      <c r="C73" s="76" t="s">
        <v>61</v>
      </c>
      <c r="D73" s="20">
        <v>9.1</v>
      </c>
      <c r="E73" s="20">
        <v>191</v>
      </c>
      <c r="F73" s="20">
        <v>20.989010989010989</v>
      </c>
      <c r="G73" s="20">
        <v>233</v>
      </c>
      <c r="H73" s="20">
        <v>25.604395604395602</v>
      </c>
      <c r="I73" s="20">
        <v>102</v>
      </c>
      <c r="J73" s="21">
        <v>8.4615384615384599</v>
      </c>
      <c r="K73" s="21">
        <v>12.527472527472527</v>
      </c>
      <c r="L73" s="21">
        <v>13.956043956043956</v>
      </c>
      <c r="M73" s="21">
        <v>11.648351648351648</v>
      </c>
      <c r="N73" s="22">
        <f t="shared" si="0"/>
        <v>1.2198952879581151</v>
      </c>
      <c r="O73" s="4"/>
      <c r="P73" s="83"/>
    </row>
    <row r="74" spans="1:16" ht="30" x14ac:dyDescent="0.25">
      <c r="A74" s="19" t="str">
        <f t="shared" ref="A74:A76" si="15">A73</f>
        <v>Caquetá</v>
      </c>
      <c r="B74" s="19" t="str">
        <f t="shared" ref="B74:B76" si="16">B73</f>
        <v>Sin Sección</v>
      </c>
      <c r="C74" s="76" t="s">
        <v>62</v>
      </c>
      <c r="D74" s="20">
        <v>9.1</v>
      </c>
      <c r="E74" s="20">
        <v>317</v>
      </c>
      <c r="F74" s="20">
        <v>34.835164835164825</v>
      </c>
      <c r="G74" s="20">
        <v>252</v>
      </c>
      <c r="H74" s="20">
        <v>27.69230769230769</v>
      </c>
      <c r="I74" s="20">
        <v>386</v>
      </c>
      <c r="J74" s="21">
        <v>19.340659340659339</v>
      </c>
      <c r="K74" s="21">
        <v>15.494505494505495</v>
      </c>
      <c r="L74" s="21">
        <v>14.395604395604394</v>
      </c>
      <c r="M74" s="21">
        <v>13.296703296703297</v>
      </c>
      <c r="N74" s="22">
        <f t="shared" si="0"/>
        <v>0.79495268138801267</v>
      </c>
      <c r="O74" s="4"/>
      <c r="P74" s="83"/>
    </row>
    <row r="75" spans="1:16" ht="30" x14ac:dyDescent="0.25">
      <c r="A75" s="19" t="str">
        <f t="shared" si="15"/>
        <v>Caquetá</v>
      </c>
      <c r="B75" s="19" t="str">
        <f t="shared" si="16"/>
        <v>Sin Sección</v>
      </c>
      <c r="C75" s="76" t="s">
        <v>63</v>
      </c>
      <c r="D75" s="20">
        <v>9.1</v>
      </c>
      <c r="E75" s="20">
        <v>298</v>
      </c>
      <c r="F75" s="20">
        <v>32.747252747252737</v>
      </c>
      <c r="G75" s="20">
        <v>323</v>
      </c>
      <c r="H75" s="20">
        <v>35.494505494505475</v>
      </c>
      <c r="I75" s="20">
        <v>199</v>
      </c>
      <c r="J75" s="21">
        <v>18.241758241758241</v>
      </c>
      <c r="K75" s="21">
        <v>14.505494505494507</v>
      </c>
      <c r="L75" s="21">
        <v>20.989010989010985</v>
      </c>
      <c r="M75" s="21">
        <v>14.505494505494507</v>
      </c>
      <c r="N75" s="22">
        <f t="shared" si="0"/>
        <v>1.0838926174496644</v>
      </c>
      <c r="O75" s="4"/>
      <c r="P75" s="83"/>
    </row>
    <row r="76" spans="1:16" ht="30" x14ac:dyDescent="0.25">
      <c r="A76" s="19" t="str">
        <f t="shared" si="15"/>
        <v>Caquetá</v>
      </c>
      <c r="B76" s="19" t="str">
        <f t="shared" si="16"/>
        <v>Sin Sección</v>
      </c>
      <c r="C76" s="76" t="s">
        <v>64</v>
      </c>
      <c r="D76" s="20">
        <v>9.1</v>
      </c>
      <c r="E76" s="20">
        <v>278</v>
      </c>
      <c r="F76" s="20">
        <v>30.549450549450547</v>
      </c>
      <c r="G76" s="20">
        <v>301</v>
      </c>
      <c r="H76" s="20">
        <v>33.076923076923073</v>
      </c>
      <c r="I76" s="20">
        <v>324</v>
      </c>
      <c r="J76" s="21">
        <v>16.923076923076923</v>
      </c>
      <c r="K76" s="21">
        <v>13.626373626373626</v>
      </c>
      <c r="L76" s="21">
        <v>19.120879120879117</v>
      </c>
      <c r="M76" s="21">
        <v>13.956043956043956</v>
      </c>
      <c r="N76" s="22">
        <f t="shared" si="0"/>
        <v>1.0827338129496402</v>
      </c>
      <c r="O76" s="4"/>
      <c r="P76" s="83"/>
    </row>
    <row r="77" spans="1:16" x14ac:dyDescent="0.25">
      <c r="A77" s="23" t="s">
        <v>250</v>
      </c>
      <c r="B77" s="23"/>
      <c r="C77" s="77"/>
      <c r="D77" s="24"/>
      <c r="E77" s="24"/>
      <c r="F77" s="24">
        <f>+AVERAGE(F73:F76)</f>
        <v>29.780219780219774</v>
      </c>
      <c r="G77" s="24"/>
      <c r="H77" s="24">
        <f>+AVERAGE(H73:H76)</f>
        <v>30.467032967032956</v>
      </c>
      <c r="I77" s="24"/>
      <c r="J77" s="24">
        <f t="shared" ref="J77:M77" si="17">+AVERAGE(J73:J76)</f>
        <v>15.741758241758241</v>
      </c>
      <c r="K77" s="24">
        <f t="shared" si="17"/>
        <v>14.038461538461538</v>
      </c>
      <c r="L77" s="24">
        <f t="shared" si="17"/>
        <v>17.115384615384613</v>
      </c>
      <c r="M77" s="24">
        <f t="shared" si="17"/>
        <v>13.351648351648352</v>
      </c>
      <c r="N77" s="25"/>
      <c r="O77" s="4"/>
      <c r="P77" s="83"/>
    </row>
    <row r="78" spans="1:16" x14ac:dyDescent="0.25">
      <c r="A78" s="30" t="s">
        <v>65</v>
      </c>
      <c r="B78" s="30"/>
      <c r="C78" s="79"/>
      <c r="D78" s="31">
        <v>9.1</v>
      </c>
      <c r="E78" s="31">
        <v>1084</v>
      </c>
      <c r="F78" s="31"/>
      <c r="G78" s="31">
        <v>1109</v>
      </c>
      <c r="H78" s="31"/>
      <c r="I78" s="31">
        <v>1011</v>
      </c>
      <c r="J78" s="32">
        <v>62.967032967032964</v>
      </c>
      <c r="K78" s="32">
        <v>56.153846153846153</v>
      </c>
      <c r="L78" s="32">
        <v>68.461538461538453</v>
      </c>
      <c r="M78" s="32">
        <v>53.406593406593409</v>
      </c>
      <c r="N78" s="33">
        <f t="shared" si="0"/>
        <v>1.0230627306273063</v>
      </c>
      <c r="O78" s="4"/>
      <c r="P78" s="83"/>
    </row>
    <row r="79" spans="1:16" ht="30" x14ac:dyDescent="0.25">
      <c r="A79" s="19" t="str">
        <f>A81</f>
        <v>Casanare</v>
      </c>
      <c r="B79" s="19" t="str">
        <f>B81</f>
        <v>Sin Sección</v>
      </c>
      <c r="C79" s="76" t="s">
        <v>68</v>
      </c>
      <c r="D79" s="20">
        <v>9.1</v>
      </c>
      <c r="E79" s="20">
        <v>136</v>
      </c>
      <c r="F79" s="20">
        <v>14.945054945054943</v>
      </c>
      <c r="G79" s="20">
        <v>133</v>
      </c>
      <c r="H79" s="20">
        <v>14.61538461538461</v>
      </c>
      <c r="I79" s="20">
        <v>46</v>
      </c>
      <c r="J79" s="21">
        <v>10.329670329670327</v>
      </c>
      <c r="K79" s="21">
        <v>4.6153846153846159</v>
      </c>
      <c r="L79" s="21">
        <v>10.109890109890106</v>
      </c>
      <c r="M79" s="21">
        <v>4.5054945054945055</v>
      </c>
      <c r="N79" s="22">
        <f t="shared" ref="N79:N140" si="18">G79/E79</f>
        <v>0.9779411764705882</v>
      </c>
      <c r="O79" s="4"/>
      <c r="P79" s="83"/>
    </row>
    <row r="80" spans="1:16" ht="30" x14ac:dyDescent="0.25">
      <c r="A80" s="19" t="str">
        <f t="shared" ref="A80" si="19">A79</f>
        <v>Casanare</v>
      </c>
      <c r="B80" s="19" t="str">
        <f t="shared" ref="B80" si="20">B79</f>
        <v>Sin Sección</v>
      </c>
      <c r="C80" s="76" t="s">
        <v>69</v>
      </c>
      <c r="D80" s="20">
        <v>9.1</v>
      </c>
      <c r="E80" s="20">
        <v>135</v>
      </c>
      <c r="F80" s="20">
        <v>14.835164835164836</v>
      </c>
      <c r="G80" s="20">
        <v>144</v>
      </c>
      <c r="H80" s="20">
        <v>15.824175824175821</v>
      </c>
      <c r="I80" s="20">
        <v>46</v>
      </c>
      <c r="J80" s="21">
        <v>9.6703296703296679</v>
      </c>
      <c r="K80" s="21">
        <v>5.1648351648351642</v>
      </c>
      <c r="L80" s="21">
        <v>11.868131868131867</v>
      </c>
      <c r="M80" s="21">
        <v>3.9560439560439566</v>
      </c>
      <c r="N80" s="22">
        <f t="shared" si="18"/>
        <v>1.0666666666666667</v>
      </c>
      <c r="O80" s="4"/>
      <c r="P80" s="83"/>
    </row>
    <row r="81" spans="1:16" ht="30" x14ac:dyDescent="0.25">
      <c r="A81" s="19" t="s">
        <v>66</v>
      </c>
      <c r="B81" s="19" t="s">
        <v>4</v>
      </c>
      <c r="C81" s="76" t="s">
        <v>67</v>
      </c>
      <c r="D81" s="20">
        <v>9.1</v>
      </c>
      <c r="E81" s="20">
        <v>127</v>
      </c>
      <c r="F81" s="20">
        <v>13.956043956043956</v>
      </c>
      <c r="G81" s="20">
        <v>135</v>
      </c>
      <c r="H81" s="20">
        <v>14.83516483516483</v>
      </c>
      <c r="I81" s="20">
        <v>144</v>
      </c>
      <c r="J81" s="21">
        <v>9.8901098901098905</v>
      </c>
      <c r="K81" s="21">
        <v>4.0659340659340657</v>
      </c>
      <c r="L81" s="21">
        <v>11.758241758241756</v>
      </c>
      <c r="M81" s="21">
        <v>3.0769230769230771</v>
      </c>
      <c r="N81" s="22">
        <f>G81/E81</f>
        <v>1.0629921259842521</v>
      </c>
      <c r="O81" s="4"/>
      <c r="P81" s="83"/>
    </row>
    <row r="82" spans="1:16" x14ac:dyDescent="0.25">
      <c r="A82" s="23" t="s">
        <v>250</v>
      </c>
      <c r="B82" s="23"/>
      <c r="C82" s="77"/>
      <c r="D82" s="24"/>
      <c r="E82" s="24"/>
      <c r="F82" s="24">
        <f>+AVERAGE(F79:F80)</f>
        <v>14.890109890109891</v>
      </c>
      <c r="G82" s="24"/>
      <c r="H82" s="24">
        <f>+AVERAGE(H79:H80)</f>
        <v>15.219780219780215</v>
      </c>
      <c r="I82" s="24"/>
      <c r="J82" s="24">
        <f>+AVERAGE(J79:J80)</f>
        <v>9.9999999999999964</v>
      </c>
      <c r="K82" s="24">
        <f>+AVERAGE(K79:K80)</f>
        <v>4.8901098901098905</v>
      </c>
      <c r="L82" s="24">
        <f>+AVERAGE(L79:L80)</f>
        <v>10.989010989010985</v>
      </c>
      <c r="M82" s="24">
        <f>+AVERAGE(M79:M80)</f>
        <v>4.2307692307692308</v>
      </c>
      <c r="N82" s="25"/>
      <c r="O82" s="4"/>
      <c r="P82" s="83"/>
    </row>
    <row r="83" spans="1:16" x14ac:dyDescent="0.25">
      <c r="A83" s="30" t="s">
        <v>70</v>
      </c>
      <c r="B83" s="30"/>
      <c r="C83" s="79"/>
      <c r="D83" s="31">
        <v>9.1</v>
      </c>
      <c r="E83" s="31">
        <v>398</v>
      </c>
      <c r="F83" s="31"/>
      <c r="G83" s="31">
        <v>412</v>
      </c>
      <c r="H83" s="31"/>
      <c r="I83" s="31">
        <v>236</v>
      </c>
      <c r="J83" s="32">
        <v>29.890109890109887</v>
      </c>
      <c r="K83" s="32">
        <v>13.846153846153847</v>
      </c>
      <c r="L83" s="32">
        <v>33.73626373626373</v>
      </c>
      <c r="M83" s="32">
        <v>11.538461538461538</v>
      </c>
      <c r="N83" s="33">
        <f t="shared" si="18"/>
        <v>1.035175879396985</v>
      </c>
      <c r="O83" s="4"/>
      <c r="P83" s="83"/>
    </row>
    <row r="84" spans="1:16" ht="30" x14ac:dyDescent="0.25">
      <c r="A84" s="19" t="s">
        <v>71</v>
      </c>
      <c r="B84" s="19" t="s">
        <v>4</v>
      </c>
      <c r="C84" s="76" t="s">
        <v>72</v>
      </c>
      <c r="D84" s="20">
        <v>9.1</v>
      </c>
      <c r="E84" s="20">
        <v>23</v>
      </c>
      <c r="F84" s="20">
        <v>2.5274725274725278</v>
      </c>
      <c r="G84" s="20">
        <v>130</v>
      </c>
      <c r="H84" s="20">
        <v>14.285714285714285</v>
      </c>
      <c r="I84" s="20">
        <v>56</v>
      </c>
      <c r="J84" s="21">
        <v>2.5274725274725278</v>
      </c>
      <c r="K84" s="21"/>
      <c r="L84" s="21">
        <v>14.285714285714285</v>
      </c>
      <c r="M84" s="21"/>
      <c r="N84" s="22">
        <f t="shared" si="18"/>
        <v>5.6521739130434785</v>
      </c>
      <c r="O84" s="4"/>
      <c r="P84" s="83"/>
    </row>
    <row r="85" spans="1:16" ht="30" x14ac:dyDescent="0.25">
      <c r="A85" s="19" t="str">
        <f t="shared" ref="A85:A88" si="21">A84</f>
        <v>Cauca</v>
      </c>
      <c r="B85" s="19" t="str">
        <f t="shared" ref="B85:B88" si="22">B84</f>
        <v>Sin Sección</v>
      </c>
      <c r="C85" s="76" t="s">
        <v>73</v>
      </c>
      <c r="D85" s="20">
        <v>9.1</v>
      </c>
      <c r="E85" s="20">
        <v>409</v>
      </c>
      <c r="F85" s="20">
        <v>44.945054945054942</v>
      </c>
      <c r="G85" s="20">
        <v>263</v>
      </c>
      <c r="H85" s="20">
        <v>28.901098901098898</v>
      </c>
      <c r="I85" s="20">
        <v>366</v>
      </c>
      <c r="J85" s="21">
        <v>35.054945054945051</v>
      </c>
      <c r="K85" s="21">
        <v>9.8901098901098905</v>
      </c>
      <c r="L85" s="21">
        <v>19.780219780219781</v>
      </c>
      <c r="M85" s="21">
        <v>9.1208791208791204</v>
      </c>
      <c r="N85" s="22">
        <f t="shared" si="18"/>
        <v>0.64303178484107582</v>
      </c>
      <c r="O85" s="4"/>
      <c r="P85" s="83"/>
    </row>
    <row r="86" spans="1:16" ht="30" x14ac:dyDescent="0.25">
      <c r="A86" s="19" t="str">
        <f t="shared" si="21"/>
        <v>Cauca</v>
      </c>
      <c r="B86" s="19" t="str">
        <f t="shared" si="22"/>
        <v>Sin Sección</v>
      </c>
      <c r="C86" s="76" t="s">
        <v>74</v>
      </c>
      <c r="D86" s="20">
        <v>9.1</v>
      </c>
      <c r="E86" s="20">
        <v>365</v>
      </c>
      <c r="F86" s="20">
        <v>40.109890109890109</v>
      </c>
      <c r="G86" s="20">
        <v>258</v>
      </c>
      <c r="H86" s="20">
        <v>28.351648351648354</v>
      </c>
      <c r="I86" s="20">
        <v>406</v>
      </c>
      <c r="J86" s="21">
        <v>31.318681318681314</v>
      </c>
      <c r="K86" s="21">
        <v>8.7912087912087902</v>
      </c>
      <c r="L86" s="21">
        <v>19.890109890109891</v>
      </c>
      <c r="M86" s="21">
        <v>8.4615384615384617</v>
      </c>
      <c r="N86" s="22">
        <f t="shared" si="18"/>
        <v>0.70684931506849313</v>
      </c>
      <c r="O86" s="4"/>
      <c r="P86" s="83"/>
    </row>
    <row r="87" spans="1:16" ht="30" x14ac:dyDescent="0.25">
      <c r="A87" s="19" t="str">
        <f t="shared" si="21"/>
        <v>Cauca</v>
      </c>
      <c r="B87" s="19" t="str">
        <f t="shared" si="22"/>
        <v>Sin Sección</v>
      </c>
      <c r="C87" s="76" t="s">
        <v>75</v>
      </c>
      <c r="D87" s="20">
        <v>9.1</v>
      </c>
      <c r="E87" s="20">
        <v>417</v>
      </c>
      <c r="F87" s="20">
        <v>45.824175824175825</v>
      </c>
      <c r="G87" s="20">
        <v>277</v>
      </c>
      <c r="H87" s="20">
        <v>30.439560439560438</v>
      </c>
      <c r="I87" s="20">
        <v>523</v>
      </c>
      <c r="J87" s="21">
        <v>36.263736263736263</v>
      </c>
      <c r="K87" s="21">
        <v>9.5604395604395602</v>
      </c>
      <c r="L87" s="21">
        <v>22.307692307692307</v>
      </c>
      <c r="M87" s="21">
        <v>8.1318681318681332</v>
      </c>
      <c r="N87" s="22">
        <f t="shared" si="18"/>
        <v>0.66426858513189446</v>
      </c>
      <c r="O87" s="4"/>
      <c r="P87" s="83"/>
    </row>
    <row r="88" spans="1:16" ht="30" x14ac:dyDescent="0.25">
      <c r="A88" s="19" t="str">
        <f t="shared" si="21"/>
        <v>Cauca</v>
      </c>
      <c r="B88" s="19" t="str">
        <f t="shared" si="22"/>
        <v>Sin Sección</v>
      </c>
      <c r="C88" s="76" t="s">
        <v>76</v>
      </c>
      <c r="D88" s="20">
        <v>9.1</v>
      </c>
      <c r="E88" s="20">
        <v>105</v>
      </c>
      <c r="F88" s="20">
        <v>11.538461538461538</v>
      </c>
      <c r="G88" s="20">
        <v>197</v>
      </c>
      <c r="H88" s="20">
        <v>21.648351648351646</v>
      </c>
      <c r="I88" s="20">
        <v>109</v>
      </c>
      <c r="J88" s="21">
        <v>4.2857142857142865</v>
      </c>
      <c r="K88" s="21">
        <v>7.2527472527472527</v>
      </c>
      <c r="L88" s="21">
        <v>15.384615384615383</v>
      </c>
      <c r="M88" s="21">
        <v>6.2637362637362628</v>
      </c>
      <c r="N88" s="22">
        <f t="shared" si="18"/>
        <v>1.8761904761904762</v>
      </c>
      <c r="O88" s="4"/>
      <c r="P88" s="83"/>
    </row>
    <row r="89" spans="1:16" x14ac:dyDescent="0.25">
      <c r="A89" s="23" t="s">
        <v>250</v>
      </c>
      <c r="B89" s="23"/>
      <c r="C89" s="77"/>
      <c r="D89" s="24"/>
      <c r="E89" s="24"/>
      <c r="F89" s="24">
        <f>+AVERAGE(F84:F88)</f>
        <v>28.989010989010989</v>
      </c>
      <c r="G89" s="24"/>
      <c r="H89" s="24">
        <f>+AVERAGE(H84:H88)</f>
        <v>24.725274725274723</v>
      </c>
      <c r="I89" s="24"/>
      <c r="J89" s="24">
        <f t="shared" ref="J89:M89" si="23">+AVERAGE(J84:J88)</f>
        <v>21.890109890109891</v>
      </c>
      <c r="K89" s="24">
        <f t="shared" si="23"/>
        <v>8.8736263736263741</v>
      </c>
      <c r="L89" s="24">
        <f t="shared" si="23"/>
        <v>18.329670329670328</v>
      </c>
      <c r="M89" s="24">
        <f t="shared" si="23"/>
        <v>7.9945054945054945</v>
      </c>
      <c r="N89" s="25"/>
      <c r="O89" s="4"/>
      <c r="P89" s="83"/>
    </row>
    <row r="90" spans="1:16" x14ac:dyDescent="0.25">
      <c r="A90" s="30" t="s">
        <v>77</v>
      </c>
      <c r="B90" s="30"/>
      <c r="C90" s="79"/>
      <c r="D90" s="31">
        <v>9.1</v>
      </c>
      <c r="E90" s="31">
        <v>1319</v>
      </c>
      <c r="F90" s="31"/>
      <c r="G90" s="31">
        <v>1125</v>
      </c>
      <c r="H90" s="31"/>
      <c r="I90" s="31">
        <v>1460</v>
      </c>
      <c r="J90" s="32">
        <v>109.45054945054945</v>
      </c>
      <c r="K90" s="32">
        <v>35.494505494505496</v>
      </c>
      <c r="L90" s="32">
        <v>91.64835164835165</v>
      </c>
      <c r="M90" s="32">
        <v>31.978021978021978</v>
      </c>
      <c r="N90" s="33">
        <f t="shared" si="18"/>
        <v>0.85291887793783172</v>
      </c>
      <c r="O90" s="4"/>
      <c r="P90" s="83"/>
    </row>
    <row r="91" spans="1:16" ht="30" x14ac:dyDescent="0.25">
      <c r="A91" s="19" t="s">
        <v>78</v>
      </c>
      <c r="B91" s="19" t="s">
        <v>4</v>
      </c>
      <c r="C91" s="76" t="s">
        <v>79</v>
      </c>
      <c r="D91" s="20">
        <v>6.0333333333333332</v>
      </c>
      <c r="E91" s="20">
        <v>198</v>
      </c>
      <c r="F91" s="20">
        <v>32.817679558011051</v>
      </c>
      <c r="G91" s="20">
        <v>87</v>
      </c>
      <c r="H91" s="20">
        <v>14.41988950276243</v>
      </c>
      <c r="I91" s="20">
        <v>277</v>
      </c>
      <c r="J91" s="21">
        <v>27.679558011049725</v>
      </c>
      <c r="K91" s="21">
        <v>5.1381215469613259</v>
      </c>
      <c r="L91" s="21">
        <v>9.1160220994475143</v>
      </c>
      <c r="M91" s="21">
        <v>5.3038674033149169</v>
      </c>
      <c r="N91" s="22">
        <f t="shared" si="18"/>
        <v>0.43939393939393939</v>
      </c>
      <c r="O91" s="4"/>
      <c r="P91" s="83"/>
    </row>
    <row r="92" spans="1:16" ht="30" x14ac:dyDescent="0.25">
      <c r="A92" s="19" t="str">
        <f t="shared" ref="A92" si="24">A91</f>
        <v>Cesar</v>
      </c>
      <c r="B92" s="19" t="str">
        <f t="shared" ref="B92" si="25">B91</f>
        <v>Sin Sección</v>
      </c>
      <c r="C92" s="76" t="s">
        <v>80</v>
      </c>
      <c r="D92" s="20">
        <v>9.1</v>
      </c>
      <c r="E92" s="20">
        <v>351</v>
      </c>
      <c r="F92" s="20">
        <v>38.571428571428569</v>
      </c>
      <c r="G92" s="20">
        <v>296</v>
      </c>
      <c r="H92" s="20">
        <v>32.527472527472526</v>
      </c>
      <c r="I92" s="20">
        <v>191</v>
      </c>
      <c r="J92" s="21">
        <v>27.142857142857135</v>
      </c>
      <c r="K92" s="21">
        <v>11.428571428571427</v>
      </c>
      <c r="L92" s="21">
        <v>22.417582417582413</v>
      </c>
      <c r="M92" s="21">
        <v>10.109890109890109</v>
      </c>
      <c r="N92" s="22">
        <f t="shared" si="18"/>
        <v>0.84330484330484334</v>
      </c>
      <c r="O92" s="4"/>
      <c r="P92" s="83"/>
    </row>
    <row r="93" spans="1:16" ht="30" x14ac:dyDescent="0.25">
      <c r="A93" s="19" t="str">
        <f>A94</f>
        <v>Cesar</v>
      </c>
      <c r="B93" s="19" t="str">
        <f>B94</f>
        <v>Sin Sección</v>
      </c>
      <c r="C93" s="76" t="s">
        <v>82</v>
      </c>
      <c r="D93" s="20">
        <v>9.1</v>
      </c>
      <c r="E93" s="20">
        <v>355</v>
      </c>
      <c r="F93" s="20">
        <v>39.010989010989</v>
      </c>
      <c r="G93" s="20">
        <v>243</v>
      </c>
      <c r="H93" s="20">
        <v>26.703296703296701</v>
      </c>
      <c r="I93" s="20">
        <v>277</v>
      </c>
      <c r="J93" s="21">
        <v>23.626373626373621</v>
      </c>
      <c r="K93" s="21">
        <v>15.384615384615385</v>
      </c>
      <c r="L93" s="21">
        <v>14.175824175824172</v>
      </c>
      <c r="M93" s="21">
        <v>12.527472527472527</v>
      </c>
      <c r="N93" s="22">
        <f>G93/E93</f>
        <v>0.6845070422535211</v>
      </c>
      <c r="O93" s="4"/>
      <c r="P93" s="83"/>
    </row>
    <row r="94" spans="1:16" ht="30" x14ac:dyDescent="0.25">
      <c r="A94" s="19" t="str">
        <f>A92</f>
        <v>Cesar</v>
      </c>
      <c r="B94" s="19" t="str">
        <f>B92</f>
        <v>Sin Sección</v>
      </c>
      <c r="C94" s="76" t="s">
        <v>81</v>
      </c>
      <c r="D94" s="20">
        <v>9.1</v>
      </c>
      <c r="E94" s="20">
        <v>366</v>
      </c>
      <c r="F94" s="20">
        <v>40.219780219780212</v>
      </c>
      <c r="G94" s="20">
        <v>296</v>
      </c>
      <c r="H94" s="20">
        <v>32.527472527472518</v>
      </c>
      <c r="I94" s="20">
        <v>195</v>
      </c>
      <c r="J94" s="21">
        <v>28.351648351648347</v>
      </c>
      <c r="K94" s="21">
        <v>11.868131868131869</v>
      </c>
      <c r="L94" s="21">
        <v>21.428571428571423</v>
      </c>
      <c r="M94" s="21">
        <v>11.0989010989011</v>
      </c>
      <c r="N94" s="22">
        <f t="shared" si="18"/>
        <v>0.80874316939890711</v>
      </c>
      <c r="O94" s="4"/>
      <c r="P94" s="83"/>
    </row>
    <row r="95" spans="1:16" x14ac:dyDescent="0.25">
      <c r="A95" s="23" t="s">
        <v>250</v>
      </c>
      <c r="B95" s="23"/>
      <c r="C95" s="77"/>
      <c r="D95" s="24"/>
      <c r="E95" s="24"/>
      <c r="F95" s="24">
        <f>+AVERAGE(F91:F94)</f>
        <v>37.654969340052205</v>
      </c>
      <c r="G95" s="24"/>
      <c r="H95" s="24">
        <f>+AVERAGE(H91:H94)</f>
        <v>26.544532815251046</v>
      </c>
      <c r="I95" s="24"/>
      <c r="J95" s="24">
        <f>+AVERAGE(J91:J94)</f>
        <v>26.700109282982208</v>
      </c>
      <c r="K95" s="24">
        <f>+AVERAGE(K91:K94)</f>
        <v>10.954860057070002</v>
      </c>
      <c r="L95" s="24">
        <f>+AVERAGE(L91:L94)</f>
        <v>16.784500030356384</v>
      </c>
      <c r="M95" s="24">
        <f>+AVERAGE(M91:M94)</f>
        <v>9.7600327848946637</v>
      </c>
      <c r="N95" s="25"/>
      <c r="O95" s="4"/>
      <c r="P95" s="83"/>
    </row>
    <row r="96" spans="1:16" x14ac:dyDescent="0.25">
      <c r="A96" s="30" t="s">
        <v>83</v>
      </c>
      <c r="B96" s="30"/>
      <c r="C96" s="79"/>
      <c r="D96" s="31">
        <v>9.1</v>
      </c>
      <c r="E96" s="31">
        <v>1270</v>
      </c>
      <c r="F96" s="31"/>
      <c r="G96" s="31">
        <v>922</v>
      </c>
      <c r="H96" s="31"/>
      <c r="I96" s="31">
        <v>940</v>
      </c>
      <c r="J96" s="32">
        <v>106.80043713192883</v>
      </c>
      <c r="K96" s="32">
        <v>43.819440228280008</v>
      </c>
      <c r="L96" s="32">
        <v>67.13800012142552</v>
      </c>
      <c r="M96" s="32">
        <v>39.040131139578655</v>
      </c>
      <c r="N96" s="33">
        <f t="shared" si="18"/>
        <v>0.72598425196850391</v>
      </c>
      <c r="O96" s="4"/>
      <c r="P96" s="83"/>
    </row>
    <row r="97" spans="1:16" ht="30" x14ac:dyDescent="0.25">
      <c r="A97" s="19" t="s">
        <v>84</v>
      </c>
      <c r="B97" s="19" t="s">
        <v>4</v>
      </c>
      <c r="C97" s="76" t="s">
        <v>85</v>
      </c>
      <c r="D97" s="20">
        <v>9.1</v>
      </c>
      <c r="E97" s="20">
        <v>234</v>
      </c>
      <c r="F97" s="20">
        <v>25.714285714285715</v>
      </c>
      <c r="G97" s="20">
        <v>171</v>
      </c>
      <c r="H97" s="20">
        <v>18.791208791208788</v>
      </c>
      <c r="I97" s="20">
        <v>379</v>
      </c>
      <c r="J97" s="21">
        <v>22.747252747252752</v>
      </c>
      <c r="K97" s="21">
        <v>2.9670329670329676</v>
      </c>
      <c r="L97" s="21">
        <v>15.824175824175821</v>
      </c>
      <c r="M97" s="21">
        <v>2.9670329670329676</v>
      </c>
      <c r="N97" s="22">
        <f t="shared" si="18"/>
        <v>0.73076923076923073</v>
      </c>
      <c r="O97" s="4"/>
      <c r="P97" s="83"/>
    </row>
    <row r="98" spans="1:16" ht="30" x14ac:dyDescent="0.25">
      <c r="A98" s="19" t="str">
        <f t="shared" ref="A98:A99" si="26">A97</f>
        <v>Chocó</v>
      </c>
      <c r="B98" s="19" t="str">
        <f t="shared" ref="B98:B99" si="27">B97</f>
        <v>Sin Sección</v>
      </c>
      <c r="C98" s="76" t="s">
        <v>86</v>
      </c>
      <c r="D98" s="20">
        <v>9.1</v>
      </c>
      <c r="E98" s="20">
        <v>51</v>
      </c>
      <c r="F98" s="20">
        <v>5.604395604395604</v>
      </c>
      <c r="G98" s="20">
        <v>162</v>
      </c>
      <c r="H98" s="20">
        <v>17.802197802197803</v>
      </c>
      <c r="I98" s="20">
        <v>87</v>
      </c>
      <c r="J98" s="21">
        <v>0.98901098901098905</v>
      </c>
      <c r="K98" s="21">
        <v>4.615384615384615</v>
      </c>
      <c r="L98" s="21">
        <v>13.186813186813186</v>
      </c>
      <c r="M98" s="21">
        <v>4.615384615384615</v>
      </c>
      <c r="N98" s="22">
        <f t="shared" si="18"/>
        <v>3.1764705882352939</v>
      </c>
      <c r="O98" s="4"/>
      <c r="P98" s="83"/>
    </row>
    <row r="99" spans="1:16" ht="30" x14ac:dyDescent="0.25">
      <c r="A99" s="19" t="str">
        <f t="shared" si="26"/>
        <v>Chocó</v>
      </c>
      <c r="B99" s="19" t="str">
        <f t="shared" si="27"/>
        <v>Sin Sección</v>
      </c>
      <c r="C99" s="76" t="s">
        <v>87</v>
      </c>
      <c r="D99" s="20">
        <v>9.1</v>
      </c>
      <c r="E99" s="20">
        <v>202</v>
      </c>
      <c r="F99" s="20">
        <v>22.197802197802197</v>
      </c>
      <c r="G99" s="20">
        <v>210</v>
      </c>
      <c r="H99" s="20">
        <v>23.076923076923077</v>
      </c>
      <c r="I99" s="20">
        <v>425</v>
      </c>
      <c r="J99" s="21">
        <v>19.890109890109887</v>
      </c>
      <c r="K99" s="21">
        <v>2.3076923076923075</v>
      </c>
      <c r="L99" s="21">
        <v>21.318681318681318</v>
      </c>
      <c r="M99" s="21">
        <v>1.7582417582417582</v>
      </c>
      <c r="N99" s="22">
        <f t="shared" si="18"/>
        <v>1.0396039603960396</v>
      </c>
      <c r="O99" s="4"/>
      <c r="P99" s="83"/>
    </row>
    <row r="100" spans="1:16" x14ac:dyDescent="0.25">
      <c r="A100" s="23" t="s">
        <v>250</v>
      </c>
      <c r="B100" s="23"/>
      <c r="C100" s="77"/>
      <c r="D100" s="24"/>
      <c r="E100" s="24"/>
      <c r="F100" s="24">
        <f>+AVERAGE(F97:F99)</f>
        <v>17.838827838827839</v>
      </c>
      <c r="G100" s="24"/>
      <c r="H100" s="24">
        <f>+AVERAGE(H97:H99)</f>
        <v>19.890109890109887</v>
      </c>
      <c r="I100" s="24"/>
      <c r="J100" s="24">
        <f t="shared" ref="J100:M100" si="28">+AVERAGE(J97:J99)</f>
        <v>14.542124542124542</v>
      </c>
      <c r="K100" s="24">
        <f t="shared" si="28"/>
        <v>3.296703296703297</v>
      </c>
      <c r="L100" s="24">
        <f t="shared" si="28"/>
        <v>16.776556776556774</v>
      </c>
      <c r="M100" s="24">
        <f t="shared" si="28"/>
        <v>3.1135531135531131</v>
      </c>
      <c r="N100" s="25"/>
      <c r="O100" s="4"/>
      <c r="P100" s="83"/>
    </row>
    <row r="101" spans="1:16" x14ac:dyDescent="0.25">
      <c r="A101" s="30" t="s">
        <v>88</v>
      </c>
      <c r="B101" s="30"/>
      <c r="C101" s="79"/>
      <c r="D101" s="31">
        <v>9.1</v>
      </c>
      <c r="E101" s="31">
        <v>487</v>
      </c>
      <c r="F101" s="31"/>
      <c r="G101" s="31">
        <v>543</v>
      </c>
      <c r="H101" s="31"/>
      <c r="I101" s="31">
        <v>891</v>
      </c>
      <c r="J101" s="32">
        <v>43.626373626373628</v>
      </c>
      <c r="K101" s="32">
        <v>9.8901098901098905</v>
      </c>
      <c r="L101" s="32">
        <v>50.329670329670321</v>
      </c>
      <c r="M101" s="32">
        <v>9.3406593406593394</v>
      </c>
      <c r="N101" s="33">
        <f t="shared" si="18"/>
        <v>1.1149897330595482</v>
      </c>
      <c r="O101" s="4"/>
      <c r="P101" s="83"/>
    </row>
    <row r="102" spans="1:16" ht="30" x14ac:dyDescent="0.25">
      <c r="A102" s="19" t="s">
        <v>89</v>
      </c>
      <c r="B102" s="19" t="s">
        <v>4</v>
      </c>
      <c r="C102" s="76" t="s">
        <v>90</v>
      </c>
      <c r="D102" s="20">
        <v>9.1</v>
      </c>
      <c r="E102" s="20">
        <v>91</v>
      </c>
      <c r="F102" s="20">
        <v>10</v>
      </c>
      <c r="G102" s="20">
        <v>200</v>
      </c>
      <c r="H102" s="20">
        <v>21.978021978021975</v>
      </c>
      <c r="I102" s="20">
        <v>447</v>
      </c>
      <c r="J102" s="21">
        <v>9.9999999999999982</v>
      </c>
      <c r="K102" s="21"/>
      <c r="L102" s="21">
        <v>21.978021978021975</v>
      </c>
      <c r="M102" s="21"/>
      <c r="N102" s="22">
        <f t="shared" si="18"/>
        <v>2.197802197802198</v>
      </c>
      <c r="O102" s="4"/>
      <c r="P102" s="83"/>
    </row>
    <row r="103" spans="1:16" ht="30" x14ac:dyDescent="0.25">
      <c r="A103" s="19" t="str">
        <f t="shared" ref="A103:A105" si="29">A102</f>
        <v>Córdoba</v>
      </c>
      <c r="B103" s="19" t="str">
        <f t="shared" ref="B103:B105" si="30">B102</f>
        <v>Sin Sección</v>
      </c>
      <c r="C103" s="76" t="s">
        <v>91</v>
      </c>
      <c r="D103" s="20">
        <v>9.1</v>
      </c>
      <c r="E103" s="20">
        <v>313</v>
      </c>
      <c r="F103" s="20">
        <v>34.395604395604387</v>
      </c>
      <c r="G103" s="20">
        <v>189</v>
      </c>
      <c r="H103" s="20">
        <v>20.769230769230763</v>
      </c>
      <c r="I103" s="20">
        <v>433</v>
      </c>
      <c r="J103" s="21">
        <v>25.934065934065934</v>
      </c>
      <c r="K103" s="21">
        <v>8.4615384615384617</v>
      </c>
      <c r="L103" s="21">
        <v>12.857142857142856</v>
      </c>
      <c r="M103" s="21">
        <v>7.9120879120879124</v>
      </c>
      <c r="N103" s="22">
        <f t="shared" si="18"/>
        <v>0.60383386581469645</v>
      </c>
      <c r="O103" s="4"/>
      <c r="P103" s="83"/>
    </row>
    <row r="104" spans="1:16" ht="30" x14ac:dyDescent="0.25">
      <c r="A104" s="19" t="str">
        <f t="shared" si="29"/>
        <v>Córdoba</v>
      </c>
      <c r="B104" s="19" t="str">
        <f t="shared" si="30"/>
        <v>Sin Sección</v>
      </c>
      <c r="C104" s="76" t="s">
        <v>92</v>
      </c>
      <c r="D104" s="20">
        <v>9.1</v>
      </c>
      <c r="E104" s="20">
        <v>319</v>
      </c>
      <c r="F104" s="20">
        <v>35.054945054945051</v>
      </c>
      <c r="G104" s="20">
        <v>192</v>
      </c>
      <c r="H104" s="20">
        <v>21.098901098901095</v>
      </c>
      <c r="I104" s="20">
        <v>395</v>
      </c>
      <c r="J104" s="21">
        <v>25.604395604395599</v>
      </c>
      <c r="K104" s="21">
        <v>9.4505494505494489</v>
      </c>
      <c r="L104" s="21">
        <v>13.076923076923075</v>
      </c>
      <c r="M104" s="21">
        <v>8.0219780219780219</v>
      </c>
      <c r="N104" s="22">
        <f t="shared" si="18"/>
        <v>0.60188087774294674</v>
      </c>
      <c r="O104" s="4"/>
      <c r="P104" s="83"/>
    </row>
    <row r="105" spans="1:16" ht="30" x14ac:dyDescent="0.25">
      <c r="A105" s="19" t="str">
        <f t="shared" si="29"/>
        <v>Córdoba</v>
      </c>
      <c r="B105" s="19" t="str">
        <f t="shared" si="30"/>
        <v>Sin Sección</v>
      </c>
      <c r="C105" s="76" t="s">
        <v>93</v>
      </c>
      <c r="D105" s="20">
        <v>9.1</v>
      </c>
      <c r="E105" s="20">
        <v>336</v>
      </c>
      <c r="F105" s="20">
        <v>36.92307692307692</v>
      </c>
      <c r="G105" s="20">
        <v>207</v>
      </c>
      <c r="H105" s="20">
        <v>22.747252747252745</v>
      </c>
      <c r="I105" s="20">
        <v>397</v>
      </c>
      <c r="J105" s="21">
        <v>28.241758241758234</v>
      </c>
      <c r="K105" s="21">
        <v>8.6813186813186825</v>
      </c>
      <c r="L105" s="21">
        <v>14.725274725274721</v>
      </c>
      <c r="M105" s="21">
        <v>8.0219780219780219</v>
      </c>
      <c r="N105" s="22">
        <f t="shared" si="18"/>
        <v>0.6160714285714286</v>
      </c>
      <c r="O105" s="4"/>
      <c r="P105" s="83"/>
    </row>
    <row r="106" spans="1:16" x14ac:dyDescent="0.25">
      <c r="A106" s="23" t="s">
        <v>250</v>
      </c>
      <c r="B106" s="23"/>
      <c r="C106" s="77"/>
      <c r="D106" s="24"/>
      <c r="E106" s="24"/>
      <c r="F106" s="24">
        <f>+AVERAGE(F102:F105)</f>
        <v>29.093406593406588</v>
      </c>
      <c r="G106" s="24"/>
      <c r="H106" s="24">
        <f>+AVERAGE(H102:H105)</f>
        <v>21.648351648351642</v>
      </c>
      <c r="I106" s="24"/>
      <c r="J106" s="24">
        <f t="shared" ref="J106:M106" si="31">+AVERAGE(J102:J105)</f>
        <v>22.445054945054942</v>
      </c>
      <c r="K106" s="24">
        <f t="shared" si="31"/>
        <v>8.864468864468865</v>
      </c>
      <c r="L106" s="24">
        <f t="shared" si="31"/>
        <v>15.659340659340657</v>
      </c>
      <c r="M106" s="24">
        <f t="shared" si="31"/>
        <v>7.9853479853479854</v>
      </c>
      <c r="N106" s="25"/>
      <c r="O106" s="4"/>
      <c r="P106" s="83"/>
    </row>
    <row r="107" spans="1:16" x14ac:dyDescent="0.25">
      <c r="A107" s="30" t="s">
        <v>94</v>
      </c>
      <c r="B107" s="30"/>
      <c r="C107" s="79"/>
      <c r="D107" s="31">
        <v>9.1</v>
      </c>
      <c r="E107" s="31">
        <v>1059</v>
      </c>
      <c r="F107" s="31"/>
      <c r="G107" s="31">
        <v>788</v>
      </c>
      <c r="H107" s="31"/>
      <c r="I107" s="31">
        <v>1672</v>
      </c>
      <c r="J107" s="32">
        <v>89.780219780219767</v>
      </c>
      <c r="K107" s="32">
        <v>26.593406593406595</v>
      </c>
      <c r="L107" s="32">
        <v>62.637362637362628</v>
      </c>
      <c r="M107" s="32">
        <v>23.956043956043956</v>
      </c>
      <c r="N107" s="33">
        <f t="shared" si="18"/>
        <v>0.74409820585457975</v>
      </c>
      <c r="O107" s="4"/>
      <c r="P107" s="83"/>
    </row>
    <row r="108" spans="1:16" ht="30" x14ac:dyDescent="0.25">
      <c r="A108" s="34" t="s">
        <v>95</v>
      </c>
      <c r="B108" s="34" t="s">
        <v>103</v>
      </c>
      <c r="C108" s="80" t="s">
        <v>104</v>
      </c>
      <c r="D108" s="20">
        <v>9.1</v>
      </c>
      <c r="E108" s="20">
        <v>326</v>
      </c>
      <c r="F108" s="20">
        <v>35.824175824175818</v>
      </c>
      <c r="G108" s="20">
        <v>183</v>
      </c>
      <c r="H108" s="20">
        <v>20.109890109890106</v>
      </c>
      <c r="I108" s="20">
        <v>373</v>
      </c>
      <c r="J108" s="21">
        <v>24.835164835164839</v>
      </c>
      <c r="K108" s="21">
        <v>10.989010989010989</v>
      </c>
      <c r="L108" s="21">
        <v>13.296703296703297</v>
      </c>
      <c r="M108" s="21">
        <v>6.8131868131868139</v>
      </c>
      <c r="N108" s="22">
        <f t="shared" si="18"/>
        <v>0.56134969325153372</v>
      </c>
      <c r="O108" s="4"/>
      <c r="P108" s="83"/>
    </row>
    <row r="109" spans="1:16" ht="30" x14ac:dyDescent="0.25">
      <c r="A109" s="34" t="str">
        <f t="shared" ref="A109:A146" si="32">A108</f>
        <v>Cundinamarca</v>
      </c>
      <c r="B109" s="34" t="str">
        <f t="shared" ref="B109:B113" si="33">B108</f>
        <v>Sección Primera</v>
      </c>
      <c r="C109" s="80" t="s">
        <v>105</v>
      </c>
      <c r="D109" s="20">
        <v>9.1</v>
      </c>
      <c r="E109" s="20">
        <v>428</v>
      </c>
      <c r="F109" s="20">
        <v>47.032967032967022</v>
      </c>
      <c r="G109" s="20">
        <v>257</v>
      </c>
      <c r="H109" s="20">
        <v>28.241758241758244</v>
      </c>
      <c r="I109" s="20">
        <v>293</v>
      </c>
      <c r="J109" s="21">
        <v>26.593406593406588</v>
      </c>
      <c r="K109" s="21">
        <v>20.439560439560434</v>
      </c>
      <c r="L109" s="21">
        <v>15.604395604395604</v>
      </c>
      <c r="M109" s="21">
        <v>12.637362637362637</v>
      </c>
      <c r="N109" s="22">
        <f t="shared" si="18"/>
        <v>0.60046728971962615</v>
      </c>
      <c r="O109" s="4"/>
      <c r="P109" s="83"/>
    </row>
    <row r="110" spans="1:16" ht="30" x14ac:dyDescent="0.25">
      <c r="A110" s="34" t="str">
        <f t="shared" si="32"/>
        <v>Cundinamarca</v>
      </c>
      <c r="B110" s="34" t="str">
        <f t="shared" si="33"/>
        <v>Sección Primera</v>
      </c>
      <c r="C110" s="80" t="s">
        <v>106</v>
      </c>
      <c r="D110" s="20">
        <v>9.1</v>
      </c>
      <c r="E110" s="20">
        <v>318</v>
      </c>
      <c r="F110" s="20">
        <v>34.945054945054927</v>
      </c>
      <c r="G110" s="20">
        <v>159</v>
      </c>
      <c r="H110" s="20">
        <v>17.472527472527467</v>
      </c>
      <c r="I110" s="20">
        <v>363</v>
      </c>
      <c r="J110" s="21">
        <v>22.967032967032967</v>
      </c>
      <c r="K110" s="21">
        <v>11.978021978021975</v>
      </c>
      <c r="L110" s="21">
        <v>9.3406593406593394</v>
      </c>
      <c r="M110" s="21">
        <v>8.1318681318681296</v>
      </c>
      <c r="N110" s="22">
        <f t="shared" si="18"/>
        <v>0.5</v>
      </c>
      <c r="O110" s="4"/>
      <c r="P110" s="83"/>
    </row>
    <row r="111" spans="1:16" ht="30" x14ac:dyDescent="0.25">
      <c r="A111" s="34" t="str">
        <f t="shared" si="32"/>
        <v>Cundinamarca</v>
      </c>
      <c r="B111" s="34" t="str">
        <f t="shared" si="33"/>
        <v>Sección Primera</v>
      </c>
      <c r="C111" s="80" t="s">
        <v>107</v>
      </c>
      <c r="D111" s="20">
        <v>9.1</v>
      </c>
      <c r="E111" s="20">
        <v>412</v>
      </c>
      <c r="F111" s="20">
        <v>45.27472527472527</v>
      </c>
      <c r="G111" s="20">
        <v>261</v>
      </c>
      <c r="H111" s="20">
        <v>28.681318681318675</v>
      </c>
      <c r="I111" s="20">
        <v>311</v>
      </c>
      <c r="J111" s="21">
        <v>27.69230769230769</v>
      </c>
      <c r="K111" s="21">
        <v>17.582417582417577</v>
      </c>
      <c r="L111" s="21">
        <v>15.604395604395602</v>
      </c>
      <c r="M111" s="21">
        <v>13.076923076923075</v>
      </c>
      <c r="N111" s="22">
        <f t="shared" si="18"/>
        <v>0.63349514563106801</v>
      </c>
      <c r="O111" s="4"/>
      <c r="P111" s="83"/>
    </row>
    <row r="112" spans="1:16" ht="30" x14ac:dyDescent="0.25">
      <c r="A112" s="34" t="str">
        <f t="shared" si="32"/>
        <v>Cundinamarca</v>
      </c>
      <c r="B112" s="34" t="str">
        <f t="shared" si="33"/>
        <v>Sección Primera</v>
      </c>
      <c r="C112" s="80" t="s">
        <v>108</v>
      </c>
      <c r="D112" s="20">
        <v>9.1</v>
      </c>
      <c r="E112" s="20">
        <v>451</v>
      </c>
      <c r="F112" s="20">
        <v>49.560439560439555</v>
      </c>
      <c r="G112" s="20">
        <v>262</v>
      </c>
      <c r="H112" s="20">
        <v>28.791208791208781</v>
      </c>
      <c r="I112" s="20">
        <v>276</v>
      </c>
      <c r="J112" s="21">
        <v>24.285714285714285</v>
      </c>
      <c r="K112" s="21">
        <v>25.274725274725274</v>
      </c>
      <c r="L112" s="21">
        <v>12.307692307692307</v>
      </c>
      <c r="M112" s="21">
        <v>16.483516483516482</v>
      </c>
      <c r="N112" s="22">
        <f t="shared" si="18"/>
        <v>0.58093126385809313</v>
      </c>
      <c r="O112" s="4"/>
      <c r="P112" s="83"/>
    </row>
    <row r="113" spans="1:16" ht="30" x14ac:dyDescent="0.25">
      <c r="A113" s="34" t="str">
        <f t="shared" si="32"/>
        <v>Cundinamarca</v>
      </c>
      <c r="B113" s="34" t="str">
        <f t="shared" si="33"/>
        <v>Sección Primera</v>
      </c>
      <c r="C113" s="80" t="s">
        <v>109</v>
      </c>
      <c r="D113" s="20">
        <v>9.1</v>
      </c>
      <c r="E113" s="20">
        <v>374</v>
      </c>
      <c r="F113" s="20">
        <v>41.098901098901088</v>
      </c>
      <c r="G113" s="20">
        <v>252</v>
      </c>
      <c r="H113" s="20">
        <v>27.692307692307693</v>
      </c>
      <c r="I113" s="20">
        <v>267</v>
      </c>
      <c r="J113" s="21">
        <v>22.967032967032971</v>
      </c>
      <c r="K113" s="21">
        <v>18.131868131868131</v>
      </c>
      <c r="L113" s="21">
        <v>16.043956043956044</v>
      </c>
      <c r="M113" s="21">
        <v>11.64835164835165</v>
      </c>
      <c r="N113" s="22">
        <f t="shared" si="18"/>
        <v>0.6737967914438503</v>
      </c>
      <c r="O113" s="4"/>
      <c r="P113" s="83"/>
    </row>
    <row r="114" spans="1:16" ht="30" x14ac:dyDescent="0.25">
      <c r="A114" s="34" t="str">
        <f t="shared" si="32"/>
        <v>Cundinamarca</v>
      </c>
      <c r="B114" s="34" t="s">
        <v>110</v>
      </c>
      <c r="C114" s="80" t="s">
        <v>111</v>
      </c>
      <c r="D114" s="20">
        <v>9.1</v>
      </c>
      <c r="E114" s="20">
        <v>546</v>
      </c>
      <c r="F114" s="20">
        <v>59.999999999999986</v>
      </c>
      <c r="G114" s="20">
        <v>403</v>
      </c>
      <c r="H114" s="20">
        <v>44.285714285714285</v>
      </c>
      <c r="I114" s="20">
        <v>630</v>
      </c>
      <c r="J114" s="21">
        <v>40.989010989010985</v>
      </c>
      <c r="K114" s="21">
        <v>19.010989010989011</v>
      </c>
      <c r="L114" s="21">
        <v>34.72527472527473</v>
      </c>
      <c r="M114" s="21">
        <v>9.5604395604395602</v>
      </c>
      <c r="N114" s="22">
        <f t="shared" si="18"/>
        <v>0.73809523809523814</v>
      </c>
      <c r="O114" s="4"/>
      <c r="P114" s="83"/>
    </row>
    <row r="115" spans="1:16" ht="30" x14ac:dyDescent="0.25">
      <c r="A115" s="34" t="str">
        <f t="shared" si="32"/>
        <v>Cundinamarca</v>
      </c>
      <c r="B115" s="34" t="str">
        <f t="shared" ref="B115:B131" si="34">B114</f>
        <v>Sección Segunda</v>
      </c>
      <c r="C115" s="80" t="s">
        <v>112</v>
      </c>
      <c r="D115" s="20">
        <v>9.1</v>
      </c>
      <c r="E115" s="20">
        <v>588</v>
      </c>
      <c r="F115" s="20">
        <v>64.615384615384627</v>
      </c>
      <c r="G115" s="20">
        <v>491</v>
      </c>
      <c r="H115" s="20">
        <v>53.956043956043942</v>
      </c>
      <c r="I115" s="20">
        <v>631</v>
      </c>
      <c r="J115" s="21">
        <v>44.835164835164839</v>
      </c>
      <c r="K115" s="21">
        <v>19.780219780219781</v>
      </c>
      <c r="L115" s="21">
        <v>40.989010989010993</v>
      </c>
      <c r="M115" s="21">
        <v>12.967032967032967</v>
      </c>
      <c r="N115" s="22">
        <f t="shared" si="18"/>
        <v>0.83503401360544216</v>
      </c>
      <c r="O115" s="4"/>
      <c r="P115" s="83"/>
    </row>
    <row r="116" spans="1:16" ht="30" x14ac:dyDescent="0.25">
      <c r="A116" s="34" t="str">
        <f t="shared" si="32"/>
        <v>Cundinamarca</v>
      </c>
      <c r="B116" s="34" t="str">
        <f t="shared" si="34"/>
        <v>Sección Segunda</v>
      </c>
      <c r="C116" s="80" t="s">
        <v>113</v>
      </c>
      <c r="D116" s="20">
        <v>9.1</v>
      </c>
      <c r="E116" s="20">
        <v>595</v>
      </c>
      <c r="F116" s="20">
        <v>65.384615384615387</v>
      </c>
      <c r="G116" s="20">
        <v>453</v>
      </c>
      <c r="H116" s="20">
        <v>49.780219780219774</v>
      </c>
      <c r="I116" s="20">
        <v>439</v>
      </c>
      <c r="J116" s="21">
        <v>44.175824175824175</v>
      </c>
      <c r="K116" s="21">
        <v>21.208791208791204</v>
      </c>
      <c r="L116" s="21">
        <v>37.252747252747248</v>
      </c>
      <c r="M116" s="21">
        <v>12.527472527472527</v>
      </c>
      <c r="N116" s="22">
        <f t="shared" si="18"/>
        <v>0.76134453781512601</v>
      </c>
      <c r="O116" s="4"/>
      <c r="P116" s="83"/>
    </row>
    <row r="117" spans="1:16" ht="30" x14ac:dyDescent="0.25">
      <c r="A117" s="34" t="str">
        <f t="shared" si="32"/>
        <v>Cundinamarca</v>
      </c>
      <c r="B117" s="34" t="str">
        <f t="shared" si="34"/>
        <v>Sección Segunda</v>
      </c>
      <c r="C117" s="80" t="s">
        <v>114</v>
      </c>
      <c r="D117" s="20">
        <v>9.1</v>
      </c>
      <c r="E117" s="20">
        <v>524</v>
      </c>
      <c r="F117" s="20">
        <v>57.582417582417584</v>
      </c>
      <c r="G117" s="20">
        <v>500</v>
      </c>
      <c r="H117" s="20">
        <v>54.945054945054942</v>
      </c>
      <c r="I117" s="20">
        <v>553</v>
      </c>
      <c r="J117" s="21">
        <v>42.307692307692314</v>
      </c>
      <c r="K117" s="21">
        <v>15.274725274725274</v>
      </c>
      <c r="L117" s="21">
        <v>42.527472527472526</v>
      </c>
      <c r="M117" s="21">
        <v>12.41758241758242</v>
      </c>
      <c r="N117" s="22">
        <f t="shared" si="18"/>
        <v>0.95419847328244278</v>
      </c>
      <c r="O117" s="4"/>
      <c r="P117" s="83"/>
    </row>
    <row r="118" spans="1:16" ht="30" x14ac:dyDescent="0.25">
      <c r="A118" s="34" t="str">
        <f t="shared" si="32"/>
        <v>Cundinamarca</v>
      </c>
      <c r="B118" s="34" t="str">
        <f t="shared" si="34"/>
        <v>Sección Segunda</v>
      </c>
      <c r="C118" s="80" t="s">
        <v>115</v>
      </c>
      <c r="D118" s="20">
        <v>9.1</v>
      </c>
      <c r="E118" s="20">
        <v>540</v>
      </c>
      <c r="F118" s="20">
        <v>59.340659340659343</v>
      </c>
      <c r="G118" s="20">
        <v>351</v>
      </c>
      <c r="H118" s="20">
        <v>38.571428571428562</v>
      </c>
      <c r="I118" s="20">
        <v>1300</v>
      </c>
      <c r="J118" s="21">
        <v>37.362637362637365</v>
      </c>
      <c r="K118" s="21">
        <v>21.978021978021975</v>
      </c>
      <c r="L118" s="21">
        <v>22.857142857142854</v>
      </c>
      <c r="M118" s="21">
        <v>15.714285714285715</v>
      </c>
      <c r="N118" s="22">
        <f t="shared" si="18"/>
        <v>0.65</v>
      </c>
      <c r="O118" s="4"/>
      <c r="P118" s="83"/>
    </row>
    <row r="119" spans="1:16" ht="30" x14ac:dyDescent="0.25">
      <c r="A119" s="34" t="str">
        <f t="shared" si="32"/>
        <v>Cundinamarca</v>
      </c>
      <c r="B119" s="34" t="str">
        <f t="shared" si="34"/>
        <v>Sección Segunda</v>
      </c>
      <c r="C119" s="80" t="s">
        <v>116</v>
      </c>
      <c r="D119" s="20">
        <v>9.1</v>
      </c>
      <c r="E119" s="20">
        <v>558</v>
      </c>
      <c r="F119" s="20">
        <v>61.3186813186813</v>
      </c>
      <c r="G119" s="20">
        <v>756</v>
      </c>
      <c r="H119" s="20">
        <v>83.076923076923109</v>
      </c>
      <c r="I119" s="20">
        <v>717</v>
      </c>
      <c r="J119" s="21">
        <v>42.19780219780219</v>
      </c>
      <c r="K119" s="21">
        <v>19.120879120879117</v>
      </c>
      <c r="L119" s="21">
        <v>69.230769230769241</v>
      </c>
      <c r="M119" s="21">
        <v>13.846153846153847</v>
      </c>
      <c r="N119" s="22">
        <f t="shared" si="18"/>
        <v>1.3548387096774193</v>
      </c>
      <c r="O119" s="4"/>
      <c r="P119" s="83"/>
    </row>
    <row r="120" spans="1:16" ht="30" x14ac:dyDescent="0.25">
      <c r="A120" s="34" t="str">
        <f t="shared" si="32"/>
        <v>Cundinamarca</v>
      </c>
      <c r="B120" s="34" t="str">
        <f t="shared" si="34"/>
        <v>Sección Segunda</v>
      </c>
      <c r="C120" s="80" t="s">
        <v>117</v>
      </c>
      <c r="D120" s="20">
        <v>9.1</v>
      </c>
      <c r="E120" s="20">
        <v>633</v>
      </c>
      <c r="F120" s="20">
        <v>69.56043956043959</v>
      </c>
      <c r="G120" s="20">
        <v>815</v>
      </c>
      <c r="H120" s="20">
        <v>89.560439560439605</v>
      </c>
      <c r="I120" s="20">
        <v>927</v>
      </c>
      <c r="J120" s="21">
        <v>50.769230769230774</v>
      </c>
      <c r="K120" s="21">
        <v>18.791208791208788</v>
      </c>
      <c r="L120" s="21">
        <v>75.824175824175825</v>
      </c>
      <c r="M120" s="21">
        <v>13.736263736263734</v>
      </c>
      <c r="N120" s="22">
        <f t="shared" si="18"/>
        <v>1.287519747235387</v>
      </c>
      <c r="O120" s="4"/>
      <c r="P120" s="83"/>
    </row>
    <row r="121" spans="1:16" ht="30" x14ac:dyDescent="0.25">
      <c r="A121" s="34" t="str">
        <f t="shared" si="32"/>
        <v>Cundinamarca</v>
      </c>
      <c r="B121" s="34" t="str">
        <f t="shared" si="34"/>
        <v>Sección Segunda</v>
      </c>
      <c r="C121" s="80" t="s">
        <v>118</v>
      </c>
      <c r="D121" s="20">
        <v>6.0333333333333332</v>
      </c>
      <c r="E121" s="20">
        <v>419</v>
      </c>
      <c r="F121" s="20">
        <v>69.44751381215471</v>
      </c>
      <c r="G121" s="20">
        <v>391</v>
      </c>
      <c r="H121" s="20">
        <v>64.806629834254153</v>
      </c>
      <c r="I121" s="20">
        <v>926</v>
      </c>
      <c r="J121" s="21">
        <v>47.071823204419886</v>
      </c>
      <c r="K121" s="21">
        <v>22.375690607734803</v>
      </c>
      <c r="L121" s="21">
        <v>44.088397790055254</v>
      </c>
      <c r="M121" s="21">
        <v>20.718232044198896</v>
      </c>
      <c r="N121" s="22">
        <f t="shared" si="18"/>
        <v>0.93317422434367536</v>
      </c>
      <c r="O121" s="4"/>
      <c r="P121" s="83"/>
    </row>
    <row r="122" spans="1:16" ht="30" x14ac:dyDescent="0.25">
      <c r="A122" s="34" t="str">
        <f t="shared" si="32"/>
        <v>Cundinamarca</v>
      </c>
      <c r="B122" s="34" t="str">
        <f t="shared" si="34"/>
        <v>Sección Segunda</v>
      </c>
      <c r="C122" s="80" t="s">
        <v>119</v>
      </c>
      <c r="D122" s="20">
        <v>9.1</v>
      </c>
      <c r="E122" s="20">
        <v>511</v>
      </c>
      <c r="F122" s="20">
        <v>56.153846153846146</v>
      </c>
      <c r="G122" s="20">
        <v>356</v>
      </c>
      <c r="H122" s="20">
        <v>39.120879120879117</v>
      </c>
      <c r="I122" s="20">
        <v>493</v>
      </c>
      <c r="J122" s="21">
        <v>38.681318681318679</v>
      </c>
      <c r="K122" s="21">
        <v>17.472527472527471</v>
      </c>
      <c r="L122" s="21">
        <v>28.791208791208788</v>
      </c>
      <c r="M122" s="21">
        <v>10.329670329670328</v>
      </c>
      <c r="N122" s="22">
        <f t="shared" si="18"/>
        <v>0.69667318982387472</v>
      </c>
      <c r="O122" s="4"/>
      <c r="P122" s="83"/>
    </row>
    <row r="123" spans="1:16" ht="30" x14ac:dyDescent="0.25">
      <c r="A123" s="34" t="str">
        <f t="shared" si="32"/>
        <v>Cundinamarca</v>
      </c>
      <c r="B123" s="34" t="str">
        <f t="shared" si="34"/>
        <v>Sección Segunda</v>
      </c>
      <c r="C123" s="80" t="s">
        <v>120</v>
      </c>
      <c r="D123" s="20">
        <v>9.1</v>
      </c>
      <c r="E123" s="20">
        <v>550</v>
      </c>
      <c r="F123" s="20">
        <v>60.439560439560445</v>
      </c>
      <c r="G123" s="20">
        <v>442</v>
      </c>
      <c r="H123" s="20">
        <v>48.571428571428577</v>
      </c>
      <c r="I123" s="20">
        <v>330</v>
      </c>
      <c r="J123" s="21">
        <v>42.307692307692299</v>
      </c>
      <c r="K123" s="21">
        <v>18.131868131868131</v>
      </c>
      <c r="L123" s="21">
        <v>36.483516483516482</v>
      </c>
      <c r="M123" s="21">
        <v>12.087912087912086</v>
      </c>
      <c r="N123" s="22">
        <f t="shared" si="18"/>
        <v>0.80363636363636359</v>
      </c>
      <c r="O123" s="4"/>
      <c r="P123" s="83"/>
    </row>
    <row r="124" spans="1:16" ht="30" x14ac:dyDescent="0.25">
      <c r="A124" s="34" t="str">
        <f t="shared" si="32"/>
        <v>Cundinamarca</v>
      </c>
      <c r="B124" s="34" t="str">
        <f t="shared" si="34"/>
        <v>Sección Segunda</v>
      </c>
      <c r="C124" s="80" t="s">
        <v>121</v>
      </c>
      <c r="D124" s="20">
        <v>9.1</v>
      </c>
      <c r="E124" s="20">
        <v>584</v>
      </c>
      <c r="F124" s="20">
        <v>64.175824175824175</v>
      </c>
      <c r="G124" s="20">
        <v>524</v>
      </c>
      <c r="H124" s="20">
        <v>57.582417582417577</v>
      </c>
      <c r="I124" s="20">
        <v>320</v>
      </c>
      <c r="J124" s="21">
        <v>45.274725274725277</v>
      </c>
      <c r="K124" s="21">
        <v>18.901098901098901</v>
      </c>
      <c r="L124" s="21">
        <v>44.505494505494504</v>
      </c>
      <c r="M124" s="21">
        <v>13.076923076923078</v>
      </c>
      <c r="N124" s="22">
        <f t="shared" si="18"/>
        <v>0.89726027397260277</v>
      </c>
      <c r="O124" s="4"/>
      <c r="P124" s="83"/>
    </row>
    <row r="125" spans="1:16" ht="30" x14ac:dyDescent="0.25">
      <c r="A125" s="34" t="str">
        <f t="shared" si="32"/>
        <v>Cundinamarca</v>
      </c>
      <c r="B125" s="34" t="str">
        <f t="shared" si="34"/>
        <v>Sección Segunda</v>
      </c>
      <c r="C125" s="80" t="s">
        <v>122</v>
      </c>
      <c r="D125" s="20">
        <v>9.1</v>
      </c>
      <c r="E125" s="20">
        <v>526</v>
      </c>
      <c r="F125" s="20">
        <v>57.802197802197796</v>
      </c>
      <c r="G125" s="20">
        <v>410</v>
      </c>
      <c r="H125" s="20">
        <v>45.054945054945051</v>
      </c>
      <c r="I125" s="20">
        <v>673</v>
      </c>
      <c r="J125" s="21">
        <v>40.659340659340657</v>
      </c>
      <c r="K125" s="21">
        <v>17.142857142857142</v>
      </c>
      <c r="L125" s="21">
        <v>31.098901098901099</v>
      </c>
      <c r="M125" s="21">
        <v>13.956043956043958</v>
      </c>
      <c r="N125" s="22">
        <f t="shared" si="18"/>
        <v>0.77946768060836502</v>
      </c>
      <c r="O125" s="4"/>
      <c r="P125" s="83"/>
    </row>
    <row r="126" spans="1:16" ht="30" x14ac:dyDescent="0.25">
      <c r="A126" s="34" t="str">
        <f t="shared" si="32"/>
        <v>Cundinamarca</v>
      </c>
      <c r="B126" s="34" t="str">
        <f t="shared" si="34"/>
        <v>Sección Segunda</v>
      </c>
      <c r="C126" s="80" t="s">
        <v>123</v>
      </c>
      <c r="D126" s="20">
        <v>9.1</v>
      </c>
      <c r="E126" s="20">
        <v>710</v>
      </c>
      <c r="F126" s="20">
        <v>78.021978021978043</v>
      </c>
      <c r="G126" s="20">
        <v>398</v>
      </c>
      <c r="H126" s="20">
        <v>43.73626373626373</v>
      </c>
      <c r="I126" s="20">
        <v>391</v>
      </c>
      <c r="J126" s="21">
        <v>59.450549450549445</v>
      </c>
      <c r="K126" s="21">
        <v>18.571428571428573</v>
      </c>
      <c r="L126" s="21">
        <v>32.307692307692307</v>
      </c>
      <c r="M126" s="21">
        <v>11.428571428571427</v>
      </c>
      <c r="N126" s="22">
        <f t="shared" si="18"/>
        <v>0.56056338028169017</v>
      </c>
      <c r="O126" s="4"/>
      <c r="P126" s="83"/>
    </row>
    <row r="127" spans="1:16" ht="30" x14ac:dyDescent="0.25">
      <c r="A127" s="34" t="str">
        <f t="shared" si="32"/>
        <v>Cundinamarca</v>
      </c>
      <c r="B127" s="34" t="str">
        <f t="shared" si="34"/>
        <v>Sección Segunda</v>
      </c>
      <c r="C127" s="80" t="s">
        <v>124</v>
      </c>
      <c r="D127" s="20">
        <v>9.1</v>
      </c>
      <c r="E127" s="20">
        <v>594</v>
      </c>
      <c r="F127" s="20">
        <v>65.27472527472527</v>
      </c>
      <c r="G127" s="20">
        <v>339</v>
      </c>
      <c r="H127" s="20">
        <v>37.252747252747255</v>
      </c>
      <c r="I127" s="20">
        <v>537</v>
      </c>
      <c r="J127" s="21">
        <v>46.153846153846153</v>
      </c>
      <c r="K127" s="21">
        <v>19.120879120879124</v>
      </c>
      <c r="L127" s="21">
        <v>24.945054945054942</v>
      </c>
      <c r="M127" s="21">
        <v>12.30769230769231</v>
      </c>
      <c r="N127" s="22">
        <f t="shared" si="18"/>
        <v>0.57070707070707072</v>
      </c>
      <c r="O127" s="4"/>
      <c r="P127" s="83"/>
    </row>
    <row r="128" spans="1:16" ht="30" x14ac:dyDescent="0.25">
      <c r="A128" s="34" t="str">
        <f t="shared" si="32"/>
        <v>Cundinamarca</v>
      </c>
      <c r="B128" s="34" t="str">
        <f t="shared" si="34"/>
        <v>Sección Segunda</v>
      </c>
      <c r="C128" s="80" t="s">
        <v>125</v>
      </c>
      <c r="D128" s="20">
        <v>9.1</v>
      </c>
      <c r="E128" s="20">
        <v>476</v>
      </c>
      <c r="F128" s="20">
        <v>52.307692307692299</v>
      </c>
      <c r="G128" s="20">
        <v>399</v>
      </c>
      <c r="H128" s="20">
        <v>43.846153846153847</v>
      </c>
      <c r="I128" s="20">
        <v>534</v>
      </c>
      <c r="J128" s="21">
        <v>32.857142857142854</v>
      </c>
      <c r="K128" s="21">
        <v>19.450549450549456</v>
      </c>
      <c r="L128" s="21">
        <v>30.219780219780215</v>
      </c>
      <c r="M128" s="21">
        <v>13.626373626373622</v>
      </c>
      <c r="N128" s="22">
        <f t="shared" si="18"/>
        <v>0.83823529411764708</v>
      </c>
      <c r="O128" s="4"/>
      <c r="P128" s="83"/>
    </row>
    <row r="129" spans="1:16" ht="30" x14ac:dyDescent="0.25">
      <c r="A129" s="34" t="str">
        <f t="shared" si="32"/>
        <v>Cundinamarca</v>
      </c>
      <c r="B129" s="34" t="str">
        <f t="shared" si="34"/>
        <v>Sección Segunda</v>
      </c>
      <c r="C129" s="80" t="s">
        <v>126</v>
      </c>
      <c r="D129" s="20">
        <v>9.1</v>
      </c>
      <c r="E129" s="20">
        <v>748</v>
      </c>
      <c r="F129" s="20">
        <v>82.197802197802204</v>
      </c>
      <c r="G129" s="20">
        <v>361</v>
      </c>
      <c r="H129" s="20">
        <v>39.670329670329672</v>
      </c>
      <c r="I129" s="20">
        <v>620</v>
      </c>
      <c r="J129" s="21">
        <v>63.186813186813183</v>
      </c>
      <c r="K129" s="21">
        <v>19.010989010989011</v>
      </c>
      <c r="L129" s="21">
        <v>28.791208791208796</v>
      </c>
      <c r="M129" s="21">
        <v>10.87912087912088</v>
      </c>
      <c r="N129" s="22">
        <f t="shared" si="18"/>
        <v>0.48262032085561496</v>
      </c>
      <c r="O129" s="4"/>
      <c r="P129" s="83"/>
    </row>
    <row r="130" spans="1:16" ht="30" x14ac:dyDescent="0.25">
      <c r="A130" s="34" t="str">
        <f t="shared" si="32"/>
        <v>Cundinamarca</v>
      </c>
      <c r="B130" s="34" t="str">
        <f t="shared" si="34"/>
        <v>Sección Segunda</v>
      </c>
      <c r="C130" s="80" t="s">
        <v>127</v>
      </c>
      <c r="D130" s="20">
        <v>9.1</v>
      </c>
      <c r="E130" s="20">
        <v>743</v>
      </c>
      <c r="F130" s="20">
        <v>81.648351648351664</v>
      </c>
      <c r="G130" s="20">
        <v>361</v>
      </c>
      <c r="H130" s="20">
        <v>39.670329670329664</v>
      </c>
      <c r="I130" s="20">
        <v>674</v>
      </c>
      <c r="J130" s="21">
        <v>62.967032967032964</v>
      </c>
      <c r="K130" s="21">
        <v>18.681318681318679</v>
      </c>
      <c r="L130" s="21">
        <v>28.461538461538456</v>
      </c>
      <c r="M130" s="21">
        <v>11.208791208791208</v>
      </c>
      <c r="N130" s="22">
        <f t="shared" si="18"/>
        <v>0.48586810228802152</v>
      </c>
      <c r="O130" s="4"/>
      <c r="P130" s="83"/>
    </row>
    <row r="131" spans="1:16" ht="30" x14ac:dyDescent="0.25">
      <c r="A131" s="34" t="str">
        <f t="shared" si="32"/>
        <v>Cundinamarca</v>
      </c>
      <c r="B131" s="34" t="str">
        <f t="shared" si="34"/>
        <v>Sección Segunda</v>
      </c>
      <c r="C131" s="80" t="s">
        <v>128</v>
      </c>
      <c r="D131" s="20">
        <v>9.1</v>
      </c>
      <c r="E131" s="20">
        <v>671</v>
      </c>
      <c r="F131" s="20">
        <v>73.736263736263737</v>
      </c>
      <c r="G131" s="20">
        <v>400</v>
      </c>
      <c r="H131" s="20">
        <v>43.956043956043949</v>
      </c>
      <c r="I131" s="20">
        <v>437</v>
      </c>
      <c r="J131" s="21">
        <v>54.505494505494504</v>
      </c>
      <c r="K131" s="21">
        <v>19.23076923076923</v>
      </c>
      <c r="L131" s="21">
        <v>31.868131868131865</v>
      </c>
      <c r="M131" s="21">
        <v>12.087912087912088</v>
      </c>
      <c r="N131" s="22">
        <f t="shared" si="18"/>
        <v>0.5961251862891207</v>
      </c>
      <c r="O131" s="4"/>
      <c r="P131" s="83"/>
    </row>
    <row r="132" spans="1:16" ht="30" x14ac:dyDescent="0.25">
      <c r="A132" s="34" t="str">
        <f>A137</f>
        <v>Cundinamarca</v>
      </c>
      <c r="B132" s="34" t="str">
        <f>B137</f>
        <v>Sección Tercera</v>
      </c>
      <c r="C132" s="80" t="s">
        <v>133</v>
      </c>
      <c r="D132" s="20">
        <v>9.1</v>
      </c>
      <c r="E132" s="20">
        <v>426</v>
      </c>
      <c r="F132" s="20">
        <v>46.81318681318681</v>
      </c>
      <c r="G132" s="20">
        <v>305</v>
      </c>
      <c r="H132" s="20">
        <v>33.516483516483518</v>
      </c>
      <c r="I132" s="20">
        <v>249</v>
      </c>
      <c r="J132" s="21">
        <v>27.58241758241758</v>
      </c>
      <c r="K132" s="21">
        <v>19.230769230769234</v>
      </c>
      <c r="L132" s="21">
        <v>20.76923076923077</v>
      </c>
      <c r="M132" s="21">
        <v>12.747252747252748</v>
      </c>
      <c r="N132" s="22">
        <f>G132/E132</f>
        <v>0.715962441314554</v>
      </c>
      <c r="O132" s="4"/>
      <c r="P132" s="83"/>
    </row>
    <row r="133" spans="1:16" ht="30" x14ac:dyDescent="0.25">
      <c r="A133" s="34" t="str">
        <f>A132</f>
        <v>Cundinamarca</v>
      </c>
      <c r="B133" s="34" t="str">
        <f>B132</f>
        <v>Sección Tercera</v>
      </c>
      <c r="C133" s="80" t="s">
        <v>134</v>
      </c>
      <c r="D133" s="20">
        <v>9.1</v>
      </c>
      <c r="E133" s="20">
        <v>404</v>
      </c>
      <c r="F133" s="20">
        <v>44.395604395604387</v>
      </c>
      <c r="G133" s="20">
        <v>331</v>
      </c>
      <c r="H133" s="20">
        <v>36.373626373626358</v>
      </c>
      <c r="I133" s="20">
        <v>280</v>
      </c>
      <c r="J133" s="21">
        <v>27.912087912087909</v>
      </c>
      <c r="K133" s="21">
        <v>16.483516483516482</v>
      </c>
      <c r="L133" s="21">
        <v>22.857142857142858</v>
      </c>
      <c r="M133" s="21">
        <v>13.516483516483516</v>
      </c>
      <c r="N133" s="22">
        <f>G133/E133</f>
        <v>0.81930693069306926</v>
      </c>
      <c r="O133" s="4"/>
      <c r="P133" s="83"/>
    </row>
    <row r="134" spans="1:16" ht="30" x14ac:dyDescent="0.25">
      <c r="A134" s="34" t="str">
        <f>A133</f>
        <v>Cundinamarca</v>
      </c>
      <c r="B134" s="34" t="str">
        <f>B133</f>
        <v>Sección Tercera</v>
      </c>
      <c r="C134" s="80" t="s">
        <v>135</v>
      </c>
      <c r="D134" s="20">
        <v>9.1</v>
      </c>
      <c r="E134" s="20">
        <v>512</v>
      </c>
      <c r="F134" s="20">
        <v>56.263736263736277</v>
      </c>
      <c r="G134" s="20">
        <v>349</v>
      </c>
      <c r="H134" s="20">
        <v>38.35164835164835</v>
      </c>
      <c r="I134" s="20">
        <v>328</v>
      </c>
      <c r="J134" s="21">
        <v>37.142857142857146</v>
      </c>
      <c r="K134" s="21">
        <v>19.120879120879117</v>
      </c>
      <c r="L134" s="21">
        <v>28.681318681318679</v>
      </c>
      <c r="M134" s="21">
        <v>9.6703296703296697</v>
      </c>
      <c r="N134" s="22">
        <f>G134/E134</f>
        <v>0.681640625</v>
      </c>
      <c r="O134" s="4"/>
      <c r="P134" s="83"/>
    </row>
    <row r="135" spans="1:16" ht="30" x14ac:dyDescent="0.25">
      <c r="A135" s="34" t="str">
        <f>A131</f>
        <v>Cundinamarca</v>
      </c>
      <c r="B135" s="34" t="s">
        <v>129</v>
      </c>
      <c r="C135" s="80" t="s">
        <v>130</v>
      </c>
      <c r="D135" s="20">
        <v>9.1</v>
      </c>
      <c r="E135" s="20">
        <v>408</v>
      </c>
      <c r="F135" s="20">
        <v>44.835164835164818</v>
      </c>
      <c r="G135" s="20">
        <v>290</v>
      </c>
      <c r="H135" s="20">
        <v>31.868131868131861</v>
      </c>
      <c r="I135" s="20">
        <v>152</v>
      </c>
      <c r="J135" s="21">
        <v>26.483516483516485</v>
      </c>
      <c r="K135" s="21">
        <v>18.351648351648354</v>
      </c>
      <c r="L135" s="21">
        <v>21.538461538461537</v>
      </c>
      <c r="M135" s="21">
        <v>10.329670329670328</v>
      </c>
      <c r="N135" s="22">
        <f t="shared" si="18"/>
        <v>0.71078431372549022</v>
      </c>
      <c r="O135" s="4"/>
      <c r="P135" s="83"/>
    </row>
    <row r="136" spans="1:16" ht="30" x14ac:dyDescent="0.25">
      <c r="A136" s="34" t="str">
        <f t="shared" si="32"/>
        <v>Cundinamarca</v>
      </c>
      <c r="B136" s="34" t="str">
        <f t="shared" ref="B136:B140" si="35">B135</f>
        <v>Sección Tercera</v>
      </c>
      <c r="C136" s="80" t="s">
        <v>131</v>
      </c>
      <c r="D136" s="20">
        <v>9.1</v>
      </c>
      <c r="E136" s="20">
        <v>455</v>
      </c>
      <c r="F136" s="20">
        <v>49.999999999999979</v>
      </c>
      <c r="G136" s="20">
        <v>356</v>
      </c>
      <c r="H136" s="20">
        <v>39.120879120879117</v>
      </c>
      <c r="I136" s="20">
        <v>292</v>
      </c>
      <c r="J136" s="21">
        <v>29.560439560439562</v>
      </c>
      <c r="K136" s="21">
        <v>20.439560439560442</v>
      </c>
      <c r="L136" s="21">
        <v>25.714285714285715</v>
      </c>
      <c r="M136" s="21">
        <v>13.406593406593409</v>
      </c>
      <c r="N136" s="22">
        <f t="shared" si="18"/>
        <v>0.78241758241758241</v>
      </c>
      <c r="O136" s="4"/>
      <c r="P136" s="83"/>
    </row>
    <row r="137" spans="1:16" ht="30" x14ac:dyDescent="0.25">
      <c r="A137" s="34" t="str">
        <f t="shared" si="32"/>
        <v>Cundinamarca</v>
      </c>
      <c r="B137" s="34" t="str">
        <f t="shared" si="35"/>
        <v>Sección Tercera</v>
      </c>
      <c r="C137" s="80" t="s">
        <v>132</v>
      </c>
      <c r="D137" s="20">
        <v>9.1</v>
      </c>
      <c r="E137" s="20">
        <v>288</v>
      </c>
      <c r="F137" s="20">
        <v>31.648351648351646</v>
      </c>
      <c r="G137" s="20">
        <v>224</v>
      </c>
      <c r="H137" s="20">
        <v>24.615384615384613</v>
      </c>
      <c r="I137" s="20">
        <v>173</v>
      </c>
      <c r="J137" s="21">
        <v>27.692307692307697</v>
      </c>
      <c r="K137" s="21">
        <v>3.9560439560439566</v>
      </c>
      <c r="L137" s="21">
        <v>20.329670329670332</v>
      </c>
      <c r="M137" s="21">
        <v>4.2857142857142856</v>
      </c>
      <c r="N137" s="22">
        <f t="shared" si="18"/>
        <v>0.77777777777777779</v>
      </c>
      <c r="O137" s="4"/>
      <c r="P137" s="83"/>
    </row>
    <row r="138" spans="1:16" ht="30" x14ac:dyDescent="0.25">
      <c r="A138" s="34" t="str">
        <f>A134</f>
        <v>Cundinamarca</v>
      </c>
      <c r="B138" s="34" t="str">
        <f>B134</f>
        <v>Sección Tercera</v>
      </c>
      <c r="C138" s="80" t="s">
        <v>136</v>
      </c>
      <c r="D138" s="20">
        <v>9.1</v>
      </c>
      <c r="E138" s="20">
        <v>373</v>
      </c>
      <c r="F138" s="20">
        <v>40.989010989010985</v>
      </c>
      <c r="G138" s="20">
        <v>216</v>
      </c>
      <c r="H138" s="20">
        <v>23.73626373626373</v>
      </c>
      <c r="I138" s="20">
        <v>531</v>
      </c>
      <c r="J138" s="21">
        <v>21.868131868131869</v>
      </c>
      <c r="K138" s="21">
        <v>19.120879120879117</v>
      </c>
      <c r="L138" s="21">
        <v>14.395604395604392</v>
      </c>
      <c r="M138" s="21">
        <v>9.3406593406593394</v>
      </c>
      <c r="N138" s="22">
        <f t="shared" si="18"/>
        <v>0.579088471849866</v>
      </c>
      <c r="O138" s="4"/>
      <c r="P138" s="83"/>
    </row>
    <row r="139" spans="1:16" ht="30" x14ac:dyDescent="0.25">
      <c r="A139" s="34" t="str">
        <f t="shared" si="32"/>
        <v>Cundinamarca</v>
      </c>
      <c r="B139" s="34" t="str">
        <f t="shared" si="35"/>
        <v>Sección Tercera</v>
      </c>
      <c r="C139" s="80" t="s">
        <v>137</v>
      </c>
      <c r="D139" s="20">
        <v>9.1</v>
      </c>
      <c r="E139" s="20">
        <v>488</v>
      </c>
      <c r="F139" s="20">
        <v>53.626373626373613</v>
      </c>
      <c r="G139" s="20">
        <v>415</v>
      </c>
      <c r="H139" s="20">
        <v>45.604395604395599</v>
      </c>
      <c r="I139" s="20">
        <v>337</v>
      </c>
      <c r="J139" s="21">
        <v>21.868131868131869</v>
      </c>
      <c r="K139" s="21">
        <v>31.758241758241756</v>
      </c>
      <c r="L139" s="21">
        <v>17.692307692307693</v>
      </c>
      <c r="M139" s="21">
        <v>27.912087912087909</v>
      </c>
      <c r="N139" s="22">
        <f t="shared" si="18"/>
        <v>0.85040983606557374</v>
      </c>
      <c r="O139" s="4"/>
      <c r="P139" s="83"/>
    </row>
    <row r="140" spans="1:16" ht="30" x14ac:dyDescent="0.25">
      <c r="A140" s="34" t="str">
        <f t="shared" si="32"/>
        <v>Cundinamarca</v>
      </c>
      <c r="B140" s="34" t="str">
        <f t="shared" si="35"/>
        <v>Sección Tercera</v>
      </c>
      <c r="C140" s="80" t="s">
        <v>138</v>
      </c>
      <c r="D140" s="20">
        <v>9.1</v>
      </c>
      <c r="E140" s="20">
        <v>424</v>
      </c>
      <c r="F140" s="20">
        <v>46.593406593406584</v>
      </c>
      <c r="G140" s="20">
        <v>299</v>
      </c>
      <c r="H140" s="20">
        <v>32.857142857142854</v>
      </c>
      <c r="I140" s="20">
        <v>293</v>
      </c>
      <c r="J140" s="21">
        <v>27.69230769230769</v>
      </c>
      <c r="K140" s="21">
        <v>18.901098901098898</v>
      </c>
      <c r="L140" s="21">
        <v>19.340659340659343</v>
      </c>
      <c r="M140" s="21">
        <v>13.516483516483515</v>
      </c>
      <c r="N140" s="22">
        <f t="shared" si="18"/>
        <v>0.70518867924528306</v>
      </c>
      <c r="O140" s="4"/>
      <c r="P140" s="83"/>
    </row>
    <row r="141" spans="1:16" ht="30" x14ac:dyDescent="0.25">
      <c r="A141" s="34" t="str">
        <f>A146</f>
        <v>Cundinamarca</v>
      </c>
      <c r="B141" s="34" t="str">
        <f>B146</f>
        <v>Sección Cuarta</v>
      </c>
      <c r="C141" s="80" t="s">
        <v>100</v>
      </c>
      <c r="D141" s="20">
        <v>9.0666666666666664</v>
      </c>
      <c r="E141" s="20">
        <v>305</v>
      </c>
      <c r="F141" s="20">
        <v>33.639705882352935</v>
      </c>
      <c r="G141" s="20">
        <v>180</v>
      </c>
      <c r="H141" s="20">
        <v>19.852941176470587</v>
      </c>
      <c r="I141" s="20">
        <v>374</v>
      </c>
      <c r="J141" s="21">
        <v>14.227941176470589</v>
      </c>
      <c r="K141" s="21">
        <v>19.411764705882348</v>
      </c>
      <c r="L141" s="21">
        <v>7.9411764705882355</v>
      </c>
      <c r="M141" s="21">
        <v>11.911764705882353</v>
      </c>
      <c r="N141" s="22">
        <f>G141/E141</f>
        <v>0.5901639344262295</v>
      </c>
      <c r="O141" s="4"/>
      <c r="P141" s="83"/>
    </row>
    <row r="142" spans="1:16" ht="30" x14ac:dyDescent="0.25">
      <c r="A142" s="34" t="str">
        <f>A140</f>
        <v>Cundinamarca</v>
      </c>
      <c r="B142" s="34" t="s">
        <v>96</v>
      </c>
      <c r="C142" s="80" t="s">
        <v>97</v>
      </c>
      <c r="D142" s="20">
        <v>6.0333333333333332</v>
      </c>
      <c r="E142" s="20">
        <v>220</v>
      </c>
      <c r="F142" s="20">
        <v>36.464088397790043</v>
      </c>
      <c r="G142" s="20">
        <v>179</v>
      </c>
      <c r="H142" s="20">
        <v>29.66850828729282</v>
      </c>
      <c r="I142" s="20">
        <v>228</v>
      </c>
      <c r="J142" s="21">
        <v>11.933701657458563</v>
      </c>
      <c r="K142" s="21">
        <v>24.53038674033149</v>
      </c>
      <c r="L142" s="21">
        <v>9.2817679558011044</v>
      </c>
      <c r="M142" s="21">
        <v>20.386740331491712</v>
      </c>
      <c r="N142" s="22">
        <f t="shared" ref="N142:N204" si="36">G142/E142</f>
        <v>0.8136363636363636</v>
      </c>
      <c r="O142" s="4"/>
      <c r="P142" s="83"/>
    </row>
    <row r="143" spans="1:16" ht="30" x14ac:dyDescent="0.25">
      <c r="A143" s="34" t="str">
        <f>A141</f>
        <v>Cundinamarca</v>
      </c>
      <c r="B143" s="34" t="str">
        <f>B141</f>
        <v>Sección Cuarta</v>
      </c>
      <c r="C143" s="80" t="s">
        <v>101</v>
      </c>
      <c r="D143" s="20">
        <v>9.1</v>
      </c>
      <c r="E143" s="20">
        <v>347</v>
      </c>
      <c r="F143" s="20">
        <v>38.131868131868131</v>
      </c>
      <c r="G143" s="20">
        <v>225</v>
      </c>
      <c r="H143" s="20">
        <v>24.725274725274726</v>
      </c>
      <c r="I143" s="20">
        <v>280</v>
      </c>
      <c r="J143" s="21">
        <v>18.681318681318679</v>
      </c>
      <c r="K143" s="21">
        <v>19.450549450549449</v>
      </c>
      <c r="L143" s="21">
        <v>12.307692307692307</v>
      </c>
      <c r="M143" s="21">
        <v>12.417582417582418</v>
      </c>
      <c r="N143" s="22">
        <f>G143/E143</f>
        <v>0.64841498559077815</v>
      </c>
      <c r="O143" s="4"/>
      <c r="P143" s="83"/>
    </row>
    <row r="144" spans="1:16" ht="30" x14ac:dyDescent="0.25">
      <c r="A144" s="34" t="str">
        <f>A143</f>
        <v>Cundinamarca</v>
      </c>
      <c r="B144" s="34" t="str">
        <f>B143</f>
        <v>Sección Cuarta</v>
      </c>
      <c r="C144" s="80" t="s">
        <v>102</v>
      </c>
      <c r="D144" s="20">
        <v>9.1</v>
      </c>
      <c r="E144" s="20">
        <v>309</v>
      </c>
      <c r="F144" s="20">
        <v>33.956043956043942</v>
      </c>
      <c r="G144" s="20">
        <v>125</v>
      </c>
      <c r="H144" s="20">
        <v>13.736263736263737</v>
      </c>
      <c r="I144" s="20">
        <v>353</v>
      </c>
      <c r="J144" s="21">
        <v>19.340659340659343</v>
      </c>
      <c r="K144" s="21">
        <v>14.615384615384615</v>
      </c>
      <c r="L144" s="21">
        <v>4.6153846153846159</v>
      </c>
      <c r="M144" s="21">
        <v>9.1208791208791222</v>
      </c>
      <c r="N144" s="22">
        <f>G144/E144</f>
        <v>0.4045307443365696</v>
      </c>
      <c r="O144" s="4"/>
      <c r="P144" s="83"/>
    </row>
    <row r="145" spans="1:16" ht="30" x14ac:dyDescent="0.25">
      <c r="A145" s="34" t="str">
        <f>A142</f>
        <v>Cundinamarca</v>
      </c>
      <c r="B145" s="34" t="str">
        <f>B142</f>
        <v>Sección Cuarta</v>
      </c>
      <c r="C145" s="80" t="s">
        <v>98</v>
      </c>
      <c r="D145" s="20">
        <v>9.1</v>
      </c>
      <c r="E145" s="20">
        <v>336</v>
      </c>
      <c r="F145" s="20">
        <v>36.92307692307692</v>
      </c>
      <c r="G145" s="20">
        <v>221</v>
      </c>
      <c r="H145" s="20">
        <v>24.285714285714281</v>
      </c>
      <c r="I145" s="20">
        <v>236</v>
      </c>
      <c r="J145" s="21">
        <v>17.142857142857142</v>
      </c>
      <c r="K145" s="21">
        <v>19.780219780219781</v>
      </c>
      <c r="L145" s="21">
        <v>12.307692307692308</v>
      </c>
      <c r="M145" s="21">
        <v>11.978021978021976</v>
      </c>
      <c r="N145" s="22">
        <f t="shared" si="36"/>
        <v>0.65773809523809523</v>
      </c>
      <c r="O145" s="4"/>
      <c r="P145" s="83"/>
    </row>
    <row r="146" spans="1:16" ht="30" x14ac:dyDescent="0.25">
      <c r="A146" s="34" t="str">
        <f t="shared" si="32"/>
        <v>Cundinamarca</v>
      </c>
      <c r="B146" s="34" t="str">
        <f t="shared" ref="B146" si="37">B145</f>
        <v>Sección Cuarta</v>
      </c>
      <c r="C146" s="80" t="s">
        <v>99</v>
      </c>
      <c r="D146" s="20">
        <v>6.0333333333333332</v>
      </c>
      <c r="E146" s="20">
        <v>205</v>
      </c>
      <c r="F146" s="20">
        <v>33.97790055248619</v>
      </c>
      <c r="G146" s="20">
        <v>138</v>
      </c>
      <c r="H146" s="20">
        <v>22.872928176795583</v>
      </c>
      <c r="I146" s="20">
        <v>218</v>
      </c>
      <c r="J146" s="21">
        <v>13.591160220994475</v>
      </c>
      <c r="K146" s="21">
        <v>20.386740331491712</v>
      </c>
      <c r="L146" s="21">
        <v>10.276243093922652</v>
      </c>
      <c r="M146" s="21">
        <v>12.596685082872927</v>
      </c>
      <c r="N146" s="22">
        <f t="shared" si="36"/>
        <v>0.67317073170731712</v>
      </c>
      <c r="O146" s="4"/>
      <c r="P146" s="83"/>
    </row>
    <row r="147" spans="1:16" x14ac:dyDescent="0.25">
      <c r="A147" s="23" t="s">
        <v>250</v>
      </c>
      <c r="B147" s="36"/>
      <c r="C147" s="81"/>
      <c r="D147" s="24"/>
      <c r="E147" s="24"/>
      <c r="F147" s="24">
        <f>+AVERAGE(F108:F146)</f>
        <v>52.846198361982339</v>
      </c>
      <c r="G147" s="24"/>
      <c r="H147" s="24">
        <f>+AVERAGE(H108:H146)</f>
        <v>38.708168971599875</v>
      </c>
      <c r="I147" s="24"/>
      <c r="J147" s="24">
        <f>+AVERAGE(J108:J146)</f>
        <v>34.046503519188583</v>
      </c>
      <c r="K147" s="24">
        <f>+AVERAGE(K108:K146)</f>
        <v>18.799694842793762</v>
      </c>
      <c r="L147" s="24">
        <f>+AVERAGE(L108:L146)</f>
        <v>26.031127152224123</v>
      </c>
      <c r="M147" s="24">
        <f>+AVERAGE(M108:M146)</f>
        <v>12.677041819375757</v>
      </c>
      <c r="N147" s="25"/>
      <c r="O147" s="4"/>
      <c r="P147" s="83"/>
    </row>
    <row r="148" spans="1:16" x14ac:dyDescent="0.25">
      <c r="A148" s="37" t="s">
        <v>139</v>
      </c>
      <c r="B148" s="37"/>
      <c r="C148" s="82"/>
      <c r="D148" s="31">
        <v>9.1</v>
      </c>
      <c r="E148" s="31">
        <v>18325</v>
      </c>
      <c r="F148" s="31"/>
      <c r="G148" s="31">
        <v>13377</v>
      </c>
      <c r="H148" s="31"/>
      <c r="I148" s="31">
        <v>17339</v>
      </c>
      <c r="J148" s="32">
        <v>1327.8136372483546</v>
      </c>
      <c r="K148" s="32">
        <v>733.18809886895679</v>
      </c>
      <c r="L148" s="32">
        <v>1015.2139589367408</v>
      </c>
      <c r="M148" s="32">
        <v>494.40463095565451</v>
      </c>
      <c r="N148" s="33">
        <f t="shared" si="36"/>
        <v>0.7299863574351978</v>
      </c>
      <c r="O148" s="4"/>
      <c r="P148" s="83"/>
    </row>
    <row r="149" spans="1:16" ht="30" x14ac:dyDescent="0.25">
      <c r="A149" s="19" t="s">
        <v>140</v>
      </c>
      <c r="B149" s="19" t="s">
        <v>4</v>
      </c>
      <c r="C149" s="76" t="s">
        <v>141</v>
      </c>
      <c r="D149" s="20">
        <v>9.1</v>
      </c>
      <c r="E149" s="20">
        <v>182</v>
      </c>
      <c r="F149" s="20">
        <v>19.999999999999993</v>
      </c>
      <c r="G149" s="20">
        <v>179</v>
      </c>
      <c r="H149" s="20">
        <v>19.670329670329668</v>
      </c>
      <c r="I149" s="20">
        <v>204</v>
      </c>
      <c r="J149" s="21">
        <v>13.076923076923075</v>
      </c>
      <c r="K149" s="21">
        <v>6.9230769230769216</v>
      </c>
      <c r="L149" s="21">
        <v>8.4615384615384599</v>
      </c>
      <c r="M149" s="21">
        <v>11.208791208791208</v>
      </c>
      <c r="N149" s="22">
        <f t="shared" si="36"/>
        <v>0.98351648351648346</v>
      </c>
      <c r="O149" s="4"/>
      <c r="P149" s="83"/>
    </row>
    <row r="150" spans="1:16" ht="30" x14ac:dyDescent="0.25">
      <c r="A150" s="19" t="str">
        <f>A151</f>
        <v>Guajira</v>
      </c>
      <c r="B150" s="19" t="str">
        <f>B151</f>
        <v>Sin Sección</v>
      </c>
      <c r="C150" s="76" t="s">
        <v>143</v>
      </c>
      <c r="D150" s="20">
        <v>9.1</v>
      </c>
      <c r="E150" s="20">
        <v>134</v>
      </c>
      <c r="F150" s="20">
        <v>14.725274725274724</v>
      </c>
      <c r="G150" s="20">
        <v>97</v>
      </c>
      <c r="H150" s="20">
        <v>10.659340659340661</v>
      </c>
      <c r="I150" s="20">
        <v>275</v>
      </c>
      <c r="J150" s="21">
        <v>11.428571428571429</v>
      </c>
      <c r="K150" s="21">
        <v>3.296703296703297</v>
      </c>
      <c r="L150" s="21">
        <v>7.4725274725274717</v>
      </c>
      <c r="M150" s="21">
        <v>3.186813186813187</v>
      </c>
      <c r="N150" s="22">
        <f>G150/E150</f>
        <v>0.72388059701492535</v>
      </c>
      <c r="O150" s="4"/>
      <c r="P150" s="83"/>
    </row>
    <row r="151" spans="1:16" ht="30" x14ac:dyDescent="0.25">
      <c r="A151" s="19" t="str">
        <f>A149</f>
        <v>Guajira</v>
      </c>
      <c r="B151" s="19" t="str">
        <f>B149</f>
        <v>Sin Sección</v>
      </c>
      <c r="C151" s="76" t="s">
        <v>142</v>
      </c>
      <c r="D151" s="20">
        <v>6.0333333333333332</v>
      </c>
      <c r="E151" s="20">
        <v>70</v>
      </c>
      <c r="F151" s="20">
        <v>11.602209944751383</v>
      </c>
      <c r="G151" s="20">
        <v>85</v>
      </c>
      <c r="H151" s="20">
        <v>14.08839779005525</v>
      </c>
      <c r="I151" s="20">
        <v>166</v>
      </c>
      <c r="J151" s="21">
        <v>11.602209944751381</v>
      </c>
      <c r="K151" s="21"/>
      <c r="L151" s="21">
        <v>14.08839779005525</v>
      </c>
      <c r="M151" s="21"/>
      <c r="N151" s="22">
        <f t="shared" si="36"/>
        <v>1.2142857142857142</v>
      </c>
      <c r="O151" s="4"/>
      <c r="P151" s="83"/>
    </row>
    <row r="152" spans="1:16" x14ac:dyDescent="0.25">
      <c r="A152" s="23" t="s">
        <v>250</v>
      </c>
      <c r="B152" s="23"/>
      <c r="C152" s="77"/>
      <c r="D152" s="24">
        <v>9.1</v>
      </c>
      <c r="E152" s="24"/>
      <c r="F152" s="24">
        <f>+AVERAGE(F149:F151)</f>
        <v>15.442494890008698</v>
      </c>
      <c r="G152" s="24"/>
      <c r="H152" s="24">
        <f>+AVERAGE(H149:H151)</f>
        <v>14.806022706575192</v>
      </c>
      <c r="I152" s="24"/>
      <c r="J152" s="24">
        <f>+AVERAGE(J149:J151)</f>
        <v>12.035901483415294</v>
      </c>
      <c r="K152" s="24">
        <f>+AVERAGE(K149:K151)</f>
        <v>5.1098901098901095</v>
      </c>
      <c r="L152" s="24">
        <f>+AVERAGE(L149:L151)</f>
        <v>10.007487908040394</v>
      </c>
      <c r="M152" s="24">
        <f>+AVERAGE(M149:M151)</f>
        <v>7.1978021978021971</v>
      </c>
      <c r="N152" s="25"/>
      <c r="O152" s="4"/>
      <c r="P152" s="83"/>
    </row>
    <row r="153" spans="1:16" x14ac:dyDescent="0.25">
      <c r="A153" s="30" t="s">
        <v>144</v>
      </c>
      <c r="B153" s="30"/>
      <c r="C153" s="79"/>
      <c r="D153" s="31">
        <v>9.1</v>
      </c>
      <c r="E153" s="31">
        <v>386</v>
      </c>
      <c r="F153" s="31"/>
      <c r="G153" s="31">
        <v>361</v>
      </c>
      <c r="H153" s="31"/>
      <c r="I153" s="31">
        <v>645</v>
      </c>
      <c r="J153" s="32">
        <v>36.107704450245883</v>
      </c>
      <c r="K153" s="32">
        <v>10.219780219780219</v>
      </c>
      <c r="L153" s="32">
        <v>30.022463724121181</v>
      </c>
      <c r="M153" s="32">
        <v>14.395604395604394</v>
      </c>
      <c r="N153" s="33">
        <f t="shared" si="36"/>
        <v>0.93523316062176165</v>
      </c>
      <c r="O153" s="4"/>
      <c r="P153" s="83"/>
    </row>
    <row r="154" spans="1:16" ht="30" x14ac:dyDescent="0.25">
      <c r="A154" s="19" t="str">
        <f>A158</f>
        <v>Huila</v>
      </c>
      <c r="B154" s="19" t="str">
        <f>B158</f>
        <v>Sin Sección</v>
      </c>
      <c r="C154" s="76" t="s">
        <v>148</v>
      </c>
      <c r="D154" s="20">
        <v>9.1</v>
      </c>
      <c r="E154" s="20">
        <v>179</v>
      </c>
      <c r="F154" s="20">
        <v>19.670329670329668</v>
      </c>
      <c r="G154" s="20">
        <v>238</v>
      </c>
      <c r="H154" s="20">
        <v>26.153846153846143</v>
      </c>
      <c r="I154" s="20">
        <v>453</v>
      </c>
      <c r="J154" s="21">
        <v>10.87912087912088</v>
      </c>
      <c r="K154" s="21">
        <v>8.791208791208792</v>
      </c>
      <c r="L154" s="21">
        <v>18.131868131868131</v>
      </c>
      <c r="M154" s="21">
        <v>8.0219780219780219</v>
      </c>
      <c r="N154" s="22">
        <f>G154/E154</f>
        <v>1.3296089385474861</v>
      </c>
      <c r="O154" s="4"/>
      <c r="P154" s="83"/>
    </row>
    <row r="155" spans="1:16" ht="30" x14ac:dyDescent="0.25">
      <c r="A155" s="19" t="s">
        <v>145</v>
      </c>
      <c r="B155" s="19" t="s">
        <v>4</v>
      </c>
      <c r="C155" s="76" t="s">
        <v>146</v>
      </c>
      <c r="D155" s="20">
        <v>9.1</v>
      </c>
      <c r="E155" s="20">
        <v>522</v>
      </c>
      <c r="F155" s="20">
        <v>57.362637362637358</v>
      </c>
      <c r="G155" s="20">
        <v>187</v>
      </c>
      <c r="H155" s="20">
        <v>20.54945054945054</v>
      </c>
      <c r="I155" s="20">
        <v>418</v>
      </c>
      <c r="J155" s="21">
        <v>49.67032967032965</v>
      </c>
      <c r="K155" s="21">
        <v>7.6923076923076925</v>
      </c>
      <c r="L155" s="21">
        <v>12.857142857142856</v>
      </c>
      <c r="M155" s="21">
        <v>7.6923076923076925</v>
      </c>
      <c r="N155" s="22">
        <f t="shared" si="36"/>
        <v>0.35823754789272033</v>
      </c>
      <c r="O155" s="4"/>
      <c r="P155" s="83"/>
    </row>
    <row r="156" spans="1:16" ht="30" x14ac:dyDescent="0.25">
      <c r="A156" s="19" t="str">
        <f>A154</f>
        <v>Huila</v>
      </c>
      <c r="B156" s="19" t="str">
        <f>B154</f>
        <v>Sin Sección</v>
      </c>
      <c r="C156" s="76" t="s">
        <v>149</v>
      </c>
      <c r="D156" s="20">
        <v>9.1</v>
      </c>
      <c r="E156" s="20">
        <v>182</v>
      </c>
      <c r="F156" s="20">
        <v>19.999999999999993</v>
      </c>
      <c r="G156" s="20">
        <v>258</v>
      </c>
      <c r="H156" s="20">
        <v>28.35164835164834</v>
      </c>
      <c r="I156" s="20">
        <v>423</v>
      </c>
      <c r="J156" s="21">
        <v>9.0109890109890092</v>
      </c>
      <c r="K156" s="21">
        <v>10.989010989010989</v>
      </c>
      <c r="L156" s="21">
        <v>18.241758241758237</v>
      </c>
      <c r="M156" s="21">
        <v>10.109890109890109</v>
      </c>
      <c r="N156" s="22">
        <f>G156/E156</f>
        <v>1.4175824175824177</v>
      </c>
      <c r="O156" s="4"/>
      <c r="P156" s="83"/>
    </row>
    <row r="157" spans="1:16" ht="30" x14ac:dyDescent="0.25">
      <c r="A157" s="19" t="str">
        <f>A156</f>
        <v>Huila</v>
      </c>
      <c r="B157" s="19" t="str">
        <f>B156</f>
        <v>Sin Sección</v>
      </c>
      <c r="C157" s="76" t="s">
        <v>150</v>
      </c>
      <c r="D157" s="20">
        <v>9.1</v>
      </c>
      <c r="E157" s="20">
        <v>201</v>
      </c>
      <c r="F157" s="20">
        <v>22.087912087912077</v>
      </c>
      <c r="G157" s="20">
        <v>214</v>
      </c>
      <c r="H157" s="20">
        <v>23.516483516483515</v>
      </c>
      <c r="I157" s="20">
        <v>639</v>
      </c>
      <c r="J157" s="21">
        <v>13.736263736263732</v>
      </c>
      <c r="K157" s="21">
        <v>8.3516483516483504</v>
      </c>
      <c r="L157" s="21">
        <v>16.153846153846153</v>
      </c>
      <c r="M157" s="21">
        <v>7.3626373626373622</v>
      </c>
      <c r="N157" s="22">
        <f>G157/E157</f>
        <v>1.0646766169154229</v>
      </c>
      <c r="O157" s="4"/>
      <c r="P157" s="83"/>
    </row>
    <row r="158" spans="1:16" ht="30" x14ac:dyDescent="0.25">
      <c r="A158" s="19" t="str">
        <f>A155</f>
        <v>Huila</v>
      </c>
      <c r="B158" s="19" t="str">
        <f>B155</f>
        <v>Sin Sección</v>
      </c>
      <c r="C158" s="76" t="s">
        <v>147</v>
      </c>
      <c r="D158" s="20">
        <v>9.1</v>
      </c>
      <c r="E158" s="20">
        <v>471</v>
      </c>
      <c r="F158" s="20">
        <v>51.758241758241752</v>
      </c>
      <c r="G158" s="20">
        <v>213</v>
      </c>
      <c r="H158" s="20">
        <v>23.406593406593398</v>
      </c>
      <c r="I158" s="20">
        <v>377</v>
      </c>
      <c r="J158" s="21">
        <v>43.186813186813168</v>
      </c>
      <c r="K158" s="21">
        <v>8.5714285714285694</v>
      </c>
      <c r="L158" s="21">
        <v>16.483516483516485</v>
      </c>
      <c r="M158" s="21">
        <v>6.9230769230769234</v>
      </c>
      <c r="N158" s="22">
        <f t="shared" si="36"/>
        <v>0.45222929936305734</v>
      </c>
      <c r="O158" s="4"/>
      <c r="P158" s="83"/>
    </row>
    <row r="159" spans="1:16" ht="30" x14ac:dyDescent="0.25">
      <c r="A159" s="19" t="str">
        <f>A157</f>
        <v>Huila</v>
      </c>
      <c r="B159" s="19" t="str">
        <f>B157</f>
        <v>Sin Sección</v>
      </c>
      <c r="C159" s="76" t="s">
        <v>151</v>
      </c>
      <c r="D159" s="20">
        <v>9.1</v>
      </c>
      <c r="E159" s="20">
        <v>414</v>
      </c>
      <c r="F159" s="20">
        <v>45.494505494505475</v>
      </c>
      <c r="G159" s="20">
        <v>178</v>
      </c>
      <c r="H159" s="20">
        <v>19.560439560439555</v>
      </c>
      <c r="I159" s="20">
        <v>285</v>
      </c>
      <c r="J159" s="21">
        <v>37.362637362637358</v>
      </c>
      <c r="K159" s="21">
        <v>8.1318681318681314</v>
      </c>
      <c r="L159" s="21">
        <v>12.307692307692305</v>
      </c>
      <c r="M159" s="21">
        <v>7.2527472527472536</v>
      </c>
      <c r="N159" s="22">
        <f t="shared" si="36"/>
        <v>0.42995169082125606</v>
      </c>
      <c r="O159" s="4"/>
      <c r="P159" s="83"/>
    </row>
    <row r="160" spans="1:16" x14ac:dyDescent="0.25">
      <c r="A160" s="23" t="s">
        <v>250</v>
      </c>
      <c r="B160" s="23"/>
      <c r="C160" s="77"/>
      <c r="D160" s="24">
        <v>9.1</v>
      </c>
      <c r="E160" s="24"/>
      <c r="F160" s="24">
        <f>+AVERAGE(F155:F159)</f>
        <v>39.340659340659329</v>
      </c>
      <c r="G160" s="24"/>
      <c r="H160" s="24">
        <f>+AVERAGE(H155:H159)</f>
        <v>23.076923076923073</v>
      </c>
      <c r="I160" s="24"/>
      <c r="J160" s="24">
        <f>+AVERAGE(J155:J159)</f>
        <v>30.593406593406588</v>
      </c>
      <c r="K160" s="24">
        <f>+AVERAGE(K155:K159)</f>
        <v>8.7472527472527482</v>
      </c>
      <c r="L160" s="24">
        <f>+AVERAGE(L155:L159)</f>
        <v>15.208791208791208</v>
      </c>
      <c r="M160" s="24">
        <f>+AVERAGE(M155:M159)</f>
        <v>7.8681318681318686</v>
      </c>
      <c r="N160" s="25"/>
      <c r="O160" s="4"/>
      <c r="P160" s="83"/>
    </row>
    <row r="161" spans="1:16" x14ac:dyDescent="0.25">
      <c r="A161" s="30" t="s">
        <v>152</v>
      </c>
      <c r="B161" s="30"/>
      <c r="C161" s="79"/>
      <c r="D161" s="31">
        <v>9.1</v>
      </c>
      <c r="E161" s="31">
        <v>1969</v>
      </c>
      <c r="F161" s="31"/>
      <c r="G161" s="31">
        <v>1288</v>
      </c>
      <c r="H161" s="31"/>
      <c r="I161" s="31">
        <v>2595</v>
      </c>
      <c r="J161" s="32">
        <v>163.84615384615381</v>
      </c>
      <c r="K161" s="32">
        <v>52.527472527472526</v>
      </c>
      <c r="L161" s="32">
        <v>94.175824175824161</v>
      </c>
      <c r="M161" s="32">
        <v>47.362637362637365</v>
      </c>
      <c r="N161" s="33">
        <f t="shared" si="36"/>
        <v>0.65413915693245306</v>
      </c>
      <c r="O161" s="4"/>
      <c r="P161" s="83"/>
    </row>
    <row r="162" spans="1:16" ht="30" x14ac:dyDescent="0.25">
      <c r="A162" s="19" t="str">
        <f>A163</f>
        <v>Magdalena</v>
      </c>
      <c r="B162" s="19" t="str">
        <f>B163</f>
        <v>Sin Sección</v>
      </c>
      <c r="C162" s="76" t="s">
        <v>155</v>
      </c>
      <c r="D162" s="20">
        <v>9.1</v>
      </c>
      <c r="E162" s="20">
        <v>291</v>
      </c>
      <c r="F162" s="20">
        <v>31.978021978021971</v>
      </c>
      <c r="G162" s="20">
        <v>254</v>
      </c>
      <c r="H162" s="20">
        <v>27.912087912087912</v>
      </c>
      <c r="I162" s="20">
        <v>265</v>
      </c>
      <c r="J162" s="21">
        <v>25.494505494505486</v>
      </c>
      <c r="K162" s="21">
        <v>6.4835164835164836</v>
      </c>
      <c r="L162" s="21">
        <v>23.186813186813183</v>
      </c>
      <c r="M162" s="21">
        <v>4.7252747252747254</v>
      </c>
      <c r="N162" s="22">
        <f>G162/E162</f>
        <v>0.87285223367697595</v>
      </c>
      <c r="O162" s="4"/>
      <c r="P162" s="83"/>
    </row>
    <row r="163" spans="1:16" ht="30" x14ac:dyDescent="0.25">
      <c r="A163" s="19" t="s">
        <v>153</v>
      </c>
      <c r="B163" s="19" t="s">
        <v>4</v>
      </c>
      <c r="C163" s="76" t="s">
        <v>154</v>
      </c>
      <c r="D163" s="20">
        <v>9.1</v>
      </c>
      <c r="E163" s="20">
        <v>231</v>
      </c>
      <c r="F163" s="20">
        <v>25.384615384615376</v>
      </c>
      <c r="G163" s="20">
        <v>150</v>
      </c>
      <c r="H163" s="20">
        <v>16.483516483516482</v>
      </c>
      <c r="I163" s="20">
        <v>252</v>
      </c>
      <c r="J163" s="21">
        <v>17.142857142857139</v>
      </c>
      <c r="K163" s="21">
        <v>8.2417582417582427</v>
      </c>
      <c r="L163" s="21">
        <v>8.4615384615384581</v>
      </c>
      <c r="M163" s="21">
        <v>8.0219780219780219</v>
      </c>
      <c r="N163" s="22">
        <f t="shared" si="36"/>
        <v>0.64935064935064934</v>
      </c>
      <c r="O163" s="4"/>
      <c r="P163" s="83"/>
    </row>
    <row r="164" spans="1:16" ht="30" x14ac:dyDescent="0.25">
      <c r="A164" s="19" t="str">
        <f>A162</f>
        <v>Magdalena</v>
      </c>
      <c r="B164" s="19" t="str">
        <f>B162</f>
        <v>Sin Sección</v>
      </c>
      <c r="C164" s="76" t="s">
        <v>156</v>
      </c>
      <c r="D164" s="20">
        <v>9.1</v>
      </c>
      <c r="E164" s="20">
        <v>338</v>
      </c>
      <c r="F164" s="20">
        <v>37.142857142857125</v>
      </c>
      <c r="G164" s="20">
        <v>210</v>
      </c>
      <c r="H164" s="20">
        <v>23.07692307692307</v>
      </c>
      <c r="I164" s="20">
        <v>430</v>
      </c>
      <c r="J164" s="21">
        <v>29.560439560439562</v>
      </c>
      <c r="K164" s="21">
        <v>7.5824175824175821</v>
      </c>
      <c r="L164" s="21">
        <v>15.824175824175821</v>
      </c>
      <c r="M164" s="21">
        <v>7.2527472527472518</v>
      </c>
      <c r="N164" s="22">
        <f t="shared" si="36"/>
        <v>0.62130177514792895</v>
      </c>
      <c r="O164" s="4"/>
      <c r="P164" s="83"/>
    </row>
    <row r="165" spans="1:16" ht="30" x14ac:dyDescent="0.25">
      <c r="A165" s="19" t="str">
        <f t="shared" ref="A165" si="38">A164</f>
        <v>Magdalena</v>
      </c>
      <c r="B165" s="19" t="str">
        <f t="shared" ref="B165" si="39">B164</f>
        <v>Sin Sección</v>
      </c>
      <c r="C165" s="76" t="s">
        <v>157</v>
      </c>
      <c r="D165" s="20">
        <v>9.1</v>
      </c>
      <c r="E165" s="20">
        <v>83</v>
      </c>
      <c r="F165" s="20">
        <v>9.1208791208791204</v>
      </c>
      <c r="G165" s="20">
        <v>200</v>
      </c>
      <c r="H165" s="20">
        <v>21.978021978021971</v>
      </c>
      <c r="I165" s="20">
        <v>337</v>
      </c>
      <c r="J165" s="21">
        <v>4.7252747252747245</v>
      </c>
      <c r="K165" s="21">
        <v>4.395604395604396</v>
      </c>
      <c r="L165" s="21">
        <v>17.802197802197799</v>
      </c>
      <c r="M165" s="21">
        <v>4.1758241758241761</v>
      </c>
      <c r="N165" s="22">
        <f t="shared" si="36"/>
        <v>2.4096385542168677</v>
      </c>
      <c r="O165" s="4"/>
      <c r="P165" s="83"/>
    </row>
    <row r="166" spans="1:16" x14ac:dyDescent="0.25">
      <c r="A166" s="23" t="s">
        <v>250</v>
      </c>
      <c r="B166" s="23"/>
      <c r="C166" s="77"/>
      <c r="D166" s="24"/>
      <c r="E166" s="24"/>
      <c r="F166" s="24">
        <f>+AVERAGE(F163:F165)</f>
        <v>23.882783882783873</v>
      </c>
      <c r="G166" s="24"/>
      <c r="H166" s="24">
        <f>+AVERAGE(H163:H165)</f>
        <v>20.512820512820507</v>
      </c>
      <c r="I166" s="24"/>
      <c r="J166" s="24">
        <f>+AVERAGE(J163:J165)</f>
        <v>17.142857142857142</v>
      </c>
      <c r="K166" s="24">
        <f>+AVERAGE(K163:K165)</f>
        <v>6.73992673992674</v>
      </c>
      <c r="L166" s="24">
        <f>+AVERAGE(L163:L165)</f>
        <v>14.029304029304024</v>
      </c>
      <c r="M166" s="24">
        <f>+AVERAGE(M163:M165)</f>
        <v>6.4835164835164827</v>
      </c>
      <c r="N166" s="25"/>
      <c r="O166" s="4"/>
      <c r="P166" s="83"/>
    </row>
    <row r="167" spans="1:16" x14ac:dyDescent="0.25">
      <c r="A167" s="30" t="s">
        <v>158</v>
      </c>
      <c r="B167" s="30"/>
      <c r="C167" s="79"/>
      <c r="D167" s="31">
        <v>9.1</v>
      </c>
      <c r="E167" s="31">
        <v>943</v>
      </c>
      <c r="F167" s="31"/>
      <c r="G167" s="31">
        <v>814</v>
      </c>
      <c r="H167" s="31"/>
      <c r="I167" s="31">
        <v>1284</v>
      </c>
      <c r="J167" s="32">
        <v>76.92307692307692</v>
      </c>
      <c r="K167" s="32">
        <v>26.703296703296701</v>
      </c>
      <c r="L167" s="32">
        <v>65.274725274725256</v>
      </c>
      <c r="M167" s="32">
        <v>24.175824175824175</v>
      </c>
      <c r="N167" s="33">
        <f t="shared" si="36"/>
        <v>0.86320254506892891</v>
      </c>
      <c r="O167" s="4"/>
      <c r="P167" s="83"/>
    </row>
    <row r="168" spans="1:16" ht="30" x14ac:dyDescent="0.25">
      <c r="A168" s="19" t="str">
        <f>A169</f>
        <v>Meta</v>
      </c>
      <c r="B168" s="19" t="str">
        <f>B169</f>
        <v>Sin Sección</v>
      </c>
      <c r="C168" s="76" t="s">
        <v>161</v>
      </c>
      <c r="D168" s="20">
        <v>9.1</v>
      </c>
      <c r="E168" s="20">
        <v>535</v>
      </c>
      <c r="F168" s="20">
        <v>58.791208791208781</v>
      </c>
      <c r="G168" s="20">
        <v>310</v>
      </c>
      <c r="H168" s="20">
        <v>34.065934065934059</v>
      </c>
      <c r="I168" s="20">
        <v>766</v>
      </c>
      <c r="J168" s="21">
        <v>41.868131868131869</v>
      </c>
      <c r="K168" s="21">
        <v>16.923076923076923</v>
      </c>
      <c r="L168" s="21">
        <v>19.23076923076923</v>
      </c>
      <c r="M168" s="21">
        <v>14.835164835164836</v>
      </c>
      <c r="N168" s="22">
        <f>G168/E168</f>
        <v>0.57943925233644855</v>
      </c>
      <c r="O168" s="4"/>
      <c r="P168" s="83"/>
    </row>
    <row r="169" spans="1:16" ht="30" x14ac:dyDescent="0.25">
      <c r="A169" s="19" t="s">
        <v>159</v>
      </c>
      <c r="B169" s="19" t="s">
        <v>4</v>
      </c>
      <c r="C169" s="76" t="s">
        <v>160</v>
      </c>
      <c r="D169" s="20">
        <v>9.1</v>
      </c>
      <c r="E169" s="20">
        <v>20</v>
      </c>
      <c r="F169" s="20">
        <v>2.197802197802198</v>
      </c>
      <c r="G169" s="20">
        <v>122</v>
      </c>
      <c r="H169" s="20">
        <v>13.406593406593403</v>
      </c>
      <c r="I169" s="20">
        <v>151</v>
      </c>
      <c r="J169" s="21">
        <v>2.197802197802198</v>
      </c>
      <c r="K169" s="21"/>
      <c r="L169" s="21">
        <v>13.406593406593407</v>
      </c>
      <c r="M169" s="21"/>
      <c r="N169" s="22">
        <f t="shared" si="36"/>
        <v>6.1</v>
      </c>
      <c r="O169" s="4"/>
      <c r="P169" s="83"/>
    </row>
    <row r="170" spans="1:16" ht="30" x14ac:dyDescent="0.25">
      <c r="A170" s="19" t="str">
        <f>A168</f>
        <v>Meta</v>
      </c>
      <c r="B170" s="19" t="str">
        <f>B168</f>
        <v>Sin Sección</v>
      </c>
      <c r="C170" s="76" t="s">
        <v>162</v>
      </c>
      <c r="D170" s="20">
        <v>9.1</v>
      </c>
      <c r="E170" s="20">
        <v>525</v>
      </c>
      <c r="F170" s="20">
        <v>57.692307692307679</v>
      </c>
      <c r="G170" s="20">
        <v>327</v>
      </c>
      <c r="H170" s="20">
        <v>35.934065934065927</v>
      </c>
      <c r="I170" s="20">
        <v>953</v>
      </c>
      <c r="J170" s="21">
        <v>40.439560439560438</v>
      </c>
      <c r="K170" s="21">
        <v>17.252747252747252</v>
      </c>
      <c r="L170" s="21">
        <v>21.318681318681318</v>
      </c>
      <c r="M170" s="21">
        <v>14.615384615384613</v>
      </c>
      <c r="N170" s="22">
        <f t="shared" si="36"/>
        <v>0.62285714285714289</v>
      </c>
      <c r="O170" s="4"/>
      <c r="P170" s="83"/>
    </row>
    <row r="171" spans="1:16" ht="30" x14ac:dyDescent="0.25">
      <c r="A171" s="19" t="str">
        <f t="shared" ref="A171:A172" si="40">A170</f>
        <v>Meta</v>
      </c>
      <c r="B171" s="19" t="str">
        <f t="shared" ref="B171:B172" si="41">B170</f>
        <v>Sin Sección</v>
      </c>
      <c r="C171" s="76" t="s">
        <v>163</v>
      </c>
      <c r="D171" s="20">
        <v>9.1</v>
      </c>
      <c r="E171" s="20">
        <v>385</v>
      </c>
      <c r="F171" s="20">
        <v>42.307692307692299</v>
      </c>
      <c r="G171" s="20">
        <v>266</v>
      </c>
      <c r="H171" s="20">
        <v>29.230769230769223</v>
      </c>
      <c r="I171" s="20">
        <v>813</v>
      </c>
      <c r="J171" s="21">
        <v>31.868131868131861</v>
      </c>
      <c r="K171" s="21">
        <v>10.439560439560442</v>
      </c>
      <c r="L171" s="21">
        <v>19.450549450549449</v>
      </c>
      <c r="M171" s="21">
        <v>9.780219780219781</v>
      </c>
      <c r="N171" s="22">
        <f t="shared" si="36"/>
        <v>0.69090909090909092</v>
      </c>
      <c r="O171" s="4"/>
      <c r="P171" s="83"/>
    </row>
    <row r="172" spans="1:16" ht="30" x14ac:dyDescent="0.25">
      <c r="A172" s="19" t="str">
        <f t="shared" si="40"/>
        <v>Meta</v>
      </c>
      <c r="B172" s="19" t="str">
        <f t="shared" si="41"/>
        <v>Sin Sección</v>
      </c>
      <c r="C172" s="76" t="s">
        <v>164</v>
      </c>
      <c r="D172" s="20">
        <v>9.1</v>
      </c>
      <c r="E172" s="20">
        <v>32</v>
      </c>
      <c r="F172" s="20">
        <v>3.5164835164835169</v>
      </c>
      <c r="G172" s="20">
        <v>91</v>
      </c>
      <c r="H172" s="20">
        <v>9.9999999999999982</v>
      </c>
      <c r="I172" s="20">
        <v>218</v>
      </c>
      <c r="J172" s="21">
        <v>3.5164835164835173</v>
      </c>
      <c r="K172" s="21"/>
      <c r="L172" s="21">
        <v>9.9999999999999964</v>
      </c>
      <c r="M172" s="21"/>
      <c r="N172" s="22">
        <f t="shared" si="36"/>
        <v>2.84375</v>
      </c>
      <c r="O172" s="4"/>
      <c r="P172" s="83"/>
    </row>
    <row r="173" spans="1:16" x14ac:dyDescent="0.25">
      <c r="A173" s="23" t="s">
        <v>250</v>
      </c>
      <c r="B173" s="23"/>
      <c r="C173" s="77"/>
      <c r="D173" s="24"/>
      <c r="E173" s="24"/>
      <c r="F173" s="24">
        <f>+AVERAGE(F169:F172)</f>
        <v>26.428571428571423</v>
      </c>
      <c r="G173" s="24"/>
      <c r="H173" s="24">
        <f>+AVERAGE(H169:H172)</f>
        <v>22.142857142857139</v>
      </c>
      <c r="I173" s="24"/>
      <c r="J173" s="24">
        <f>+AVERAGE(J169:J172)</f>
        <v>19.505494505494504</v>
      </c>
      <c r="K173" s="24">
        <f>+AVERAGE(K169:K172)</f>
        <v>13.846153846153847</v>
      </c>
      <c r="L173" s="24">
        <f>+AVERAGE(L169:L172)</f>
        <v>16.043956043956044</v>
      </c>
      <c r="M173" s="24">
        <f>+AVERAGE(M169:M172)</f>
        <v>12.197802197802197</v>
      </c>
      <c r="N173" s="25"/>
      <c r="O173" s="4"/>
      <c r="P173" s="83"/>
    </row>
    <row r="174" spans="1:16" x14ac:dyDescent="0.25">
      <c r="A174" s="30" t="s">
        <v>165</v>
      </c>
      <c r="B174" s="30"/>
      <c r="C174" s="79"/>
      <c r="D174" s="31">
        <v>9.1</v>
      </c>
      <c r="E174" s="31">
        <v>1497</v>
      </c>
      <c r="F174" s="31"/>
      <c r="G174" s="31">
        <v>1116</v>
      </c>
      <c r="H174" s="31"/>
      <c r="I174" s="31">
        <v>2901</v>
      </c>
      <c r="J174" s="32">
        <v>119.89010989010988</v>
      </c>
      <c r="K174" s="32">
        <v>44.615384615384613</v>
      </c>
      <c r="L174" s="32">
        <v>83.406593406593402</v>
      </c>
      <c r="M174" s="32">
        <v>39.230769230769226</v>
      </c>
      <c r="N174" s="33">
        <f t="shared" si="36"/>
        <v>0.74549098196392782</v>
      </c>
      <c r="O174" s="4"/>
      <c r="P174" s="83"/>
    </row>
    <row r="175" spans="1:16" ht="30" x14ac:dyDescent="0.25">
      <c r="A175" s="19" t="s">
        <v>166</v>
      </c>
      <c r="B175" s="19" t="s">
        <v>4</v>
      </c>
      <c r="C175" s="76" t="s">
        <v>167</v>
      </c>
      <c r="D175" s="20">
        <v>9.1</v>
      </c>
      <c r="E175" s="20">
        <v>82</v>
      </c>
      <c r="F175" s="20">
        <v>9.0109890109890092</v>
      </c>
      <c r="G175" s="20">
        <v>222</v>
      </c>
      <c r="H175" s="20">
        <v>24.395604395604387</v>
      </c>
      <c r="I175" s="20">
        <v>69</v>
      </c>
      <c r="J175" s="21">
        <v>7.4725274725274717</v>
      </c>
      <c r="K175" s="21">
        <v>1.5384615384615388</v>
      </c>
      <c r="L175" s="21">
        <v>23.076923076923077</v>
      </c>
      <c r="M175" s="21">
        <v>1.3186813186813187</v>
      </c>
      <c r="N175" s="22">
        <f t="shared" si="36"/>
        <v>2.7073170731707319</v>
      </c>
      <c r="O175" s="4"/>
      <c r="P175" s="83"/>
    </row>
    <row r="176" spans="1:16" ht="30" x14ac:dyDescent="0.25">
      <c r="A176" s="19" t="str">
        <f>A180</f>
        <v>Nariño</v>
      </c>
      <c r="B176" s="19" t="str">
        <f>B180</f>
        <v>Sin Sección</v>
      </c>
      <c r="C176" s="76" t="s">
        <v>170</v>
      </c>
      <c r="D176" s="20">
        <v>9.1</v>
      </c>
      <c r="E176" s="20">
        <v>555</v>
      </c>
      <c r="F176" s="20">
        <v>60.989010989010978</v>
      </c>
      <c r="G176" s="20">
        <v>441</v>
      </c>
      <c r="H176" s="20">
        <v>48.461538461538446</v>
      </c>
      <c r="I176" s="20">
        <v>697</v>
      </c>
      <c r="J176" s="21">
        <v>44.945054945054927</v>
      </c>
      <c r="K176" s="21">
        <v>16.043956043956044</v>
      </c>
      <c r="L176" s="21">
        <v>29.890109890109891</v>
      </c>
      <c r="M176" s="21">
        <v>18.571428571428573</v>
      </c>
      <c r="N176" s="22">
        <f>G176/E176</f>
        <v>0.79459459459459458</v>
      </c>
      <c r="O176" s="4"/>
      <c r="P176" s="83"/>
    </row>
    <row r="177" spans="1:16" ht="30" x14ac:dyDescent="0.25">
      <c r="A177" s="19" t="str">
        <f>A176</f>
        <v>Nariño</v>
      </c>
      <c r="B177" s="19" t="str">
        <f>B176</f>
        <v>Sin Sección</v>
      </c>
      <c r="C177" s="76" t="s">
        <v>171</v>
      </c>
      <c r="D177" s="20">
        <v>9.1</v>
      </c>
      <c r="E177" s="20">
        <v>560</v>
      </c>
      <c r="F177" s="20">
        <v>61.538461538461519</v>
      </c>
      <c r="G177" s="20">
        <v>269</v>
      </c>
      <c r="H177" s="20">
        <v>29.560439560439555</v>
      </c>
      <c r="I177" s="20">
        <v>887</v>
      </c>
      <c r="J177" s="21">
        <v>45.934065934065913</v>
      </c>
      <c r="K177" s="21">
        <v>15.604395604395606</v>
      </c>
      <c r="L177" s="21">
        <v>14.285714285714281</v>
      </c>
      <c r="M177" s="21">
        <v>15.274725274725274</v>
      </c>
      <c r="N177" s="22">
        <f>G177/E177</f>
        <v>0.48035714285714287</v>
      </c>
      <c r="O177" s="4"/>
      <c r="P177" s="83"/>
    </row>
    <row r="178" spans="1:16" ht="30" x14ac:dyDescent="0.25">
      <c r="A178" s="19" t="str">
        <f>A177</f>
        <v>Nariño</v>
      </c>
      <c r="B178" s="19" t="str">
        <f>B177</f>
        <v>Sin Sección</v>
      </c>
      <c r="C178" s="76" t="s">
        <v>172</v>
      </c>
      <c r="D178" s="20">
        <v>9.1</v>
      </c>
      <c r="E178" s="20">
        <v>540</v>
      </c>
      <c r="F178" s="20">
        <v>59.340659340659329</v>
      </c>
      <c r="G178" s="20">
        <v>393</v>
      </c>
      <c r="H178" s="20">
        <v>43.186813186813175</v>
      </c>
      <c r="I178" s="20">
        <v>588</v>
      </c>
      <c r="J178" s="21">
        <v>44.175824175824161</v>
      </c>
      <c r="K178" s="21">
        <v>15.164835164835164</v>
      </c>
      <c r="L178" s="21">
        <v>30.109890109890106</v>
      </c>
      <c r="M178" s="21">
        <v>13.076923076923077</v>
      </c>
      <c r="N178" s="22">
        <f>G178/E178</f>
        <v>0.72777777777777775</v>
      </c>
      <c r="O178" s="4"/>
      <c r="P178" s="83"/>
    </row>
    <row r="179" spans="1:16" ht="30" x14ac:dyDescent="0.25">
      <c r="A179" s="19" t="str">
        <f>A175</f>
        <v>Nariño</v>
      </c>
      <c r="B179" s="19" t="str">
        <f>B175</f>
        <v>Sin Sección</v>
      </c>
      <c r="C179" s="76" t="s">
        <v>168</v>
      </c>
      <c r="D179" s="20">
        <v>9.1</v>
      </c>
      <c r="E179" s="20">
        <v>265</v>
      </c>
      <c r="F179" s="20">
        <v>29.120879120879113</v>
      </c>
      <c r="G179" s="20">
        <v>196</v>
      </c>
      <c r="H179" s="20">
        <v>21.538461538461529</v>
      </c>
      <c r="I179" s="20">
        <v>86</v>
      </c>
      <c r="J179" s="21">
        <v>22.417582417582416</v>
      </c>
      <c r="K179" s="21">
        <v>6.7032967032967026</v>
      </c>
      <c r="L179" s="21">
        <v>14.945054945054945</v>
      </c>
      <c r="M179" s="21">
        <v>6.5934065934065922</v>
      </c>
      <c r="N179" s="22">
        <f t="shared" si="36"/>
        <v>0.73962264150943391</v>
      </c>
      <c r="O179" s="4"/>
      <c r="P179" s="83"/>
    </row>
    <row r="180" spans="1:16" ht="30" x14ac:dyDescent="0.25">
      <c r="A180" s="19" t="str">
        <f t="shared" ref="A180" si="42">A179</f>
        <v>Nariño</v>
      </c>
      <c r="B180" s="19" t="str">
        <f t="shared" ref="B180" si="43">B179</f>
        <v>Sin Sección</v>
      </c>
      <c r="C180" s="76" t="s">
        <v>169</v>
      </c>
      <c r="D180" s="20">
        <v>9.1</v>
      </c>
      <c r="E180" s="20">
        <v>84</v>
      </c>
      <c r="F180" s="20">
        <v>9.2307692307692317</v>
      </c>
      <c r="G180" s="20">
        <v>233</v>
      </c>
      <c r="H180" s="20">
        <v>25.604395604395602</v>
      </c>
      <c r="I180" s="20">
        <v>99</v>
      </c>
      <c r="J180" s="21">
        <v>8.1318681318681296</v>
      </c>
      <c r="K180" s="21">
        <v>1.0989010989010988</v>
      </c>
      <c r="L180" s="21">
        <v>24.835164835164832</v>
      </c>
      <c r="M180" s="21">
        <v>0.76923076923076916</v>
      </c>
      <c r="N180" s="22">
        <f t="shared" si="36"/>
        <v>2.7738095238095237</v>
      </c>
      <c r="O180" s="4"/>
      <c r="P180" s="83"/>
    </row>
    <row r="181" spans="1:16" x14ac:dyDescent="0.25">
      <c r="A181" s="23" t="s">
        <v>250</v>
      </c>
      <c r="B181" s="23"/>
      <c r="C181" s="77"/>
      <c r="D181" s="24"/>
      <c r="E181" s="24"/>
      <c r="F181" s="24">
        <f>+AVERAGE(F175:F180)</f>
        <v>38.205128205128197</v>
      </c>
      <c r="G181" s="24"/>
      <c r="H181" s="24">
        <f>+AVERAGE(H175:H180)</f>
        <v>32.12454212454211</v>
      </c>
      <c r="I181" s="24"/>
      <c r="J181" s="24">
        <f>+AVERAGE(J175:J180)</f>
        <v>28.846153846153836</v>
      </c>
      <c r="K181" s="24">
        <f>+AVERAGE(K175:K180)</f>
        <v>9.3589743589743595</v>
      </c>
      <c r="L181" s="24">
        <f>+AVERAGE(L175:L180)</f>
        <v>22.857142857142851</v>
      </c>
      <c r="M181" s="24">
        <f>+AVERAGE(M175:M180)</f>
        <v>9.2673992673992682</v>
      </c>
      <c r="N181" s="25"/>
      <c r="O181" s="4"/>
      <c r="P181" s="83"/>
    </row>
    <row r="182" spans="1:16" x14ac:dyDescent="0.25">
      <c r="A182" s="30" t="s">
        <v>173</v>
      </c>
      <c r="B182" s="30"/>
      <c r="C182" s="79"/>
      <c r="D182" s="31">
        <v>9.1</v>
      </c>
      <c r="E182" s="31">
        <v>2086</v>
      </c>
      <c r="F182" s="31"/>
      <c r="G182" s="31">
        <v>1754</v>
      </c>
      <c r="H182" s="31"/>
      <c r="I182" s="31">
        <v>2426</v>
      </c>
      <c r="J182" s="32">
        <v>173.07692307692304</v>
      </c>
      <c r="K182" s="32">
        <v>56.15384615384616</v>
      </c>
      <c r="L182" s="32">
        <v>137.14285714285714</v>
      </c>
      <c r="M182" s="32">
        <v>55.604395604395606</v>
      </c>
      <c r="N182" s="33">
        <f t="shared" si="36"/>
        <v>0.84084372003835095</v>
      </c>
      <c r="O182" s="4"/>
      <c r="P182" s="83"/>
    </row>
    <row r="183" spans="1:16" ht="30" x14ac:dyDescent="0.25">
      <c r="A183" s="19" t="str">
        <f>A186</f>
        <v>Norte de Santander</v>
      </c>
      <c r="B183" s="19" t="str">
        <f>B186</f>
        <v>Sin Sección</v>
      </c>
      <c r="C183" s="76" t="s">
        <v>177</v>
      </c>
      <c r="D183" s="20">
        <v>9.1</v>
      </c>
      <c r="E183" s="20">
        <v>698</v>
      </c>
      <c r="F183" s="20">
        <v>76.703296703296743</v>
      </c>
      <c r="G183" s="20">
        <v>285</v>
      </c>
      <c r="H183" s="20">
        <v>31.318681318681314</v>
      </c>
      <c r="I183" s="20">
        <v>660</v>
      </c>
      <c r="J183" s="21">
        <v>59.340659340659336</v>
      </c>
      <c r="K183" s="21">
        <v>17.362637362637358</v>
      </c>
      <c r="L183" s="21">
        <v>16.81318681318681</v>
      </c>
      <c r="M183" s="21">
        <v>14.505494505494504</v>
      </c>
      <c r="N183" s="22">
        <f>G183/E183</f>
        <v>0.40830945558739257</v>
      </c>
      <c r="O183" s="4"/>
      <c r="P183" s="83"/>
    </row>
    <row r="184" spans="1:16" ht="30" x14ac:dyDescent="0.25">
      <c r="A184" s="19" t="s">
        <v>174</v>
      </c>
      <c r="B184" s="19" t="s">
        <v>4</v>
      </c>
      <c r="C184" s="76" t="s">
        <v>175</v>
      </c>
      <c r="D184" s="20">
        <v>9.1</v>
      </c>
      <c r="E184" s="20">
        <v>298</v>
      </c>
      <c r="F184" s="20">
        <v>32.747252747252745</v>
      </c>
      <c r="G184" s="20">
        <v>199</v>
      </c>
      <c r="H184" s="20">
        <v>21.868131868131869</v>
      </c>
      <c r="I184" s="20">
        <v>292</v>
      </c>
      <c r="J184" s="21">
        <v>32.747252747252745</v>
      </c>
      <c r="K184" s="21"/>
      <c r="L184" s="21">
        <v>21.868131868131869</v>
      </c>
      <c r="M184" s="21"/>
      <c r="N184" s="22">
        <f t="shared" si="36"/>
        <v>0.66778523489932884</v>
      </c>
      <c r="O184" s="4"/>
      <c r="P184" s="83"/>
    </row>
    <row r="185" spans="1:16" ht="30" x14ac:dyDescent="0.25">
      <c r="A185" s="19" t="str">
        <f t="shared" ref="A185:B187" si="44">A183</f>
        <v>Norte de Santander</v>
      </c>
      <c r="B185" s="19" t="str">
        <f t="shared" si="44"/>
        <v>Sin Sección</v>
      </c>
      <c r="C185" s="76" t="s">
        <v>178</v>
      </c>
      <c r="D185" s="20">
        <v>9.1</v>
      </c>
      <c r="E185" s="20">
        <v>696</v>
      </c>
      <c r="F185" s="20">
        <v>76.48351648351651</v>
      </c>
      <c r="G185" s="20">
        <v>285</v>
      </c>
      <c r="H185" s="20">
        <v>31.31868131868131</v>
      </c>
      <c r="I185" s="20">
        <v>671</v>
      </c>
      <c r="J185" s="21">
        <v>58.131868131868124</v>
      </c>
      <c r="K185" s="21">
        <v>18.35164835164835</v>
      </c>
      <c r="L185" s="21">
        <v>15.164835164835166</v>
      </c>
      <c r="M185" s="21">
        <v>16.153846153846153</v>
      </c>
      <c r="N185" s="22">
        <f>G185/E185</f>
        <v>0.40948275862068967</v>
      </c>
      <c r="O185" s="4"/>
      <c r="P185" s="83"/>
    </row>
    <row r="186" spans="1:16" ht="30" x14ac:dyDescent="0.25">
      <c r="A186" s="19" t="str">
        <f t="shared" si="44"/>
        <v>Norte de Santander</v>
      </c>
      <c r="B186" s="19" t="str">
        <f t="shared" si="44"/>
        <v>Sin Sección</v>
      </c>
      <c r="C186" s="76" t="s">
        <v>176</v>
      </c>
      <c r="D186" s="20">
        <v>9.1</v>
      </c>
      <c r="E186" s="20">
        <v>936</v>
      </c>
      <c r="F186" s="20">
        <v>102.8571428571429</v>
      </c>
      <c r="G186" s="20">
        <v>282</v>
      </c>
      <c r="H186" s="20">
        <v>30.989010989010982</v>
      </c>
      <c r="I186" s="20">
        <v>667</v>
      </c>
      <c r="J186" s="21">
        <v>84.725274725274772</v>
      </c>
      <c r="K186" s="21">
        <v>18.131868131868135</v>
      </c>
      <c r="L186" s="21">
        <v>15.164835164835166</v>
      </c>
      <c r="M186" s="21">
        <v>15.824175824175825</v>
      </c>
      <c r="N186" s="22">
        <f t="shared" si="36"/>
        <v>0.30128205128205127</v>
      </c>
      <c r="O186" s="4"/>
      <c r="P186" s="83"/>
    </row>
    <row r="187" spans="1:16" ht="30" x14ac:dyDescent="0.25">
      <c r="A187" s="19" t="str">
        <f t="shared" si="44"/>
        <v>Norte de Santander</v>
      </c>
      <c r="B187" s="19" t="str">
        <f t="shared" si="44"/>
        <v>Sin Sección</v>
      </c>
      <c r="C187" s="76" t="s">
        <v>179</v>
      </c>
      <c r="D187" s="20">
        <v>9.1</v>
      </c>
      <c r="E187" s="20">
        <v>597</v>
      </c>
      <c r="F187" s="20">
        <v>65.604395604395606</v>
      </c>
      <c r="G187" s="20">
        <v>282</v>
      </c>
      <c r="H187" s="20">
        <v>30.989010989010989</v>
      </c>
      <c r="I187" s="20">
        <v>624</v>
      </c>
      <c r="J187" s="21">
        <v>52.527472527472526</v>
      </c>
      <c r="K187" s="21">
        <v>13.076923076923077</v>
      </c>
      <c r="L187" s="21">
        <v>18.131868131868135</v>
      </c>
      <c r="M187" s="21">
        <v>12.857142857142856</v>
      </c>
      <c r="N187" s="22">
        <f t="shared" si="36"/>
        <v>0.47236180904522612</v>
      </c>
      <c r="O187" s="4"/>
      <c r="P187" s="83"/>
    </row>
    <row r="188" spans="1:16" x14ac:dyDescent="0.25">
      <c r="A188" s="23" t="s">
        <v>250</v>
      </c>
      <c r="B188" s="23"/>
      <c r="C188" s="77"/>
      <c r="D188" s="24"/>
      <c r="E188" s="24"/>
      <c r="F188" s="24">
        <f>+AVERAGE(F184:F187)</f>
        <v>69.423076923076948</v>
      </c>
      <c r="G188" s="24"/>
      <c r="H188" s="24">
        <f>+AVERAGE(H184:H187)</f>
        <v>28.791208791208788</v>
      </c>
      <c r="I188" s="24"/>
      <c r="J188" s="24">
        <f>+AVERAGE(J184:J187)</f>
        <v>57.032967032967044</v>
      </c>
      <c r="K188" s="24">
        <f>+AVERAGE(K184:K187)</f>
        <v>16.520146520146522</v>
      </c>
      <c r="L188" s="24">
        <f>+AVERAGE(L184:L187)</f>
        <v>17.582417582417584</v>
      </c>
      <c r="M188" s="24">
        <f>+AVERAGE(M184:M187)</f>
        <v>14.945054945054943</v>
      </c>
      <c r="N188" s="25"/>
      <c r="O188" s="4"/>
      <c r="P188" s="83"/>
    </row>
    <row r="189" spans="1:16" x14ac:dyDescent="0.25">
      <c r="A189" s="30" t="s">
        <v>180</v>
      </c>
      <c r="B189" s="30"/>
      <c r="C189" s="79"/>
      <c r="D189" s="31">
        <v>9.1</v>
      </c>
      <c r="E189" s="31">
        <v>3225</v>
      </c>
      <c r="F189" s="31"/>
      <c r="G189" s="31">
        <v>1333</v>
      </c>
      <c r="H189" s="31"/>
      <c r="I189" s="31">
        <v>2914</v>
      </c>
      <c r="J189" s="32">
        <v>287.47252747252753</v>
      </c>
      <c r="K189" s="32">
        <v>66.92307692307692</v>
      </c>
      <c r="L189" s="32">
        <v>87.142857142857139</v>
      </c>
      <c r="M189" s="32">
        <v>59.340659340659336</v>
      </c>
      <c r="N189" s="33">
        <f t="shared" si="36"/>
        <v>0.41333333333333333</v>
      </c>
      <c r="O189" s="4"/>
      <c r="P189" s="83"/>
    </row>
    <row r="190" spans="1:16" ht="30" x14ac:dyDescent="0.25">
      <c r="A190" s="19" t="s">
        <v>181</v>
      </c>
      <c r="B190" s="19" t="s">
        <v>4</v>
      </c>
      <c r="C190" s="76" t="s">
        <v>182</v>
      </c>
      <c r="D190" s="20">
        <v>9.1</v>
      </c>
      <c r="E190" s="20">
        <v>340</v>
      </c>
      <c r="F190" s="20">
        <v>37.362637362637358</v>
      </c>
      <c r="G190" s="20">
        <v>335</v>
      </c>
      <c r="H190" s="20">
        <v>36.813186813186796</v>
      </c>
      <c r="I190" s="20">
        <v>65</v>
      </c>
      <c r="J190" s="21">
        <v>30.989010989010989</v>
      </c>
      <c r="K190" s="21">
        <v>6.3736263736263741</v>
      </c>
      <c r="L190" s="21">
        <v>31.648351648351646</v>
      </c>
      <c r="M190" s="21">
        <v>5.1648351648351651</v>
      </c>
      <c r="N190" s="22">
        <f t="shared" si="36"/>
        <v>0.98529411764705888</v>
      </c>
      <c r="O190" s="4"/>
      <c r="P190" s="83"/>
    </row>
    <row r="191" spans="1:16" ht="30" x14ac:dyDescent="0.25">
      <c r="A191" s="19" t="str">
        <f t="shared" ref="A191:A194" si="45">A190</f>
        <v>Quindío</v>
      </c>
      <c r="B191" s="19" t="str">
        <f t="shared" ref="B191:B194" si="46">B190</f>
        <v>Sin Sección</v>
      </c>
      <c r="C191" s="76" t="s">
        <v>183</v>
      </c>
      <c r="D191" s="20">
        <v>9.1</v>
      </c>
      <c r="E191" s="20">
        <v>287</v>
      </c>
      <c r="F191" s="20">
        <v>31.53846153846154</v>
      </c>
      <c r="G191" s="20">
        <v>279</v>
      </c>
      <c r="H191" s="20">
        <v>30.659340659340657</v>
      </c>
      <c r="I191" s="20">
        <v>102</v>
      </c>
      <c r="J191" s="21">
        <v>25.604395604395599</v>
      </c>
      <c r="K191" s="21">
        <v>5.9340659340659325</v>
      </c>
      <c r="L191" s="21">
        <v>26.15384615384615</v>
      </c>
      <c r="M191" s="21">
        <v>4.5054945054945055</v>
      </c>
      <c r="N191" s="22">
        <f t="shared" si="36"/>
        <v>0.97212543554006969</v>
      </c>
      <c r="O191" s="4"/>
      <c r="P191" s="83"/>
    </row>
    <row r="192" spans="1:16" ht="30" x14ac:dyDescent="0.25">
      <c r="A192" s="19" t="str">
        <f t="shared" si="45"/>
        <v>Quindío</v>
      </c>
      <c r="B192" s="19" t="str">
        <f t="shared" si="46"/>
        <v>Sin Sección</v>
      </c>
      <c r="C192" s="76" t="s">
        <v>184</v>
      </c>
      <c r="D192" s="20">
        <v>9.1</v>
      </c>
      <c r="E192" s="20">
        <v>348</v>
      </c>
      <c r="F192" s="20">
        <v>38.241758241758234</v>
      </c>
      <c r="G192" s="20">
        <v>338</v>
      </c>
      <c r="H192" s="20">
        <v>37.142857142857139</v>
      </c>
      <c r="I192" s="20">
        <v>140</v>
      </c>
      <c r="J192" s="21">
        <v>32.197802197802197</v>
      </c>
      <c r="K192" s="21">
        <v>6.0439560439560438</v>
      </c>
      <c r="L192" s="21">
        <v>32.087912087912088</v>
      </c>
      <c r="M192" s="21">
        <v>5.0549450549450547</v>
      </c>
      <c r="N192" s="22">
        <f t="shared" si="36"/>
        <v>0.97126436781609193</v>
      </c>
      <c r="O192" s="4"/>
      <c r="P192" s="83"/>
    </row>
    <row r="193" spans="1:16" ht="30" x14ac:dyDescent="0.25">
      <c r="A193" s="19" t="str">
        <f t="shared" si="45"/>
        <v>Quindío</v>
      </c>
      <c r="B193" s="19" t="str">
        <f t="shared" si="46"/>
        <v>Sin Sección</v>
      </c>
      <c r="C193" s="76" t="s">
        <v>185</v>
      </c>
      <c r="D193" s="20">
        <v>9.1</v>
      </c>
      <c r="E193" s="20">
        <v>380</v>
      </c>
      <c r="F193" s="20">
        <v>41.758241758241731</v>
      </c>
      <c r="G193" s="20">
        <v>351</v>
      </c>
      <c r="H193" s="20">
        <v>38.571428571428555</v>
      </c>
      <c r="I193" s="20">
        <v>99</v>
      </c>
      <c r="J193" s="21">
        <v>33.626373626373628</v>
      </c>
      <c r="K193" s="21">
        <v>8.1318681318681314</v>
      </c>
      <c r="L193" s="21">
        <v>32.417582417582423</v>
      </c>
      <c r="M193" s="21">
        <v>6.1538461538461551</v>
      </c>
      <c r="N193" s="22">
        <f t="shared" si="36"/>
        <v>0.92368421052631577</v>
      </c>
      <c r="O193" s="4"/>
      <c r="P193" s="83"/>
    </row>
    <row r="194" spans="1:16" ht="30" x14ac:dyDescent="0.25">
      <c r="A194" s="19" t="str">
        <f t="shared" si="45"/>
        <v>Quindío</v>
      </c>
      <c r="B194" s="19" t="str">
        <f t="shared" si="46"/>
        <v>Sin Sección</v>
      </c>
      <c r="C194" s="76" t="s">
        <v>186</v>
      </c>
      <c r="D194" s="20">
        <v>9.1</v>
      </c>
      <c r="E194" s="20">
        <v>321</v>
      </c>
      <c r="F194" s="20">
        <v>35.274725274725256</v>
      </c>
      <c r="G194" s="20">
        <v>344</v>
      </c>
      <c r="H194" s="20">
        <v>37.802197802197789</v>
      </c>
      <c r="I194" s="20">
        <v>190</v>
      </c>
      <c r="J194" s="21">
        <v>26.153846153846153</v>
      </c>
      <c r="K194" s="21">
        <v>9.1208791208791204</v>
      </c>
      <c r="L194" s="21">
        <v>30.989010989010985</v>
      </c>
      <c r="M194" s="21">
        <v>6.8131868131868139</v>
      </c>
      <c r="N194" s="22">
        <f t="shared" si="36"/>
        <v>1.071651090342679</v>
      </c>
      <c r="O194" s="4"/>
      <c r="P194" s="83"/>
    </row>
    <row r="195" spans="1:16" x14ac:dyDescent="0.25">
      <c r="A195" s="23" t="s">
        <v>250</v>
      </c>
      <c r="B195" s="23"/>
      <c r="C195" s="77"/>
      <c r="D195" s="24"/>
      <c r="E195" s="24"/>
      <c r="F195" s="24">
        <f>+AVERAGE(F190:F194)</f>
        <v>36.835164835164825</v>
      </c>
      <c r="G195" s="24"/>
      <c r="H195" s="24">
        <f>+AVERAGE(H190:H194)</f>
        <v>36.197802197802183</v>
      </c>
      <c r="I195" s="24"/>
      <c r="J195" s="24">
        <f t="shared" ref="J195:M195" si="47">+AVERAGE(J190:J194)</f>
        <v>29.714285714285715</v>
      </c>
      <c r="K195" s="24">
        <f t="shared" si="47"/>
        <v>7.1208791208791213</v>
      </c>
      <c r="L195" s="24">
        <f t="shared" si="47"/>
        <v>30.659340659340661</v>
      </c>
      <c r="M195" s="24">
        <f t="shared" si="47"/>
        <v>5.5384615384615392</v>
      </c>
      <c r="N195" s="25"/>
      <c r="O195" s="4"/>
      <c r="P195" s="83"/>
    </row>
    <row r="196" spans="1:16" x14ac:dyDescent="0.25">
      <c r="A196" s="30" t="s">
        <v>187</v>
      </c>
      <c r="B196" s="30"/>
      <c r="C196" s="79"/>
      <c r="D196" s="31">
        <v>9.1</v>
      </c>
      <c r="E196" s="31">
        <v>1676</v>
      </c>
      <c r="F196" s="31"/>
      <c r="G196" s="31">
        <v>1647</v>
      </c>
      <c r="H196" s="31"/>
      <c r="I196" s="31">
        <v>596</v>
      </c>
      <c r="J196" s="32">
        <v>148.57142857142858</v>
      </c>
      <c r="K196" s="32">
        <v>35.604395604395606</v>
      </c>
      <c r="L196" s="32">
        <v>153.2967032967033</v>
      </c>
      <c r="M196" s="32">
        <v>27.692307692307697</v>
      </c>
      <c r="N196" s="33">
        <f t="shared" si="36"/>
        <v>0.98269689737470167</v>
      </c>
      <c r="O196" s="4"/>
      <c r="P196" s="83"/>
    </row>
    <row r="197" spans="1:16" ht="30" x14ac:dyDescent="0.25">
      <c r="A197" s="19" t="s">
        <v>188</v>
      </c>
      <c r="B197" s="19" t="s">
        <v>4</v>
      </c>
      <c r="C197" s="76" t="s">
        <v>189</v>
      </c>
      <c r="D197" s="20">
        <v>9.1</v>
      </c>
      <c r="E197" s="20">
        <v>315</v>
      </c>
      <c r="F197" s="20">
        <v>34.615384615384599</v>
      </c>
      <c r="G197" s="20">
        <v>283</v>
      </c>
      <c r="H197" s="20">
        <v>31.098901098901088</v>
      </c>
      <c r="I197" s="20">
        <v>495</v>
      </c>
      <c r="J197" s="21">
        <v>27.362637362637358</v>
      </c>
      <c r="K197" s="21">
        <v>7.2527472527472527</v>
      </c>
      <c r="L197" s="21">
        <v>25.604395604395606</v>
      </c>
      <c r="M197" s="21">
        <v>5.4945054945054945</v>
      </c>
      <c r="N197" s="22">
        <f t="shared" si="36"/>
        <v>0.89841269841269844</v>
      </c>
      <c r="O197" s="4"/>
      <c r="P197" s="83"/>
    </row>
    <row r="198" spans="1:16" ht="30" x14ac:dyDescent="0.25">
      <c r="A198" s="19" t="str">
        <f t="shared" ref="A198:A200" si="48">A197</f>
        <v>Risaralda</v>
      </c>
      <c r="B198" s="19" t="str">
        <f t="shared" ref="B198:B200" si="49">B197</f>
        <v>Sin Sección</v>
      </c>
      <c r="C198" s="76" t="s">
        <v>190</v>
      </c>
      <c r="D198" s="20">
        <v>9.1</v>
      </c>
      <c r="E198" s="20">
        <v>423</v>
      </c>
      <c r="F198" s="20">
        <v>46.483516483516468</v>
      </c>
      <c r="G198" s="20">
        <v>379</v>
      </c>
      <c r="H198" s="20">
        <v>41.648351648351635</v>
      </c>
      <c r="I198" s="20">
        <v>484</v>
      </c>
      <c r="J198" s="21">
        <v>35.274725274725277</v>
      </c>
      <c r="K198" s="21">
        <v>11.20879120879121</v>
      </c>
      <c r="L198" s="21">
        <v>33.406593406593402</v>
      </c>
      <c r="M198" s="21">
        <v>8.2417582417582409</v>
      </c>
      <c r="N198" s="22">
        <f t="shared" si="36"/>
        <v>0.89598108747044913</v>
      </c>
      <c r="O198" s="4"/>
      <c r="P198" s="83"/>
    </row>
    <row r="199" spans="1:16" ht="30" x14ac:dyDescent="0.25">
      <c r="A199" s="19" t="str">
        <f t="shared" si="48"/>
        <v>Risaralda</v>
      </c>
      <c r="B199" s="19" t="str">
        <f t="shared" si="49"/>
        <v>Sin Sección</v>
      </c>
      <c r="C199" s="76" t="s">
        <v>191</v>
      </c>
      <c r="D199" s="20">
        <v>9.0666666666666664</v>
      </c>
      <c r="E199" s="20">
        <v>400</v>
      </c>
      <c r="F199" s="20">
        <v>44.117647058823515</v>
      </c>
      <c r="G199" s="20">
        <v>299</v>
      </c>
      <c r="H199" s="20">
        <v>32.977941176470566</v>
      </c>
      <c r="I199" s="20">
        <v>504</v>
      </c>
      <c r="J199" s="21">
        <v>35.404411764705877</v>
      </c>
      <c r="K199" s="21">
        <v>8.7132352941176485</v>
      </c>
      <c r="L199" s="21">
        <v>26.139705882352938</v>
      </c>
      <c r="M199" s="21">
        <v>6.8382352941176494</v>
      </c>
      <c r="N199" s="22">
        <f t="shared" si="36"/>
        <v>0.74750000000000005</v>
      </c>
      <c r="O199" s="4"/>
      <c r="P199" s="83"/>
    </row>
    <row r="200" spans="1:16" ht="30" x14ac:dyDescent="0.25">
      <c r="A200" s="19" t="str">
        <f t="shared" si="48"/>
        <v>Risaralda</v>
      </c>
      <c r="B200" s="19" t="str">
        <f t="shared" si="49"/>
        <v>Sin Sección</v>
      </c>
      <c r="C200" s="76" t="s">
        <v>192</v>
      </c>
      <c r="D200" s="20">
        <v>9.1</v>
      </c>
      <c r="E200" s="20">
        <v>424</v>
      </c>
      <c r="F200" s="20">
        <v>46.593406593406591</v>
      </c>
      <c r="G200" s="20">
        <v>418</v>
      </c>
      <c r="H200" s="20">
        <v>45.934065934065913</v>
      </c>
      <c r="I200" s="20">
        <v>507</v>
      </c>
      <c r="J200" s="21">
        <v>36.373626373626365</v>
      </c>
      <c r="K200" s="21">
        <v>10.219780219780219</v>
      </c>
      <c r="L200" s="21">
        <v>38.241758241758227</v>
      </c>
      <c r="M200" s="21">
        <v>7.6923076923076934</v>
      </c>
      <c r="N200" s="22">
        <f t="shared" si="36"/>
        <v>0.98584905660377353</v>
      </c>
      <c r="O200" s="4"/>
      <c r="P200" s="83"/>
    </row>
    <row r="201" spans="1:16" x14ac:dyDescent="0.25">
      <c r="A201" s="23" t="s">
        <v>250</v>
      </c>
      <c r="B201" s="23"/>
      <c r="C201" s="77"/>
      <c r="D201" s="24"/>
      <c r="E201" s="24"/>
      <c r="F201" s="24">
        <f>+AVERAGE(F197:F200)</f>
        <v>42.952488687782797</v>
      </c>
      <c r="G201" s="24"/>
      <c r="H201" s="24">
        <f>+AVERAGE(H197:H200)</f>
        <v>37.914814964447302</v>
      </c>
      <c r="I201" s="24"/>
      <c r="J201" s="24">
        <f t="shared" ref="J201:M201" si="50">+AVERAGE(J197:J200)</f>
        <v>33.603850193923719</v>
      </c>
      <c r="K201" s="24">
        <f t="shared" si="50"/>
        <v>9.3486384938590827</v>
      </c>
      <c r="L201" s="24">
        <f t="shared" si="50"/>
        <v>30.848113283775042</v>
      </c>
      <c r="M201" s="24">
        <f t="shared" si="50"/>
        <v>7.0667016806722698</v>
      </c>
      <c r="N201" s="25"/>
      <c r="O201" s="4"/>
      <c r="P201" s="83"/>
    </row>
    <row r="202" spans="1:16" x14ac:dyDescent="0.25">
      <c r="A202" s="30" t="s">
        <v>193</v>
      </c>
      <c r="B202" s="30"/>
      <c r="C202" s="79"/>
      <c r="D202" s="31">
        <v>9.1</v>
      </c>
      <c r="E202" s="31">
        <v>1562</v>
      </c>
      <c r="F202" s="31"/>
      <c r="G202" s="31">
        <v>1379</v>
      </c>
      <c r="H202" s="31"/>
      <c r="I202" s="31">
        <v>1990</v>
      </c>
      <c r="J202" s="32">
        <v>134.41540077569488</v>
      </c>
      <c r="K202" s="32">
        <v>37.394553975436331</v>
      </c>
      <c r="L202" s="32">
        <v>123.39245313510017</v>
      </c>
      <c r="M202" s="32">
        <v>28.266806722689079</v>
      </c>
      <c r="N202" s="33">
        <f t="shared" si="36"/>
        <v>0.88284250960307298</v>
      </c>
      <c r="O202" s="4"/>
      <c r="P202" s="83"/>
    </row>
    <row r="203" spans="1:16" ht="30" x14ac:dyDescent="0.25">
      <c r="A203" s="19" t="s">
        <v>194</v>
      </c>
      <c r="B203" s="19" t="s">
        <v>4</v>
      </c>
      <c r="C203" s="76" t="s">
        <v>195</v>
      </c>
      <c r="D203" s="20">
        <v>9.1</v>
      </c>
      <c r="E203" s="20">
        <v>61</v>
      </c>
      <c r="F203" s="20">
        <v>6.7032967032967026</v>
      </c>
      <c r="G203" s="20">
        <v>93</v>
      </c>
      <c r="H203" s="20">
        <v>10.219780219780219</v>
      </c>
      <c r="I203" s="20">
        <v>61</v>
      </c>
      <c r="J203" s="21">
        <v>4.395604395604396</v>
      </c>
      <c r="K203" s="21">
        <v>2.3076923076923079</v>
      </c>
      <c r="L203" s="21">
        <v>8.0219780219780219</v>
      </c>
      <c r="M203" s="21">
        <v>2.197802197802198</v>
      </c>
      <c r="N203" s="22">
        <f t="shared" si="36"/>
        <v>1.5245901639344261</v>
      </c>
      <c r="O203" s="4"/>
      <c r="P203" s="83"/>
    </row>
    <row r="204" spans="1:16" ht="30" x14ac:dyDescent="0.25">
      <c r="A204" s="19" t="str">
        <f t="shared" ref="A204:A205" si="51">A203</f>
        <v>San Andrés</v>
      </c>
      <c r="B204" s="19" t="str">
        <f t="shared" ref="B204:B205" si="52">B203</f>
        <v>Sin Sección</v>
      </c>
      <c r="C204" s="76" t="s">
        <v>196</v>
      </c>
      <c r="D204" s="20">
        <v>9.1</v>
      </c>
      <c r="E204" s="20">
        <v>55</v>
      </c>
      <c r="F204" s="20">
        <v>6.0439560439560447</v>
      </c>
      <c r="G204" s="20">
        <v>100</v>
      </c>
      <c r="H204" s="20">
        <v>10.989010989010987</v>
      </c>
      <c r="I204" s="20">
        <v>39</v>
      </c>
      <c r="J204" s="21">
        <v>4.0659340659340666</v>
      </c>
      <c r="K204" s="21">
        <v>1.9780219780219783</v>
      </c>
      <c r="L204" s="21">
        <v>9.560439560439562</v>
      </c>
      <c r="M204" s="21">
        <v>1.4285714285714286</v>
      </c>
      <c r="N204" s="22">
        <f t="shared" si="36"/>
        <v>1.8181818181818181</v>
      </c>
      <c r="O204" s="4"/>
      <c r="P204" s="83"/>
    </row>
    <row r="205" spans="1:16" ht="30" x14ac:dyDescent="0.25">
      <c r="A205" s="19" t="str">
        <f t="shared" si="51"/>
        <v>San Andrés</v>
      </c>
      <c r="B205" s="19" t="str">
        <f t="shared" si="52"/>
        <v>Sin Sección</v>
      </c>
      <c r="C205" s="76" t="s">
        <v>197</v>
      </c>
      <c r="D205" s="20">
        <v>9.1</v>
      </c>
      <c r="E205" s="20">
        <v>91</v>
      </c>
      <c r="F205" s="20">
        <v>9.9999999999999982</v>
      </c>
      <c r="G205" s="20">
        <v>66</v>
      </c>
      <c r="H205" s="20">
        <v>7.2527472527472518</v>
      </c>
      <c r="I205" s="20">
        <v>50</v>
      </c>
      <c r="J205" s="21">
        <v>8.4615384615384599</v>
      </c>
      <c r="K205" s="21">
        <v>1.5384615384615388</v>
      </c>
      <c r="L205" s="21">
        <v>5.6043956043956049</v>
      </c>
      <c r="M205" s="21">
        <v>1.6483516483516485</v>
      </c>
      <c r="N205" s="22">
        <f t="shared" ref="N205:N244" si="53">G205/E205</f>
        <v>0.72527472527472525</v>
      </c>
      <c r="O205" s="4"/>
      <c r="P205" s="83"/>
    </row>
    <row r="206" spans="1:16" x14ac:dyDescent="0.25">
      <c r="A206" s="23" t="s">
        <v>250</v>
      </c>
      <c r="B206" s="23"/>
      <c r="C206" s="77"/>
      <c r="D206" s="24"/>
      <c r="E206" s="24"/>
      <c r="F206" s="24">
        <f>+AVERAGE(F203:F205)</f>
        <v>7.5824175824175812</v>
      </c>
      <c r="G206" s="24"/>
      <c r="H206" s="24">
        <f>+AVERAGE(H203:H205)</f>
        <v>9.4871794871794854</v>
      </c>
      <c r="I206" s="24"/>
      <c r="J206" s="24">
        <f t="shared" ref="J206:M206" si="54">+AVERAGE(J203:J205)</f>
        <v>5.6410256410256414</v>
      </c>
      <c r="K206" s="24">
        <f t="shared" si="54"/>
        <v>1.9413919413919416</v>
      </c>
      <c r="L206" s="24">
        <f t="shared" si="54"/>
        <v>7.7289377289377299</v>
      </c>
      <c r="M206" s="24">
        <f t="shared" si="54"/>
        <v>1.7582417582417584</v>
      </c>
      <c r="N206" s="25"/>
      <c r="O206" s="4"/>
      <c r="P206" s="83"/>
    </row>
    <row r="207" spans="1:16" x14ac:dyDescent="0.25">
      <c r="A207" s="30" t="s">
        <v>198</v>
      </c>
      <c r="B207" s="30"/>
      <c r="C207" s="79"/>
      <c r="D207" s="31">
        <v>9.1</v>
      </c>
      <c r="E207" s="31">
        <v>207</v>
      </c>
      <c r="F207" s="31"/>
      <c r="G207" s="31">
        <v>259</v>
      </c>
      <c r="H207" s="31"/>
      <c r="I207" s="31">
        <v>150</v>
      </c>
      <c r="J207" s="32">
        <v>16.923076923076923</v>
      </c>
      <c r="K207" s="32">
        <v>5.8241758241758248</v>
      </c>
      <c r="L207" s="32">
        <v>23.18681318681319</v>
      </c>
      <c r="M207" s="32">
        <v>5.2747252747252755</v>
      </c>
      <c r="N207" s="33">
        <f t="shared" si="53"/>
        <v>1.251207729468599</v>
      </c>
      <c r="O207" s="4"/>
      <c r="P207" s="83"/>
    </row>
    <row r="208" spans="1:16" ht="30" x14ac:dyDescent="0.25">
      <c r="A208" s="19" t="s">
        <v>199</v>
      </c>
      <c r="B208" s="19" t="s">
        <v>4</v>
      </c>
      <c r="C208" s="76" t="s">
        <v>200</v>
      </c>
      <c r="D208" s="20">
        <v>9.1</v>
      </c>
      <c r="E208" s="20">
        <v>571</v>
      </c>
      <c r="F208" s="20">
        <v>62.747252747252745</v>
      </c>
      <c r="G208" s="20">
        <v>468</v>
      </c>
      <c r="H208" s="20">
        <v>51.428571428571416</v>
      </c>
      <c r="I208" s="20">
        <v>854</v>
      </c>
      <c r="J208" s="21">
        <v>49.230769230769226</v>
      </c>
      <c r="K208" s="21">
        <v>13.516483516483516</v>
      </c>
      <c r="L208" s="21">
        <v>39.780219780219781</v>
      </c>
      <c r="M208" s="21">
        <v>11.64835164835165</v>
      </c>
      <c r="N208" s="22">
        <f t="shared" si="53"/>
        <v>0.81961471103327499</v>
      </c>
      <c r="O208" s="4"/>
      <c r="P208" s="83"/>
    </row>
    <row r="209" spans="1:16" ht="30" x14ac:dyDescent="0.25">
      <c r="A209" s="19" t="str">
        <f t="shared" ref="A209:A213" si="55">A208</f>
        <v>Santander</v>
      </c>
      <c r="B209" s="19" t="str">
        <f t="shared" ref="B209:B213" si="56">B208</f>
        <v>Sin Sección</v>
      </c>
      <c r="C209" s="76" t="s">
        <v>201</v>
      </c>
      <c r="D209" s="20">
        <v>9.1</v>
      </c>
      <c r="E209" s="20">
        <v>597</v>
      </c>
      <c r="F209" s="20">
        <v>65.604395604395606</v>
      </c>
      <c r="G209" s="20">
        <v>576</v>
      </c>
      <c r="H209" s="20">
        <v>63.296703296703285</v>
      </c>
      <c r="I209" s="20">
        <v>507</v>
      </c>
      <c r="J209" s="21">
        <v>50.549450549450533</v>
      </c>
      <c r="K209" s="21">
        <v>15.054945054945055</v>
      </c>
      <c r="L209" s="21">
        <v>49.010989010989</v>
      </c>
      <c r="M209" s="21">
        <v>14.285714285714286</v>
      </c>
      <c r="N209" s="22">
        <f t="shared" si="53"/>
        <v>0.96482412060301503</v>
      </c>
      <c r="O209" s="4"/>
      <c r="P209" s="83"/>
    </row>
    <row r="210" spans="1:16" ht="30" x14ac:dyDescent="0.25">
      <c r="A210" s="19" t="str">
        <f t="shared" si="55"/>
        <v>Santander</v>
      </c>
      <c r="B210" s="19" t="str">
        <f t="shared" si="56"/>
        <v>Sin Sección</v>
      </c>
      <c r="C210" s="76" t="s">
        <v>202</v>
      </c>
      <c r="D210" s="20">
        <v>9.1</v>
      </c>
      <c r="E210" s="20">
        <v>656</v>
      </c>
      <c r="F210" s="20">
        <v>72.087912087912059</v>
      </c>
      <c r="G210" s="20">
        <v>429</v>
      </c>
      <c r="H210" s="20">
        <v>47.142857142857132</v>
      </c>
      <c r="I210" s="20">
        <v>703</v>
      </c>
      <c r="J210" s="21">
        <v>59.340659340659329</v>
      </c>
      <c r="K210" s="21">
        <v>12.747252747252746</v>
      </c>
      <c r="L210" s="21">
        <v>36.483516483516475</v>
      </c>
      <c r="M210" s="21">
        <v>10.659340659340659</v>
      </c>
      <c r="N210" s="22">
        <f t="shared" si="53"/>
        <v>0.65396341463414631</v>
      </c>
      <c r="O210" s="4"/>
      <c r="P210" s="83"/>
    </row>
    <row r="211" spans="1:16" ht="30" x14ac:dyDescent="0.25">
      <c r="A211" s="19" t="str">
        <f t="shared" si="55"/>
        <v>Santander</v>
      </c>
      <c r="B211" s="19" t="str">
        <f t="shared" si="56"/>
        <v>Sin Sección</v>
      </c>
      <c r="C211" s="76" t="s">
        <v>203</v>
      </c>
      <c r="D211" s="20">
        <v>9.1</v>
      </c>
      <c r="E211" s="20">
        <v>674</v>
      </c>
      <c r="F211" s="20">
        <v>74.065934065934059</v>
      </c>
      <c r="G211" s="20">
        <v>501</v>
      </c>
      <c r="H211" s="20">
        <v>55.054945054945051</v>
      </c>
      <c r="I211" s="20">
        <v>705</v>
      </c>
      <c r="J211" s="21">
        <v>58.461538461538453</v>
      </c>
      <c r="K211" s="21">
        <v>15.604395604395602</v>
      </c>
      <c r="L211" s="21">
        <v>42.527472527472526</v>
      </c>
      <c r="M211" s="21">
        <v>12.527472527472526</v>
      </c>
      <c r="N211" s="22">
        <f t="shared" si="53"/>
        <v>0.74332344213649848</v>
      </c>
      <c r="O211" s="4"/>
      <c r="P211" s="83"/>
    </row>
    <row r="212" spans="1:16" ht="30" x14ac:dyDescent="0.25">
      <c r="A212" s="19" t="str">
        <f t="shared" si="55"/>
        <v>Santander</v>
      </c>
      <c r="B212" s="19" t="str">
        <f t="shared" si="56"/>
        <v>Sin Sección</v>
      </c>
      <c r="C212" s="76" t="s">
        <v>204</v>
      </c>
      <c r="D212" s="20">
        <v>9.1</v>
      </c>
      <c r="E212" s="20">
        <v>602</v>
      </c>
      <c r="F212" s="20">
        <v>66.153846153846146</v>
      </c>
      <c r="G212" s="20">
        <v>512</v>
      </c>
      <c r="H212" s="20">
        <v>56.263736263736227</v>
      </c>
      <c r="I212" s="20">
        <v>675</v>
      </c>
      <c r="J212" s="21">
        <v>52.857142857142861</v>
      </c>
      <c r="K212" s="21">
        <v>13.296703296703297</v>
      </c>
      <c r="L212" s="21">
        <v>45.714285714285715</v>
      </c>
      <c r="M212" s="21">
        <v>10.549450549450549</v>
      </c>
      <c r="N212" s="22">
        <f t="shared" si="53"/>
        <v>0.85049833887043191</v>
      </c>
      <c r="O212" s="4"/>
      <c r="P212" s="83"/>
    </row>
    <row r="213" spans="1:16" ht="30" x14ac:dyDescent="0.25">
      <c r="A213" s="19" t="str">
        <f t="shared" si="55"/>
        <v>Santander</v>
      </c>
      <c r="B213" s="19" t="str">
        <f t="shared" si="56"/>
        <v>Sin Sección</v>
      </c>
      <c r="C213" s="76" t="s">
        <v>205</v>
      </c>
      <c r="D213" s="20">
        <v>9.1</v>
      </c>
      <c r="E213" s="20">
        <v>191</v>
      </c>
      <c r="F213" s="20">
        <v>20.989010989010985</v>
      </c>
      <c r="G213" s="20">
        <v>192</v>
      </c>
      <c r="H213" s="20">
        <v>21.098901098901095</v>
      </c>
      <c r="I213" s="20">
        <v>377</v>
      </c>
      <c r="J213" s="21">
        <v>6.1538461538461542</v>
      </c>
      <c r="K213" s="21">
        <v>14.835164835164834</v>
      </c>
      <c r="L213" s="21">
        <v>8.4615384615384617</v>
      </c>
      <c r="M213" s="21">
        <v>12.637362637362639</v>
      </c>
      <c r="N213" s="22">
        <f t="shared" si="53"/>
        <v>1.0052356020942408</v>
      </c>
      <c r="O213" s="4"/>
      <c r="P213" s="83"/>
    </row>
    <row r="214" spans="1:16" x14ac:dyDescent="0.25">
      <c r="A214" s="23" t="s">
        <v>250</v>
      </c>
      <c r="B214" s="23"/>
      <c r="C214" s="77"/>
      <c r="D214" s="24"/>
      <c r="E214" s="24"/>
      <c r="F214" s="24">
        <f>+AVERAGE(F208:F213)</f>
        <v>60.274725274725263</v>
      </c>
      <c r="G214" s="24"/>
      <c r="H214" s="24">
        <f>+AVERAGE(H208:H213)</f>
        <v>49.04761904761903</v>
      </c>
      <c r="I214" s="24"/>
      <c r="J214" s="24">
        <f t="shared" ref="J214:M214" si="57">+AVERAGE(J208:J213)</f>
        <v>46.098901098901088</v>
      </c>
      <c r="K214" s="24">
        <f t="shared" si="57"/>
        <v>14.175824175824175</v>
      </c>
      <c r="L214" s="24">
        <f t="shared" si="57"/>
        <v>36.996336996336993</v>
      </c>
      <c r="M214" s="24">
        <f t="shared" si="57"/>
        <v>12.051282051282051</v>
      </c>
      <c r="N214" s="25"/>
      <c r="O214" s="4"/>
      <c r="P214" s="83"/>
    </row>
    <row r="215" spans="1:16" x14ac:dyDescent="0.25">
      <c r="A215" s="30" t="s">
        <v>206</v>
      </c>
      <c r="B215" s="30"/>
      <c r="C215" s="79"/>
      <c r="D215" s="31">
        <v>9.1</v>
      </c>
      <c r="E215" s="31">
        <v>3291</v>
      </c>
      <c r="F215" s="31"/>
      <c r="G215" s="31">
        <v>2678</v>
      </c>
      <c r="H215" s="31"/>
      <c r="I215" s="31">
        <v>3821</v>
      </c>
      <c r="J215" s="32">
        <v>276.59340659340654</v>
      </c>
      <c r="K215" s="32">
        <v>85.054945054945051</v>
      </c>
      <c r="L215" s="32">
        <v>221.97802197802196</v>
      </c>
      <c r="M215" s="32">
        <v>72.307692307692307</v>
      </c>
      <c r="N215" s="33">
        <f t="shared" si="53"/>
        <v>0.81373442722576728</v>
      </c>
      <c r="O215" s="4"/>
      <c r="P215" s="83"/>
    </row>
    <row r="216" spans="1:16" ht="30" x14ac:dyDescent="0.25">
      <c r="A216" s="19" t="str">
        <f>A219</f>
        <v>Sucre</v>
      </c>
      <c r="B216" s="19" t="str">
        <f>B219</f>
        <v>Sin Sección</v>
      </c>
      <c r="C216" s="76" t="s">
        <v>209</v>
      </c>
      <c r="D216" s="20">
        <v>9.1</v>
      </c>
      <c r="E216" s="20">
        <v>328</v>
      </c>
      <c r="F216" s="20">
        <v>36.043956043956037</v>
      </c>
      <c r="G216" s="20">
        <v>267</v>
      </c>
      <c r="H216" s="20">
        <v>29.340659340659336</v>
      </c>
      <c r="I216" s="20">
        <v>156</v>
      </c>
      <c r="J216" s="21">
        <v>28.571428571428562</v>
      </c>
      <c r="K216" s="21">
        <v>7.4725274725274735</v>
      </c>
      <c r="L216" s="21">
        <v>23.406593406593402</v>
      </c>
      <c r="M216" s="21">
        <v>5.9340659340659343</v>
      </c>
      <c r="N216" s="22">
        <f t="shared" si="53"/>
        <v>0.81402439024390238</v>
      </c>
      <c r="O216" s="4"/>
      <c r="P216" s="83"/>
    </row>
    <row r="217" spans="1:16" ht="30" x14ac:dyDescent="0.25">
      <c r="A217" s="19" t="str">
        <f t="shared" ref="A217:A218" si="58">A216</f>
        <v>Sucre</v>
      </c>
      <c r="B217" s="19" t="str">
        <f t="shared" ref="B217:B218" si="59">B216</f>
        <v>Sin Sección</v>
      </c>
      <c r="C217" s="76" t="s">
        <v>210</v>
      </c>
      <c r="D217" s="20">
        <v>9.1</v>
      </c>
      <c r="E217" s="20">
        <v>345</v>
      </c>
      <c r="F217" s="20">
        <v>37.912087912087898</v>
      </c>
      <c r="G217" s="20">
        <v>280</v>
      </c>
      <c r="H217" s="20">
        <v>30.769230769230759</v>
      </c>
      <c r="I217" s="20">
        <v>172</v>
      </c>
      <c r="J217" s="21">
        <v>30.439560439560438</v>
      </c>
      <c r="K217" s="21">
        <v>7.4725274725274726</v>
      </c>
      <c r="L217" s="21">
        <v>24.725274725274723</v>
      </c>
      <c r="M217" s="21">
        <v>6.0439560439560447</v>
      </c>
      <c r="N217" s="22">
        <f t="shared" si="53"/>
        <v>0.81159420289855078</v>
      </c>
      <c r="O217" s="4"/>
      <c r="P217" s="83"/>
    </row>
    <row r="218" spans="1:16" ht="30" x14ac:dyDescent="0.25">
      <c r="A218" s="19" t="str">
        <f t="shared" si="58"/>
        <v>Sucre</v>
      </c>
      <c r="B218" s="19" t="str">
        <f t="shared" si="59"/>
        <v>Sin Sección</v>
      </c>
      <c r="C218" s="76" t="s">
        <v>211</v>
      </c>
      <c r="D218" s="20">
        <v>9.1</v>
      </c>
      <c r="E218" s="20">
        <v>330</v>
      </c>
      <c r="F218" s="20">
        <v>36.263736263736249</v>
      </c>
      <c r="G218" s="20">
        <v>208</v>
      </c>
      <c r="H218" s="20">
        <v>22.857142857142847</v>
      </c>
      <c r="I218" s="20">
        <v>219</v>
      </c>
      <c r="J218" s="21">
        <v>28.571428571428566</v>
      </c>
      <c r="K218" s="21">
        <v>7.6923076923076916</v>
      </c>
      <c r="L218" s="21">
        <v>17.252747252747252</v>
      </c>
      <c r="M218" s="21">
        <v>5.6043956043956058</v>
      </c>
      <c r="N218" s="22">
        <f t="shared" si="53"/>
        <v>0.63030303030303025</v>
      </c>
      <c r="O218" s="4"/>
      <c r="P218" s="83"/>
    </row>
    <row r="219" spans="1:16" ht="30" x14ac:dyDescent="0.25">
      <c r="A219" s="19" t="s">
        <v>207</v>
      </c>
      <c r="B219" s="19" t="s">
        <v>4</v>
      </c>
      <c r="C219" s="76" t="s">
        <v>208</v>
      </c>
      <c r="D219" s="20">
        <v>6.0333333333333332</v>
      </c>
      <c r="E219" s="20">
        <v>23</v>
      </c>
      <c r="F219" s="20">
        <v>3.8121546961325961</v>
      </c>
      <c r="G219" s="20">
        <v>82</v>
      </c>
      <c r="H219" s="20">
        <v>13.591160220994476</v>
      </c>
      <c r="I219" s="20">
        <v>476</v>
      </c>
      <c r="J219" s="21">
        <v>3.8121546961325965</v>
      </c>
      <c r="K219" s="21"/>
      <c r="L219" s="21">
        <v>13.591160220994476</v>
      </c>
      <c r="M219" s="21"/>
      <c r="N219" s="22">
        <f>G219/E219</f>
        <v>3.5652173913043477</v>
      </c>
      <c r="O219" s="4"/>
      <c r="P219" s="83"/>
    </row>
    <row r="220" spans="1:16" x14ac:dyDescent="0.25">
      <c r="A220" s="23" t="s">
        <v>250</v>
      </c>
      <c r="B220" s="23"/>
      <c r="C220" s="77"/>
      <c r="D220" s="24"/>
      <c r="E220" s="24"/>
      <c r="F220" s="24">
        <f>+AVERAGE(F216:F218)</f>
        <v>36.73992673992673</v>
      </c>
      <c r="G220" s="24"/>
      <c r="H220" s="24">
        <f>+AVERAGE(H216:H218)</f>
        <v>27.655677655677646</v>
      </c>
      <c r="I220" s="24"/>
      <c r="J220" s="24">
        <f>+AVERAGE(J216:J218)</f>
        <v>29.194139194139186</v>
      </c>
      <c r="K220" s="24">
        <f>+AVERAGE(K216:K218)</f>
        <v>7.5457875457875447</v>
      </c>
      <c r="L220" s="24">
        <f>+AVERAGE(L216:L218)</f>
        <v>21.794871794871792</v>
      </c>
      <c r="M220" s="24">
        <f>+AVERAGE(M216:M218)</f>
        <v>5.8608058608058613</v>
      </c>
      <c r="N220" s="25"/>
      <c r="O220" s="4"/>
      <c r="P220" s="83"/>
    </row>
    <row r="221" spans="1:16" x14ac:dyDescent="0.25">
      <c r="A221" s="30" t="s">
        <v>212</v>
      </c>
      <c r="B221" s="30"/>
      <c r="C221" s="79"/>
      <c r="D221" s="31">
        <v>9.1</v>
      </c>
      <c r="E221" s="31">
        <v>1026</v>
      </c>
      <c r="F221" s="31"/>
      <c r="G221" s="31">
        <v>837</v>
      </c>
      <c r="H221" s="31"/>
      <c r="I221" s="31">
        <v>1023</v>
      </c>
      <c r="J221" s="32">
        <v>91.394572278550157</v>
      </c>
      <c r="K221" s="32">
        <v>22.637362637362635</v>
      </c>
      <c r="L221" s="32">
        <v>78.975775605609854</v>
      </c>
      <c r="M221" s="32">
        <v>17.582417582417584</v>
      </c>
      <c r="N221" s="33">
        <f t="shared" si="53"/>
        <v>0.81578947368421051</v>
      </c>
      <c r="O221" s="4"/>
      <c r="P221" s="83"/>
    </row>
    <row r="222" spans="1:16" ht="30" x14ac:dyDescent="0.25">
      <c r="A222" s="19" t="str">
        <f>A224</f>
        <v>Tolima</v>
      </c>
      <c r="B222" s="19" t="str">
        <f>B224</f>
        <v>Sin Sección</v>
      </c>
      <c r="C222" s="76" t="s">
        <v>216</v>
      </c>
      <c r="D222" s="20">
        <v>9.1</v>
      </c>
      <c r="E222" s="20">
        <v>412</v>
      </c>
      <c r="F222" s="20">
        <v>45.274725274725256</v>
      </c>
      <c r="G222" s="20">
        <v>451</v>
      </c>
      <c r="H222" s="20">
        <v>49.560439560439548</v>
      </c>
      <c r="I222" s="20">
        <v>400</v>
      </c>
      <c r="J222" s="21">
        <v>34.505494505494504</v>
      </c>
      <c r="K222" s="21">
        <v>10.76923076923077</v>
      </c>
      <c r="L222" s="21">
        <v>38.46153846153846</v>
      </c>
      <c r="M222" s="21">
        <v>11.098901098901099</v>
      </c>
      <c r="N222" s="22">
        <f t="shared" si="53"/>
        <v>1.0946601941747574</v>
      </c>
      <c r="O222" s="4"/>
      <c r="P222" s="83"/>
    </row>
    <row r="223" spans="1:16" ht="30" x14ac:dyDescent="0.25">
      <c r="A223" s="19" t="s">
        <v>213</v>
      </c>
      <c r="B223" s="19" t="s">
        <v>4</v>
      </c>
      <c r="C223" s="76" t="s">
        <v>214</v>
      </c>
      <c r="D223" s="20">
        <v>9.1</v>
      </c>
      <c r="E223" s="20">
        <v>75</v>
      </c>
      <c r="F223" s="20">
        <v>8.2417582417582427</v>
      </c>
      <c r="G223" s="20">
        <v>100</v>
      </c>
      <c r="H223" s="20">
        <v>10.989010989010987</v>
      </c>
      <c r="I223" s="20">
        <v>31</v>
      </c>
      <c r="J223" s="21">
        <v>8.2417582417582427</v>
      </c>
      <c r="K223" s="21"/>
      <c r="L223" s="21">
        <v>10.989010989010989</v>
      </c>
      <c r="M223" s="21"/>
      <c r="N223" s="22">
        <f>G223/E223</f>
        <v>1.3333333333333333</v>
      </c>
      <c r="O223" s="4"/>
      <c r="P223" s="83"/>
    </row>
    <row r="224" spans="1:16" ht="30" x14ac:dyDescent="0.25">
      <c r="A224" s="19" t="str">
        <f>A223</f>
        <v>Tolima</v>
      </c>
      <c r="B224" s="19" t="str">
        <f>B223</f>
        <v>Sin Sección</v>
      </c>
      <c r="C224" s="76" t="s">
        <v>215</v>
      </c>
      <c r="D224" s="20">
        <v>9.1</v>
      </c>
      <c r="E224" s="20">
        <v>34</v>
      </c>
      <c r="F224" s="20">
        <v>3.7362637362637363</v>
      </c>
      <c r="G224" s="20">
        <v>79</v>
      </c>
      <c r="H224" s="20">
        <v>8.6813186813186789</v>
      </c>
      <c r="I224" s="20">
        <v>29</v>
      </c>
      <c r="J224" s="21">
        <v>3.7362637362637368</v>
      </c>
      <c r="K224" s="21"/>
      <c r="L224" s="21">
        <v>8.6813186813186789</v>
      </c>
      <c r="M224" s="21"/>
      <c r="N224" s="22">
        <f>G224/E224</f>
        <v>2.3235294117647061</v>
      </c>
      <c r="O224" s="4"/>
      <c r="P224" s="83"/>
    </row>
    <row r="225" spans="1:16" ht="30" x14ac:dyDescent="0.25">
      <c r="A225" s="19" t="str">
        <f>A222</f>
        <v>Tolima</v>
      </c>
      <c r="B225" s="19" t="str">
        <f>B222</f>
        <v>Sin Sección</v>
      </c>
      <c r="C225" s="76" t="s">
        <v>217</v>
      </c>
      <c r="D225" s="20">
        <v>9.1</v>
      </c>
      <c r="E225" s="20">
        <v>523</v>
      </c>
      <c r="F225" s="20">
        <v>57.472527472527467</v>
      </c>
      <c r="G225" s="20">
        <v>480</v>
      </c>
      <c r="H225" s="20">
        <v>52.747252747252752</v>
      </c>
      <c r="I225" s="20">
        <v>363</v>
      </c>
      <c r="J225" s="21">
        <v>45.714285714285701</v>
      </c>
      <c r="K225" s="21">
        <v>11.758241758241757</v>
      </c>
      <c r="L225" s="21">
        <v>42.857142857142854</v>
      </c>
      <c r="M225" s="21">
        <v>9.8901098901098869</v>
      </c>
      <c r="N225" s="22">
        <f t="shared" si="53"/>
        <v>0.9177820267686424</v>
      </c>
      <c r="O225" s="4"/>
      <c r="P225" s="83"/>
    </row>
    <row r="226" spans="1:16" ht="30" x14ac:dyDescent="0.25">
      <c r="A226" s="19" t="str">
        <f t="shared" ref="A226:A227" si="60">A225</f>
        <v>Tolima</v>
      </c>
      <c r="B226" s="19" t="str">
        <f t="shared" ref="B226:B227" si="61">B225</f>
        <v>Sin Sección</v>
      </c>
      <c r="C226" s="76" t="s">
        <v>218</v>
      </c>
      <c r="D226" s="20">
        <v>9.1</v>
      </c>
      <c r="E226" s="20">
        <v>589</v>
      </c>
      <c r="F226" s="20">
        <v>64.725274725274701</v>
      </c>
      <c r="G226" s="20">
        <v>491</v>
      </c>
      <c r="H226" s="20">
        <v>53.956043956043949</v>
      </c>
      <c r="I226" s="20">
        <v>316</v>
      </c>
      <c r="J226" s="21">
        <v>49.670329670329679</v>
      </c>
      <c r="K226" s="21">
        <v>15.054945054945055</v>
      </c>
      <c r="L226" s="21">
        <v>40.439560439560438</v>
      </c>
      <c r="M226" s="21">
        <v>13.516483516483515</v>
      </c>
      <c r="N226" s="22">
        <f t="shared" si="53"/>
        <v>0.83361629881154498</v>
      </c>
      <c r="O226" s="4"/>
      <c r="P226" s="83"/>
    </row>
    <row r="227" spans="1:16" ht="30" x14ac:dyDescent="0.25">
      <c r="A227" s="19" t="str">
        <f t="shared" si="60"/>
        <v>Tolima</v>
      </c>
      <c r="B227" s="19" t="str">
        <f t="shared" si="61"/>
        <v>Sin Sección</v>
      </c>
      <c r="C227" s="76" t="s">
        <v>219</v>
      </c>
      <c r="D227" s="20">
        <v>9.1</v>
      </c>
      <c r="E227" s="20">
        <v>519</v>
      </c>
      <c r="F227" s="20">
        <v>57.032967032967015</v>
      </c>
      <c r="G227" s="20">
        <v>476</v>
      </c>
      <c r="H227" s="20">
        <v>52.307692307692299</v>
      </c>
      <c r="I227" s="20">
        <v>396</v>
      </c>
      <c r="J227" s="21">
        <v>43.076923076923073</v>
      </c>
      <c r="K227" s="21">
        <v>13.956043956043954</v>
      </c>
      <c r="L227" s="21">
        <v>39.450549450549453</v>
      </c>
      <c r="M227" s="21">
        <v>12.857142857142856</v>
      </c>
      <c r="N227" s="22">
        <f t="shared" si="53"/>
        <v>0.91714836223506746</v>
      </c>
      <c r="O227" s="4"/>
      <c r="P227" s="83"/>
    </row>
    <row r="228" spans="1:16" x14ac:dyDescent="0.25">
      <c r="A228" s="23" t="s">
        <v>250</v>
      </c>
      <c r="B228" s="23"/>
      <c r="C228" s="77"/>
      <c r="D228" s="24">
        <v>9.1</v>
      </c>
      <c r="E228" s="24"/>
      <c r="F228" s="24">
        <f>+AVERAGE(F222:F227)</f>
        <v>39.413919413919402</v>
      </c>
      <c r="G228" s="24"/>
      <c r="H228" s="24">
        <f>+AVERAGE(H222:H227)</f>
        <v>38.040293040293029</v>
      </c>
      <c r="I228" s="24"/>
      <c r="J228" s="24">
        <f>+AVERAGE(J222:J227)</f>
        <v>30.824175824175821</v>
      </c>
      <c r="K228" s="24">
        <f>+AVERAGE(K222:K227)</f>
        <v>12.884615384615383</v>
      </c>
      <c r="L228" s="24">
        <f>+AVERAGE(L222:L227)</f>
        <v>30.146520146520146</v>
      </c>
      <c r="M228" s="24">
        <f>+AVERAGE(M222:M227)</f>
        <v>11.840659340659338</v>
      </c>
      <c r="N228" s="25"/>
      <c r="O228" s="4"/>
      <c r="P228" s="83"/>
    </row>
    <row r="229" spans="1:16" x14ac:dyDescent="0.25">
      <c r="A229" s="30" t="s">
        <v>220</v>
      </c>
      <c r="B229" s="30"/>
      <c r="C229" s="79"/>
      <c r="D229" s="31">
        <v>9.1</v>
      </c>
      <c r="E229" s="31">
        <v>2152</v>
      </c>
      <c r="F229" s="31"/>
      <c r="G229" s="31">
        <v>2077</v>
      </c>
      <c r="H229" s="31"/>
      <c r="I229" s="31">
        <v>1535</v>
      </c>
      <c r="J229" s="32">
        <v>184.94505494505492</v>
      </c>
      <c r="K229" s="32">
        <v>51.538461538461533</v>
      </c>
      <c r="L229" s="32">
        <v>180.87912087912088</v>
      </c>
      <c r="M229" s="32">
        <v>47.362637362637351</v>
      </c>
      <c r="N229" s="33">
        <f t="shared" si="53"/>
        <v>0.9651486988847584</v>
      </c>
      <c r="O229" s="4"/>
      <c r="P229" s="83"/>
    </row>
    <row r="230" spans="1:16" ht="30" x14ac:dyDescent="0.25">
      <c r="A230" s="19" t="str">
        <f>A238</f>
        <v>Valle del Cauca</v>
      </c>
      <c r="B230" s="19" t="str">
        <f>B238</f>
        <v>Sin Sección</v>
      </c>
      <c r="C230" s="76" t="s">
        <v>227</v>
      </c>
      <c r="D230" s="20">
        <v>9.1</v>
      </c>
      <c r="E230" s="20">
        <v>467</v>
      </c>
      <c r="F230" s="20">
        <v>51.318681318681314</v>
      </c>
      <c r="G230" s="20">
        <v>234</v>
      </c>
      <c r="H230" s="20">
        <v>25.714285714285722</v>
      </c>
      <c r="I230" s="20">
        <v>947</v>
      </c>
      <c r="J230" s="21">
        <v>42.527472527472526</v>
      </c>
      <c r="K230" s="21">
        <v>8.7912087912087902</v>
      </c>
      <c r="L230" s="21">
        <v>18.351648351648354</v>
      </c>
      <c r="M230" s="21">
        <v>7.3626373626373613</v>
      </c>
      <c r="N230" s="22">
        <f>G230/E230</f>
        <v>0.50107066381156318</v>
      </c>
      <c r="O230" s="4"/>
      <c r="P230" s="83"/>
    </row>
    <row r="231" spans="1:16" ht="30" x14ac:dyDescent="0.25">
      <c r="A231" s="19" t="s">
        <v>221</v>
      </c>
      <c r="B231" s="19" t="s">
        <v>4</v>
      </c>
      <c r="C231" s="76" t="s">
        <v>222</v>
      </c>
      <c r="D231" s="20">
        <v>9.1</v>
      </c>
      <c r="E231" s="20">
        <v>516</v>
      </c>
      <c r="F231" s="20">
        <v>56.703296703296694</v>
      </c>
      <c r="G231" s="20">
        <v>313</v>
      </c>
      <c r="H231" s="20">
        <v>34.395604395604394</v>
      </c>
      <c r="I231" s="20">
        <v>812</v>
      </c>
      <c r="J231" s="21">
        <v>47.802197802197803</v>
      </c>
      <c r="K231" s="21">
        <v>8.9010989010989015</v>
      </c>
      <c r="L231" s="21">
        <v>27.69230769230769</v>
      </c>
      <c r="M231" s="21">
        <v>6.7032967032967044</v>
      </c>
      <c r="N231" s="22">
        <f t="shared" si="53"/>
        <v>0.60658914728682167</v>
      </c>
      <c r="O231" s="4"/>
      <c r="P231" s="83"/>
    </row>
    <row r="232" spans="1:16" ht="30" x14ac:dyDescent="0.25">
      <c r="A232" s="19" t="str">
        <f t="shared" ref="A232:A233" si="62">A231</f>
        <v>Valle del Cauca</v>
      </c>
      <c r="B232" s="19" t="str">
        <f t="shared" ref="B232:B233" si="63">B231</f>
        <v>Sin Sección</v>
      </c>
      <c r="C232" s="76" t="s">
        <v>223</v>
      </c>
      <c r="D232" s="20">
        <v>9.1</v>
      </c>
      <c r="E232" s="20">
        <v>450</v>
      </c>
      <c r="F232" s="20">
        <v>49.450549450549453</v>
      </c>
      <c r="G232" s="20">
        <v>371</v>
      </c>
      <c r="H232" s="20">
        <v>40.769230769230766</v>
      </c>
      <c r="I232" s="20">
        <v>598</v>
      </c>
      <c r="J232" s="21">
        <v>41.868131868131869</v>
      </c>
      <c r="K232" s="21">
        <v>7.582417582417583</v>
      </c>
      <c r="L232" s="21">
        <v>33.296703296703292</v>
      </c>
      <c r="M232" s="21">
        <v>7.4725274725274717</v>
      </c>
      <c r="N232" s="22">
        <f t="shared" si="53"/>
        <v>0.82444444444444442</v>
      </c>
      <c r="O232" s="4"/>
      <c r="P232" s="83"/>
    </row>
    <row r="233" spans="1:16" ht="30" x14ac:dyDescent="0.25">
      <c r="A233" s="19" t="str">
        <f t="shared" si="62"/>
        <v>Valle del Cauca</v>
      </c>
      <c r="B233" s="19" t="str">
        <f t="shared" si="63"/>
        <v>Sin Sección</v>
      </c>
      <c r="C233" s="76" t="s">
        <v>224</v>
      </c>
      <c r="D233" s="20">
        <v>9.1</v>
      </c>
      <c r="E233" s="20">
        <v>421</v>
      </c>
      <c r="F233" s="20">
        <v>46.263736263736241</v>
      </c>
      <c r="G233" s="20">
        <v>246</v>
      </c>
      <c r="H233" s="20">
        <v>27.032967032967029</v>
      </c>
      <c r="I233" s="20">
        <v>807</v>
      </c>
      <c r="J233" s="21">
        <v>37.692307692307693</v>
      </c>
      <c r="K233" s="21">
        <v>8.5714285714285712</v>
      </c>
      <c r="L233" s="21">
        <v>19.670329670329672</v>
      </c>
      <c r="M233" s="21">
        <v>7.3626373626373613</v>
      </c>
      <c r="N233" s="22">
        <f t="shared" si="53"/>
        <v>0.58432304038004745</v>
      </c>
      <c r="O233" s="4"/>
      <c r="P233" s="83"/>
    </row>
    <row r="234" spans="1:16" ht="30" x14ac:dyDescent="0.25">
      <c r="A234" s="19" t="str">
        <f>A230</f>
        <v>Valle del Cauca</v>
      </c>
      <c r="B234" s="19" t="str">
        <f>B230</f>
        <v>Sin Sección</v>
      </c>
      <c r="C234" s="76" t="s">
        <v>228</v>
      </c>
      <c r="D234" s="20">
        <v>9.1</v>
      </c>
      <c r="E234" s="20">
        <v>413</v>
      </c>
      <c r="F234" s="20">
        <v>45.384615384615373</v>
      </c>
      <c r="G234" s="20">
        <v>226</v>
      </c>
      <c r="H234" s="20">
        <v>24.835164835164829</v>
      </c>
      <c r="I234" s="20">
        <v>786</v>
      </c>
      <c r="J234" s="21">
        <v>36.81318681318681</v>
      </c>
      <c r="K234" s="21">
        <v>8.5714285714285712</v>
      </c>
      <c r="L234" s="21">
        <v>18.681318681318679</v>
      </c>
      <c r="M234" s="21">
        <v>6.1538461538461542</v>
      </c>
      <c r="N234" s="22">
        <f>G234/E234</f>
        <v>0.54721549636803879</v>
      </c>
      <c r="O234" s="4"/>
      <c r="P234" s="83"/>
    </row>
    <row r="235" spans="1:16" ht="30" x14ac:dyDescent="0.25">
      <c r="A235" s="19" t="str">
        <f>A234</f>
        <v>Valle del Cauca</v>
      </c>
      <c r="B235" s="19" t="str">
        <f>B234</f>
        <v>Sin Sección</v>
      </c>
      <c r="C235" s="76" t="s">
        <v>229</v>
      </c>
      <c r="D235" s="20">
        <v>9.1</v>
      </c>
      <c r="E235" s="20">
        <v>199</v>
      </c>
      <c r="F235" s="20">
        <v>21.868131868131861</v>
      </c>
      <c r="G235" s="20">
        <v>189</v>
      </c>
      <c r="H235" s="20">
        <v>20.769230769230759</v>
      </c>
      <c r="I235" s="20">
        <v>442</v>
      </c>
      <c r="J235" s="21">
        <v>19.780219780219777</v>
      </c>
      <c r="K235" s="21">
        <v>2.087912087912088</v>
      </c>
      <c r="L235" s="21">
        <v>18.901098901098901</v>
      </c>
      <c r="M235" s="21">
        <v>1.8681318681318682</v>
      </c>
      <c r="N235" s="22">
        <f>G235/E235</f>
        <v>0.94974874371859297</v>
      </c>
      <c r="O235" s="4"/>
      <c r="P235" s="83"/>
    </row>
    <row r="236" spans="1:16" ht="30" x14ac:dyDescent="0.25">
      <c r="A236" s="19" t="str">
        <f>A233</f>
        <v>Valle del Cauca</v>
      </c>
      <c r="B236" s="19" t="str">
        <f>B233</f>
        <v>Sin Sección</v>
      </c>
      <c r="C236" s="76" t="s">
        <v>225</v>
      </c>
      <c r="D236" s="20">
        <v>9.1</v>
      </c>
      <c r="E236" s="20">
        <v>461</v>
      </c>
      <c r="F236" s="20">
        <v>50.659340659340657</v>
      </c>
      <c r="G236" s="20">
        <v>314</v>
      </c>
      <c r="H236" s="20">
        <v>34.505494505494511</v>
      </c>
      <c r="I236" s="20">
        <v>655</v>
      </c>
      <c r="J236" s="21">
        <v>42.857142857142854</v>
      </c>
      <c r="K236" s="21">
        <v>7.802197802197802</v>
      </c>
      <c r="L236" s="21">
        <v>27.472527472527474</v>
      </c>
      <c r="M236" s="21">
        <v>7.0329670329670328</v>
      </c>
      <c r="N236" s="22">
        <f t="shared" si="53"/>
        <v>0.68112798264642083</v>
      </c>
      <c r="O236" s="4"/>
      <c r="P236" s="83"/>
    </row>
    <row r="237" spans="1:16" ht="30" x14ac:dyDescent="0.25">
      <c r="A237" s="19" t="str">
        <f t="shared" ref="A237:B239" si="64">A235</f>
        <v>Valle del Cauca</v>
      </c>
      <c r="B237" s="19" t="str">
        <f t="shared" si="64"/>
        <v>Sin Sección</v>
      </c>
      <c r="C237" s="76" t="s">
        <v>230</v>
      </c>
      <c r="D237" s="20">
        <v>9.1</v>
      </c>
      <c r="E237" s="20">
        <v>390</v>
      </c>
      <c r="F237" s="20">
        <v>42.857142857142847</v>
      </c>
      <c r="G237" s="20">
        <v>259</v>
      </c>
      <c r="H237" s="20">
        <v>28.461538461538456</v>
      </c>
      <c r="I237" s="20">
        <v>903</v>
      </c>
      <c r="J237" s="21">
        <v>35.714285714285715</v>
      </c>
      <c r="K237" s="21">
        <v>7.1428571428571415</v>
      </c>
      <c r="L237" s="21">
        <v>22.637362637362632</v>
      </c>
      <c r="M237" s="21">
        <v>5.8241758241758239</v>
      </c>
      <c r="N237" s="22">
        <f>G237/E237</f>
        <v>0.66410256410256407</v>
      </c>
      <c r="O237" s="4"/>
      <c r="P237" s="83"/>
    </row>
    <row r="238" spans="1:16" ht="30" x14ac:dyDescent="0.25">
      <c r="A238" s="19" t="str">
        <f t="shared" si="64"/>
        <v>Valle del Cauca</v>
      </c>
      <c r="B238" s="19" t="str">
        <f t="shared" si="64"/>
        <v>Sin Sección</v>
      </c>
      <c r="C238" s="76" t="s">
        <v>226</v>
      </c>
      <c r="D238" s="20">
        <v>9.1</v>
      </c>
      <c r="E238" s="20">
        <v>453</v>
      </c>
      <c r="F238" s="20">
        <v>49.780219780219767</v>
      </c>
      <c r="G238" s="20">
        <v>205</v>
      </c>
      <c r="H238" s="20">
        <v>22.527472527472529</v>
      </c>
      <c r="I238" s="20">
        <v>1011</v>
      </c>
      <c r="J238" s="21">
        <v>38.351648351648358</v>
      </c>
      <c r="K238" s="21">
        <v>11.428571428571431</v>
      </c>
      <c r="L238" s="21">
        <v>11.318681318681318</v>
      </c>
      <c r="M238" s="21">
        <v>11.208791208791204</v>
      </c>
      <c r="N238" s="22">
        <f t="shared" si="53"/>
        <v>0.45253863134657835</v>
      </c>
      <c r="O238" s="4"/>
      <c r="P238" s="83"/>
    </row>
    <row r="239" spans="1:16" ht="30" x14ac:dyDescent="0.25">
      <c r="A239" s="19" t="str">
        <f t="shared" si="64"/>
        <v>Valle del Cauca</v>
      </c>
      <c r="B239" s="19" t="str">
        <f t="shared" si="64"/>
        <v>Sin Sección</v>
      </c>
      <c r="C239" s="76" t="s">
        <v>231</v>
      </c>
      <c r="D239" s="20">
        <v>9.1</v>
      </c>
      <c r="E239" s="20">
        <v>417</v>
      </c>
      <c r="F239" s="20">
        <v>45.824175824175818</v>
      </c>
      <c r="G239" s="20">
        <v>135</v>
      </c>
      <c r="H239" s="20">
        <v>14.83516483516483</v>
      </c>
      <c r="I239" s="20">
        <v>860</v>
      </c>
      <c r="J239" s="21">
        <v>36.263736263736263</v>
      </c>
      <c r="K239" s="21">
        <v>9.5604395604395584</v>
      </c>
      <c r="L239" s="21">
        <v>7.5824175824175821</v>
      </c>
      <c r="M239" s="21">
        <v>7.2527472527472536</v>
      </c>
      <c r="N239" s="22">
        <f t="shared" si="53"/>
        <v>0.32374100719424459</v>
      </c>
      <c r="O239" s="4"/>
      <c r="P239" s="83"/>
    </row>
    <row r="240" spans="1:16" ht="30" x14ac:dyDescent="0.25">
      <c r="A240" s="19" t="str">
        <f>A241</f>
        <v>Valle del Cauca</v>
      </c>
      <c r="B240" s="19" t="str">
        <f>B241</f>
        <v>Sin Sección</v>
      </c>
      <c r="C240" s="76" t="s">
        <v>233</v>
      </c>
      <c r="D240" s="20">
        <v>9.1</v>
      </c>
      <c r="E240" s="20">
        <v>149</v>
      </c>
      <c r="F240" s="20">
        <v>16.373626373626372</v>
      </c>
      <c r="G240" s="20">
        <v>276</v>
      </c>
      <c r="H240" s="20">
        <v>30.329670329670328</v>
      </c>
      <c r="I240" s="20">
        <v>718</v>
      </c>
      <c r="J240" s="21">
        <v>12.307692307692308</v>
      </c>
      <c r="K240" s="21">
        <v>4.0659340659340657</v>
      </c>
      <c r="L240" s="21">
        <v>26.483516483516478</v>
      </c>
      <c r="M240" s="21">
        <v>3.8461538461538463</v>
      </c>
      <c r="N240" s="22">
        <f>G240/E240</f>
        <v>1.8523489932885906</v>
      </c>
      <c r="O240" s="4"/>
      <c r="P240" s="83"/>
    </row>
    <row r="241" spans="1:16" ht="30" x14ac:dyDescent="0.25">
      <c r="A241" s="19" t="str">
        <f>A239</f>
        <v>Valle del Cauca</v>
      </c>
      <c r="B241" s="19" t="str">
        <f>B239</f>
        <v>Sin Sección</v>
      </c>
      <c r="C241" s="76" t="s">
        <v>232</v>
      </c>
      <c r="D241" s="20">
        <v>9.1</v>
      </c>
      <c r="E241" s="20">
        <v>323</v>
      </c>
      <c r="F241" s="20">
        <v>35.494505494505489</v>
      </c>
      <c r="G241" s="20">
        <v>218</v>
      </c>
      <c r="H241" s="20">
        <v>23.956043956043956</v>
      </c>
      <c r="I241" s="20">
        <v>500</v>
      </c>
      <c r="J241" s="21">
        <v>31.318681318681318</v>
      </c>
      <c r="K241" s="21">
        <v>4.1758241758241752</v>
      </c>
      <c r="L241" s="21">
        <v>20.439560439560438</v>
      </c>
      <c r="M241" s="21">
        <v>3.5164835164835164</v>
      </c>
      <c r="N241" s="22">
        <f t="shared" si="53"/>
        <v>0.67492260061919507</v>
      </c>
      <c r="O241" s="4"/>
      <c r="P241" s="83"/>
    </row>
    <row r="242" spans="1:16" x14ac:dyDescent="0.25">
      <c r="A242" s="23" t="s">
        <v>250</v>
      </c>
      <c r="B242" s="23"/>
      <c r="C242" s="77"/>
      <c r="D242" s="24"/>
      <c r="E242" s="24"/>
      <c r="F242" s="24">
        <f>+AVERAGE(F231:F241)</f>
        <v>41.878121878121874</v>
      </c>
      <c r="G242" s="24"/>
      <c r="H242" s="24">
        <f>+AVERAGE(H231:H241)</f>
        <v>27.492507492507489</v>
      </c>
      <c r="I242" s="24"/>
      <c r="J242" s="24">
        <f>+AVERAGE(J231:J241)</f>
        <v>34.615384615384613</v>
      </c>
      <c r="K242" s="24">
        <f>+AVERAGE(K231:K241)</f>
        <v>7.2627372627372635</v>
      </c>
      <c r="L242" s="24">
        <f>+AVERAGE(L231:L241)</f>
        <v>21.288711288711287</v>
      </c>
      <c r="M242" s="24">
        <f>+AVERAGE(M231:M241)</f>
        <v>6.2037962037962027</v>
      </c>
      <c r="N242" s="25"/>
      <c r="O242" s="4"/>
      <c r="P242" s="83"/>
    </row>
    <row r="243" spans="1:16" x14ac:dyDescent="0.25">
      <c r="A243" s="30" t="s">
        <v>234</v>
      </c>
      <c r="B243" s="30"/>
      <c r="C243" s="30"/>
      <c r="D243" s="31">
        <v>9.1</v>
      </c>
      <c r="E243" s="31">
        <v>4659</v>
      </c>
      <c r="F243" s="31"/>
      <c r="G243" s="31">
        <v>2986</v>
      </c>
      <c r="H243" s="31"/>
      <c r="I243" s="31">
        <v>9039</v>
      </c>
      <c r="J243" s="32">
        <v>423.29670329670336</v>
      </c>
      <c r="K243" s="32">
        <v>88.681318681318686</v>
      </c>
      <c r="L243" s="32">
        <v>252.52747252747247</v>
      </c>
      <c r="M243" s="32">
        <v>75.604395604395592</v>
      </c>
      <c r="N243" s="33">
        <f t="shared" si="53"/>
        <v>0.64091006653788363</v>
      </c>
      <c r="O243" s="4"/>
      <c r="P243" s="83"/>
    </row>
    <row r="244" spans="1:16" x14ac:dyDescent="0.25">
      <c r="A244" s="38" t="s">
        <v>251</v>
      </c>
      <c r="B244" s="38"/>
      <c r="C244" s="38"/>
      <c r="D244" s="39">
        <v>9.1</v>
      </c>
      <c r="E244" s="39">
        <v>64952</v>
      </c>
      <c r="F244" s="39"/>
      <c r="G244" s="39">
        <v>48554</v>
      </c>
      <c r="H244" s="39"/>
      <c r="I244" s="39">
        <v>73942</v>
      </c>
      <c r="J244" s="39">
        <v>5295.5638673021249</v>
      </c>
      <c r="K244" s="39">
        <v>1997.5174776880579</v>
      </c>
      <c r="L244" s="39">
        <v>3843.9915633061546</v>
      </c>
      <c r="M244" s="39">
        <v>1598.4102867666395</v>
      </c>
      <c r="N244" s="40">
        <f t="shared" si="53"/>
        <v>0.7475366424436507</v>
      </c>
      <c r="O244" s="4"/>
      <c r="P244" s="83"/>
    </row>
    <row r="245" spans="1:16" x14ac:dyDescent="0.25">
      <c r="A245" s="41" t="s">
        <v>252</v>
      </c>
      <c r="B245" s="42"/>
      <c r="C245" s="42"/>
      <c r="D245" s="43"/>
      <c r="E245" s="43"/>
      <c r="F245" s="44">
        <f>+AVERAGE(F242,F228,F220,F220,F214,F206,F201,F195,F188,F181,F173,F166,F160,F152,F147,F106,F100,F95,F89,F82,F77,F71,F63,F55,F47,F36,F31,)</f>
        <v>33.461024720303726</v>
      </c>
      <c r="G245" s="43"/>
      <c r="H245" s="43"/>
      <c r="I245" s="43"/>
      <c r="J245" s="44">
        <f>+AVERAGE(J242,J228,J220,J220,J214,J206,J201,J195,J188,J181,J173,J166,J160,J152,J147,J106,J100,J95,J89,J82,J77,J71,J63,J55,J47,J36,J31,)</f>
        <v>25.268754215871457</v>
      </c>
      <c r="K245" s="44">
        <f>+AVERAGE(K242,K228,K220,K220,K214,K206,K201,K195,K188,K181,K173,K166,K160,K152,K147,K106,K100,K95,K89,K82,K77,K71,K63,K55,K47,K36,K31,)</f>
        <v>9.2297072740118988</v>
      </c>
      <c r="L245" s="44">
        <f>+AVERAGE(L242,L228,L220,L220,L214,L206,L201,L195,L188,L181,L173,L166,L160,L152,L147,L106,L100,L95,L89,L82,L77,L71,L63,L55,L47,L36,L31,)</f>
        <v>18.893921516789586</v>
      </c>
      <c r="M245" s="44">
        <f>+AVERAGE(M242,M228,M220,M220,M214,M206,M201,M195,M188,M181,M173,M166,M160,M152,M147,M106,M100,M95,M89,M82,M77,M71,M63,M55,M47,M36,M31,)</f>
        <v>7.9508580528639969</v>
      </c>
      <c r="N245" s="43"/>
      <c r="O245" s="4"/>
      <c r="P245" s="83"/>
    </row>
    <row r="246" spans="1:16" x14ac:dyDescent="0.25">
      <c r="O246" s="4"/>
      <c r="P246" s="83"/>
    </row>
    <row r="247" spans="1:16" x14ac:dyDescent="0.25">
      <c r="E247" s="84"/>
      <c r="G247" s="84"/>
      <c r="I247" s="84"/>
      <c r="O247" s="4"/>
      <c r="P247" s="83"/>
    </row>
    <row r="248" spans="1:16" x14ac:dyDescent="0.25">
      <c r="O248" s="4"/>
      <c r="P248" s="83"/>
    </row>
    <row r="249" spans="1:16" x14ac:dyDescent="0.25">
      <c r="O249" s="4"/>
      <c r="P249" s="83"/>
    </row>
    <row r="250" spans="1:16" x14ac:dyDescent="0.25">
      <c r="O250" s="4"/>
      <c r="P250" s="83"/>
    </row>
    <row r="251" spans="1:16" x14ac:dyDescent="0.25">
      <c r="O251" s="4"/>
      <c r="P251" s="83"/>
    </row>
    <row r="252" spans="1:16" x14ac:dyDescent="0.25">
      <c r="O252" s="4"/>
      <c r="P252" s="83"/>
    </row>
    <row r="253" spans="1:16" x14ac:dyDescent="0.25">
      <c r="O253" s="4"/>
      <c r="P253" s="83"/>
    </row>
    <row r="254" spans="1:16" x14ac:dyDescent="0.25">
      <c r="O254" s="4"/>
      <c r="P254" s="83"/>
    </row>
    <row r="255" spans="1:16" x14ac:dyDescent="0.25">
      <c r="O255" s="4"/>
      <c r="P255" s="83"/>
    </row>
  </sheetData>
  <mergeCells count="7">
    <mergeCell ref="J13:K13"/>
    <mergeCell ref="L13:M13"/>
    <mergeCell ref="A2:C2"/>
    <mergeCell ref="F2:I2"/>
    <mergeCell ref="A3:C3"/>
    <mergeCell ref="F3:I3"/>
    <mergeCell ref="A11:N11"/>
  </mergeCells>
  <pageMargins left="0.23622047244094491" right="0.23622047244094491" top="0.74803149606299213" bottom="0.74803149606299213" header="0.31496062992125984" footer="0.31496062992125984"/>
  <pageSetup paperSize="14" scale="67" fitToHeight="0" orientation="landscape" horizontalDpi="4294967293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8"/>
  <sheetViews>
    <sheetView showGridLines="0" tabSelected="1" zoomScale="95" zoomScaleNormal="95" workbookViewId="0">
      <pane xSplit="3" ySplit="13" topLeftCell="H14" activePane="bottomRight" state="frozen"/>
      <selection pane="topRight" activeCell="D1" sqref="D1"/>
      <selection pane="bottomLeft" activeCell="A14" sqref="A14"/>
      <selection pane="bottomRight" activeCell="O1" sqref="O1:AN1048576"/>
    </sheetView>
  </sheetViews>
  <sheetFormatPr baseColWidth="10" defaultRowHeight="15" x14ac:dyDescent="0.25"/>
  <cols>
    <col min="1" max="1" width="18.140625" style="47" customWidth="1"/>
    <col min="2" max="2" width="18.28515625" style="47" customWidth="1"/>
    <col min="3" max="3" width="40.5703125" style="47" customWidth="1"/>
    <col min="4" max="4" width="9.85546875" style="45" customWidth="1"/>
    <col min="5" max="5" width="11.28515625" style="45" customWidth="1"/>
    <col min="6" max="6" width="12.42578125" style="45" customWidth="1"/>
    <col min="7" max="7" width="10" style="45" customWidth="1"/>
    <col min="8" max="8" width="11.42578125" style="45"/>
    <col min="9" max="9" width="11.140625" style="45" customWidth="1"/>
    <col min="10" max="10" width="11" style="45" customWidth="1"/>
    <col min="11" max="11" width="12.28515625" style="45" customWidth="1"/>
    <col min="12" max="12" width="7.5703125" style="45" customWidth="1"/>
    <col min="13" max="13" width="12.5703125" style="45" customWidth="1"/>
    <col min="14" max="14" width="12.140625" style="46" customWidth="1"/>
    <col min="15" max="16384" width="11.42578125" style="47"/>
  </cols>
  <sheetData>
    <row r="1" spans="1:14" x14ac:dyDescent="0.25">
      <c r="A1" s="6"/>
      <c r="B1" s="6"/>
      <c r="C1" s="7"/>
      <c r="D1" s="7"/>
      <c r="E1" s="54"/>
      <c r="F1" s="6"/>
      <c r="G1"/>
      <c r="H1"/>
      <c r="I1"/>
      <c r="J1"/>
      <c r="K1"/>
      <c r="L1"/>
      <c r="M1"/>
      <c r="N1"/>
    </row>
    <row r="2" spans="1:14" x14ac:dyDescent="0.25">
      <c r="A2" s="87"/>
      <c r="B2" s="87"/>
      <c r="C2" s="87"/>
      <c r="D2" s="8"/>
      <c r="E2" s="54"/>
      <c r="F2" s="6"/>
      <c r="G2"/>
      <c r="H2"/>
      <c r="I2"/>
      <c r="J2"/>
      <c r="K2"/>
      <c r="L2"/>
      <c r="M2"/>
      <c r="N2"/>
    </row>
    <row r="3" spans="1:14" x14ac:dyDescent="0.25">
      <c r="A3" s="88"/>
      <c r="B3" s="88"/>
      <c r="C3" s="88"/>
      <c r="D3" s="87" t="s">
        <v>246</v>
      </c>
      <c r="E3" s="87"/>
      <c r="F3" s="87"/>
      <c r="G3" s="87"/>
      <c r="H3"/>
      <c r="I3"/>
      <c r="J3"/>
      <c r="K3"/>
      <c r="L3"/>
      <c r="M3"/>
      <c r="N3"/>
    </row>
    <row r="4" spans="1:14" x14ac:dyDescent="0.25">
      <c r="A4" s="10"/>
      <c r="B4" s="6"/>
      <c r="C4" s="7"/>
      <c r="D4" s="88" t="s">
        <v>247</v>
      </c>
      <c r="E4" s="88"/>
      <c r="F4" s="88"/>
      <c r="G4" s="88"/>
      <c r="H4"/>
      <c r="I4"/>
      <c r="J4"/>
      <c r="K4"/>
      <c r="L4"/>
      <c r="M4"/>
      <c r="N4"/>
    </row>
    <row r="5" spans="1:14" x14ac:dyDescent="0.25">
      <c r="A5" s="6"/>
      <c r="B5" s="6"/>
      <c r="C5" s="7"/>
      <c r="D5" s="7"/>
      <c r="E5" s="54"/>
      <c r="F5" s="6"/>
      <c r="G5"/>
      <c r="H5"/>
      <c r="I5"/>
      <c r="J5"/>
      <c r="K5"/>
      <c r="L5"/>
      <c r="M5"/>
      <c r="N5"/>
    </row>
    <row r="6" spans="1:14" ht="15.75" x14ac:dyDescent="0.25">
      <c r="A6" s="11" t="s">
        <v>598</v>
      </c>
      <c r="B6" s="6"/>
      <c r="C6" s="7"/>
      <c r="D6" s="7"/>
      <c r="E6" s="54"/>
      <c r="F6" s="6"/>
      <c r="G6"/>
      <c r="H6"/>
      <c r="I6"/>
      <c r="J6"/>
      <c r="K6"/>
      <c r="L6"/>
      <c r="M6"/>
      <c r="N6"/>
    </row>
    <row r="7" spans="1:14" ht="15.75" x14ac:dyDescent="0.25">
      <c r="A7" s="12" t="s">
        <v>596</v>
      </c>
      <c r="B7" s="6"/>
      <c r="C7" s="7"/>
      <c r="D7" s="7"/>
      <c r="E7" s="54"/>
      <c r="F7" s="6"/>
      <c r="G7"/>
      <c r="H7"/>
      <c r="I7"/>
      <c r="J7"/>
      <c r="K7"/>
      <c r="L7"/>
      <c r="M7"/>
      <c r="N7"/>
    </row>
    <row r="8" spans="1:14" ht="15.75" x14ac:dyDescent="0.25">
      <c r="A8" s="12" t="s">
        <v>602</v>
      </c>
      <c r="B8" s="6"/>
      <c r="C8" s="7"/>
      <c r="D8" s="7"/>
      <c r="E8" s="54"/>
      <c r="F8" s="6"/>
      <c r="G8"/>
      <c r="H8"/>
      <c r="I8"/>
      <c r="J8"/>
      <c r="K8"/>
      <c r="L8"/>
      <c r="M8"/>
      <c r="N8"/>
    </row>
    <row r="9" spans="1:14" x14ac:dyDescent="0.25">
      <c r="A9" s="12" t="s">
        <v>248</v>
      </c>
      <c r="B9" s="6"/>
      <c r="C9" s="7"/>
      <c r="D9" s="7"/>
      <c r="E9" s="54"/>
      <c r="F9" s="6"/>
      <c r="G9"/>
      <c r="H9"/>
      <c r="I9"/>
      <c r="J9"/>
      <c r="K9"/>
      <c r="L9"/>
      <c r="M9"/>
      <c r="N9"/>
    </row>
    <row r="10" spans="1:14" x14ac:dyDescent="0.25">
      <c r="A10" s="12"/>
      <c r="B10" s="6"/>
      <c r="C10" s="7"/>
      <c r="D10" s="7"/>
      <c r="E10" s="54"/>
      <c r="F10" s="6"/>
      <c r="G10"/>
      <c r="H10"/>
      <c r="I10"/>
      <c r="J10"/>
      <c r="K10"/>
      <c r="L10"/>
      <c r="M10"/>
      <c r="N10"/>
    </row>
    <row r="11" spans="1:14" ht="77.25" customHeight="1" x14ac:dyDescent="0.25">
      <c r="A11" s="91" t="s">
        <v>249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38.25" customHeight="1" x14ac:dyDescent="0.25">
      <c r="A12" s="48"/>
      <c r="B12" s="48"/>
      <c r="C12" s="48"/>
      <c r="D12" s="49"/>
      <c r="E12" s="49"/>
      <c r="F12" s="49"/>
      <c r="G12" s="49"/>
      <c r="H12" s="49"/>
      <c r="I12" s="49"/>
      <c r="J12" s="90" t="s">
        <v>243</v>
      </c>
      <c r="K12" s="90"/>
      <c r="L12" s="90" t="s">
        <v>244</v>
      </c>
      <c r="M12" s="90"/>
      <c r="N12" s="50"/>
    </row>
    <row r="13" spans="1:14" ht="48" x14ac:dyDescent="0.25">
      <c r="A13" s="51" t="s">
        <v>0</v>
      </c>
      <c r="B13" s="51" t="s">
        <v>1</v>
      </c>
      <c r="C13" s="51" t="s">
        <v>2</v>
      </c>
      <c r="D13" s="52" t="s">
        <v>235</v>
      </c>
      <c r="E13" s="52" t="s">
        <v>253</v>
      </c>
      <c r="F13" s="52" t="s">
        <v>237</v>
      </c>
      <c r="G13" s="52" t="s">
        <v>594</v>
      </c>
      <c r="H13" s="52" t="s">
        <v>239</v>
      </c>
      <c r="I13" s="52" t="s">
        <v>240</v>
      </c>
      <c r="J13" s="2" t="s">
        <v>241</v>
      </c>
      <c r="K13" s="2" t="s">
        <v>242</v>
      </c>
      <c r="L13" s="2" t="s">
        <v>241</v>
      </c>
      <c r="M13" s="2" t="s">
        <v>242</v>
      </c>
      <c r="N13" s="3" t="s">
        <v>245</v>
      </c>
    </row>
    <row r="14" spans="1:14" x14ac:dyDescent="0.25">
      <c r="A14" s="34" t="s">
        <v>3</v>
      </c>
      <c r="B14" s="34" t="s">
        <v>4</v>
      </c>
      <c r="C14" s="35" t="s">
        <v>254</v>
      </c>
      <c r="D14" s="20">
        <v>6.0333333333333332</v>
      </c>
      <c r="E14" s="20">
        <v>359</v>
      </c>
      <c r="F14" s="20">
        <v>59.502762430939214</v>
      </c>
      <c r="G14" s="20">
        <v>325</v>
      </c>
      <c r="H14" s="20">
        <v>53.867403314917119</v>
      </c>
      <c r="I14" s="20">
        <v>353</v>
      </c>
      <c r="J14" s="21">
        <v>24.364640883977902</v>
      </c>
      <c r="K14" s="21">
        <v>35.138121546961322</v>
      </c>
      <c r="L14" s="21">
        <v>22.872928176795583</v>
      </c>
      <c r="M14" s="21">
        <v>30.994475138121544</v>
      </c>
      <c r="N14" s="53">
        <f>G14/E14</f>
        <v>0.90529247910863508</v>
      </c>
    </row>
    <row r="15" spans="1:14" x14ac:dyDescent="0.25">
      <c r="A15" s="34" t="str">
        <f t="shared" ref="A15:A51" si="0">A14</f>
        <v>Antioquia</v>
      </c>
      <c r="B15" s="34" t="str">
        <f t="shared" ref="B15:B51" si="1">B14</f>
        <v>Sin Sección</v>
      </c>
      <c r="C15" s="35" t="s">
        <v>255</v>
      </c>
      <c r="D15" s="20">
        <v>9.1</v>
      </c>
      <c r="E15" s="20">
        <v>556</v>
      </c>
      <c r="F15" s="20">
        <v>61.098901098901095</v>
      </c>
      <c r="G15" s="20">
        <v>355</v>
      </c>
      <c r="H15" s="20">
        <v>39.010989010989007</v>
      </c>
      <c r="I15" s="20">
        <v>303</v>
      </c>
      <c r="J15" s="21">
        <v>23.18681318681319</v>
      </c>
      <c r="K15" s="21">
        <v>37.912087912087912</v>
      </c>
      <c r="L15" s="21">
        <v>6.4835164835164836</v>
      </c>
      <c r="M15" s="21">
        <v>32.527472527472526</v>
      </c>
      <c r="N15" s="53">
        <f t="shared" ref="N15:N79" si="2">G15/E15</f>
        <v>0.63848920863309355</v>
      </c>
    </row>
    <row r="16" spans="1:14" x14ac:dyDescent="0.25">
      <c r="A16" s="34" t="str">
        <f t="shared" si="0"/>
        <v>Antioquia</v>
      </c>
      <c r="B16" s="34" t="str">
        <f t="shared" si="1"/>
        <v>Sin Sección</v>
      </c>
      <c r="C16" s="35" t="s">
        <v>256</v>
      </c>
      <c r="D16" s="20">
        <v>9.1</v>
      </c>
      <c r="E16" s="20">
        <v>528</v>
      </c>
      <c r="F16" s="20">
        <v>58.021978021978015</v>
      </c>
      <c r="G16" s="20">
        <v>422</v>
      </c>
      <c r="H16" s="20">
        <v>46.373626373626372</v>
      </c>
      <c r="I16" s="20">
        <v>349</v>
      </c>
      <c r="J16" s="21">
        <v>21.868131868131865</v>
      </c>
      <c r="K16" s="21">
        <v>36.153846153846153</v>
      </c>
      <c r="L16" s="21">
        <v>11.428571428571425</v>
      </c>
      <c r="M16" s="21">
        <v>34.945054945054942</v>
      </c>
      <c r="N16" s="53">
        <f t="shared" si="2"/>
        <v>0.7992424242424242</v>
      </c>
    </row>
    <row r="17" spans="1:14" x14ac:dyDescent="0.25">
      <c r="A17" s="34" t="str">
        <f>A34</f>
        <v>Antioquia</v>
      </c>
      <c r="B17" s="34" t="str">
        <f>B34</f>
        <v>Sin Sección</v>
      </c>
      <c r="C17" s="35" t="s">
        <v>263</v>
      </c>
      <c r="D17" s="20">
        <v>9.1</v>
      </c>
      <c r="E17" s="20">
        <v>486</v>
      </c>
      <c r="F17" s="20">
        <v>53.406593406593409</v>
      </c>
      <c r="G17" s="20">
        <v>462</v>
      </c>
      <c r="H17" s="20">
        <v>50.769230769230759</v>
      </c>
      <c r="I17" s="20">
        <v>386</v>
      </c>
      <c r="J17" s="21">
        <v>19.560439560439555</v>
      </c>
      <c r="K17" s="21">
        <v>33.846153846153854</v>
      </c>
      <c r="L17" s="21">
        <v>16.703296703296697</v>
      </c>
      <c r="M17" s="21">
        <v>34.065934065934066</v>
      </c>
      <c r="N17" s="53">
        <f>G17/E17</f>
        <v>0.95061728395061729</v>
      </c>
    </row>
    <row r="18" spans="1:14" x14ac:dyDescent="0.25">
      <c r="A18" s="34" t="str">
        <f>A17</f>
        <v>Antioquia</v>
      </c>
      <c r="B18" s="34" t="str">
        <f>B17</f>
        <v>Sin Sección</v>
      </c>
      <c r="C18" s="35" t="s">
        <v>264</v>
      </c>
      <c r="D18" s="20">
        <v>6.0333333333333332</v>
      </c>
      <c r="E18" s="20">
        <v>216</v>
      </c>
      <c r="F18" s="20">
        <v>35.80110497237569</v>
      </c>
      <c r="G18" s="20">
        <v>169</v>
      </c>
      <c r="H18" s="20">
        <v>28.011049723756908</v>
      </c>
      <c r="I18" s="20">
        <v>454</v>
      </c>
      <c r="J18" s="21">
        <v>18.563535911602209</v>
      </c>
      <c r="K18" s="21">
        <v>17.237569060773481</v>
      </c>
      <c r="L18" s="21">
        <v>10.939226519337016</v>
      </c>
      <c r="M18" s="21">
        <v>17.071823204419889</v>
      </c>
      <c r="N18" s="53">
        <f>G18/E18</f>
        <v>0.78240740740740744</v>
      </c>
    </row>
    <row r="19" spans="1:14" x14ac:dyDescent="0.25">
      <c r="A19" s="34" t="str">
        <f>A16</f>
        <v>Antioquia</v>
      </c>
      <c r="B19" s="34" t="str">
        <f>B16</f>
        <v>Sin Sección</v>
      </c>
      <c r="C19" s="35" t="s">
        <v>257</v>
      </c>
      <c r="D19" s="20">
        <v>9.1</v>
      </c>
      <c r="E19" s="20">
        <v>498</v>
      </c>
      <c r="F19" s="20">
        <v>54.725274725274723</v>
      </c>
      <c r="G19" s="20">
        <v>450</v>
      </c>
      <c r="H19" s="20">
        <v>49.450549450549438</v>
      </c>
      <c r="I19" s="20">
        <v>220</v>
      </c>
      <c r="J19" s="21">
        <v>19.450549450549453</v>
      </c>
      <c r="K19" s="21">
        <v>35.274725274725277</v>
      </c>
      <c r="L19" s="21">
        <v>14.285714285714285</v>
      </c>
      <c r="M19" s="21">
        <v>35.164835164835168</v>
      </c>
      <c r="N19" s="53">
        <f t="shared" si="2"/>
        <v>0.90361445783132532</v>
      </c>
    </row>
    <row r="20" spans="1:14" x14ac:dyDescent="0.25">
      <c r="A20" s="34" t="str">
        <f>A18</f>
        <v>Antioquia</v>
      </c>
      <c r="B20" s="34" t="str">
        <f>B18</f>
        <v>Sin Sección</v>
      </c>
      <c r="C20" s="35" t="s">
        <v>265</v>
      </c>
      <c r="D20" s="20">
        <v>9.1</v>
      </c>
      <c r="E20" s="20">
        <v>513</v>
      </c>
      <c r="F20" s="20">
        <v>56.373626373626365</v>
      </c>
      <c r="G20" s="20">
        <v>448</v>
      </c>
      <c r="H20" s="20">
        <v>49.230769230769226</v>
      </c>
      <c r="I20" s="20">
        <v>412</v>
      </c>
      <c r="J20" s="21">
        <v>21.538461538461537</v>
      </c>
      <c r="K20" s="21">
        <v>34.835164835164832</v>
      </c>
      <c r="L20" s="21">
        <v>15.274725274725274</v>
      </c>
      <c r="M20" s="21">
        <v>33.956043956043956</v>
      </c>
      <c r="N20" s="53">
        <f t="shared" ref="N20:N25" si="3">G20/E20</f>
        <v>0.87329434697855746</v>
      </c>
    </row>
    <row r="21" spans="1:14" x14ac:dyDescent="0.25">
      <c r="A21" s="34" t="str">
        <f t="shared" ref="A21:B25" si="4">A20</f>
        <v>Antioquia</v>
      </c>
      <c r="B21" s="34" t="str">
        <f t="shared" si="4"/>
        <v>Sin Sección</v>
      </c>
      <c r="C21" s="35" t="s">
        <v>266</v>
      </c>
      <c r="D21" s="20">
        <v>9.1</v>
      </c>
      <c r="E21" s="20">
        <v>510</v>
      </c>
      <c r="F21" s="20">
        <v>56.043956043956044</v>
      </c>
      <c r="G21" s="20">
        <v>397</v>
      </c>
      <c r="H21" s="20">
        <v>43.626373626373628</v>
      </c>
      <c r="I21" s="20">
        <v>464</v>
      </c>
      <c r="J21" s="21">
        <v>22.527472527472526</v>
      </c>
      <c r="K21" s="21">
        <v>33.516483516483518</v>
      </c>
      <c r="L21" s="21">
        <v>17.472527472527471</v>
      </c>
      <c r="M21" s="21">
        <v>26.153846153846157</v>
      </c>
      <c r="N21" s="53">
        <f t="shared" si="3"/>
        <v>0.77843137254901962</v>
      </c>
    </row>
    <row r="22" spans="1:14" x14ac:dyDescent="0.25">
      <c r="A22" s="34" t="str">
        <f t="shared" si="4"/>
        <v>Antioquia</v>
      </c>
      <c r="B22" s="34" t="str">
        <f t="shared" si="4"/>
        <v>Sin Sección</v>
      </c>
      <c r="C22" s="35" t="s">
        <v>267</v>
      </c>
      <c r="D22" s="20">
        <v>9.1</v>
      </c>
      <c r="E22" s="20">
        <v>482</v>
      </c>
      <c r="F22" s="20">
        <v>52.967032967032971</v>
      </c>
      <c r="G22" s="20">
        <v>450</v>
      </c>
      <c r="H22" s="20">
        <v>49.450549450549445</v>
      </c>
      <c r="I22" s="20">
        <v>434</v>
      </c>
      <c r="J22" s="21">
        <v>18.021978021978022</v>
      </c>
      <c r="K22" s="21">
        <v>34.945054945054949</v>
      </c>
      <c r="L22" s="21">
        <v>16.043956043956047</v>
      </c>
      <c r="M22" s="21">
        <v>33.406593406593409</v>
      </c>
      <c r="N22" s="53">
        <f t="shared" si="3"/>
        <v>0.93360995850622408</v>
      </c>
    </row>
    <row r="23" spans="1:14" x14ac:dyDescent="0.25">
      <c r="A23" s="34" t="str">
        <f t="shared" si="4"/>
        <v>Antioquia</v>
      </c>
      <c r="B23" s="34" t="str">
        <f t="shared" si="4"/>
        <v>Sin Sección</v>
      </c>
      <c r="C23" s="35" t="s">
        <v>268</v>
      </c>
      <c r="D23" s="20">
        <v>9.1</v>
      </c>
      <c r="E23" s="20">
        <v>525</v>
      </c>
      <c r="F23" s="20">
        <v>57.692307692307686</v>
      </c>
      <c r="G23" s="20">
        <v>315</v>
      </c>
      <c r="H23" s="20">
        <v>34.615384615384606</v>
      </c>
      <c r="I23" s="20">
        <v>375</v>
      </c>
      <c r="J23" s="21">
        <v>22.637362637362635</v>
      </c>
      <c r="K23" s="21">
        <v>35.054945054945051</v>
      </c>
      <c r="L23" s="21">
        <v>11.318681318681318</v>
      </c>
      <c r="M23" s="21">
        <v>23.296703296703296</v>
      </c>
      <c r="N23" s="53">
        <f t="shared" si="3"/>
        <v>0.6</v>
      </c>
    </row>
    <row r="24" spans="1:14" x14ac:dyDescent="0.25">
      <c r="A24" s="34" t="str">
        <f t="shared" si="4"/>
        <v>Antioquia</v>
      </c>
      <c r="B24" s="34" t="str">
        <f t="shared" si="4"/>
        <v>Sin Sección</v>
      </c>
      <c r="C24" s="35" t="s">
        <v>269</v>
      </c>
      <c r="D24" s="20">
        <v>9.1</v>
      </c>
      <c r="E24" s="20">
        <v>509</v>
      </c>
      <c r="F24" s="20">
        <v>55.934065934065927</v>
      </c>
      <c r="G24" s="20">
        <v>493</v>
      </c>
      <c r="H24" s="20">
        <v>54.175824175824175</v>
      </c>
      <c r="I24" s="20">
        <v>354</v>
      </c>
      <c r="J24" s="21">
        <v>20.769230769230766</v>
      </c>
      <c r="K24" s="21">
        <v>35.164835164835168</v>
      </c>
      <c r="L24" s="21">
        <v>19.890109890109887</v>
      </c>
      <c r="M24" s="21">
        <v>34.285714285714285</v>
      </c>
      <c r="N24" s="53">
        <f t="shared" si="3"/>
        <v>0.96856581532416508</v>
      </c>
    </row>
    <row r="25" spans="1:14" x14ac:dyDescent="0.25">
      <c r="A25" s="34" t="str">
        <f t="shared" si="4"/>
        <v>Antioquia</v>
      </c>
      <c r="B25" s="34" t="str">
        <f t="shared" si="4"/>
        <v>Sin Sección</v>
      </c>
      <c r="C25" s="35" t="s">
        <v>270</v>
      </c>
      <c r="D25" s="20">
        <v>9.1</v>
      </c>
      <c r="E25" s="20">
        <v>503</v>
      </c>
      <c r="F25" s="20">
        <v>55.27472527472527</v>
      </c>
      <c r="G25" s="20">
        <v>462</v>
      </c>
      <c r="H25" s="20">
        <v>50.769230769230766</v>
      </c>
      <c r="I25" s="20">
        <v>450</v>
      </c>
      <c r="J25" s="21">
        <v>20.329670329670328</v>
      </c>
      <c r="K25" s="21">
        <v>34.945054945054949</v>
      </c>
      <c r="L25" s="21">
        <v>16.593406593406595</v>
      </c>
      <c r="M25" s="21">
        <v>34.175824175824175</v>
      </c>
      <c r="N25" s="53">
        <f t="shared" si="3"/>
        <v>0.91848906560636179</v>
      </c>
    </row>
    <row r="26" spans="1:14" x14ac:dyDescent="0.25">
      <c r="A26" s="34" t="str">
        <f>A19</f>
        <v>Antioquia</v>
      </c>
      <c r="B26" s="34" t="str">
        <f>B19</f>
        <v>Sin Sección</v>
      </c>
      <c r="C26" s="35" t="s">
        <v>258</v>
      </c>
      <c r="D26" s="20">
        <v>9.1</v>
      </c>
      <c r="E26" s="20">
        <v>518</v>
      </c>
      <c r="F26" s="20">
        <v>56.923076923076913</v>
      </c>
      <c r="G26" s="20">
        <v>397</v>
      </c>
      <c r="H26" s="20">
        <v>43.626373626373613</v>
      </c>
      <c r="I26" s="20">
        <v>363</v>
      </c>
      <c r="J26" s="21">
        <v>22.747252747252748</v>
      </c>
      <c r="K26" s="21">
        <v>34.175824175824168</v>
      </c>
      <c r="L26" s="21">
        <v>9.4505494505494489</v>
      </c>
      <c r="M26" s="21">
        <v>34.175824175824168</v>
      </c>
      <c r="N26" s="53">
        <f t="shared" si="2"/>
        <v>0.76640926640926643</v>
      </c>
    </row>
    <row r="27" spans="1:14" x14ac:dyDescent="0.25">
      <c r="A27" s="34" t="str">
        <f t="shared" si="0"/>
        <v>Antioquia</v>
      </c>
      <c r="B27" s="34" t="str">
        <f t="shared" si="1"/>
        <v>Sin Sección</v>
      </c>
      <c r="C27" s="35" t="s">
        <v>259</v>
      </c>
      <c r="D27" s="20">
        <v>9.1</v>
      </c>
      <c r="E27" s="20">
        <v>514</v>
      </c>
      <c r="F27" s="20">
        <v>56.483516483516468</v>
      </c>
      <c r="G27" s="20">
        <v>444</v>
      </c>
      <c r="H27" s="20">
        <v>48.791208791208788</v>
      </c>
      <c r="I27" s="20">
        <v>376</v>
      </c>
      <c r="J27" s="21">
        <v>21.648351648351646</v>
      </c>
      <c r="K27" s="21">
        <v>34.835164835164832</v>
      </c>
      <c r="L27" s="21">
        <v>15.384615384615383</v>
      </c>
      <c r="M27" s="21">
        <v>33.406593406593409</v>
      </c>
      <c r="N27" s="53">
        <f t="shared" si="2"/>
        <v>0.86381322957198448</v>
      </c>
    </row>
    <row r="28" spans="1:14" x14ac:dyDescent="0.25">
      <c r="A28" s="34" t="str">
        <f t="shared" si="0"/>
        <v>Antioquia</v>
      </c>
      <c r="B28" s="34" t="str">
        <f t="shared" si="1"/>
        <v>Sin Sección</v>
      </c>
      <c r="C28" s="35" t="s">
        <v>260</v>
      </c>
      <c r="D28" s="20">
        <v>9.1</v>
      </c>
      <c r="E28" s="20">
        <v>501</v>
      </c>
      <c r="F28" s="20">
        <v>55.054945054945058</v>
      </c>
      <c r="G28" s="20">
        <v>328</v>
      </c>
      <c r="H28" s="20">
        <v>36.043956043956037</v>
      </c>
      <c r="I28" s="20">
        <v>364</v>
      </c>
      <c r="J28" s="21">
        <v>20.879120879120872</v>
      </c>
      <c r="K28" s="21">
        <v>34.175824175824175</v>
      </c>
      <c r="L28" s="21">
        <v>10</v>
      </c>
      <c r="M28" s="21">
        <v>26.043956043956044</v>
      </c>
      <c r="N28" s="53">
        <f t="shared" si="2"/>
        <v>0.65469061876247503</v>
      </c>
    </row>
    <row r="29" spans="1:14" x14ac:dyDescent="0.25">
      <c r="A29" s="34" t="str">
        <f>A25</f>
        <v>Antioquia</v>
      </c>
      <c r="B29" s="34" t="str">
        <f>B25</f>
        <v>Sin Sección</v>
      </c>
      <c r="C29" s="35" t="s">
        <v>271</v>
      </c>
      <c r="D29" s="20">
        <v>9.1</v>
      </c>
      <c r="E29" s="20">
        <v>409</v>
      </c>
      <c r="F29" s="20">
        <v>44.945054945054942</v>
      </c>
      <c r="G29" s="20">
        <v>347</v>
      </c>
      <c r="H29" s="20">
        <v>38.131868131868131</v>
      </c>
      <c r="I29" s="20">
        <v>533</v>
      </c>
      <c r="J29" s="21">
        <v>22.307692307692307</v>
      </c>
      <c r="K29" s="21">
        <v>22.637362637362639</v>
      </c>
      <c r="L29" s="21">
        <v>17.142857142857146</v>
      </c>
      <c r="M29" s="21">
        <v>20.989010989010989</v>
      </c>
      <c r="N29" s="53">
        <f>G29/E29</f>
        <v>0.84841075794621024</v>
      </c>
    </row>
    <row r="30" spans="1:14" x14ac:dyDescent="0.25">
      <c r="A30" s="34" t="str">
        <f>A29</f>
        <v>Antioquia</v>
      </c>
      <c r="B30" s="34" t="str">
        <f>B29</f>
        <v>Sin Sección</v>
      </c>
      <c r="C30" s="35" t="s">
        <v>272</v>
      </c>
      <c r="D30" s="20">
        <v>9.1</v>
      </c>
      <c r="E30" s="20">
        <v>508</v>
      </c>
      <c r="F30" s="20">
        <v>55.824175824175811</v>
      </c>
      <c r="G30" s="20">
        <v>450</v>
      </c>
      <c r="H30" s="20">
        <v>49.450549450549445</v>
      </c>
      <c r="I30" s="20">
        <v>307</v>
      </c>
      <c r="J30" s="21">
        <v>21.098901098901095</v>
      </c>
      <c r="K30" s="21">
        <v>34.725274725274723</v>
      </c>
      <c r="L30" s="21">
        <v>15.604395604395606</v>
      </c>
      <c r="M30" s="21">
        <v>33.846153846153847</v>
      </c>
      <c r="N30" s="53">
        <f>G30/E30</f>
        <v>0.88582677165354329</v>
      </c>
    </row>
    <row r="31" spans="1:14" x14ac:dyDescent="0.25">
      <c r="A31" s="34" t="str">
        <f>A30</f>
        <v>Antioquia</v>
      </c>
      <c r="B31" s="34" t="str">
        <f>B30</f>
        <v>Sin Sección</v>
      </c>
      <c r="C31" s="35" t="s">
        <v>273</v>
      </c>
      <c r="D31" s="20">
        <v>9.1</v>
      </c>
      <c r="E31" s="20">
        <v>521</v>
      </c>
      <c r="F31" s="20">
        <v>57.252747252747248</v>
      </c>
      <c r="G31" s="20">
        <v>434</v>
      </c>
      <c r="H31" s="20">
        <v>47.692307692307693</v>
      </c>
      <c r="I31" s="20">
        <v>284</v>
      </c>
      <c r="J31" s="21">
        <v>21.208791208791212</v>
      </c>
      <c r="K31" s="21">
        <v>36.043956043956044</v>
      </c>
      <c r="L31" s="21">
        <v>14.505494505494507</v>
      </c>
      <c r="M31" s="21">
        <v>33.18681318681319</v>
      </c>
      <c r="N31" s="53">
        <f>G31/E31</f>
        <v>0.83301343570057584</v>
      </c>
    </row>
    <row r="32" spans="1:14" x14ac:dyDescent="0.25">
      <c r="A32" s="34" t="str">
        <f>A28</f>
        <v>Antioquia</v>
      </c>
      <c r="B32" s="34" t="str">
        <f>B28</f>
        <v>Sin Sección</v>
      </c>
      <c r="C32" s="35" t="s">
        <v>261</v>
      </c>
      <c r="D32" s="20">
        <v>9.1</v>
      </c>
      <c r="E32" s="20">
        <v>521</v>
      </c>
      <c r="F32" s="20">
        <v>57.252747252747255</v>
      </c>
      <c r="G32" s="20">
        <v>374</v>
      </c>
      <c r="H32" s="20">
        <v>41.098901098901095</v>
      </c>
      <c r="I32" s="20">
        <v>400</v>
      </c>
      <c r="J32" s="21">
        <v>21.868131868131869</v>
      </c>
      <c r="K32" s="21">
        <v>35.384615384615387</v>
      </c>
      <c r="L32" s="21">
        <v>18.461538461538463</v>
      </c>
      <c r="M32" s="21">
        <v>22.637362637362635</v>
      </c>
      <c r="N32" s="53">
        <f t="shared" si="2"/>
        <v>0.71785028790786953</v>
      </c>
    </row>
    <row r="33" spans="1:14" x14ac:dyDescent="0.25">
      <c r="A33" s="34" t="str">
        <f t="shared" ref="A33:B35" si="5">A31</f>
        <v>Antioquia</v>
      </c>
      <c r="B33" s="34" t="str">
        <f t="shared" si="5"/>
        <v>Sin Sección</v>
      </c>
      <c r="C33" s="35" t="s">
        <v>274</v>
      </c>
      <c r="D33" s="20">
        <v>9.1</v>
      </c>
      <c r="E33" s="20">
        <v>499</v>
      </c>
      <c r="F33" s="20">
        <v>54.835164835164839</v>
      </c>
      <c r="G33" s="20">
        <v>429</v>
      </c>
      <c r="H33" s="20">
        <v>47.142857142857139</v>
      </c>
      <c r="I33" s="20">
        <v>379</v>
      </c>
      <c r="J33" s="21">
        <v>20.439560439560442</v>
      </c>
      <c r="K33" s="21">
        <v>34.395604395604394</v>
      </c>
      <c r="L33" s="21">
        <v>16.923076923076923</v>
      </c>
      <c r="M33" s="21">
        <v>30.219780219780219</v>
      </c>
      <c r="N33" s="53">
        <f>G33/E33</f>
        <v>0.85971943887775548</v>
      </c>
    </row>
    <row r="34" spans="1:14" x14ac:dyDescent="0.25">
      <c r="A34" s="34" t="str">
        <f t="shared" si="5"/>
        <v>Antioquia</v>
      </c>
      <c r="B34" s="34" t="str">
        <f t="shared" si="5"/>
        <v>Sin Sección</v>
      </c>
      <c r="C34" s="35" t="s">
        <v>262</v>
      </c>
      <c r="D34" s="20">
        <v>9.1</v>
      </c>
      <c r="E34" s="20">
        <v>500</v>
      </c>
      <c r="F34" s="20">
        <v>54.945054945054949</v>
      </c>
      <c r="G34" s="20">
        <v>495</v>
      </c>
      <c r="H34" s="20">
        <v>54.395604395604387</v>
      </c>
      <c r="I34" s="20">
        <v>452</v>
      </c>
      <c r="J34" s="21">
        <v>20.439560439560442</v>
      </c>
      <c r="K34" s="21">
        <v>34.505494505494511</v>
      </c>
      <c r="L34" s="21">
        <v>19.340659340659339</v>
      </c>
      <c r="M34" s="21">
        <v>35.054945054945051</v>
      </c>
      <c r="N34" s="53">
        <f t="shared" si="2"/>
        <v>0.99</v>
      </c>
    </row>
    <row r="35" spans="1:14" x14ac:dyDescent="0.25">
      <c r="A35" s="34" t="str">
        <f t="shared" si="5"/>
        <v>Antioquia</v>
      </c>
      <c r="B35" s="34" t="str">
        <f t="shared" si="5"/>
        <v>Sin Sección</v>
      </c>
      <c r="C35" s="35" t="s">
        <v>275</v>
      </c>
      <c r="D35" s="20">
        <v>9.1</v>
      </c>
      <c r="E35" s="20">
        <v>485</v>
      </c>
      <c r="F35" s="20">
        <v>53.296703296703299</v>
      </c>
      <c r="G35" s="20">
        <v>467</v>
      </c>
      <c r="H35" s="20">
        <v>51.318681318681328</v>
      </c>
      <c r="I35" s="20">
        <v>185</v>
      </c>
      <c r="J35" s="21">
        <v>21.098901098901099</v>
      </c>
      <c r="K35" s="21">
        <v>32.197802197802197</v>
      </c>
      <c r="L35" s="21">
        <v>19.560439560439566</v>
      </c>
      <c r="M35" s="21">
        <v>31.758241758241759</v>
      </c>
      <c r="N35" s="53">
        <f t="shared" si="2"/>
        <v>0.96288659793814435</v>
      </c>
    </row>
    <row r="36" spans="1:14" x14ac:dyDescent="0.25">
      <c r="A36" s="34" t="str">
        <f t="shared" si="0"/>
        <v>Antioquia</v>
      </c>
      <c r="B36" s="34" t="str">
        <f t="shared" si="1"/>
        <v>Sin Sección</v>
      </c>
      <c r="C36" s="35" t="s">
        <v>276</v>
      </c>
      <c r="D36" s="20">
        <v>9.1</v>
      </c>
      <c r="E36" s="20">
        <v>194</v>
      </c>
      <c r="F36" s="20">
        <v>21.318681318681314</v>
      </c>
      <c r="G36" s="20">
        <v>130</v>
      </c>
      <c r="H36" s="20">
        <v>14.285714285714286</v>
      </c>
      <c r="I36" s="20">
        <v>332</v>
      </c>
      <c r="J36" s="21">
        <v>21.318681318681314</v>
      </c>
      <c r="K36" s="21"/>
      <c r="L36" s="21">
        <v>14.285714285714286</v>
      </c>
      <c r="M36" s="21"/>
      <c r="N36" s="53">
        <f t="shared" si="2"/>
        <v>0.67010309278350511</v>
      </c>
    </row>
    <row r="37" spans="1:14" x14ac:dyDescent="0.25">
      <c r="A37" s="34" t="str">
        <f t="shared" si="0"/>
        <v>Antioquia</v>
      </c>
      <c r="B37" s="34" t="str">
        <f t="shared" si="1"/>
        <v>Sin Sección</v>
      </c>
      <c r="C37" s="35" t="s">
        <v>277</v>
      </c>
      <c r="D37" s="20">
        <v>9.1</v>
      </c>
      <c r="E37" s="20">
        <v>505</v>
      </c>
      <c r="F37" s="20">
        <v>55.494505494505489</v>
      </c>
      <c r="G37" s="20">
        <v>487</v>
      </c>
      <c r="H37" s="20">
        <v>53.516483516483518</v>
      </c>
      <c r="I37" s="20">
        <v>324</v>
      </c>
      <c r="J37" s="21">
        <v>20.76923076923077</v>
      </c>
      <c r="K37" s="21">
        <v>34.725274725274723</v>
      </c>
      <c r="L37" s="21">
        <v>19.450549450549453</v>
      </c>
      <c r="M37" s="21">
        <v>34.065934065934066</v>
      </c>
      <c r="N37" s="53">
        <f t="shared" si="2"/>
        <v>0.96435643564356432</v>
      </c>
    </row>
    <row r="38" spans="1:14" x14ac:dyDescent="0.25">
      <c r="A38" s="34" t="str">
        <f t="shared" si="0"/>
        <v>Antioquia</v>
      </c>
      <c r="B38" s="34" t="str">
        <f t="shared" si="1"/>
        <v>Sin Sección</v>
      </c>
      <c r="C38" s="35" t="s">
        <v>278</v>
      </c>
      <c r="D38" s="20">
        <v>9.1</v>
      </c>
      <c r="E38" s="20">
        <v>505</v>
      </c>
      <c r="F38" s="20">
        <v>55.494505494505496</v>
      </c>
      <c r="G38" s="20">
        <v>466</v>
      </c>
      <c r="H38" s="20">
        <v>51.208791208791204</v>
      </c>
      <c r="I38" s="20">
        <v>352</v>
      </c>
      <c r="J38" s="21">
        <v>21.868131868131865</v>
      </c>
      <c r="K38" s="21">
        <v>33.626373626373628</v>
      </c>
      <c r="L38" s="21">
        <v>18.021978021978022</v>
      </c>
      <c r="M38" s="21">
        <v>33.18681318681319</v>
      </c>
      <c r="N38" s="53">
        <f t="shared" si="2"/>
        <v>0.92277227722772281</v>
      </c>
    </row>
    <row r="39" spans="1:14" x14ac:dyDescent="0.25">
      <c r="A39" s="34" t="str">
        <f t="shared" si="0"/>
        <v>Antioquia</v>
      </c>
      <c r="B39" s="34" t="str">
        <f t="shared" si="1"/>
        <v>Sin Sección</v>
      </c>
      <c r="C39" s="35" t="s">
        <v>279</v>
      </c>
      <c r="D39" s="20">
        <v>9.1</v>
      </c>
      <c r="E39" s="20">
        <v>361</v>
      </c>
      <c r="F39" s="20">
        <v>39.670329670329657</v>
      </c>
      <c r="G39" s="20">
        <v>386</v>
      </c>
      <c r="H39" s="20">
        <v>42.417582417582409</v>
      </c>
      <c r="I39" s="20">
        <v>463</v>
      </c>
      <c r="J39" s="21">
        <v>12.527472527472526</v>
      </c>
      <c r="K39" s="21">
        <v>27.142857142857139</v>
      </c>
      <c r="L39" s="21">
        <v>15.164835164835164</v>
      </c>
      <c r="M39" s="21">
        <v>27.252747252747252</v>
      </c>
      <c r="N39" s="53">
        <f t="shared" si="2"/>
        <v>1.0692520775623269</v>
      </c>
    </row>
    <row r="40" spans="1:14" x14ac:dyDescent="0.25">
      <c r="A40" s="34" t="str">
        <f t="shared" si="0"/>
        <v>Antioquia</v>
      </c>
      <c r="B40" s="34" t="str">
        <f t="shared" si="1"/>
        <v>Sin Sección</v>
      </c>
      <c r="C40" s="35" t="s">
        <v>280</v>
      </c>
      <c r="D40" s="20">
        <v>9.1</v>
      </c>
      <c r="E40" s="20">
        <v>493</v>
      </c>
      <c r="F40" s="20">
        <v>54.175824175824182</v>
      </c>
      <c r="G40" s="20">
        <v>490</v>
      </c>
      <c r="H40" s="20">
        <v>53.846153846153847</v>
      </c>
      <c r="I40" s="20">
        <v>262</v>
      </c>
      <c r="J40" s="21">
        <v>20.439560439560442</v>
      </c>
      <c r="K40" s="21">
        <v>33.736263736263737</v>
      </c>
      <c r="L40" s="21">
        <v>25.164835164835161</v>
      </c>
      <c r="M40" s="21">
        <v>28.681318681318682</v>
      </c>
      <c r="N40" s="53">
        <f t="shared" si="2"/>
        <v>0.99391480730223125</v>
      </c>
    </row>
    <row r="41" spans="1:14" x14ac:dyDescent="0.25">
      <c r="A41" s="34" t="str">
        <f t="shared" si="0"/>
        <v>Antioquia</v>
      </c>
      <c r="B41" s="34" t="str">
        <f t="shared" si="1"/>
        <v>Sin Sección</v>
      </c>
      <c r="C41" s="35" t="s">
        <v>281</v>
      </c>
      <c r="D41" s="20">
        <v>9.1</v>
      </c>
      <c r="E41" s="20">
        <v>492</v>
      </c>
      <c r="F41" s="20">
        <v>54.065934065934066</v>
      </c>
      <c r="G41" s="20">
        <v>486</v>
      </c>
      <c r="H41" s="20">
        <v>53.406593406593409</v>
      </c>
      <c r="I41" s="20">
        <v>439</v>
      </c>
      <c r="J41" s="21">
        <v>21.318681318681314</v>
      </c>
      <c r="K41" s="21">
        <v>32.747252747252752</v>
      </c>
      <c r="L41" s="21">
        <v>20.87912087912088</v>
      </c>
      <c r="M41" s="21">
        <v>32.527472527472533</v>
      </c>
      <c r="N41" s="53">
        <f t="shared" si="2"/>
        <v>0.98780487804878048</v>
      </c>
    </row>
    <row r="42" spans="1:14" x14ac:dyDescent="0.25">
      <c r="A42" s="34" t="str">
        <f t="shared" si="0"/>
        <v>Antioquia</v>
      </c>
      <c r="B42" s="34" t="str">
        <f t="shared" si="1"/>
        <v>Sin Sección</v>
      </c>
      <c r="C42" s="35" t="s">
        <v>282</v>
      </c>
      <c r="D42" s="20">
        <v>9.1</v>
      </c>
      <c r="E42" s="20">
        <v>493</v>
      </c>
      <c r="F42" s="20">
        <v>54.175824175824168</v>
      </c>
      <c r="G42" s="20">
        <v>471</v>
      </c>
      <c r="H42" s="20">
        <v>51.758241758241759</v>
      </c>
      <c r="I42" s="20">
        <v>414</v>
      </c>
      <c r="J42" s="21">
        <v>20.659340659340653</v>
      </c>
      <c r="K42" s="21">
        <v>33.516483516483518</v>
      </c>
      <c r="L42" s="21">
        <v>20.76923076923077</v>
      </c>
      <c r="M42" s="21">
        <v>30.989010989010989</v>
      </c>
      <c r="N42" s="53">
        <f t="shared" si="2"/>
        <v>0.95537525354969577</v>
      </c>
    </row>
    <row r="43" spans="1:14" x14ac:dyDescent="0.25">
      <c r="A43" s="34" t="str">
        <f t="shared" si="0"/>
        <v>Antioquia</v>
      </c>
      <c r="B43" s="34" t="str">
        <f t="shared" si="1"/>
        <v>Sin Sección</v>
      </c>
      <c r="C43" s="35" t="s">
        <v>283</v>
      </c>
      <c r="D43" s="20">
        <v>9.1</v>
      </c>
      <c r="E43" s="20">
        <v>500</v>
      </c>
      <c r="F43" s="20">
        <v>54.945054945054942</v>
      </c>
      <c r="G43" s="20">
        <v>475</v>
      </c>
      <c r="H43" s="20">
        <v>52.19780219780219</v>
      </c>
      <c r="I43" s="20">
        <v>388</v>
      </c>
      <c r="J43" s="21">
        <v>21.098901098901095</v>
      </c>
      <c r="K43" s="21">
        <v>33.846153846153854</v>
      </c>
      <c r="L43" s="21">
        <v>18.241758241758237</v>
      </c>
      <c r="M43" s="21">
        <v>33.956043956043956</v>
      </c>
      <c r="N43" s="53">
        <f t="shared" si="2"/>
        <v>0.95</v>
      </c>
    </row>
    <row r="44" spans="1:14" x14ac:dyDescent="0.25">
      <c r="A44" s="34" t="str">
        <f t="shared" si="0"/>
        <v>Antioquia</v>
      </c>
      <c r="B44" s="34" t="str">
        <f t="shared" si="1"/>
        <v>Sin Sección</v>
      </c>
      <c r="C44" s="35" t="s">
        <v>284</v>
      </c>
      <c r="D44" s="20">
        <v>9.1</v>
      </c>
      <c r="E44" s="20">
        <v>346</v>
      </c>
      <c r="F44" s="20">
        <v>38.021978021978015</v>
      </c>
      <c r="G44" s="20">
        <v>445</v>
      </c>
      <c r="H44" s="20">
        <v>48.901098901098898</v>
      </c>
      <c r="I44" s="20">
        <v>230</v>
      </c>
      <c r="J44" s="21">
        <v>2.197802197802198</v>
      </c>
      <c r="K44" s="21">
        <v>35.824175824175825</v>
      </c>
      <c r="L44" s="21">
        <v>16.813186813186814</v>
      </c>
      <c r="M44" s="21">
        <v>32.087912087912088</v>
      </c>
      <c r="N44" s="53">
        <f t="shared" si="2"/>
        <v>1.2861271676300579</v>
      </c>
    </row>
    <row r="45" spans="1:14" x14ac:dyDescent="0.25">
      <c r="A45" s="34" t="str">
        <f t="shared" si="0"/>
        <v>Antioquia</v>
      </c>
      <c r="B45" s="34" t="str">
        <f t="shared" si="1"/>
        <v>Sin Sección</v>
      </c>
      <c r="C45" s="35" t="s">
        <v>285</v>
      </c>
      <c r="D45" s="20">
        <v>9.1</v>
      </c>
      <c r="E45" s="20">
        <v>317</v>
      </c>
      <c r="F45" s="20">
        <v>34.835164835164832</v>
      </c>
      <c r="G45" s="20">
        <v>357</v>
      </c>
      <c r="H45" s="20">
        <v>39.230769230769234</v>
      </c>
      <c r="I45" s="20">
        <v>141</v>
      </c>
      <c r="J45" s="21">
        <v>0.98901098901098905</v>
      </c>
      <c r="K45" s="21">
        <v>33.846153846153847</v>
      </c>
      <c r="L45" s="21">
        <v>5.0549450549450539</v>
      </c>
      <c r="M45" s="21">
        <v>34.175824175824175</v>
      </c>
      <c r="N45" s="53">
        <f t="shared" si="2"/>
        <v>1.1261829652996846</v>
      </c>
    </row>
    <row r="46" spans="1:14" x14ac:dyDescent="0.25">
      <c r="A46" s="34" t="str">
        <f t="shared" si="0"/>
        <v>Antioquia</v>
      </c>
      <c r="B46" s="34" t="str">
        <f t="shared" si="1"/>
        <v>Sin Sección</v>
      </c>
      <c r="C46" s="35" t="s">
        <v>286</v>
      </c>
      <c r="D46" s="20">
        <v>9.1</v>
      </c>
      <c r="E46" s="20">
        <v>488</v>
      </c>
      <c r="F46" s="20">
        <v>53.626373626373621</v>
      </c>
      <c r="G46" s="20">
        <v>473</v>
      </c>
      <c r="H46" s="20">
        <v>51.978021978021978</v>
      </c>
      <c r="I46" s="20">
        <v>350</v>
      </c>
      <c r="J46" s="21">
        <v>18.241758241758241</v>
      </c>
      <c r="K46" s="21">
        <v>35.38461538461538</v>
      </c>
      <c r="L46" s="21">
        <v>18.681318681318682</v>
      </c>
      <c r="M46" s="21">
        <v>33.296703296703299</v>
      </c>
      <c r="N46" s="53">
        <f t="shared" si="2"/>
        <v>0.96926229508196726</v>
      </c>
    </row>
    <row r="47" spans="1:14" x14ac:dyDescent="0.25">
      <c r="A47" s="34" t="str">
        <f t="shared" si="0"/>
        <v>Antioquia</v>
      </c>
      <c r="B47" s="34" t="str">
        <f t="shared" si="1"/>
        <v>Sin Sección</v>
      </c>
      <c r="C47" s="35" t="s">
        <v>287</v>
      </c>
      <c r="D47" s="20">
        <v>9.1</v>
      </c>
      <c r="E47" s="20">
        <v>490</v>
      </c>
      <c r="F47" s="20">
        <v>53.84615384615384</v>
      </c>
      <c r="G47" s="20">
        <v>487</v>
      </c>
      <c r="H47" s="20">
        <v>53.516483516483504</v>
      </c>
      <c r="I47" s="20">
        <v>287</v>
      </c>
      <c r="J47" s="21">
        <v>19.780219780219777</v>
      </c>
      <c r="K47" s="21">
        <v>34.065934065934066</v>
      </c>
      <c r="L47" s="21">
        <v>19.010989010989015</v>
      </c>
      <c r="M47" s="21">
        <v>34.505494505494504</v>
      </c>
      <c r="N47" s="53">
        <f t="shared" si="2"/>
        <v>0.9938775510204082</v>
      </c>
    </row>
    <row r="48" spans="1:14" x14ac:dyDescent="0.25">
      <c r="A48" s="34" t="str">
        <f t="shared" si="0"/>
        <v>Antioquia</v>
      </c>
      <c r="B48" s="34" t="str">
        <f t="shared" si="1"/>
        <v>Sin Sección</v>
      </c>
      <c r="C48" s="35" t="s">
        <v>288</v>
      </c>
      <c r="D48" s="20">
        <v>9.1</v>
      </c>
      <c r="E48" s="20">
        <v>481</v>
      </c>
      <c r="F48" s="20">
        <v>52.857142857142854</v>
      </c>
      <c r="G48" s="20">
        <v>226</v>
      </c>
      <c r="H48" s="20">
        <v>24.835164835164836</v>
      </c>
      <c r="I48" s="20">
        <v>358</v>
      </c>
      <c r="J48" s="21">
        <v>18.35164835164835</v>
      </c>
      <c r="K48" s="21">
        <v>34.505494505494511</v>
      </c>
      <c r="L48" s="21">
        <v>11.868131868131869</v>
      </c>
      <c r="M48" s="21">
        <v>12.967032967032967</v>
      </c>
      <c r="N48" s="53">
        <f t="shared" si="2"/>
        <v>0.46985446985446988</v>
      </c>
    </row>
    <row r="49" spans="1:14" x14ac:dyDescent="0.25">
      <c r="A49" s="34" t="str">
        <f t="shared" si="0"/>
        <v>Antioquia</v>
      </c>
      <c r="B49" s="34" t="str">
        <f t="shared" si="1"/>
        <v>Sin Sección</v>
      </c>
      <c r="C49" s="35" t="s">
        <v>289</v>
      </c>
      <c r="D49" s="20">
        <v>9.1</v>
      </c>
      <c r="E49" s="20">
        <v>538</v>
      </c>
      <c r="F49" s="20">
        <v>59.120879120879117</v>
      </c>
      <c r="G49" s="20">
        <v>505</v>
      </c>
      <c r="H49" s="20">
        <v>55.494505494505482</v>
      </c>
      <c r="I49" s="20">
        <v>269</v>
      </c>
      <c r="J49" s="21">
        <v>22.197802197802194</v>
      </c>
      <c r="K49" s="21">
        <v>36.92307692307692</v>
      </c>
      <c r="L49" s="21">
        <v>20.219780219780219</v>
      </c>
      <c r="M49" s="21">
        <v>35.27472527472527</v>
      </c>
      <c r="N49" s="53">
        <f t="shared" si="2"/>
        <v>0.93866171003717469</v>
      </c>
    </row>
    <row r="50" spans="1:14" x14ac:dyDescent="0.25">
      <c r="A50" s="34" t="str">
        <f t="shared" si="0"/>
        <v>Antioquia</v>
      </c>
      <c r="B50" s="34" t="str">
        <f t="shared" si="1"/>
        <v>Sin Sección</v>
      </c>
      <c r="C50" s="35" t="s">
        <v>290</v>
      </c>
      <c r="D50" s="20">
        <v>9.1</v>
      </c>
      <c r="E50" s="20">
        <v>839</v>
      </c>
      <c r="F50" s="20">
        <v>92.19780219780219</v>
      </c>
      <c r="G50" s="20">
        <v>531</v>
      </c>
      <c r="H50" s="20">
        <v>58.35164835164835</v>
      </c>
      <c r="I50" s="20">
        <v>546</v>
      </c>
      <c r="J50" s="21">
        <v>52.747252747252752</v>
      </c>
      <c r="K50" s="21">
        <v>39.450549450549453</v>
      </c>
      <c r="L50" s="21">
        <v>20.549450549450555</v>
      </c>
      <c r="M50" s="21">
        <v>37.802197802197803</v>
      </c>
      <c r="N50" s="53">
        <f t="shared" si="2"/>
        <v>0.63289630512514894</v>
      </c>
    </row>
    <row r="51" spans="1:14" x14ac:dyDescent="0.25">
      <c r="A51" s="34" t="str">
        <f t="shared" si="0"/>
        <v>Antioquia</v>
      </c>
      <c r="B51" s="34" t="str">
        <f t="shared" si="1"/>
        <v>Sin Sección</v>
      </c>
      <c r="C51" s="35" t="s">
        <v>291</v>
      </c>
      <c r="D51" s="20">
        <v>9.1</v>
      </c>
      <c r="E51" s="20">
        <v>868</v>
      </c>
      <c r="F51" s="20">
        <v>95.384615384615401</v>
      </c>
      <c r="G51" s="20">
        <v>524</v>
      </c>
      <c r="H51" s="20">
        <v>57.582417582417584</v>
      </c>
      <c r="I51" s="20">
        <v>795</v>
      </c>
      <c r="J51" s="21">
        <v>55.934065934065934</v>
      </c>
      <c r="K51" s="21">
        <v>39.450549450549453</v>
      </c>
      <c r="L51" s="21">
        <v>17.362637362637365</v>
      </c>
      <c r="M51" s="21">
        <v>40.219780219780219</v>
      </c>
      <c r="N51" s="53">
        <f t="shared" si="2"/>
        <v>0.60368663594470051</v>
      </c>
    </row>
    <row r="52" spans="1:14" x14ac:dyDescent="0.25">
      <c r="A52" s="92" t="s">
        <v>250</v>
      </c>
      <c r="B52" s="93"/>
      <c r="C52" s="36"/>
      <c r="D52" s="24"/>
      <c r="E52" s="24"/>
      <c r="F52" s="24">
        <f>+AVERAGE(F14:F51)</f>
        <v>54.549639078571893</v>
      </c>
      <c r="G52" s="24"/>
      <c r="H52" s="24">
        <f>+AVERAGE(H14:H51)</f>
        <v>46.567651598183737</v>
      </c>
      <c r="I52" s="24"/>
      <c r="J52" s="24">
        <f>+AVERAGE(J14:J51)</f>
        <v>21.49984502267143</v>
      </c>
      <c r="K52" s="24">
        <f>+AVERAGE(K14:K51)</f>
        <v>33.943031733086983</v>
      </c>
      <c r="L52" s="24">
        <f>+AVERAGE(L14:L51)</f>
        <v>16.242598634282256</v>
      </c>
      <c r="M52" s="24">
        <f>+AVERAGE(M14:M51)</f>
        <v>31.144648989952852</v>
      </c>
      <c r="N52" s="59"/>
    </row>
    <row r="53" spans="1:14" x14ac:dyDescent="0.25">
      <c r="A53" s="55" t="s">
        <v>20</v>
      </c>
      <c r="B53" s="55"/>
      <c r="C53" s="55"/>
      <c r="D53" s="56">
        <v>9.1</v>
      </c>
      <c r="E53" s="56">
        <v>18571</v>
      </c>
      <c r="F53" s="56"/>
      <c r="G53" s="56">
        <v>15852</v>
      </c>
      <c r="H53" s="56"/>
      <c r="I53" s="56">
        <v>14147</v>
      </c>
      <c r="J53" s="57">
        <v>816.99411086151429</v>
      </c>
      <c r="K53" s="57">
        <v>1255.8921741242184</v>
      </c>
      <c r="L53" s="57">
        <v>617.21874810272584</v>
      </c>
      <c r="M53" s="57">
        <v>1152.3520126282556</v>
      </c>
      <c r="N53" s="58">
        <f t="shared" si="2"/>
        <v>0.85358892897528404</v>
      </c>
    </row>
    <row r="54" spans="1:14" x14ac:dyDescent="0.25">
      <c r="A54" s="34" t="s">
        <v>21</v>
      </c>
      <c r="B54" s="34" t="s">
        <v>4</v>
      </c>
      <c r="C54" s="35" t="s">
        <v>292</v>
      </c>
      <c r="D54" s="20">
        <v>9.1</v>
      </c>
      <c r="E54" s="20">
        <v>424</v>
      </c>
      <c r="F54" s="20">
        <v>46.593406593406591</v>
      </c>
      <c r="G54" s="20">
        <v>118</v>
      </c>
      <c r="H54" s="20">
        <v>12.967032967032965</v>
      </c>
      <c r="I54" s="20">
        <v>1148</v>
      </c>
      <c r="J54" s="21">
        <v>42.967032967032964</v>
      </c>
      <c r="K54" s="21">
        <v>3.6263736263736268</v>
      </c>
      <c r="L54" s="21">
        <v>9.7802197802197792</v>
      </c>
      <c r="M54" s="21">
        <v>3.186813186813187</v>
      </c>
      <c r="N54" s="53">
        <f t="shared" si="2"/>
        <v>0.27830188679245282</v>
      </c>
    </row>
    <row r="55" spans="1:14" x14ac:dyDescent="0.25">
      <c r="A55" s="34" t="str">
        <f t="shared" ref="A55" si="6">A54</f>
        <v>Arauca</v>
      </c>
      <c r="B55" s="34" t="str">
        <f>B54</f>
        <v>Sin Sección</v>
      </c>
      <c r="C55" s="35" t="s">
        <v>293</v>
      </c>
      <c r="D55" s="20">
        <v>9.1</v>
      </c>
      <c r="E55" s="20">
        <v>270</v>
      </c>
      <c r="F55" s="20">
        <v>29.670329670329675</v>
      </c>
      <c r="G55" s="20">
        <v>142</v>
      </c>
      <c r="H55" s="20">
        <v>15.604395604395604</v>
      </c>
      <c r="I55" s="20">
        <v>955</v>
      </c>
      <c r="J55" s="21">
        <v>26.153846153846153</v>
      </c>
      <c r="K55" s="21">
        <v>3.5164835164835169</v>
      </c>
      <c r="L55" s="21">
        <v>12.527472527472526</v>
      </c>
      <c r="M55" s="21">
        <v>3.0769230769230771</v>
      </c>
      <c r="N55" s="53">
        <f t="shared" si="2"/>
        <v>0.52592592592592591</v>
      </c>
    </row>
    <row r="56" spans="1:14" x14ac:dyDescent="0.25">
      <c r="A56" s="92" t="s">
        <v>250</v>
      </c>
      <c r="B56" s="93"/>
      <c r="C56" s="36"/>
      <c r="D56" s="24">
        <v>9.1</v>
      </c>
      <c r="E56" s="24"/>
      <c r="F56" s="24">
        <f>+AVERAGE(F54:F55)</f>
        <v>38.131868131868131</v>
      </c>
      <c r="G56" s="24"/>
      <c r="H56" s="24">
        <f>+AVERAGE(H54:H55)</f>
        <v>14.285714285714285</v>
      </c>
      <c r="I56" s="24"/>
      <c r="J56" s="24">
        <f t="shared" ref="J56:M56" si="7">+AVERAGE(J54:J55)</f>
        <v>34.560439560439562</v>
      </c>
      <c r="K56" s="24">
        <f t="shared" si="7"/>
        <v>3.5714285714285721</v>
      </c>
      <c r="L56" s="24">
        <f t="shared" si="7"/>
        <v>11.153846153846153</v>
      </c>
      <c r="M56" s="24">
        <f t="shared" si="7"/>
        <v>3.1318681318681323</v>
      </c>
      <c r="N56" s="59"/>
    </row>
    <row r="57" spans="1:14" x14ac:dyDescent="0.25">
      <c r="A57" s="55" t="s">
        <v>25</v>
      </c>
      <c r="B57" s="55"/>
      <c r="C57" s="55"/>
      <c r="D57" s="56">
        <v>9.1</v>
      </c>
      <c r="E57" s="56">
        <v>694</v>
      </c>
      <c r="F57" s="56"/>
      <c r="G57" s="56">
        <v>260</v>
      </c>
      <c r="H57" s="56"/>
      <c r="I57" s="56">
        <v>2103</v>
      </c>
      <c r="J57" s="57">
        <v>69.120879120879124</v>
      </c>
      <c r="K57" s="57">
        <v>7.1428571428571441</v>
      </c>
      <c r="L57" s="57">
        <v>22.307692307692307</v>
      </c>
      <c r="M57" s="57">
        <v>6.2637362637362646</v>
      </c>
      <c r="N57" s="58">
        <f t="shared" si="2"/>
        <v>0.37463976945244959</v>
      </c>
    </row>
    <row r="58" spans="1:14" x14ac:dyDescent="0.25">
      <c r="A58" s="34" t="str">
        <f>A64</f>
        <v>Atlántico</v>
      </c>
      <c r="B58" s="34" t="str">
        <f>B64</f>
        <v>Sin Sección</v>
      </c>
      <c r="C58" s="35" t="s">
        <v>295</v>
      </c>
      <c r="D58" s="20">
        <v>9.1</v>
      </c>
      <c r="E58" s="20">
        <v>285</v>
      </c>
      <c r="F58" s="20">
        <v>31.318681318681318</v>
      </c>
      <c r="G58" s="20">
        <v>221</v>
      </c>
      <c r="H58" s="20">
        <v>24.285714285714285</v>
      </c>
      <c r="I58" s="20">
        <v>226</v>
      </c>
      <c r="J58" s="21">
        <v>21.318681318681321</v>
      </c>
      <c r="K58" s="21">
        <v>10</v>
      </c>
      <c r="L58" s="21">
        <v>19.340659340659343</v>
      </c>
      <c r="M58" s="21">
        <v>4.9450549450549453</v>
      </c>
      <c r="N58" s="53">
        <f t="shared" si="2"/>
        <v>0.77543859649122804</v>
      </c>
    </row>
    <row r="59" spans="1:14" x14ac:dyDescent="0.25">
      <c r="A59" s="34" t="str">
        <f t="shared" ref="A59:A72" si="8">A58</f>
        <v>Atlántico</v>
      </c>
      <c r="B59" s="34" t="str">
        <f t="shared" ref="B59:B72" si="9">B58</f>
        <v>Sin Sección</v>
      </c>
      <c r="C59" s="35" t="s">
        <v>296</v>
      </c>
      <c r="D59" s="20">
        <v>9.1</v>
      </c>
      <c r="E59" s="20">
        <v>287</v>
      </c>
      <c r="F59" s="20">
        <v>31.53846153846154</v>
      </c>
      <c r="G59" s="20">
        <v>65</v>
      </c>
      <c r="H59" s="20">
        <v>7.1428571428571423</v>
      </c>
      <c r="I59" s="20">
        <v>585</v>
      </c>
      <c r="J59" s="21">
        <v>21.318681318681321</v>
      </c>
      <c r="K59" s="21">
        <v>10.219780219780221</v>
      </c>
      <c r="L59" s="21">
        <v>2.8571428571428572</v>
      </c>
      <c r="M59" s="21">
        <v>4.2857142857142856</v>
      </c>
      <c r="N59" s="53">
        <f t="shared" si="2"/>
        <v>0.2264808362369338</v>
      </c>
    </row>
    <row r="60" spans="1:14" x14ac:dyDescent="0.25">
      <c r="A60" s="34" t="str">
        <f t="shared" si="8"/>
        <v>Atlántico</v>
      </c>
      <c r="B60" s="34" t="str">
        <f t="shared" si="9"/>
        <v>Sin Sección</v>
      </c>
      <c r="C60" s="35" t="s">
        <v>297</v>
      </c>
      <c r="D60" s="20">
        <v>9.1</v>
      </c>
      <c r="E60" s="20">
        <v>281</v>
      </c>
      <c r="F60" s="20">
        <v>30.87912087912088</v>
      </c>
      <c r="G60" s="20">
        <v>176</v>
      </c>
      <c r="H60" s="20">
        <v>19.340659340659339</v>
      </c>
      <c r="I60" s="20">
        <v>518</v>
      </c>
      <c r="J60" s="21">
        <v>20.549450549450547</v>
      </c>
      <c r="K60" s="21">
        <v>10.32967032967033</v>
      </c>
      <c r="L60" s="21">
        <v>13.516483516483516</v>
      </c>
      <c r="M60" s="21">
        <v>5.8241758241758248</v>
      </c>
      <c r="N60" s="53">
        <f t="shared" si="2"/>
        <v>0.62633451957295372</v>
      </c>
    </row>
    <row r="61" spans="1:14" x14ac:dyDescent="0.25">
      <c r="A61" s="34" t="str">
        <f t="shared" si="8"/>
        <v>Atlántico</v>
      </c>
      <c r="B61" s="34" t="str">
        <f t="shared" si="9"/>
        <v>Sin Sección</v>
      </c>
      <c r="C61" s="35" t="s">
        <v>298</v>
      </c>
      <c r="D61" s="20">
        <v>9.1</v>
      </c>
      <c r="E61" s="20">
        <v>292</v>
      </c>
      <c r="F61" s="20">
        <v>32.087912087912088</v>
      </c>
      <c r="G61" s="20">
        <v>250</v>
      </c>
      <c r="H61" s="20">
        <v>27.472527472527471</v>
      </c>
      <c r="I61" s="20">
        <v>205</v>
      </c>
      <c r="J61" s="21">
        <v>21.868131868131869</v>
      </c>
      <c r="K61" s="21">
        <v>10.219780219780221</v>
      </c>
      <c r="L61" s="21">
        <v>20.87912087912088</v>
      </c>
      <c r="M61" s="21">
        <v>6.5934065934065922</v>
      </c>
      <c r="N61" s="53">
        <f t="shared" si="2"/>
        <v>0.85616438356164382</v>
      </c>
    </row>
    <row r="62" spans="1:14" x14ac:dyDescent="0.25">
      <c r="A62" s="34" t="str">
        <f t="shared" si="8"/>
        <v>Atlántico</v>
      </c>
      <c r="B62" s="34" t="str">
        <f t="shared" si="9"/>
        <v>Sin Sección</v>
      </c>
      <c r="C62" s="35" t="s">
        <v>299</v>
      </c>
      <c r="D62" s="20">
        <v>9.1</v>
      </c>
      <c r="E62" s="20">
        <v>227</v>
      </c>
      <c r="F62" s="20">
        <v>24.945054945054942</v>
      </c>
      <c r="G62" s="20">
        <v>157</v>
      </c>
      <c r="H62" s="20">
        <v>17.252747252747252</v>
      </c>
      <c r="I62" s="20">
        <v>366</v>
      </c>
      <c r="J62" s="21">
        <v>14.725274725274726</v>
      </c>
      <c r="K62" s="21">
        <v>10.219780219780221</v>
      </c>
      <c r="L62" s="21">
        <v>10.879120879120878</v>
      </c>
      <c r="M62" s="21">
        <v>6.3736263736263741</v>
      </c>
      <c r="N62" s="53">
        <f t="shared" si="2"/>
        <v>0.69162995594713661</v>
      </c>
    </row>
    <row r="63" spans="1:14" x14ac:dyDescent="0.25">
      <c r="A63" s="34" t="s">
        <v>26</v>
      </c>
      <c r="B63" s="34" t="s">
        <v>4</v>
      </c>
      <c r="C63" s="35" t="s">
        <v>600</v>
      </c>
      <c r="D63" s="20" t="s">
        <v>601</v>
      </c>
      <c r="E63" s="20" t="s">
        <v>601</v>
      </c>
      <c r="F63" s="20" t="s">
        <v>601</v>
      </c>
      <c r="G63" s="20" t="s">
        <v>601</v>
      </c>
      <c r="H63" s="20" t="s">
        <v>601</v>
      </c>
      <c r="I63" s="20" t="s">
        <v>601</v>
      </c>
      <c r="J63" s="20" t="s">
        <v>601</v>
      </c>
      <c r="K63" s="20" t="s">
        <v>601</v>
      </c>
      <c r="L63" s="20" t="s">
        <v>601</v>
      </c>
      <c r="M63" s="20" t="s">
        <v>601</v>
      </c>
      <c r="N63" s="20" t="s">
        <v>601</v>
      </c>
    </row>
    <row r="64" spans="1:14" x14ac:dyDescent="0.25">
      <c r="A64" s="34" t="s">
        <v>26</v>
      </c>
      <c r="B64" s="34" t="s">
        <v>4</v>
      </c>
      <c r="C64" s="35" t="s">
        <v>294</v>
      </c>
      <c r="D64" s="20">
        <v>6.0333333333333332</v>
      </c>
      <c r="E64" s="20">
        <v>244</v>
      </c>
      <c r="F64" s="20">
        <v>40.44198895027624</v>
      </c>
      <c r="G64" s="20">
        <v>135</v>
      </c>
      <c r="H64" s="20">
        <v>22.375690607734811</v>
      </c>
      <c r="I64" s="20">
        <v>236</v>
      </c>
      <c r="J64" s="21">
        <v>27.016574585635361</v>
      </c>
      <c r="K64" s="21">
        <v>13.425414364640885</v>
      </c>
      <c r="L64" s="21">
        <v>16.740331491712709</v>
      </c>
      <c r="M64" s="21">
        <v>5.6353591160220988</v>
      </c>
      <c r="N64" s="53">
        <f>G64/E64</f>
        <v>0.55327868852459017</v>
      </c>
    </row>
    <row r="65" spans="1:14" x14ac:dyDescent="0.25">
      <c r="A65" s="34" t="str">
        <f>A62</f>
        <v>Atlántico</v>
      </c>
      <c r="B65" s="34" t="str">
        <f>B62</f>
        <v>Sin Sección</v>
      </c>
      <c r="C65" s="35" t="s">
        <v>300</v>
      </c>
      <c r="D65" s="20">
        <v>9.1</v>
      </c>
      <c r="E65" s="20">
        <v>290</v>
      </c>
      <c r="F65" s="20">
        <v>31.868131868131869</v>
      </c>
      <c r="G65" s="20">
        <v>171</v>
      </c>
      <c r="H65" s="20">
        <v>18.791208791208792</v>
      </c>
      <c r="I65" s="20">
        <v>298</v>
      </c>
      <c r="J65" s="21">
        <v>21.208791208791204</v>
      </c>
      <c r="K65" s="21">
        <v>10.659340659340661</v>
      </c>
      <c r="L65" s="21">
        <v>13.186813186813188</v>
      </c>
      <c r="M65" s="21">
        <v>5.604395604395604</v>
      </c>
      <c r="N65" s="53">
        <f t="shared" si="2"/>
        <v>0.58965517241379306</v>
      </c>
    </row>
    <row r="66" spans="1:14" x14ac:dyDescent="0.25">
      <c r="A66" s="34" t="str">
        <f t="shared" si="8"/>
        <v>Atlántico</v>
      </c>
      <c r="B66" s="34" t="str">
        <f t="shared" si="9"/>
        <v>Sin Sección</v>
      </c>
      <c r="C66" s="35" t="s">
        <v>301</v>
      </c>
      <c r="D66" s="20">
        <v>6.0333333333333332</v>
      </c>
      <c r="E66" s="20">
        <v>203</v>
      </c>
      <c r="F66" s="20">
        <v>33.646408839779006</v>
      </c>
      <c r="G66" s="20">
        <v>146</v>
      </c>
      <c r="H66" s="20">
        <v>24.19889502762431</v>
      </c>
      <c r="I66" s="20">
        <v>380</v>
      </c>
      <c r="J66" s="21">
        <v>20.718232044198899</v>
      </c>
      <c r="K66" s="21">
        <v>12.928176795580111</v>
      </c>
      <c r="L66" s="21">
        <v>21.049723756906076</v>
      </c>
      <c r="M66" s="21">
        <v>3.1491712707182318</v>
      </c>
      <c r="N66" s="53">
        <f t="shared" si="2"/>
        <v>0.71921182266009853</v>
      </c>
    </row>
    <row r="67" spans="1:14" x14ac:dyDescent="0.25">
      <c r="A67" s="34" t="str">
        <f t="shared" si="8"/>
        <v>Atlántico</v>
      </c>
      <c r="B67" s="34" t="str">
        <f t="shared" si="9"/>
        <v>Sin Sección</v>
      </c>
      <c r="C67" s="35" t="s">
        <v>302</v>
      </c>
      <c r="D67" s="20">
        <v>9.1</v>
      </c>
      <c r="E67" s="20">
        <v>639</v>
      </c>
      <c r="F67" s="20">
        <v>70.219780219780247</v>
      </c>
      <c r="G67" s="20">
        <v>613</v>
      </c>
      <c r="H67" s="20">
        <v>67.362637362637358</v>
      </c>
      <c r="I67" s="20">
        <v>250</v>
      </c>
      <c r="J67" s="21">
        <v>20.549450549450551</v>
      </c>
      <c r="K67" s="21">
        <v>49.670329670329672</v>
      </c>
      <c r="L67" s="21">
        <v>17.802197802197803</v>
      </c>
      <c r="M67" s="21">
        <v>49.560439560439562</v>
      </c>
      <c r="N67" s="53">
        <f t="shared" si="2"/>
        <v>0.95931142410015646</v>
      </c>
    </row>
    <row r="68" spans="1:14" x14ac:dyDescent="0.25">
      <c r="A68" s="34" t="str">
        <f t="shared" si="8"/>
        <v>Atlántico</v>
      </c>
      <c r="B68" s="34" t="str">
        <f t="shared" si="9"/>
        <v>Sin Sección</v>
      </c>
      <c r="C68" s="35" t="s">
        <v>303</v>
      </c>
      <c r="D68" s="20">
        <v>9.1</v>
      </c>
      <c r="E68" s="20">
        <v>232</v>
      </c>
      <c r="F68" s="20">
        <v>25.494505494505496</v>
      </c>
      <c r="G68" s="20">
        <v>168</v>
      </c>
      <c r="H68" s="20">
        <v>18.461538461538463</v>
      </c>
      <c r="I68" s="20">
        <v>596</v>
      </c>
      <c r="J68" s="21">
        <v>15.054945054945055</v>
      </c>
      <c r="K68" s="21">
        <v>10.43956043956044</v>
      </c>
      <c r="L68" s="21">
        <v>12.527472527472527</v>
      </c>
      <c r="M68" s="21">
        <v>5.9340659340659343</v>
      </c>
      <c r="N68" s="53">
        <f t="shared" si="2"/>
        <v>0.72413793103448276</v>
      </c>
    </row>
    <row r="69" spans="1:14" x14ac:dyDescent="0.25">
      <c r="A69" s="34" t="str">
        <f t="shared" si="8"/>
        <v>Atlántico</v>
      </c>
      <c r="B69" s="34" t="str">
        <f t="shared" si="9"/>
        <v>Sin Sección</v>
      </c>
      <c r="C69" s="35" t="s">
        <v>304</v>
      </c>
      <c r="D69" s="20">
        <v>9.1</v>
      </c>
      <c r="E69" s="20">
        <v>118</v>
      </c>
      <c r="F69" s="20">
        <v>12.967032967032967</v>
      </c>
      <c r="G69" s="20">
        <v>165</v>
      </c>
      <c r="H69" s="20">
        <v>18.131868131868131</v>
      </c>
      <c r="I69" s="20">
        <v>294</v>
      </c>
      <c r="J69" s="21">
        <v>12.967032967032967</v>
      </c>
      <c r="K69" s="21">
        <v>0</v>
      </c>
      <c r="L69" s="21">
        <v>18.131868131868131</v>
      </c>
      <c r="M69" s="21">
        <v>0</v>
      </c>
      <c r="N69" s="53">
        <f t="shared" si="2"/>
        <v>1.3983050847457628</v>
      </c>
    </row>
    <row r="70" spans="1:14" x14ac:dyDescent="0.25">
      <c r="A70" s="34" t="str">
        <f t="shared" si="8"/>
        <v>Atlántico</v>
      </c>
      <c r="B70" s="34" t="str">
        <f t="shared" si="9"/>
        <v>Sin Sección</v>
      </c>
      <c r="C70" s="35" t="s">
        <v>305</v>
      </c>
      <c r="D70" s="20">
        <v>9.1</v>
      </c>
      <c r="E70" s="20">
        <v>579</v>
      </c>
      <c r="F70" s="20">
        <v>63.626373626373628</v>
      </c>
      <c r="G70" s="20">
        <v>113</v>
      </c>
      <c r="H70" s="20">
        <v>12.417582417582416</v>
      </c>
      <c r="I70" s="20">
        <v>489</v>
      </c>
      <c r="J70" s="21">
        <v>53.296703296703299</v>
      </c>
      <c r="K70" s="21">
        <v>10.329670329670332</v>
      </c>
      <c r="L70" s="21">
        <v>5.7142857142857135</v>
      </c>
      <c r="M70" s="21">
        <v>6.7032967032967026</v>
      </c>
      <c r="N70" s="53">
        <f t="shared" si="2"/>
        <v>0.19516407599309155</v>
      </c>
    </row>
    <row r="71" spans="1:14" x14ac:dyDescent="0.25">
      <c r="A71" s="34" t="str">
        <f t="shared" si="8"/>
        <v>Atlántico</v>
      </c>
      <c r="B71" s="34" t="str">
        <f t="shared" si="9"/>
        <v>Sin Sección</v>
      </c>
      <c r="C71" s="35" t="s">
        <v>306</v>
      </c>
      <c r="D71" s="20">
        <v>9.1</v>
      </c>
      <c r="E71" s="20">
        <v>617</v>
      </c>
      <c r="F71" s="20">
        <v>67.80219780219781</v>
      </c>
      <c r="G71" s="20">
        <v>139</v>
      </c>
      <c r="H71" s="20">
        <v>15.274725274725276</v>
      </c>
      <c r="I71" s="20">
        <v>739</v>
      </c>
      <c r="J71" s="21">
        <v>57.032967032967036</v>
      </c>
      <c r="K71" s="21">
        <v>10.769230769230768</v>
      </c>
      <c r="L71" s="21">
        <v>6.4835164835164836</v>
      </c>
      <c r="M71" s="21">
        <v>8.791208791208792</v>
      </c>
      <c r="N71" s="53">
        <f t="shared" si="2"/>
        <v>0.22528363047001621</v>
      </c>
    </row>
    <row r="72" spans="1:14" x14ac:dyDescent="0.25">
      <c r="A72" s="34" t="str">
        <f t="shared" si="8"/>
        <v>Atlántico</v>
      </c>
      <c r="B72" s="34" t="str">
        <f t="shared" si="9"/>
        <v>Sin Sección</v>
      </c>
      <c r="C72" s="35" t="s">
        <v>307</v>
      </c>
      <c r="D72" s="20">
        <v>6.0333333333333332</v>
      </c>
      <c r="E72" s="20">
        <v>492</v>
      </c>
      <c r="F72" s="20">
        <v>81.546961325966862</v>
      </c>
      <c r="G72" s="20">
        <v>243</v>
      </c>
      <c r="H72" s="20">
        <v>40.276243093922652</v>
      </c>
      <c r="I72" s="20">
        <v>717</v>
      </c>
      <c r="J72" s="21">
        <v>81.546961325966862</v>
      </c>
      <c r="K72" s="21">
        <v>0</v>
      </c>
      <c r="L72" s="21">
        <v>40.276243093922652</v>
      </c>
      <c r="M72" s="21">
        <v>0</v>
      </c>
      <c r="N72" s="53">
        <f t="shared" si="2"/>
        <v>0.49390243902439024</v>
      </c>
    </row>
    <row r="73" spans="1:14" x14ac:dyDescent="0.25">
      <c r="A73" s="92" t="s">
        <v>250</v>
      </c>
      <c r="B73" s="93"/>
      <c r="C73" s="36"/>
      <c r="D73" s="24"/>
      <c r="E73" s="24"/>
      <c r="F73" s="24">
        <f>+AVERAGE(F58:F72)</f>
        <v>41.313043704519643</v>
      </c>
      <c r="G73" s="24"/>
      <c r="H73" s="24">
        <f>+AVERAGE(H58:H72)</f>
        <v>23.770349618810545</v>
      </c>
      <c r="I73" s="24"/>
      <c r="J73" s="24">
        <f>+AVERAGE(J58:J72)</f>
        <v>29.22656270327936</v>
      </c>
      <c r="K73" s="24">
        <f>+AVERAGE(K58:K72)</f>
        <v>12.086481001240275</v>
      </c>
      <c r="L73" s="24">
        <f>+AVERAGE(L58:L72)</f>
        <v>15.670355690087343</v>
      </c>
      <c r="M73" s="24">
        <f>+AVERAGE(M58:M72)</f>
        <v>8.0999939287232099</v>
      </c>
      <c r="N73" s="53"/>
    </row>
    <row r="74" spans="1:14" x14ac:dyDescent="0.25">
      <c r="A74" s="55" t="s">
        <v>35</v>
      </c>
      <c r="B74" s="55"/>
      <c r="C74" s="55"/>
      <c r="D74" s="56">
        <v>9.1</v>
      </c>
      <c r="E74" s="56">
        <v>4786</v>
      </c>
      <c r="F74" s="56"/>
      <c r="G74" s="56">
        <v>2762</v>
      </c>
      <c r="H74" s="56"/>
      <c r="I74" s="56">
        <v>5899</v>
      </c>
      <c r="J74" s="57">
        <v>409.17187784591101</v>
      </c>
      <c r="K74" s="57">
        <v>169.21073401736388</v>
      </c>
      <c r="L74" s="57">
        <v>219.38497966122279</v>
      </c>
      <c r="M74" s="57">
        <v>113.39991500212494</v>
      </c>
      <c r="N74" s="58">
        <f t="shared" si="2"/>
        <v>0.5770998746343502</v>
      </c>
    </row>
    <row r="75" spans="1:14" x14ac:dyDescent="0.25">
      <c r="A75" s="34" t="s">
        <v>36</v>
      </c>
      <c r="B75" s="34" t="s">
        <v>4</v>
      </c>
      <c r="C75" s="35" t="s">
        <v>308</v>
      </c>
      <c r="D75" s="20">
        <v>9.1</v>
      </c>
      <c r="E75" s="20">
        <v>233</v>
      </c>
      <c r="F75" s="20">
        <v>25.604395604395602</v>
      </c>
      <c r="G75" s="20">
        <v>170</v>
      </c>
      <c r="H75" s="20">
        <v>18.681318681318682</v>
      </c>
      <c r="I75" s="20">
        <v>344</v>
      </c>
      <c r="J75" s="21">
        <v>19.890109890109891</v>
      </c>
      <c r="K75" s="21">
        <v>5.7142857142857153</v>
      </c>
      <c r="L75" s="21">
        <v>13.076923076923077</v>
      </c>
      <c r="M75" s="21">
        <v>5.6043956043956049</v>
      </c>
      <c r="N75" s="53">
        <f t="shared" si="2"/>
        <v>0.72961373390557938</v>
      </c>
    </row>
    <row r="76" spans="1:14" x14ac:dyDescent="0.25">
      <c r="A76" s="34" t="str">
        <f t="shared" ref="A76:A89" si="10">A75</f>
        <v>Bolívar</v>
      </c>
      <c r="B76" s="34" t="str">
        <f t="shared" ref="B76:B89" si="11">B75</f>
        <v>Sin Sección</v>
      </c>
      <c r="C76" s="35" t="s">
        <v>309</v>
      </c>
      <c r="D76" s="20">
        <v>9.1</v>
      </c>
      <c r="E76" s="20">
        <v>251</v>
      </c>
      <c r="F76" s="20">
        <v>27.582417582417584</v>
      </c>
      <c r="G76" s="20">
        <v>253</v>
      </c>
      <c r="H76" s="20">
        <v>27.802197802197799</v>
      </c>
      <c r="I76" s="20">
        <v>445</v>
      </c>
      <c r="J76" s="21">
        <v>21.648351648351653</v>
      </c>
      <c r="K76" s="21">
        <v>5.9340659340659334</v>
      </c>
      <c r="L76" s="21">
        <v>23.626373626373628</v>
      </c>
      <c r="M76" s="21">
        <v>4.1758241758241761</v>
      </c>
      <c r="N76" s="53">
        <f t="shared" si="2"/>
        <v>1.0079681274900398</v>
      </c>
    </row>
    <row r="77" spans="1:14" x14ac:dyDescent="0.25">
      <c r="A77" s="34" t="str">
        <f t="shared" si="10"/>
        <v>Bolívar</v>
      </c>
      <c r="B77" s="34" t="str">
        <f t="shared" si="11"/>
        <v>Sin Sección</v>
      </c>
      <c r="C77" s="35" t="s">
        <v>310</v>
      </c>
      <c r="D77" s="20">
        <v>9.1</v>
      </c>
      <c r="E77" s="20">
        <v>262</v>
      </c>
      <c r="F77" s="20">
        <v>28.791208791208792</v>
      </c>
      <c r="G77" s="20">
        <v>180</v>
      </c>
      <c r="H77" s="20">
        <v>19.780219780219781</v>
      </c>
      <c r="I77" s="20">
        <v>361</v>
      </c>
      <c r="J77" s="21">
        <v>22.857142857142858</v>
      </c>
      <c r="K77" s="21">
        <v>5.9340659340659352</v>
      </c>
      <c r="L77" s="21">
        <v>14.175824175824177</v>
      </c>
      <c r="M77" s="21">
        <v>5.6043956043956049</v>
      </c>
      <c r="N77" s="53">
        <f t="shared" si="2"/>
        <v>0.68702290076335881</v>
      </c>
    </row>
    <row r="78" spans="1:14" x14ac:dyDescent="0.25">
      <c r="A78" s="34" t="str">
        <f t="shared" si="10"/>
        <v>Bolívar</v>
      </c>
      <c r="B78" s="34" t="str">
        <f t="shared" si="11"/>
        <v>Sin Sección</v>
      </c>
      <c r="C78" s="35" t="s">
        <v>311</v>
      </c>
      <c r="D78" s="20">
        <v>9.1</v>
      </c>
      <c r="E78" s="20">
        <v>254</v>
      </c>
      <c r="F78" s="20">
        <v>27.912087912087912</v>
      </c>
      <c r="G78" s="20">
        <v>193</v>
      </c>
      <c r="H78" s="20">
        <v>21.208791208791204</v>
      </c>
      <c r="I78" s="20">
        <v>386</v>
      </c>
      <c r="J78" s="21">
        <v>22.41758241758242</v>
      </c>
      <c r="K78" s="21">
        <v>5.4945054945054945</v>
      </c>
      <c r="L78" s="21">
        <v>15.714285714285714</v>
      </c>
      <c r="M78" s="21">
        <v>5.4945054945054954</v>
      </c>
      <c r="N78" s="53">
        <f t="shared" si="2"/>
        <v>0.75984251968503935</v>
      </c>
    </row>
    <row r="79" spans="1:14" x14ac:dyDescent="0.25">
      <c r="A79" s="34" t="str">
        <f t="shared" si="10"/>
        <v>Bolívar</v>
      </c>
      <c r="B79" s="34" t="str">
        <f t="shared" si="11"/>
        <v>Sin Sección</v>
      </c>
      <c r="C79" s="35" t="s">
        <v>312</v>
      </c>
      <c r="D79" s="20">
        <v>9.1</v>
      </c>
      <c r="E79" s="20">
        <v>236</v>
      </c>
      <c r="F79" s="20">
        <v>25.934065934065934</v>
      </c>
      <c r="G79" s="20">
        <v>240</v>
      </c>
      <c r="H79" s="20">
        <v>26.373626373626372</v>
      </c>
      <c r="I79" s="20">
        <v>352</v>
      </c>
      <c r="J79" s="21">
        <v>20.109890109890109</v>
      </c>
      <c r="K79" s="21">
        <v>5.8241758241758248</v>
      </c>
      <c r="L79" s="21">
        <v>20.659340659340657</v>
      </c>
      <c r="M79" s="21">
        <v>5.7142857142857144</v>
      </c>
      <c r="N79" s="53">
        <f t="shared" si="2"/>
        <v>1.0169491525423728</v>
      </c>
    </row>
    <row r="80" spans="1:14" x14ac:dyDescent="0.25">
      <c r="A80" s="34" t="str">
        <f t="shared" si="10"/>
        <v>Bolívar</v>
      </c>
      <c r="B80" s="34" t="str">
        <f t="shared" si="11"/>
        <v>Sin Sección</v>
      </c>
      <c r="C80" s="35" t="s">
        <v>313</v>
      </c>
      <c r="D80" s="20">
        <v>9.1</v>
      </c>
      <c r="E80" s="20">
        <v>266</v>
      </c>
      <c r="F80" s="20">
        <v>29.23076923076923</v>
      </c>
      <c r="G80" s="20">
        <v>164</v>
      </c>
      <c r="H80" s="20">
        <v>18.021978021978022</v>
      </c>
      <c r="I80" s="20">
        <v>383</v>
      </c>
      <c r="J80" s="21">
        <v>23.626373626373628</v>
      </c>
      <c r="K80" s="21">
        <v>5.604395604395604</v>
      </c>
      <c r="L80" s="21">
        <v>12.637362637362639</v>
      </c>
      <c r="M80" s="21">
        <v>5.384615384615385</v>
      </c>
      <c r="N80" s="53">
        <f t="shared" ref="N80:N142" si="12">G80/E80</f>
        <v>0.61654135338345861</v>
      </c>
    </row>
    <row r="81" spans="1:14" x14ac:dyDescent="0.25">
      <c r="A81" s="34" t="str">
        <f t="shared" si="10"/>
        <v>Bolívar</v>
      </c>
      <c r="B81" s="34" t="str">
        <f t="shared" si="11"/>
        <v>Sin Sección</v>
      </c>
      <c r="C81" s="35" t="s">
        <v>314</v>
      </c>
      <c r="D81" s="20">
        <v>9.1</v>
      </c>
      <c r="E81" s="20">
        <v>234</v>
      </c>
      <c r="F81" s="20">
        <v>25.714285714285712</v>
      </c>
      <c r="G81" s="20">
        <v>290</v>
      </c>
      <c r="H81" s="20">
        <v>31.868131868131865</v>
      </c>
      <c r="I81" s="20">
        <v>283</v>
      </c>
      <c r="J81" s="21">
        <v>21.758241758241759</v>
      </c>
      <c r="K81" s="21">
        <v>3.9560439560439566</v>
      </c>
      <c r="L81" s="21">
        <v>28.35164835164835</v>
      </c>
      <c r="M81" s="21">
        <v>3.5164835164835169</v>
      </c>
      <c r="N81" s="53">
        <f t="shared" si="12"/>
        <v>1.2393162393162394</v>
      </c>
    </row>
    <row r="82" spans="1:14" x14ac:dyDescent="0.25">
      <c r="A82" s="34" t="str">
        <f t="shared" si="10"/>
        <v>Bolívar</v>
      </c>
      <c r="B82" s="34" t="str">
        <f t="shared" si="11"/>
        <v>Sin Sección</v>
      </c>
      <c r="C82" s="35" t="s">
        <v>315</v>
      </c>
      <c r="D82" s="20">
        <v>9.1</v>
      </c>
      <c r="E82" s="20">
        <v>229</v>
      </c>
      <c r="F82" s="20">
        <v>25.164835164835164</v>
      </c>
      <c r="G82" s="20">
        <v>296</v>
      </c>
      <c r="H82" s="20">
        <v>32.527472527472533</v>
      </c>
      <c r="I82" s="20">
        <v>313</v>
      </c>
      <c r="J82" s="21">
        <v>19.670329670329672</v>
      </c>
      <c r="K82" s="21">
        <v>5.4945054945054945</v>
      </c>
      <c r="L82" s="21">
        <v>27.802197802197806</v>
      </c>
      <c r="M82" s="21">
        <v>4.7252747252747254</v>
      </c>
      <c r="N82" s="53">
        <f t="shared" si="12"/>
        <v>1.2925764192139737</v>
      </c>
    </row>
    <row r="83" spans="1:14" x14ac:dyDescent="0.25">
      <c r="A83" s="34" t="str">
        <f t="shared" si="10"/>
        <v>Bolívar</v>
      </c>
      <c r="B83" s="34" t="str">
        <f t="shared" si="11"/>
        <v>Sin Sección</v>
      </c>
      <c r="C83" s="35" t="s">
        <v>316</v>
      </c>
      <c r="D83" s="20">
        <v>9.1</v>
      </c>
      <c r="E83" s="20">
        <v>251</v>
      </c>
      <c r="F83" s="20">
        <v>27.58241758241757</v>
      </c>
      <c r="G83" s="20">
        <v>177</v>
      </c>
      <c r="H83" s="20">
        <v>19.450549450549449</v>
      </c>
      <c r="I83" s="20">
        <v>226</v>
      </c>
      <c r="J83" s="21">
        <v>21.868131868131869</v>
      </c>
      <c r="K83" s="21">
        <v>5.7142857142857144</v>
      </c>
      <c r="L83" s="21">
        <v>14.395604395604394</v>
      </c>
      <c r="M83" s="21">
        <v>5.0549450549450556</v>
      </c>
      <c r="N83" s="53">
        <f t="shared" si="12"/>
        <v>0.70517928286852594</v>
      </c>
    </row>
    <row r="84" spans="1:14" x14ac:dyDescent="0.25">
      <c r="A84" s="34" t="str">
        <f t="shared" si="10"/>
        <v>Bolívar</v>
      </c>
      <c r="B84" s="34" t="str">
        <f t="shared" si="11"/>
        <v>Sin Sección</v>
      </c>
      <c r="C84" s="35" t="s">
        <v>317</v>
      </c>
      <c r="D84" s="20">
        <v>9.1</v>
      </c>
      <c r="E84" s="20">
        <v>302</v>
      </c>
      <c r="F84" s="20">
        <v>33.186813186813183</v>
      </c>
      <c r="G84" s="20">
        <v>88</v>
      </c>
      <c r="H84" s="20">
        <v>9.6703296703296715</v>
      </c>
      <c r="I84" s="20">
        <v>227</v>
      </c>
      <c r="J84" s="21">
        <v>27.252747252747255</v>
      </c>
      <c r="K84" s="21">
        <v>5.9340659340659343</v>
      </c>
      <c r="L84" s="21">
        <v>4.8351648351648349</v>
      </c>
      <c r="M84" s="21">
        <v>4.8351648351648366</v>
      </c>
      <c r="N84" s="53">
        <f t="shared" si="12"/>
        <v>0.29139072847682118</v>
      </c>
    </row>
    <row r="85" spans="1:14" x14ac:dyDescent="0.25">
      <c r="A85" s="34" t="str">
        <f t="shared" si="10"/>
        <v>Bolívar</v>
      </c>
      <c r="B85" s="34" t="str">
        <f t="shared" si="11"/>
        <v>Sin Sección</v>
      </c>
      <c r="C85" s="35" t="s">
        <v>318</v>
      </c>
      <c r="D85" s="20">
        <v>9.1</v>
      </c>
      <c r="E85" s="20">
        <v>232</v>
      </c>
      <c r="F85" s="20">
        <v>25.494505494505493</v>
      </c>
      <c r="G85" s="20">
        <v>225</v>
      </c>
      <c r="H85" s="20">
        <v>24.725274725274726</v>
      </c>
      <c r="I85" s="20">
        <v>416</v>
      </c>
      <c r="J85" s="21">
        <v>19.780219780219781</v>
      </c>
      <c r="K85" s="21">
        <v>5.7142857142857153</v>
      </c>
      <c r="L85" s="21">
        <v>19.890109890109891</v>
      </c>
      <c r="M85" s="21">
        <v>4.8351648351648366</v>
      </c>
      <c r="N85" s="53">
        <f t="shared" si="12"/>
        <v>0.96982758620689657</v>
      </c>
    </row>
    <row r="86" spans="1:14" x14ac:dyDescent="0.25">
      <c r="A86" s="34" t="str">
        <f t="shared" si="10"/>
        <v>Bolívar</v>
      </c>
      <c r="B86" s="34" t="str">
        <f t="shared" si="11"/>
        <v>Sin Sección</v>
      </c>
      <c r="C86" s="35" t="s">
        <v>319</v>
      </c>
      <c r="D86" s="20">
        <v>9.1</v>
      </c>
      <c r="E86" s="20">
        <v>244</v>
      </c>
      <c r="F86" s="20">
        <v>26.813186813186814</v>
      </c>
      <c r="G86" s="20">
        <v>222</v>
      </c>
      <c r="H86" s="20">
        <v>24.395604395604394</v>
      </c>
      <c r="I86" s="20">
        <v>283</v>
      </c>
      <c r="J86" s="21">
        <v>20.989010989010989</v>
      </c>
      <c r="K86" s="21">
        <v>5.8241758241758248</v>
      </c>
      <c r="L86" s="21">
        <v>20.219780219780219</v>
      </c>
      <c r="M86" s="21">
        <v>4.1758241758241761</v>
      </c>
      <c r="N86" s="53">
        <f t="shared" si="12"/>
        <v>0.9098360655737705</v>
      </c>
    </row>
    <row r="87" spans="1:14" x14ac:dyDescent="0.25">
      <c r="A87" s="34" t="str">
        <f t="shared" si="10"/>
        <v>Bolívar</v>
      </c>
      <c r="B87" s="34" t="str">
        <f t="shared" si="11"/>
        <v>Sin Sección</v>
      </c>
      <c r="C87" s="35" t="s">
        <v>320</v>
      </c>
      <c r="D87" s="20">
        <v>9.1</v>
      </c>
      <c r="E87" s="20">
        <v>253</v>
      </c>
      <c r="F87" s="20">
        <v>27.802197802197796</v>
      </c>
      <c r="G87" s="20">
        <v>214</v>
      </c>
      <c r="H87" s="20">
        <v>23.516483516483511</v>
      </c>
      <c r="I87" s="20">
        <v>378</v>
      </c>
      <c r="J87" s="21">
        <v>21.428571428571427</v>
      </c>
      <c r="K87" s="21">
        <v>6.3736263736263741</v>
      </c>
      <c r="L87" s="21">
        <v>18.681318681318675</v>
      </c>
      <c r="M87" s="21">
        <v>4.8351648351648349</v>
      </c>
      <c r="N87" s="53">
        <f t="shared" si="12"/>
        <v>0.8458498023715415</v>
      </c>
    </row>
    <row r="88" spans="1:14" x14ac:dyDescent="0.25">
      <c r="A88" s="34" t="str">
        <f t="shared" si="10"/>
        <v>Bolívar</v>
      </c>
      <c r="B88" s="34" t="str">
        <f t="shared" si="11"/>
        <v>Sin Sección</v>
      </c>
      <c r="C88" s="35" t="s">
        <v>321</v>
      </c>
      <c r="D88" s="20">
        <v>9.1</v>
      </c>
      <c r="E88" s="20">
        <v>250</v>
      </c>
      <c r="F88" s="20">
        <v>27.472527472527471</v>
      </c>
      <c r="G88" s="20">
        <v>151</v>
      </c>
      <c r="H88" s="20">
        <v>16.593406593406591</v>
      </c>
      <c r="I88" s="20">
        <v>351</v>
      </c>
      <c r="J88" s="21">
        <v>21.758241758241759</v>
      </c>
      <c r="K88" s="21">
        <v>5.7142857142857153</v>
      </c>
      <c r="L88" s="21">
        <v>12.087912087912088</v>
      </c>
      <c r="M88" s="21">
        <v>4.5054945054945055</v>
      </c>
      <c r="N88" s="53">
        <f t="shared" si="12"/>
        <v>0.60399999999999998</v>
      </c>
    </row>
    <row r="89" spans="1:14" x14ac:dyDescent="0.25">
      <c r="A89" s="34" t="str">
        <f t="shared" si="10"/>
        <v>Bolívar</v>
      </c>
      <c r="B89" s="34" t="str">
        <f t="shared" si="11"/>
        <v>Sin Sección</v>
      </c>
      <c r="C89" s="35" t="s">
        <v>322</v>
      </c>
      <c r="D89" s="20">
        <v>9.1</v>
      </c>
      <c r="E89" s="20">
        <v>230</v>
      </c>
      <c r="F89" s="20">
        <v>25.274725274725274</v>
      </c>
      <c r="G89" s="20">
        <v>91</v>
      </c>
      <c r="H89" s="20">
        <v>10</v>
      </c>
      <c r="I89" s="20">
        <v>419</v>
      </c>
      <c r="J89" s="21">
        <v>19.450549450549453</v>
      </c>
      <c r="K89" s="21">
        <v>5.8241758241758248</v>
      </c>
      <c r="L89" s="21">
        <v>5.0549450549450556</v>
      </c>
      <c r="M89" s="21">
        <v>4.9450549450549453</v>
      </c>
      <c r="N89" s="53">
        <f t="shared" si="12"/>
        <v>0.39565217391304347</v>
      </c>
    </row>
    <row r="90" spans="1:14" x14ac:dyDescent="0.25">
      <c r="A90" s="92" t="s">
        <v>250</v>
      </c>
      <c r="B90" s="93"/>
      <c r="C90" s="36"/>
      <c r="D90" s="24"/>
      <c r="E90" s="24"/>
      <c r="F90" s="24">
        <f>+AVERAGE(F75:F89)</f>
        <v>27.304029304029303</v>
      </c>
      <c r="G90" s="24"/>
      <c r="H90" s="24">
        <f>+AVERAGE(H75:H89)</f>
        <v>21.641025641025639</v>
      </c>
      <c r="I90" s="24"/>
      <c r="J90" s="24">
        <f t="shared" ref="J90:M90" si="13">+AVERAGE(J75:J89)</f>
        <v>21.633699633699635</v>
      </c>
      <c r="K90" s="24">
        <f t="shared" si="13"/>
        <v>5.6703296703296724</v>
      </c>
      <c r="L90" s="24">
        <f t="shared" si="13"/>
        <v>16.747252747252748</v>
      </c>
      <c r="M90" s="24">
        <f t="shared" si="13"/>
        <v>4.893772893772895</v>
      </c>
      <c r="N90" s="59"/>
    </row>
    <row r="91" spans="1:14" x14ac:dyDescent="0.25">
      <c r="A91" s="55" t="s">
        <v>43</v>
      </c>
      <c r="B91" s="55"/>
      <c r="C91" s="55"/>
      <c r="D91" s="56">
        <v>9.1</v>
      </c>
      <c r="E91" s="56">
        <v>3727</v>
      </c>
      <c r="F91" s="56"/>
      <c r="G91" s="56">
        <v>2954</v>
      </c>
      <c r="H91" s="56"/>
      <c r="I91" s="56">
        <v>5167</v>
      </c>
      <c r="J91" s="57">
        <v>324.50549450549454</v>
      </c>
      <c r="K91" s="57">
        <v>85.05494505494508</v>
      </c>
      <c r="L91" s="57">
        <v>251.20879120879124</v>
      </c>
      <c r="M91" s="57">
        <v>73.40659340659343</v>
      </c>
      <c r="N91" s="58">
        <f t="shared" si="12"/>
        <v>0.79259458009122619</v>
      </c>
    </row>
    <row r="92" spans="1:14" x14ac:dyDescent="0.25">
      <c r="A92" s="34" t="s">
        <v>44</v>
      </c>
      <c r="B92" s="34" t="s">
        <v>4</v>
      </c>
      <c r="C92" s="35" t="s">
        <v>323</v>
      </c>
      <c r="D92" s="20">
        <v>9.1</v>
      </c>
      <c r="E92" s="20">
        <v>183</v>
      </c>
      <c r="F92" s="20">
        <v>20.109890109890106</v>
      </c>
      <c r="G92" s="20">
        <v>147</v>
      </c>
      <c r="H92" s="20">
        <v>16.153846153846153</v>
      </c>
      <c r="I92" s="20">
        <v>170</v>
      </c>
      <c r="J92" s="21">
        <v>13.736263736263737</v>
      </c>
      <c r="K92" s="21">
        <v>6.3736263736263732</v>
      </c>
      <c r="L92" s="21">
        <v>10.76923076923077</v>
      </c>
      <c r="M92" s="21">
        <v>5.384615384615385</v>
      </c>
      <c r="N92" s="53">
        <f t="shared" si="12"/>
        <v>0.80327868852459017</v>
      </c>
    </row>
    <row r="93" spans="1:14" x14ac:dyDescent="0.25">
      <c r="A93" s="34" t="str">
        <f t="shared" ref="A93:A110" si="14">A92</f>
        <v>Boyacá</v>
      </c>
      <c r="B93" s="34" t="str">
        <f t="shared" ref="B93:B110" si="15">B92</f>
        <v>Sin Sección</v>
      </c>
      <c r="C93" s="35" t="s">
        <v>324</v>
      </c>
      <c r="D93" s="20">
        <v>9.1</v>
      </c>
      <c r="E93" s="20">
        <v>173</v>
      </c>
      <c r="F93" s="20">
        <v>19.010989010989011</v>
      </c>
      <c r="G93" s="20">
        <v>128</v>
      </c>
      <c r="H93" s="20">
        <v>14.065934065934066</v>
      </c>
      <c r="I93" s="20">
        <v>191</v>
      </c>
      <c r="J93" s="21">
        <v>12.967032967032967</v>
      </c>
      <c r="K93" s="21">
        <v>6.0439560439560438</v>
      </c>
      <c r="L93" s="21">
        <v>9.8901098901098905</v>
      </c>
      <c r="M93" s="21">
        <v>4.1758241758241761</v>
      </c>
      <c r="N93" s="53">
        <f t="shared" si="12"/>
        <v>0.73988439306358378</v>
      </c>
    </row>
    <row r="94" spans="1:14" x14ac:dyDescent="0.25">
      <c r="A94" s="34" t="str">
        <f t="shared" si="14"/>
        <v>Boyacá</v>
      </c>
      <c r="B94" s="34" t="str">
        <f t="shared" si="15"/>
        <v>Sin Sección</v>
      </c>
      <c r="C94" s="35" t="s">
        <v>325</v>
      </c>
      <c r="D94" s="20">
        <v>9.1</v>
      </c>
      <c r="E94" s="20">
        <v>180</v>
      </c>
      <c r="F94" s="20">
        <v>19.780219780219781</v>
      </c>
      <c r="G94" s="20">
        <v>124</v>
      </c>
      <c r="H94" s="20">
        <v>13.626373626373624</v>
      </c>
      <c r="I94" s="20">
        <v>163</v>
      </c>
      <c r="J94" s="21">
        <v>13.956043956043954</v>
      </c>
      <c r="K94" s="21">
        <v>5.824175824175823</v>
      </c>
      <c r="L94" s="21">
        <v>9.6703296703296697</v>
      </c>
      <c r="M94" s="21">
        <v>3.9560439560439566</v>
      </c>
      <c r="N94" s="53">
        <f t="shared" si="12"/>
        <v>0.68888888888888888</v>
      </c>
    </row>
    <row r="95" spans="1:14" x14ac:dyDescent="0.25">
      <c r="A95" s="34" t="str">
        <f t="shared" si="14"/>
        <v>Boyacá</v>
      </c>
      <c r="B95" s="34" t="str">
        <f t="shared" si="15"/>
        <v>Sin Sección</v>
      </c>
      <c r="C95" s="35" t="s">
        <v>326</v>
      </c>
      <c r="D95" s="20">
        <v>9.1</v>
      </c>
      <c r="E95" s="20">
        <v>188</v>
      </c>
      <c r="F95" s="20">
        <v>20.659340659340657</v>
      </c>
      <c r="G95" s="20">
        <v>124</v>
      </c>
      <c r="H95" s="20">
        <v>13.626373626373624</v>
      </c>
      <c r="I95" s="20">
        <v>98</v>
      </c>
      <c r="J95" s="21">
        <v>14.835164835164836</v>
      </c>
      <c r="K95" s="21">
        <v>5.8241758241758239</v>
      </c>
      <c r="L95" s="21">
        <v>9.7802197802197792</v>
      </c>
      <c r="M95" s="21">
        <v>3.8461538461538467</v>
      </c>
      <c r="N95" s="53">
        <f t="shared" si="12"/>
        <v>0.65957446808510634</v>
      </c>
    </row>
    <row r="96" spans="1:14" x14ac:dyDescent="0.25">
      <c r="A96" s="34" t="str">
        <f t="shared" si="14"/>
        <v>Boyacá</v>
      </c>
      <c r="B96" s="34" t="str">
        <f t="shared" si="15"/>
        <v>Sin Sección</v>
      </c>
      <c r="C96" s="35" t="s">
        <v>327</v>
      </c>
      <c r="D96" s="20">
        <v>9.1</v>
      </c>
      <c r="E96" s="20">
        <v>177</v>
      </c>
      <c r="F96" s="20">
        <v>19.450549450549445</v>
      </c>
      <c r="G96" s="20">
        <v>104</v>
      </c>
      <c r="H96" s="20">
        <v>11.428571428571427</v>
      </c>
      <c r="I96" s="20">
        <v>89</v>
      </c>
      <c r="J96" s="21">
        <v>13.076923076923077</v>
      </c>
      <c r="K96" s="21">
        <v>6.3736263736263741</v>
      </c>
      <c r="L96" s="21">
        <v>7.0329670329670337</v>
      </c>
      <c r="M96" s="21">
        <v>4.395604395604396</v>
      </c>
      <c r="N96" s="53">
        <f t="shared" si="12"/>
        <v>0.58757062146892658</v>
      </c>
    </row>
    <row r="97" spans="1:14" x14ac:dyDescent="0.25">
      <c r="A97" s="34" t="str">
        <f t="shared" si="14"/>
        <v>Boyacá</v>
      </c>
      <c r="B97" s="34" t="str">
        <f t="shared" si="15"/>
        <v>Sin Sección</v>
      </c>
      <c r="C97" s="35" t="s">
        <v>328</v>
      </c>
      <c r="D97" s="20">
        <v>9.1</v>
      </c>
      <c r="E97" s="20">
        <v>169</v>
      </c>
      <c r="F97" s="20">
        <v>18.571428571428569</v>
      </c>
      <c r="G97" s="20">
        <v>126</v>
      </c>
      <c r="H97" s="20">
        <v>13.846153846153845</v>
      </c>
      <c r="I97" s="20">
        <v>153</v>
      </c>
      <c r="J97" s="21">
        <v>12.63736263736264</v>
      </c>
      <c r="K97" s="21">
        <v>5.9340659340659343</v>
      </c>
      <c r="L97" s="21">
        <v>8.9010989010988979</v>
      </c>
      <c r="M97" s="21">
        <v>4.9450549450549453</v>
      </c>
      <c r="N97" s="53">
        <f t="shared" si="12"/>
        <v>0.74556213017751483</v>
      </c>
    </row>
    <row r="98" spans="1:14" x14ac:dyDescent="0.25">
      <c r="A98" s="34" t="str">
        <f t="shared" si="14"/>
        <v>Boyacá</v>
      </c>
      <c r="B98" s="34" t="str">
        <f t="shared" si="15"/>
        <v>Sin Sección</v>
      </c>
      <c r="C98" s="35" t="s">
        <v>329</v>
      </c>
      <c r="D98" s="20">
        <v>9.1</v>
      </c>
      <c r="E98" s="20">
        <v>163</v>
      </c>
      <c r="F98" s="20">
        <v>17.912087912087912</v>
      </c>
      <c r="G98" s="20">
        <v>114</v>
      </c>
      <c r="H98" s="20">
        <v>12.527472527472527</v>
      </c>
      <c r="I98" s="20">
        <v>181</v>
      </c>
      <c r="J98" s="21">
        <v>12.087912087912088</v>
      </c>
      <c r="K98" s="21">
        <v>5.8241758241758248</v>
      </c>
      <c r="L98" s="21">
        <v>8.1318681318681332</v>
      </c>
      <c r="M98" s="21">
        <v>4.395604395604396</v>
      </c>
      <c r="N98" s="53">
        <f t="shared" si="12"/>
        <v>0.69938650306748462</v>
      </c>
    </row>
    <row r="99" spans="1:14" x14ac:dyDescent="0.25">
      <c r="A99" s="34" t="str">
        <f t="shared" si="14"/>
        <v>Boyacá</v>
      </c>
      <c r="B99" s="34" t="str">
        <f t="shared" si="15"/>
        <v>Sin Sección</v>
      </c>
      <c r="C99" s="35" t="s">
        <v>330</v>
      </c>
      <c r="D99" s="20">
        <v>9.1</v>
      </c>
      <c r="E99" s="20">
        <v>130</v>
      </c>
      <c r="F99" s="20">
        <v>14.285714285714285</v>
      </c>
      <c r="G99" s="20">
        <v>86</v>
      </c>
      <c r="H99" s="20">
        <v>9.4505494505494489</v>
      </c>
      <c r="I99" s="20">
        <v>116</v>
      </c>
      <c r="J99" s="21">
        <v>12.41758241758242</v>
      </c>
      <c r="K99" s="21">
        <v>1.8681318681318682</v>
      </c>
      <c r="L99" s="21">
        <v>7.5824175824175821</v>
      </c>
      <c r="M99" s="21">
        <v>1.8681318681318684</v>
      </c>
      <c r="N99" s="53">
        <f t="shared" si="12"/>
        <v>0.66153846153846152</v>
      </c>
    </row>
    <row r="100" spans="1:14" x14ac:dyDescent="0.25">
      <c r="A100" s="34" t="str">
        <f t="shared" si="14"/>
        <v>Boyacá</v>
      </c>
      <c r="B100" s="34" t="str">
        <f t="shared" si="15"/>
        <v>Sin Sección</v>
      </c>
      <c r="C100" s="35" t="s">
        <v>331</v>
      </c>
      <c r="D100" s="20">
        <v>9.1</v>
      </c>
      <c r="E100" s="20">
        <v>180</v>
      </c>
      <c r="F100" s="20">
        <v>19.780219780219781</v>
      </c>
      <c r="G100" s="20">
        <v>121</v>
      </c>
      <c r="H100" s="20">
        <v>13.296703296703296</v>
      </c>
      <c r="I100" s="20">
        <v>104</v>
      </c>
      <c r="J100" s="21">
        <v>14.065934065934064</v>
      </c>
      <c r="K100" s="21">
        <v>5.7142857142857144</v>
      </c>
      <c r="L100" s="21">
        <v>8.6813186813186825</v>
      </c>
      <c r="M100" s="21">
        <v>4.6153846153846159</v>
      </c>
      <c r="N100" s="53">
        <f t="shared" si="12"/>
        <v>0.67222222222222228</v>
      </c>
    </row>
    <row r="101" spans="1:14" x14ac:dyDescent="0.25">
      <c r="A101" s="34" t="str">
        <f t="shared" si="14"/>
        <v>Boyacá</v>
      </c>
      <c r="B101" s="34" t="str">
        <f t="shared" si="15"/>
        <v>Sin Sección</v>
      </c>
      <c r="C101" s="35" t="s">
        <v>332</v>
      </c>
      <c r="D101" s="20">
        <v>9.1</v>
      </c>
      <c r="E101" s="20">
        <v>159</v>
      </c>
      <c r="F101" s="20">
        <v>17.472527472527471</v>
      </c>
      <c r="G101" s="20">
        <v>169</v>
      </c>
      <c r="H101" s="20">
        <v>18.571428571428569</v>
      </c>
      <c r="I101" s="20">
        <v>147</v>
      </c>
      <c r="J101" s="21">
        <v>11.758241758241759</v>
      </c>
      <c r="K101" s="21">
        <v>5.7142857142857144</v>
      </c>
      <c r="L101" s="21">
        <v>14.065934065934066</v>
      </c>
      <c r="M101" s="21">
        <v>4.5054945054945064</v>
      </c>
      <c r="N101" s="53">
        <f t="shared" si="12"/>
        <v>1.0628930817610063</v>
      </c>
    </row>
    <row r="102" spans="1:14" x14ac:dyDescent="0.25">
      <c r="A102" s="34" t="str">
        <f t="shared" si="14"/>
        <v>Boyacá</v>
      </c>
      <c r="B102" s="34" t="str">
        <f t="shared" si="15"/>
        <v>Sin Sección</v>
      </c>
      <c r="C102" s="35" t="s">
        <v>333</v>
      </c>
      <c r="D102" s="20">
        <v>9.1</v>
      </c>
      <c r="E102" s="20">
        <v>164</v>
      </c>
      <c r="F102" s="20">
        <v>18.021978021978022</v>
      </c>
      <c r="G102" s="20">
        <v>118</v>
      </c>
      <c r="H102" s="20">
        <v>12.967032967032964</v>
      </c>
      <c r="I102" s="20">
        <v>132</v>
      </c>
      <c r="J102" s="21">
        <v>12.307692307692305</v>
      </c>
      <c r="K102" s="21">
        <v>5.7142857142857144</v>
      </c>
      <c r="L102" s="21">
        <v>8.0219780219780201</v>
      </c>
      <c r="M102" s="21">
        <v>4.9450549450549453</v>
      </c>
      <c r="N102" s="53">
        <f t="shared" si="12"/>
        <v>0.71951219512195119</v>
      </c>
    </row>
    <row r="103" spans="1:14" x14ac:dyDescent="0.25">
      <c r="A103" s="34" t="str">
        <f t="shared" si="14"/>
        <v>Boyacá</v>
      </c>
      <c r="B103" s="34" t="str">
        <f t="shared" si="15"/>
        <v>Sin Sección</v>
      </c>
      <c r="C103" s="35" t="s">
        <v>334</v>
      </c>
      <c r="D103" s="20">
        <v>9.1</v>
      </c>
      <c r="E103" s="20">
        <v>153</v>
      </c>
      <c r="F103" s="20">
        <v>16.81318681318681</v>
      </c>
      <c r="G103" s="20">
        <v>111</v>
      </c>
      <c r="H103" s="20">
        <v>12.197802197802199</v>
      </c>
      <c r="I103" s="20">
        <v>117</v>
      </c>
      <c r="J103" s="21">
        <v>11.098901098901099</v>
      </c>
      <c r="K103" s="21">
        <v>5.7142857142857144</v>
      </c>
      <c r="L103" s="21">
        <v>6.8131868131868139</v>
      </c>
      <c r="M103" s="21">
        <v>5.3846153846153841</v>
      </c>
      <c r="N103" s="53">
        <f t="shared" si="12"/>
        <v>0.72549019607843135</v>
      </c>
    </row>
    <row r="104" spans="1:14" x14ac:dyDescent="0.25">
      <c r="A104" s="34" t="str">
        <f t="shared" si="14"/>
        <v>Boyacá</v>
      </c>
      <c r="B104" s="34" t="str">
        <f t="shared" si="15"/>
        <v>Sin Sección</v>
      </c>
      <c r="C104" s="35" t="s">
        <v>335</v>
      </c>
      <c r="D104" s="20">
        <v>9.1</v>
      </c>
      <c r="E104" s="20">
        <v>152</v>
      </c>
      <c r="F104" s="20">
        <v>16.703296703296697</v>
      </c>
      <c r="G104" s="20">
        <v>134</v>
      </c>
      <c r="H104" s="20">
        <v>14.725274725274723</v>
      </c>
      <c r="I104" s="20">
        <v>190</v>
      </c>
      <c r="J104" s="21">
        <v>12.307692307692307</v>
      </c>
      <c r="K104" s="21">
        <v>4.395604395604396</v>
      </c>
      <c r="L104" s="21">
        <v>11.428571428571429</v>
      </c>
      <c r="M104" s="21">
        <v>3.2967032967032965</v>
      </c>
      <c r="N104" s="53">
        <f t="shared" si="12"/>
        <v>0.88157894736842102</v>
      </c>
    </row>
    <row r="105" spans="1:14" x14ac:dyDescent="0.25">
      <c r="A105" s="34" t="str">
        <f t="shared" si="14"/>
        <v>Boyacá</v>
      </c>
      <c r="B105" s="34" t="str">
        <f t="shared" si="15"/>
        <v>Sin Sección</v>
      </c>
      <c r="C105" s="35" t="s">
        <v>336</v>
      </c>
      <c r="D105" s="20">
        <v>9.1</v>
      </c>
      <c r="E105" s="20">
        <v>181</v>
      </c>
      <c r="F105" s="20">
        <v>19.890109890109891</v>
      </c>
      <c r="G105" s="20">
        <v>151</v>
      </c>
      <c r="H105" s="20">
        <v>16.593406593406588</v>
      </c>
      <c r="I105" s="20">
        <v>187</v>
      </c>
      <c r="J105" s="21">
        <v>12.637362637362639</v>
      </c>
      <c r="K105" s="21">
        <v>7.2527472527472536</v>
      </c>
      <c r="L105" s="21">
        <v>10.989010989010989</v>
      </c>
      <c r="M105" s="21">
        <v>5.604395604395604</v>
      </c>
      <c r="N105" s="53">
        <f t="shared" si="12"/>
        <v>0.83425414364640882</v>
      </c>
    </row>
    <row r="106" spans="1:14" x14ac:dyDescent="0.25">
      <c r="A106" s="34" t="str">
        <f t="shared" si="14"/>
        <v>Boyacá</v>
      </c>
      <c r="B106" s="34" t="str">
        <f t="shared" si="15"/>
        <v>Sin Sección</v>
      </c>
      <c r="C106" s="35" t="s">
        <v>337</v>
      </c>
      <c r="D106" s="20">
        <v>9.1</v>
      </c>
      <c r="E106" s="20">
        <v>164</v>
      </c>
      <c r="F106" s="20">
        <v>18.021978021978022</v>
      </c>
      <c r="G106" s="20">
        <v>141</v>
      </c>
      <c r="H106" s="20">
        <v>15.494505494505491</v>
      </c>
      <c r="I106" s="20">
        <v>80</v>
      </c>
      <c r="J106" s="21">
        <v>12.197802197802197</v>
      </c>
      <c r="K106" s="21">
        <v>5.8241758241758248</v>
      </c>
      <c r="L106" s="21">
        <v>11.318681318681318</v>
      </c>
      <c r="M106" s="21">
        <v>4.1758241758241761</v>
      </c>
      <c r="N106" s="53">
        <f t="shared" si="12"/>
        <v>0.8597560975609756</v>
      </c>
    </row>
    <row r="107" spans="1:14" x14ac:dyDescent="0.25">
      <c r="A107" s="34" t="str">
        <f t="shared" si="14"/>
        <v>Boyacá</v>
      </c>
      <c r="B107" s="34" t="str">
        <f t="shared" si="15"/>
        <v>Sin Sección</v>
      </c>
      <c r="C107" s="35" t="s">
        <v>338</v>
      </c>
      <c r="D107" s="20">
        <v>9.1</v>
      </c>
      <c r="E107" s="20">
        <v>295</v>
      </c>
      <c r="F107" s="20">
        <v>32.417582417582409</v>
      </c>
      <c r="G107" s="20">
        <v>198</v>
      </c>
      <c r="H107" s="20">
        <v>21.758241758241759</v>
      </c>
      <c r="I107" s="20">
        <v>326</v>
      </c>
      <c r="J107" s="21">
        <v>29.890109890109891</v>
      </c>
      <c r="K107" s="21">
        <v>2.5274725274725278</v>
      </c>
      <c r="L107" s="21">
        <v>20</v>
      </c>
      <c r="M107" s="21">
        <v>1.7582417582417582</v>
      </c>
      <c r="N107" s="53">
        <f t="shared" si="12"/>
        <v>0.67118644067796607</v>
      </c>
    </row>
    <row r="108" spans="1:14" x14ac:dyDescent="0.25">
      <c r="A108" s="34" t="str">
        <f t="shared" si="14"/>
        <v>Boyacá</v>
      </c>
      <c r="B108" s="34" t="str">
        <f t="shared" si="15"/>
        <v>Sin Sección</v>
      </c>
      <c r="C108" s="35" t="s">
        <v>339</v>
      </c>
      <c r="D108" s="20">
        <v>9.1</v>
      </c>
      <c r="E108" s="20">
        <v>238</v>
      </c>
      <c r="F108" s="20">
        <v>26.153846153846153</v>
      </c>
      <c r="G108" s="20">
        <v>169</v>
      </c>
      <c r="H108" s="20">
        <v>18.571428571428569</v>
      </c>
      <c r="I108" s="20">
        <v>318</v>
      </c>
      <c r="J108" s="21">
        <v>23.186813186813186</v>
      </c>
      <c r="K108" s="21">
        <v>2.9670329670329676</v>
      </c>
      <c r="L108" s="21">
        <v>15.934065934065934</v>
      </c>
      <c r="M108" s="21">
        <v>2.6373626373626373</v>
      </c>
      <c r="N108" s="53">
        <f t="shared" si="12"/>
        <v>0.71008403361344541</v>
      </c>
    </row>
    <row r="109" spans="1:14" x14ac:dyDescent="0.25">
      <c r="A109" s="34" t="str">
        <f t="shared" si="14"/>
        <v>Boyacá</v>
      </c>
      <c r="B109" s="34" t="str">
        <f t="shared" si="15"/>
        <v>Sin Sección</v>
      </c>
      <c r="C109" s="35" t="s">
        <v>340</v>
      </c>
      <c r="D109" s="20">
        <v>9.1</v>
      </c>
      <c r="E109" s="20">
        <v>285</v>
      </c>
      <c r="F109" s="20">
        <v>31.31868131868131</v>
      </c>
      <c r="G109" s="20">
        <v>117</v>
      </c>
      <c r="H109" s="20">
        <v>12.857142857142858</v>
      </c>
      <c r="I109" s="20">
        <v>319</v>
      </c>
      <c r="J109" s="21">
        <v>27.472527472527467</v>
      </c>
      <c r="K109" s="21">
        <v>3.8461538461538458</v>
      </c>
      <c r="L109" s="21">
        <v>9.3406593406593394</v>
      </c>
      <c r="M109" s="21">
        <v>3.5164835164835164</v>
      </c>
      <c r="N109" s="53">
        <f t="shared" si="12"/>
        <v>0.41052631578947368</v>
      </c>
    </row>
    <row r="110" spans="1:14" x14ac:dyDescent="0.25">
      <c r="A110" s="34" t="str">
        <f t="shared" si="14"/>
        <v>Boyacá</v>
      </c>
      <c r="B110" s="34" t="str">
        <f t="shared" si="15"/>
        <v>Sin Sección</v>
      </c>
      <c r="C110" s="35" t="s">
        <v>341</v>
      </c>
      <c r="D110" s="20">
        <v>9.1</v>
      </c>
      <c r="E110" s="20">
        <v>240</v>
      </c>
      <c r="F110" s="20">
        <v>26.373626373626372</v>
      </c>
      <c r="G110" s="20">
        <v>183</v>
      </c>
      <c r="H110" s="20">
        <v>20.109890109890109</v>
      </c>
      <c r="I110" s="20">
        <v>246</v>
      </c>
      <c r="J110" s="21">
        <v>23.516483516483515</v>
      </c>
      <c r="K110" s="21">
        <v>2.8571428571428568</v>
      </c>
      <c r="L110" s="21">
        <v>13.516483516483518</v>
      </c>
      <c r="M110" s="21">
        <v>6.5934065934065931</v>
      </c>
      <c r="N110" s="53">
        <f t="shared" si="12"/>
        <v>0.76249999999999996</v>
      </c>
    </row>
    <row r="111" spans="1:14" x14ac:dyDescent="0.25">
      <c r="A111" s="92" t="s">
        <v>250</v>
      </c>
      <c r="B111" s="93"/>
      <c r="C111" s="36"/>
      <c r="D111" s="24"/>
      <c r="E111" s="24"/>
      <c r="F111" s="24">
        <f>+AVERAGE(F92:F110)</f>
        <v>20.670908039329088</v>
      </c>
      <c r="G111" s="24"/>
      <c r="H111" s="24">
        <f>+AVERAGE(H92:H110)</f>
        <v>14.835164835164832</v>
      </c>
      <c r="I111" s="24"/>
      <c r="J111" s="24">
        <f t="shared" ref="J111:M111" si="16">+AVERAGE(J92:J110)</f>
        <v>15.587044534412954</v>
      </c>
      <c r="K111" s="24">
        <f t="shared" si="16"/>
        <v>5.0838635049161356</v>
      </c>
      <c r="L111" s="24">
        <f t="shared" si="16"/>
        <v>10.624638519375361</v>
      </c>
      <c r="M111" s="24">
        <f t="shared" si="16"/>
        <v>4.2105263157894743</v>
      </c>
      <c r="N111" s="59"/>
    </row>
    <row r="112" spans="1:14" x14ac:dyDescent="0.25">
      <c r="A112" s="55" t="s">
        <v>51</v>
      </c>
      <c r="B112" s="55"/>
      <c r="C112" s="55"/>
      <c r="D112" s="56">
        <v>9.1</v>
      </c>
      <c r="E112" s="56">
        <v>3574</v>
      </c>
      <c r="F112" s="56"/>
      <c r="G112" s="56">
        <v>2565</v>
      </c>
      <c r="H112" s="56"/>
      <c r="I112" s="56">
        <v>3327</v>
      </c>
      <c r="J112" s="57">
        <v>296.15384615384613</v>
      </c>
      <c r="K112" s="57">
        <v>96.593406593406584</v>
      </c>
      <c r="L112" s="57">
        <v>201.86813186813185</v>
      </c>
      <c r="M112" s="57">
        <v>80.000000000000014</v>
      </c>
      <c r="N112" s="58">
        <f t="shared" si="12"/>
        <v>0.71768326804700611</v>
      </c>
    </row>
    <row r="113" spans="1:14" x14ac:dyDescent="0.25">
      <c r="A113" s="34" t="s">
        <v>52</v>
      </c>
      <c r="B113" s="34" t="s">
        <v>4</v>
      </c>
      <c r="C113" s="35" t="s">
        <v>342</v>
      </c>
      <c r="D113" s="20">
        <v>9.1</v>
      </c>
      <c r="E113" s="20">
        <v>419</v>
      </c>
      <c r="F113" s="20">
        <v>46.043956043956022</v>
      </c>
      <c r="G113" s="20">
        <v>200</v>
      </c>
      <c r="H113" s="20">
        <v>21.978021978021971</v>
      </c>
      <c r="I113" s="20">
        <v>510</v>
      </c>
      <c r="J113" s="21">
        <v>37.142857142857132</v>
      </c>
      <c r="K113" s="21">
        <v>8.9010989010989015</v>
      </c>
      <c r="L113" s="21">
        <v>14.505494505494505</v>
      </c>
      <c r="M113" s="21">
        <v>7.4725274725274735</v>
      </c>
      <c r="N113" s="53">
        <f t="shared" si="12"/>
        <v>0.47732696897374699</v>
      </c>
    </row>
    <row r="114" spans="1:14" x14ac:dyDescent="0.25">
      <c r="A114" s="34" t="str">
        <f t="shared" ref="A114:A120" si="17">A113</f>
        <v>Caldas</v>
      </c>
      <c r="B114" s="34" t="str">
        <f t="shared" ref="B114:B120" si="18">B113</f>
        <v>Sin Sección</v>
      </c>
      <c r="C114" s="35" t="s">
        <v>343</v>
      </c>
      <c r="D114" s="20">
        <v>9.1</v>
      </c>
      <c r="E114" s="20">
        <v>440</v>
      </c>
      <c r="F114" s="20">
        <v>48.35164835164835</v>
      </c>
      <c r="G114" s="20">
        <v>233</v>
      </c>
      <c r="H114" s="20">
        <v>25.604395604395609</v>
      </c>
      <c r="I114" s="20">
        <v>528</v>
      </c>
      <c r="J114" s="21">
        <v>36.813186813186817</v>
      </c>
      <c r="K114" s="21">
        <v>11.538461538461538</v>
      </c>
      <c r="L114" s="21">
        <v>18.681318681318682</v>
      </c>
      <c r="M114" s="21">
        <v>6.9230769230769242</v>
      </c>
      <c r="N114" s="53">
        <f t="shared" si="12"/>
        <v>0.52954545454545454</v>
      </c>
    </row>
    <row r="115" spans="1:14" x14ac:dyDescent="0.25">
      <c r="A115" s="34" t="str">
        <f t="shared" si="17"/>
        <v>Caldas</v>
      </c>
      <c r="B115" s="34" t="str">
        <f t="shared" si="18"/>
        <v>Sin Sección</v>
      </c>
      <c r="C115" s="35" t="s">
        <v>344</v>
      </c>
      <c r="D115" s="20">
        <v>9.1</v>
      </c>
      <c r="E115" s="20">
        <v>466</v>
      </c>
      <c r="F115" s="20">
        <v>51.208791208791212</v>
      </c>
      <c r="G115" s="20">
        <v>233</v>
      </c>
      <c r="H115" s="20">
        <v>25.604395604395599</v>
      </c>
      <c r="I115" s="20">
        <v>508</v>
      </c>
      <c r="J115" s="21">
        <v>42.197802197802197</v>
      </c>
      <c r="K115" s="21">
        <v>9.0109890109890109</v>
      </c>
      <c r="L115" s="21">
        <v>17.472527472527474</v>
      </c>
      <c r="M115" s="21">
        <v>8.1318681318681314</v>
      </c>
      <c r="N115" s="53">
        <f t="shared" si="12"/>
        <v>0.5</v>
      </c>
    </row>
    <row r="116" spans="1:14" x14ac:dyDescent="0.25">
      <c r="A116" s="34" t="str">
        <f t="shared" si="17"/>
        <v>Caldas</v>
      </c>
      <c r="B116" s="34" t="str">
        <f t="shared" si="18"/>
        <v>Sin Sección</v>
      </c>
      <c r="C116" s="35" t="s">
        <v>345</v>
      </c>
      <c r="D116" s="20">
        <v>9.1</v>
      </c>
      <c r="E116" s="20">
        <v>437</v>
      </c>
      <c r="F116" s="20">
        <v>48.021978021978022</v>
      </c>
      <c r="G116" s="20">
        <v>197</v>
      </c>
      <c r="H116" s="20">
        <v>21.648351648351646</v>
      </c>
      <c r="I116" s="20">
        <v>527</v>
      </c>
      <c r="J116" s="21">
        <v>39.340659340659343</v>
      </c>
      <c r="K116" s="21">
        <v>8.6813186813186825</v>
      </c>
      <c r="L116" s="21">
        <v>13.736263736263734</v>
      </c>
      <c r="M116" s="21">
        <v>7.9120879120879106</v>
      </c>
      <c r="N116" s="53">
        <f t="shared" si="12"/>
        <v>0.45080091533180777</v>
      </c>
    </row>
    <row r="117" spans="1:14" x14ac:dyDescent="0.25">
      <c r="A117" s="34" t="str">
        <f t="shared" si="17"/>
        <v>Caldas</v>
      </c>
      <c r="B117" s="34" t="str">
        <f t="shared" si="18"/>
        <v>Sin Sección</v>
      </c>
      <c r="C117" s="35" t="s">
        <v>346</v>
      </c>
      <c r="D117" s="20">
        <v>9.1</v>
      </c>
      <c r="E117" s="20">
        <v>407</v>
      </c>
      <c r="F117" s="20">
        <v>44.725274725274716</v>
      </c>
      <c r="G117" s="20">
        <v>185</v>
      </c>
      <c r="H117" s="20">
        <v>20.329670329670325</v>
      </c>
      <c r="I117" s="20">
        <v>566</v>
      </c>
      <c r="J117" s="21">
        <v>36.483516483516482</v>
      </c>
      <c r="K117" s="21">
        <v>8.2417582417582427</v>
      </c>
      <c r="L117" s="21">
        <v>12.967032967032967</v>
      </c>
      <c r="M117" s="21">
        <v>7.3626373626373622</v>
      </c>
      <c r="N117" s="53">
        <f t="shared" si="12"/>
        <v>0.45454545454545453</v>
      </c>
    </row>
    <row r="118" spans="1:14" x14ac:dyDescent="0.25">
      <c r="A118" s="34" t="str">
        <f t="shared" si="17"/>
        <v>Caldas</v>
      </c>
      <c r="B118" s="34" t="str">
        <f t="shared" si="18"/>
        <v>Sin Sección</v>
      </c>
      <c r="C118" s="35" t="s">
        <v>347</v>
      </c>
      <c r="D118" s="20">
        <v>9.1</v>
      </c>
      <c r="E118" s="20">
        <v>423</v>
      </c>
      <c r="F118" s="20">
        <v>46.483516483516482</v>
      </c>
      <c r="G118" s="20">
        <v>224</v>
      </c>
      <c r="H118" s="20">
        <v>24.615384615384613</v>
      </c>
      <c r="I118" s="20">
        <v>441</v>
      </c>
      <c r="J118" s="21">
        <v>37.472527472527474</v>
      </c>
      <c r="K118" s="21">
        <v>9.0109890109890109</v>
      </c>
      <c r="L118" s="21">
        <v>16.703296703296704</v>
      </c>
      <c r="M118" s="21">
        <v>7.9120879120879124</v>
      </c>
      <c r="N118" s="53">
        <f t="shared" si="12"/>
        <v>0.52955082742316784</v>
      </c>
    </row>
    <row r="119" spans="1:14" x14ac:dyDescent="0.25">
      <c r="A119" s="34" t="str">
        <f t="shared" si="17"/>
        <v>Caldas</v>
      </c>
      <c r="B119" s="34" t="str">
        <f t="shared" si="18"/>
        <v>Sin Sección</v>
      </c>
      <c r="C119" s="35" t="s">
        <v>348</v>
      </c>
      <c r="D119" s="20">
        <v>9.1</v>
      </c>
      <c r="E119" s="20">
        <v>421</v>
      </c>
      <c r="F119" s="20">
        <v>46.263736263736256</v>
      </c>
      <c r="G119" s="20">
        <v>226</v>
      </c>
      <c r="H119" s="20">
        <v>24.835164835164836</v>
      </c>
      <c r="I119" s="20">
        <v>658</v>
      </c>
      <c r="J119" s="21">
        <v>36.483516483516482</v>
      </c>
      <c r="K119" s="21">
        <v>9.7802197802197792</v>
      </c>
      <c r="L119" s="21">
        <v>15.384615384615383</v>
      </c>
      <c r="M119" s="21">
        <v>9.4505494505494507</v>
      </c>
      <c r="N119" s="53">
        <f t="shared" si="12"/>
        <v>0.53681710213776723</v>
      </c>
    </row>
    <row r="120" spans="1:14" x14ac:dyDescent="0.25">
      <c r="A120" s="34" t="str">
        <f t="shared" si="17"/>
        <v>Caldas</v>
      </c>
      <c r="B120" s="34" t="str">
        <f t="shared" si="18"/>
        <v>Sin Sección</v>
      </c>
      <c r="C120" s="35" t="s">
        <v>349</v>
      </c>
      <c r="D120" s="20">
        <v>9.1</v>
      </c>
      <c r="E120" s="20">
        <v>433</v>
      </c>
      <c r="F120" s="20">
        <v>47.582417582417577</v>
      </c>
      <c r="G120" s="20">
        <v>171</v>
      </c>
      <c r="H120" s="20">
        <v>18.791208791208788</v>
      </c>
      <c r="I120" s="20">
        <v>589</v>
      </c>
      <c r="J120" s="21">
        <v>38.681318681318679</v>
      </c>
      <c r="K120" s="21">
        <v>8.9010989010989015</v>
      </c>
      <c r="L120" s="21">
        <v>15.494505494505493</v>
      </c>
      <c r="M120" s="21">
        <v>3.296703296703297</v>
      </c>
      <c r="N120" s="53">
        <f t="shared" si="12"/>
        <v>0.394919168591224</v>
      </c>
    </row>
    <row r="121" spans="1:14" x14ac:dyDescent="0.25">
      <c r="A121" s="92" t="s">
        <v>250</v>
      </c>
      <c r="B121" s="93"/>
      <c r="C121" s="36"/>
      <c r="D121" s="24"/>
      <c r="E121" s="24"/>
      <c r="F121" s="24">
        <f>+AVERAGE(F113:F120)</f>
        <v>47.335164835164825</v>
      </c>
      <c r="G121" s="24"/>
      <c r="H121" s="24">
        <f>+AVERAGE(H113:H120)</f>
        <v>22.925824175824172</v>
      </c>
      <c r="I121" s="24"/>
      <c r="J121" s="24">
        <f t="shared" ref="J121:M121" si="19">+AVERAGE(J113:J120)</f>
        <v>38.076923076923073</v>
      </c>
      <c r="K121" s="24">
        <f t="shared" si="19"/>
        <v>9.2582417582417591</v>
      </c>
      <c r="L121" s="24">
        <f t="shared" si="19"/>
        <v>15.618131868131867</v>
      </c>
      <c r="M121" s="24">
        <f t="shared" si="19"/>
        <v>7.3076923076923084</v>
      </c>
      <c r="N121" s="59"/>
    </row>
    <row r="122" spans="1:14" x14ac:dyDescent="0.25">
      <c r="A122" s="55" t="s">
        <v>59</v>
      </c>
      <c r="B122" s="55"/>
      <c r="C122" s="55"/>
      <c r="D122" s="56">
        <v>9.1</v>
      </c>
      <c r="E122" s="56">
        <v>3446</v>
      </c>
      <c r="F122" s="56"/>
      <c r="G122" s="56">
        <v>1669</v>
      </c>
      <c r="H122" s="56"/>
      <c r="I122" s="56">
        <v>4327</v>
      </c>
      <c r="J122" s="57">
        <v>304.61538461538458</v>
      </c>
      <c r="K122" s="57">
        <v>74.065934065934073</v>
      </c>
      <c r="L122" s="57">
        <v>124.94505494505493</v>
      </c>
      <c r="M122" s="57">
        <v>58.461538461538467</v>
      </c>
      <c r="N122" s="58">
        <f t="shared" si="12"/>
        <v>0.48432965757399882</v>
      </c>
    </row>
    <row r="123" spans="1:14" x14ac:dyDescent="0.25">
      <c r="A123" s="34" t="s">
        <v>60</v>
      </c>
      <c r="B123" s="34" t="s">
        <v>4</v>
      </c>
      <c r="C123" s="35" t="s">
        <v>350</v>
      </c>
      <c r="D123" s="20">
        <v>9.1</v>
      </c>
      <c r="E123" s="20">
        <v>799</v>
      </c>
      <c r="F123" s="20">
        <v>87.802197802197824</v>
      </c>
      <c r="G123" s="20">
        <v>620</v>
      </c>
      <c r="H123" s="20">
        <v>68.131868131868174</v>
      </c>
      <c r="I123" s="20">
        <v>826</v>
      </c>
      <c r="J123" s="21">
        <v>30.219780219780215</v>
      </c>
      <c r="K123" s="21">
        <v>57.582417582417591</v>
      </c>
      <c r="L123" s="21">
        <v>11.64835164835165</v>
      </c>
      <c r="M123" s="21">
        <v>56.483516483516482</v>
      </c>
      <c r="N123" s="53">
        <f t="shared" si="12"/>
        <v>0.77596996245306638</v>
      </c>
    </row>
    <row r="124" spans="1:14" x14ac:dyDescent="0.25">
      <c r="A124" s="34" t="str">
        <f t="shared" ref="A124:A126" si="20">A123</f>
        <v>Caquetá</v>
      </c>
      <c r="B124" s="34" t="str">
        <f t="shared" ref="B124:B126" si="21">B123</f>
        <v>Sin Sección</v>
      </c>
      <c r="C124" s="35" t="s">
        <v>351</v>
      </c>
      <c r="D124" s="20">
        <v>9.1</v>
      </c>
      <c r="E124" s="20">
        <v>797</v>
      </c>
      <c r="F124" s="20">
        <v>87.582417582417619</v>
      </c>
      <c r="G124" s="20">
        <v>766</v>
      </c>
      <c r="H124" s="20">
        <v>84.175824175824189</v>
      </c>
      <c r="I124" s="20">
        <v>670</v>
      </c>
      <c r="J124" s="21">
        <v>30.329670329670328</v>
      </c>
      <c r="K124" s="21">
        <v>57.252747252747255</v>
      </c>
      <c r="L124" s="21">
        <v>27.032967032967029</v>
      </c>
      <c r="M124" s="21">
        <v>57.142857142857139</v>
      </c>
      <c r="N124" s="53">
        <f t="shared" si="12"/>
        <v>0.96110414052697613</v>
      </c>
    </row>
    <row r="125" spans="1:14" x14ac:dyDescent="0.25">
      <c r="A125" s="34" t="str">
        <f t="shared" si="20"/>
        <v>Caquetá</v>
      </c>
      <c r="B125" s="34" t="str">
        <f t="shared" si="21"/>
        <v>Sin Sección</v>
      </c>
      <c r="C125" s="35" t="s">
        <v>352</v>
      </c>
      <c r="D125" s="20">
        <v>9.1</v>
      </c>
      <c r="E125" s="20">
        <v>1408</v>
      </c>
      <c r="F125" s="20">
        <v>154.72527472527477</v>
      </c>
      <c r="G125" s="20">
        <v>707</v>
      </c>
      <c r="H125" s="20">
        <v>77.692307692307693</v>
      </c>
      <c r="I125" s="20">
        <v>627</v>
      </c>
      <c r="J125" s="21">
        <v>97.692307692307722</v>
      </c>
      <c r="K125" s="21">
        <v>57.032967032967036</v>
      </c>
      <c r="L125" s="21">
        <v>21.318681318681318</v>
      </c>
      <c r="M125" s="21">
        <v>56.373626373626372</v>
      </c>
      <c r="N125" s="53">
        <f t="shared" si="12"/>
        <v>0.50213068181818177</v>
      </c>
    </row>
    <row r="126" spans="1:14" x14ac:dyDescent="0.25">
      <c r="A126" s="34" t="str">
        <f t="shared" si="20"/>
        <v>Caquetá</v>
      </c>
      <c r="B126" s="34" t="str">
        <f t="shared" si="21"/>
        <v>Sin Sección</v>
      </c>
      <c r="C126" s="35" t="s">
        <v>353</v>
      </c>
      <c r="D126" s="20">
        <v>9.1</v>
      </c>
      <c r="E126" s="20">
        <v>1495</v>
      </c>
      <c r="F126" s="20">
        <v>164.28571428571428</v>
      </c>
      <c r="G126" s="20">
        <v>620</v>
      </c>
      <c r="H126" s="20">
        <v>68.131868131868131</v>
      </c>
      <c r="I126" s="20">
        <v>768</v>
      </c>
      <c r="J126" s="21">
        <v>106.5934065934066</v>
      </c>
      <c r="K126" s="21">
        <v>57.692307692307693</v>
      </c>
      <c r="L126" s="21">
        <v>14.505494505494505</v>
      </c>
      <c r="M126" s="21">
        <v>53.626373626373628</v>
      </c>
      <c r="N126" s="53">
        <f t="shared" si="12"/>
        <v>0.41471571906354515</v>
      </c>
    </row>
    <row r="127" spans="1:14" x14ac:dyDescent="0.25">
      <c r="A127" s="92" t="s">
        <v>250</v>
      </c>
      <c r="B127" s="93"/>
      <c r="C127" s="36"/>
      <c r="D127" s="24"/>
      <c r="E127" s="24"/>
      <c r="F127" s="24">
        <f>+AVERAGE(F123:F126)</f>
        <v>123.59890109890112</v>
      </c>
      <c r="G127" s="24"/>
      <c r="H127" s="24">
        <f>+AVERAGE(H123:H126)</f>
        <v>74.532967032967051</v>
      </c>
      <c r="I127" s="24"/>
      <c r="J127" s="24">
        <f t="shared" ref="J127:M127" si="22">+AVERAGE(J123:J126)</f>
        <v>66.208791208791212</v>
      </c>
      <c r="K127" s="24">
        <f t="shared" si="22"/>
        <v>57.390109890109898</v>
      </c>
      <c r="L127" s="24">
        <f t="shared" si="22"/>
        <v>18.626373626373628</v>
      </c>
      <c r="M127" s="24">
        <f t="shared" si="22"/>
        <v>55.906593406593409</v>
      </c>
      <c r="N127" s="59"/>
    </row>
    <row r="128" spans="1:14" x14ac:dyDescent="0.25">
      <c r="A128" s="55" t="s">
        <v>65</v>
      </c>
      <c r="B128" s="55"/>
      <c r="C128" s="55"/>
      <c r="D128" s="56">
        <v>9.1</v>
      </c>
      <c r="E128" s="56">
        <v>4499</v>
      </c>
      <c r="F128" s="56"/>
      <c r="G128" s="56">
        <v>2713</v>
      </c>
      <c r="H128" s="56"/>
      <c r="I128" s="56">
        <v>2891</v>
      </c>
      <c r="J128" s="57">
        <v>264.83516483516485</v>
      </c>
      <c r="K128" s="57">
        <v>229.56043956043959</v>
      </c>
      <c r="L128" s="57">
        <v>74.505494505494511</v>
      </c>
      <c r="M128" s="57">
        <v>223.62637362637363</v>
      </c>
      <c r="N128" s="58">
        <f t="shared" si="12"/>
        <v>0.60302289397643916</v>
      </c>
    </row>
    <row r="129" spans="1:14" x14ac:dyDescent="0.25">
      <c r="A129" s="34" t="s">
        <v>66</v>
      </c>
      <c r="B129" s="34" t="s">
        <v>4</v>
      </c>
      <c r="C129" s="35" t="s">
        <v>354</v>
      </c>
      <c r="D129" s="20">
        <v>9.1</v>
      </c>
      <c r="E129" s="20">
        <v>388</v>
      </c>
      <c r="F129" s="20">
        <v>42.637362637362635</v>
      </c>
      <c r="G129" s="20">
        <v>179</v>
      </c>
      <c r="H129" s="20">
        <v>19.670329670329672</v>
      </c>
      <c r="I129" s="20">
        <v>665</v>
      </c>
      <c r="J129" s="21">
        <v>36.92307692307692</v>
      </c>
      <c r="K129" s="21">
        <v>5.7142857142857153</v>
      </c>
      <c r="L129" s="21">
        <v>14.065934065934064</v>
      </c>
      <c r="M129" s="21">
        <v>5.6043956043956049</v>
      </c>
      <c r="N129" s="53">
        <f t="shared" si="12"/>
        <v>0.46134020618556704</v>
      </c>
    </row>
    <row r="130" spans="1:14" x14ac:dyDescent="0.25">
      <c r="A130" s="34" t="str">
        <f t="shared" ref="A130" si="23">A129</f>
        <v>Casanare</v>
      </c>
      <c r="B130" s="34" t="str">
        <f>B129</f>
        <v>Sin Sección</v>
      </c>
      <c r="C130" s="35" t="s">
        <v>355</v>
      </c>
      <c r="D130" s="20">
        <v>9.1</v>
      </c>
      <c r="E130" s="20">
        <v>471</v>
      </c>
      <c r="F130" s="20">
        <v>51.758241758241759</v>
      </c>
      <c r="G130" s="20">
        <v>189</v>
      </c>
      <c r="H130" s="20">
        <v>20.769230769230766</v>
      </c>
      <c r="I130" s="20">
        <v>852</v>
      </c>
      <c r="J130" s="21">
        <v>45.934065934065927</v>
      </c>
      <c r="K130" s="21">
        <v>5.8241758241758248</v>
      </c>
      <c r="L130" s="21">
        <v>15.604395604395606</v>
      </c>
      <c r="M130" s="21">
        <v>5.1648351648351651</v>
      </c>
      <c r="N130" s="53">
        <f t="shared" si="12"/>
        <v>0.40127388535031849</v>
      </c>
    </row>
    <row r="131" spans="1:14" x14ac:dyDescent="0.25">
      <c r="A131" s="92" t="s">
        <v>250</v>
      </c>
      <c r="B131" s="93"/>
      <c r="C131" s="36"/>
      <c r="D131" s="24"/>
      <c r="E131" s="24"/>
      <c r="F131" s="24">
        <f>+AVERAGE(F129:F130)</f>
        <v>47.197802197802197</v>
      </c>
      <c r="G131" s="24"/>
      <c r="H131" s="24">
        <f>+AVERAGE(H129:H130)</f>
        <v>20.219780219780219</v>
      </c>
      <c r="I131" s="24"/>
      <c r="J131" s="24">
        <f t="shared" ref="J131:M131" si="24">+AVERAGE(J129:J130)</f>
        <v>41.428571428571423</v>
      </c>
      <c r="K131" s="24">
        <f t="shared" si="24"/>
        <v>5.7692307692307701</v>
      </c>
      <c r="L131" s="24">
        <f t="shared" si="24"/>
        <v>14.835164835164836</v>
      </c>
      <c r="M131" s="24">
        <f t="shared" si="24"/>
        <v>5.384615384615385</v>
      </c>
      <c r="N131" s="59"/>
    </row>
    <row r="132" spans="1:14" x14ac:dyDescent="0.25">
      <c r="A132" s="55" t="s">
        <v>70</v>
      </c>
      <c r="B132" s="55"/>
      <c r="C132" s="55"/>
      <c r="D132" s="56">
        <v>9.1</v>
      </c>
      <c r="E132" s="56">
        <v>859</v>
      </c>
      <c r="F132" s="56"/>
      <c r="G132" s="56">
        <v>368</v>
      </c>
      <c r="H132" s="56"/>
      <c r="I132" s="56">
        <v>1517</v>
      </c>
      <c r="J132" s="57">
        <v>82.857142857142847</v>
      </c>
      <c r="K132" s="57">
        <v>11.53846153846154</v>
      </c>
      <c r="L132" s="57">
        <v>29.670329670329672</v>
      </c>
      <c r="M132" s="57">
        <v>10.76923076923077</v>
      </c>
      <c r="N132" s="58">
        <f t="shared" si="12"/>
        <v>0.42840512223515714</v>
      </c>
    </row>
    <row r="133" spans="1:14" x14ac:dyDescent="0.25">
      <c r="A133" s="34" t="s">
        <v>71</v>
      </c>
      <c r="B133" s="34" t="s">
        <v>4</v>
      </c>
      <c r="C133" s="35" t="s">
        <v>356</v>
      </c>
      <c r="D133" s="20">
        <v>9.1</v>
      </c>
      <c r="E133" s="20">
        <v>304</v>
      </c>
      <c r="F133" s="20">
        <v>33.406593406593402</v>
      </c>
      <c r="G133" s="20">
        <v>237</v>
      </c>
      <c r="H133" s="20">
        <v>26.04395604395604</v>
      </c>
      <c r="I133" s="20">
        <v>747</v>
      </c>
      <c r="J133" s="21">
        <v>21.978021978021978</v>
      </c>
      <c r="K133" s="21">
        <v>11.428571428571427</v>
      </c>
      <c r="L133" s="21">
        <v>15.494505494505493</v>
      </c>
      <c r="M133" s="21">
        <v>10.549450549450549</v>
      </c>
      <c r="N133" s="53">
        <f t="shared" si="12"/>
        <v>0.77960526315789469</v>
      </c>
    </row>
    <row r="134" spans="1:14" x14ac:dyDescent="0.25">
      <c r="A134" s="34" t="str">
        <f t="shared" ref="A134:A142" si="25">A133</f>
        <v>Cauca</v>
      </c>
      <c r="B134" s="34" t="str">
        <f t="shared" ref="B134:B142" si="26">B133</f>
        <v>Sin Sección</v>
      </c>
      <c r="C134" s="35" t="s">
        <v>357</v>
      </c>
      <c r="D134" s="20">
        <v>9.1</v>
      </c>
      <c r="E134" s="20">
        <v>95</v>
      </c>
      <c r="F134" s="20">
        <v>10.439560439560438</v>
      </c>
      <c r="G134" s="20">
        <v>26</v>
      </c>
      <c r="H134" s="20">
        <v>2.8571428571428577</v>
      </c>
      <c r="I134" s="20">
        <v>56</v>
      </c>
      <c r="J134" s="21">
        <v>7.3626373626373622</v>
      </c>
      <c r="K134" s="21">
        <v>3.0769230769230771</v>
      </c>
      <c r="L134" s="21">
        <v>0.43956043956043955</v>
      </c>
      <c r="M134" s="21">
        <v>2.4175824175824179</v>
      </c>
      <c r="N134" s="53">
        <f t="shared" si="12"/>
        <v>0.27368421052631581</v>
      </c>
    </row>
    <row r="135" spans="1:14" x14ac:dyDescent="0.25">
      <c r="A135" s="34" t="str">
        <f t="shared" si="25"/>
        <v>Cauca</v>
      </c>
      <c r="B135" s="34" t="str">
        <f t="shared" si="26"/>
        <v>Sin Sección</v>
      </c>
      <c r="C135" s="35" t="s">
        <v>358</v>
      </c>
      <c r="D135" s="20">
        <v>9.1</v>
      </c>
      <c r="E135" s="20">
        <v>286</v>
      </c>
      <c r="F135" s="20">
        <v>31.428571428571423</v>
      </c>
      <c r="G135" s="20">
        <v>158</v>
      </c>
      <c r="H135" s="20">
        <v>17.362637362637361</v>
      </c>
      <c r="I135" s="20">
        <v>759</v>
      </c>
      <c r="J135" s="21">
        <v>20.439560439560438</v>
      </c>
      <c r="K135" s="21">
        <v>10.989010989010989</v>
      </c>
      <c r="L135" s="21">
        <v>9.1208791208791204</v>
      </c>
      <c r="M135" s="21">
        <v>8.2417582417582427</v>
      </c>
      <c r="N135" s="53">
        <f t="shared" si="12"/>
        <v>0.55244755244755239</v>
      </c>
    </row>
    <row r="136" spans="1:14" x14ac:dyDescent="0.25">
      <c r="A136" s="34" t="str">
        <f t="shared" si="25"/>
        <v>Cauca</v>
      </c>
      <c r="B136" s="34" t="str">
        <f t="shared" si="26"/>
        <v>Sin Sección</v>
      </c>
      <c r="C136" s="35" t="s">
        <v>359</v>
      </c>
      <c r="D136" s="20">
        <v>9.1</v>
      </c>
      <c r="E136" s="20">
        <v>316</v>
      </c>
      <c r="F136" s="20">
        <v>34.725274725274723</v>
      </c>
      <c r="G136" s="20">
        <v>192</v>
      </c>
      <c r="H136" s="20">
        <v>21.098901098901099</v>
      </c>
      <c r="I136" s="20">
        <v>602</v>
      </c>
      <c r="J136" s="21">
        <v>22.747252747252748</v>
      </c>
      <c r="K136" s="21">
        <v>11.978021978021978</v>
      </c>
      <c r="L136" s="21">
        <v>10.219780219780219</v>
      </c>
      <c r="M136" s="21">
        <v>10.87912087912088</v>
      </c>
      <c r="N136" s="53">
        <f t="shared" si="12"/>
        <v>0.60759493670886078</v>
      </c>
    </row>
    <row r="137" spans="1:14" x14ac:dyDescent="0.25">
      <c r="A137" s="34" t="str">
        <f t="shared" si="25"/>
        <v>Cauca</v>
      </c>
      <c r="B137" s="34" t="str">
        <f t="shared" si="26"/>
        <v>Sin Sección</v>
      </c>
      <c r="C137" s="35" t="s">
        <v>360</v>
      </c>
      <c r="D137" s="20">
        <v>9.1</v>
      </c>
      <c r="E137" s="20">
        <v>297</v>
      </c>
      <c r="F137" s="20">
        <v>32.637362637362635</v>
      </c>
      <c r="G137" s="20">
        <v>194</v>
      </c>
      <c r="H137" s="20">
        <v>21.318681318681318</v>
      </c>
      <c r="I137" s="20">
        <v>699</v>
      </c>
      <c r="J137" s="21">
        <v>21.318681318681318</v>
      </c>
      <c r="K137" s="21">
        <v>11.318681318681319</v>
      </c>
      <c r="L137" s="21">
        <v>12.087912087912088</v>
      </c>
      <c r="M137" s="21">
        <v>9.2307692307692317</v>
      </c>
      <c r="N137" s="53">
        <f t="shared" si="12"/>
        <v>0.65319865319865322</v>
      </c>
    </row>
    <row r="138" spans="1:14" x14ac:dyDescent="0.25">
      <c r="A138" s="34" t="str">
        <f t="shared" si="25"/>
        <v>Cauca</v>
      </c>
      <c r="B138" s="34" t="str">
        <f t="shared" si="26"/>
        <v>Sin Sección</v>
      </c>
      <c r="C138" s="35" t="s">
        <v>361</v>
      </c>
      <c r="D138" s="20">
        <v>9.1</v>
      </c>
      <c r="E138" s="20">
        <v>294</v>
      </c>
      <c r="F138" s="20">
        <v>32.307692307692307</v>
      </c>
      <c r="G138" s="20">
        <v>253</v>
      </c>
      <c r="H138" s="20">
        <v>27.802197802197799</v>
      </c>
      <c r="I138" s="20">
        <v>614</v>
      </c>
      <c r="J138" s="21">
        <v>20.76923076923077</v>
      </c>
      <c r="K138" s="21">
        <v>11.538461538461537</v>
      </c>
      <c r="L138" s="21">
        <v>17.582417582417584</v>
      </c>
      <c r="M138" s="21">
        <v>10.219780219780219</v>
      </c>
      <c r="N138" s="53">
        <f t="shared" si="12"/>
        <v>0.86054421768707479</v>
      </c>
    </row>
    <row r="139" spans="1:14" x14ac:dyDescent="0.25">
      <c r="A139" s="34" t="str">
        <f t="shared" si="25"/>
        <v>Cauca</v>
      </c>
      <c r="B139" s="34" t="str">
        <f t="shared" si="26"/>
        <v>Sin Sección</v>
      </c>
      <c r="C139" s="35" t="s">
        <v>362</v>
      </c>
      <c r="D139" s="20">
        <v>9.1</v>
      </c>
      <c r="E139" s="20">
        <v>293</v>
      </c>
      <c r="F139" s="20">
        <v>32.197802197802197</v>
      </c>
      <c r="G139" s="20">
        <v>189</v>
      </c>
      <c r="H139" s="20">
        <v>20.76923076923077</v>
      </c>
      <c r="I139" s="20">
        <v>670</v>
      </c>
      <c r="J139" s="21">
        <v>20.989010989010989</v>
      </c>
      <c r="K139" s="21">
        <v>11.208791208791208</v>
      </c>
      <c r="L139" s="21">
        <v>11.648351648351648</v>
      </c>
      <c r="M139" s="21">
        <v>9.1208791208791204</v>
      </c>
      <c r="N139" s="53">
        <f t="shared" si="12"/>
        <v>0.6450511945392492</v>
      </c>
    </row>
    <row r="140" spans="1:14" x14ac:dyDescent="0.25">
      <c r="A140" s="34" t="str">
        <f t="shared" si="25"/>
        <v>Cauca</v>
      </c>
      <c r="B140" s="34" t="str">
        <f t="shared" si="26"/>
        <v>Sin Sección</v>
      </c>
      <c r="C140" s="35" t="s">
        <v>363</v>
      </c>
      <c r="D140" s="20">
        <v>9.1</v>
      </c>
      <c r="E140" s="20">
        <v>293</v>
      </c>
      <c r="F140" s="20">
        <v>32.19780219780219</v>
      </c>
      <c r="G140" s="20">
        <v>190</v>
      </c>
      <c r="H140" s="20">
        <v>20.879120879120872</v>
      </c>
      <c r="I140" s="20">
        <v>606</v>
      </c>
      <c r="J140" s="21">
        <v>20.659340659340661</v>
      </c>
      <c r="K140" s="21">
        <v>11.53846153846154</v>
      </c>
      <c r="L140" s="21">
        <v>12.197802197802201</v>
      </c>
      <c r="M140" s="21">
        <v>8.6813186813186825</v>
      </c>
      <c r="N140" s="53">
        <f t="shared" si="12"/>
        <v>0.64846416382252559</v>
      </c>
    </row>
    <row r="141" spans="1:14" x14ac:dyDescent="0.25">
      <c r="A141" s="34" t="str">
        <f t="shared" si="25"/>
        <v>Cauca</v>
      </c>
      <c r="B141" s="34" t="str">
        <f t="shared" si="26"/>
        <v>Sin Sección</v>
      </c>
      <c r="C141" s="35" t="s">
        <v>364</v>
      </c>
      <c r="D141" s="20">
        <v>9.1</v>
      </c>
      <c r="E141" s="20">
        <v>849</v>
      </c>
      <c r="F141" s="20">
        <v>93.296703296703299</v>
      </c>
      <c r="G141" s="20">
        <v>159</v>
      </c>
      <c r="H141" s="20">
        <v>17.472527472527474</v>
      </c>
      <c r="I141" s="20">
        <v>588</v>
      </c>
      <c r="J141" s="21">
        <v>81.098901098901109</v>
      </c>
      <c r="K141" s="21">
        <v>12.197802197802199</v>
      </c>
      <c r="L141" s="21">
        <v>6.7032967032967026</v>
      </c>
      <c r="M141" s="21">
        <v>10.76923076923077</v>
      </c>
      <c r="N141" s="53">
        <f t="shared" si="12"/>
        <v>0.1872791519434629</v>
      </c>
    </row>
    <row r="142" spans="1:14" x14ac:dyDescent="0.25">
      <c r="A142" s="34" t="str">
        <f t="shared" si="25"/>
        <v>Cauca</v>
      </c>
      <c r="B142" s="34" t="str">
        <f t="shared" si="26"/>
        <v>Sin Sección</v>
      </c>
      <c r="C142" s="35" t="s">
        <v>365</v>
      </c>
      <c r="D142" s="20">
        <v>9.1</v>
      </c>
      <c r="E142" s="20">
        <v>116</v>
      </c>
      <c r="F142" s="20">
        <v>12.747252747252746</v>
      </c>
      <c r="G142" s="20">
        <v>121</v>
      </c>
      <c r="H142" s="20">
        <v>13.296703296703296</v>
      </c>
      <c r="I142" s="20">
        <v>45</v>
      </c>
      <c r="J142" s="21">
        <v>1.6483516483516483</v>
      </c>
      <c r="K142" s="21">
        <v>11.098901098901099</v>
      </c>
      <c r="L142" s="21">
        <v>2.0879120879120876</v>
      </c>
      <c r="M142" s="21">
        <v>11.20879120879121</v>
      </c>
      <c r="N142" s="53">
        <f t="shared" si="12"/>
        <v>1.0431034482758621</v>
      </c>
    </row>
    <row r="143" spans="1:14" x14ac:dyDescent="0.25">
      <c r="A143" s="92" t="s">
        <v>250</v>
      </c>
      <c r="B143" s="93"/>
      <c r="C143" s="36"/>
      <c r="D143" s="24"/>
      <c r="E143" s="24"/>
      <c r="F143" s="24">
        <f>+AVERAGE(F133:F142)</f>
        <v>34.538461538461533</v>
      </c>
      <c r="G143" s="24"/>
      <c r="H143" s="24">
        <f>+AVERAGE(H133:H142)</f>
        <v>18.890109890109891</v>
      </c>
      <c r="I143" s="24"/>
      <c r="J143" s="24">
        <f t="shared" ref="J143:M143" si="27">+AVERAGE(J133:J142)</f>
        <v>23.901098901098901</v>
      </c>
      <c r="K143" s="24">
        <f t="shared" si="27"/>
        <v>10.637362637362639</v>
      </c>
      <c r="L143" s="24">
        <f t="shared" si="27"/>
        <v>9.7582417582417591</v>
      </c>
      <c r="M143" s="24">
        <f t="shared" si="27"/>
        <v>9.1318681318681332</v>
      </c>
      <c r="N143" s="59"/>
    </row>
    <row r="144" spans="1:14" x14ac:dyDescent="0.25">
      <c r="A144" s="55" t="s">
        <v>77</v>
      </c>
      <c r="B144" s="55"/>
      <c r="C144" s="55"/>
      <c r="D144" s="56">
        <v>9.1</v>
      </c>
      <c r="E144" s="56">
        <v>3143</v>
      </c>
      <c r="F144" s="56"/>
      <c r="G144" s="56">
        <v>1719</v>
      </c>
      <c r="H144" s="56"/>
      <c r="I144" s="56">
        <v>5386</v>
      </c>
      <c r="J144" s="57">
        <v>239.01098901098902</v>
      </c>
      <c r="K144" s="57">
        <v>106.37362637362639</v>
      </c>
      <c r="L144" s="57">
        <v>97.582417582417591</v>
      </c>
      <c r="M144" s="57">
        <v>91.318681318681328</v>
      </c>
      <c r="N144" s="58">
        <f t="shared" ref="N144:N206" si="28">G144/E144</f>
        <v>0.54692968501431749</v>
      </c>
    </row>
    <row r="145" spans="1:14" x14ac:dyDescent="0.25">
      <c r="A145" s="34" t="s">
        <v>78</v>
      </c>
      <c r="B145" s="34" t="s">
        <v>4</v>
      </c>
      <c r="C145" s="35" t="s">
        <v>366</v>
      </c>
      <c r="D145" s="20">
        <v>9.1</v>
      </c>
      <c r="E145" s="20">
        <v>401</v>
      </c>
      <c r="F145" s="20">
        <v>44.065934065934066</v>
      </c>
      <c r="G145" s="20">
        <v>219</v>
      </c>
      <c r="H145" s="20">
        <v>24.065934065934066</v>
      </c>
      <c r="I145" s="20">
        <v>466</v>
      </c>
      <c r="J145" s="21">
        <v>36.373626373626372</v>
      </c>
      <c r="K145" s="21">
        <v>7.6923076923076916</v>
      </c>
      <c r="L145" s="21">
        <v>16.923076923076923</v>
      </c>
      <c r="M145" s="21">
        <v>7.1428571428571432</v>
      </c>
      <c r="N145" s="53">
        <f t="shared" si="28"/>
        <v>0.54613466334164584</v>
      </c>
    </row>
    <row r="146" spans="1:14" x14ac:dyDescent="0.25">
      <c r="A146" s="34" t="str">
        <f t="shared" ref="A146:A152" si="29">A145</f>
        <v>Cesar</v>
      </c>
      <c r="B146" s="34" t="str">
        <f t="shared" ref="B146:B152" si="30">B145</f>
        <v>Sin Sección</v>
      </c>
      <c r="C146" s="35" t="s">
        <v>367</v>
      </c>
      <c r="D146" s="20">
        <v>9.1</v>
      </c>
      <c r="E146" s="20">
        <v>313</v>
      </c>
      <c r="F146" s="20">
        <v>34.395604395604394</v>
      </c>
      <c r="G146" s="20">
        <v>229</v>
      </c>
      <c r="H146" s="20">
        <v>25.164835164835161</v>
      </c>
      <c r="I146" s="20">
        <v>409</v>
      </c>
      <c r="J146" s="21">
        <v>26.92307692307692</v>
      </c>
      <c r="K146" s="21">
        <v>7.4725274725274717</v>
      </c>
      <c r="L146" s="21">
        <v>19.010989010989007</v>
      </c>
      <c r="M146" s="21">
        <v>6.1538461538461542</v>
      </c>
      <c r="N146" s="53">
        <f t="shared" si="28"/>
        <v>0.73162939297124596</v>
      </c>
    </row>
    <row r="147" spans="1:14" x14ac:dyDescent="0.25">
      <c r="A147" s="34" t="str">
        <f t="shared" si="29"/>
        <v>Cesar</v>
      </c>
      <c r="B147" s="34" t="str">
        <f t="shared" si="30"/>
        <v>Sin Sección</v>
      </c>
      <c r="C147" s="35" t="s">
        <v>368</v>
      </c>
      <c r="D147" s="20">
        <v>9.1</v>
      </c>
      <c r="E147" s="20">
        <v>431</v>
      </c>
      <c r="F147" s="20">
        <v>47.362637362637351</v>
      </c>
      <c r="G147" s="20">
        <v>182</v>
      </c>
      <c r="H147" s="20">
        <v>19.999999999999996</v>
      </c>
      <c r="I147" s="20">
        <v>764</v>
      </c>
      <c r="J147" s="21">
        <v>39.450549450549445</v>
      </c>
      <c r="K147" s="21">
        <v>7.9120879120879115</v>
      </c>
      <c r="L147" s="21">
        <v>13.186813186813184</v>
      </c>
      <c r="M147" s="21">
        <v>6.8131868131868121</v>
      </c>
      <c r="N147" s="53">
        <f t="shared" si="28"/>
        <v>0.42227378190255221</v>
      </c>
    </row>
    <row r="148" spans="1:14" x14ac:dyDescent="0.25">
      <c r="A148" s="34" t="str">
        <f t="shared" si="29"/>
        <v>Cesar</v>
      </c>
      <c r="B148" s="34" t="str">
        <f t="shared" si="30"/>
        <v>Sin Sección</v>
      </c>
      <c r="C148" s="35" t="s">
        <v>369</v>
      </c>
      <c r="D148" s="20">
        <v>9.1</v>
      </c>
      <c r="E148" s="20">
        <v>419</v>
      </c>
      <c r="F148" s="20">
        <v>46.043956043956044</v>
      </c>
      <c r="G148" s="20">
        <v>259</v>
      </c>
      <c r="H148" s="20">
        <v>28.46153846153846</v>
      </c>
      <c r="I148" s="20">
        <v>779</v>
      </c>
      <c r="J148" s="21">
        <v>34.395604395604394</v>
      </c>
      <c r="K148" s="21">
        <v>11.648351648351651</v>
      </c>
      <c r="L148" s="21">
        <v>17.252747252747252</v>
      </c>
      <c r="M148" s="21">
        <v>11.20879120879121</v>
      </c>
      <c r="N148" s="53">
        <f t="shared" si="28"/>
        <v>0.61813842482100234</v>
      </c>
    </row>
    <row r="149" spans="1:14" x14ac:dyDescent="0.25">
      <c r="A149" s="34" t="str">
        <f t="shared" si="29"/>
        <v>Cesar</v>
      </c>
      <c r="B149" s="34" t="str">
        <f t="shared" si="30"/>
        <v>Sin Sección</v>
      </c>
      <c r="C149" s="35" t="s">
        <v>370</v>
      </c>
      <c r="D149" s="20">
        <v>9.1</v>
      </c>
      <c r="E149" s="20">
        <v>748</v>
      </c>
      <c r="F149" s="20">
        <v>82.197802197802204</v>
      </c>
      <c r="G149" s="20">
        <v>243</v>
      </c>
      <c r="H149" s="20">
        <v>26.703296703296701</v>
      </c>
      <c r="I149" s="20">
        <v>447</v>
      </c>
      <c r="J149" s="21">
        <v>71.098901098901109</v>
      </c>
      <c r="K149" s="21">
        <v>11.098901098901099</v>
      </c>
      <c r="L149" s="21">
        <v>14.835164835164836</v>
      </c>
      <c r="M149" s="21">
        <v>11.86813186813187</v>
      </c>
      <c r="N149" s="53">
        <f t="shared" si="28"/>
        <v>0.32486631016042783</v>
      </c>
    </row>
    <row r="150" spans="1:14" x14ac:dyDescent="0.25">
      <c r="A150" s="34" t="str">
        <f t="shared" si="29"/>
        <v>Cesar</v>
      </c>
      <c r="B150" s="34" t="str">
        <f t="shared" si="30"/>
        <v>Sin Sección</v>
      </c>
      <c r="C150" s="35" t="s">
        <v>371</v>
      </c>
      <c r="D150" s="20">
        <v>9.1</v>
      </c>
      <c r="E150" s="20">
        <v>363</v>
      </c>
      <c r="F150" s="20">
        <v>39.890109890109891</v>
      </c>
      <c r="G150" s="20">
        <v>193</v>
      </c>
      <c r="H150" s="20">
        <v>21.208791208791208</v>
      </c>
      <c r="I150" s="20">
        <v>515</v>
      </c>
      <c r="J150" s="21">
        <v>31.758241758241759</v>
      </c>
      <c r="K150" s="21">
        <v>8.1318681318681314</v>
      </c>
      <c r="L150" s="21">
        <v>14.395604395604396</v>
      </c>
      <c r="M150" s="21">
        <v>6.813186813186813</v>
      </c>
      <c r="N150" s="53">
        <f t="shared" si="28"/>
        <v>0.5316804407713499</v>
      </c>
    </row>
    <row r="151" spans="1:14" x14ac:dyDescent="0.25">
      <c r="A151" s="34" t="str">
        <f t="shared" si="29"/>
        <v>Cesar</v>
      </c>
      <c r="B151" s="34" t="str">
        <f t="shared" si="30"/>
        <v>Sin Sección</v>
      </c>
      <c r="C151" s="35" t="s">
        <v>372</v>
      </c>
      <c r="D151" s="20">
        <v>9.1</v>
      </c>
      <c r="E151" s="20">
        <v>178</v>
      </c>
      <c r="F151" s="20">
        <v>19.560439560439555</v>
      </c>
      <c r="G151" s="20">
        <v>145</v>
      </c>
      <c r="H151" s="20">
        <v>15.934065934065936</v>
      </c>
      <c r="I151" s="20">
        <v>228</v>
      </c>
      <c r="J151" s="21">
        <v>12.087912087912088</v>
      </c>
      <c r="K151" s="21">
        <v>7.4725274725274726</v>
      </c>
      <c r="L151" s="21">
        <v>9.0109890109890109</v>
      </c>
      <c r="M151" s="21">
        <v>6.9230769230769234</v>
      </c>
      <c r="N151" s="53">
        <f t="shared" si="28"/>
        <v>0.8146067415730337</v>
      </c>
    </row>
    <row r="152" spans="1:14" x14ac:dyDescent="0.25">
      <c r="A152" s="34" t="str">
        <f t="shared" si="29"/>
        <v>Cesar</v>
      </c>
      <c r="B152" s="34" t="str">
        <f t="shared" si="30"/>
        <v>Sin Sección</v>
      </c>
      <c r="C152" s="35" t="s">
        <v>373</v>
      </c>
      <c r="D152" s="20">
        <v>9.1</v>
      </c>
      <c r="E152" s="20">
        <v>701</v>
      </c>
      <c r="F152" s="20">
        <v>77.032967032967036</v>
      </c>
      <c r="G152" s="20">
        <v>192</v>
      </c>
      <c r="H152" s="20">
        <v>21.098901098901099</v>
      </c>
      <c r="I152" s="20">
        <v>415</v>
      </c>
      <c r="J152" s="21">
        <v>68.681318681318672</v>
      </c>
      <c r="K152" s="21">
        <v>8.3516483516483522</v>
      </c>
      <c r="L152" s="21">
        <v>14.285714285714286</v>
      </c>
      <c r="M152" s="21">
        <v>6.813186813186813</v>
      </c>
      <c r="N152" s="53">
        <f t="shared" si="28"/>
        <v>0.27389443651925821</v>
      </c>
    </row>
    <row r="153" spans="1:14" x14ac:dyDescent="0.25">
      <c r="A153" s="92" t="s">
        <v>250</v>
      </c>
      <c r="B153" s="93"/>
      <c r="C153" s="36"/>
      <c r="D153" s="24"/>
      <c r="E153" s="24"/>
      <c r="F153" s="24">
        <f>+AVERAGE(F145:F152)</f>
        <v>48.818681318681314</v>
      </c>
      <c r="G153" s="24"/>
      <c r="H153" s="24">
        <f>+AVERAGE(H145:H152)</f>
        <v>22.829670329670328</v>
      </c>
      <c r="I153" s="24"/>
      <c r="J153" s="24">
        <f t="shared" ref="J153:M153" si="31">+AVERAGE(J145:J152)</f>
        <v>40.09615384615384</v>
      </c>
      <c r="K153" s="24">
        <f t="shared" si="31"/>
        <v>8.7225274725274726</v>
      </c>
      <c r="L153" s="24">
        <f t="shared" si="31"/>
        <v>14.862637362637361</v>
      </c>
      <c r="M153" s="24">
        <f t="shared" si="31"/>
        <v>7.9670329670329663</v>
      </c>
      <c r="N153" s="59"/>
    </row>
    <row r="154" spans="1:14" x14ac:dyDescent="0.25">
      <c r="A154" s="55" t="s">
        <v>83</v>
      </c>
      <c r="B154" s="55"/>
      <c r="C154" s="55"/>
      <c r="D154" s="56">
        <v>9.1</v>
      </c>
      <c r="E154" s="56">
        <v>3554</v>
      </c>
      <c r="F154" s="56"/>
      <c r="G154" s="56">
        <v>1662</v>
      </c>
      <c r="H154" s="56"/>
      <c r="I154" s="56">
        <v>4023</v>
      </c>
      <c r="J154" s="57">
        <v>320.76923076923072</v>
      </c>
      <c r="K154" s="57">
        <v>69.780219780219781</v>
      </c>
      <c r="L154" s="57">
        <v>118.90109890109889</v>
      </c>
      <c r="M154" s="57">
        <v>63.73626373626373</v>
      </c>
      <c r="N154" s="58">
        <f t="shared" si="28"/>
        <v>0.46764209341586943</v>
      </c>
    </row>
    <row r="155" spans="1:14" x14ac:dyDescent="0.25">
      <c r="A155" s="34" t="s">
        <v>84</v>
      </c>
      <c r="B155" s="34" t="s">
        <v>4</v>
      </c>
      <c r="C155" s="35" t="s">
        <v>374</v>
      </c>
      <c r="D155" s="20">
        <v>6.0333333333333332</v>
      </c>
      <c r="E155" s="20">
        <v>337</v>
      </c>
      <c r="F155" s="20">
        <v>55.856353591160222</v>
      </c>
      <c r="G155" s="20">
        <v>81</v>
      </c>
      <c r="H155" s="20">
        <v>13.425414364640883</v>
      </c>
      <c r="I155" s="20">
        <v>905</v>
      </c>
      <c r="J155" s="21">
        <v>54.19889502762431</v>
      </c>
      <c r="K155" s="21">
        <v>1.6574585635359116</v>
      </c>
      <c r="L155" s="21">
        <v>11.767955801104971</v>
      </c>
      <c r="M155" s="21">
        <v>1.6574585635359116</v>
      </c>
      <c r="N155" s="53">
        <f t="shared" si="28"/>
        <v>0.24035608308605341</v>
      </c>
    </row>
    <row r="156" spans="1:14" x14ac:dyDescent="0.25">
      <c r="A156" s="34" t="str">
        <f t="shared" ref="A156:A158" si="32">A155</f>
        <v>Chocó</v>
      </c>
      <c r="B156" s="34" t="str">
        <f t="shared" ref="B156:B158" si="33">B155</f>
        <v>Sin Sección</v>
      </c>
      <c r="C156" s="35" t="s">
        <v>375</v>
      </c>
      <c r="D156" s="20">
        <v>9.1</v>
      </c>
      <c r="E156" s="20">
        <v>352</v>
      </c>
      <c r="F156" s="20">
        <v>38.681318681318679</v>
      </c>
      <c r="G156" s="20">
        <v>132</v>
      </c>
      <c r="H156" s="20">
        <v>14.505494505494505</v>
      </c>
      <c r="I156" s="20">
        <v>843</v>
      </c>
      <c r="J156" s="21">
        <v>38.681318681318679</v>
      </c>
      <c r="K156" s="21"/>
      <c r="L156" s="21">
        <v>14.505494505494505</v>
      </c>
      <c r="M156" s="21"/>
      <c r="N156" s="53">
        <f t="shared" si="28"/>
        <v>0.375</v>
      </c>
    </row>
    <row r="157" spans="1:14" x14ac:dyDescent="0.25">
      <c r="A157" s="34" t="str">
        <f t="shared" si="32"/>
        <v>Chocó</v>
      </c>
      <c r="B157" s="34" t="str">
        <f t="shared" si="33"/>
        <v>Sin Sección</v>
      </c>
      <c r="C157" s="35" t="s">
        <v>376</v>
      </c>
      <c r="D157" s="20">
        <v>9.1</v>
      </c>
      <c r="E157" s="20">
        <v>266</v>
      </c>
      <c r="F157" s="20">
        <v>29.230769230769226</v>
      </c>
      <c r="G157" s="20">
        <v>148</v>
      </c>
      <c r="H157" s="20">
        <v>16.263736263736259</v>
      </c>
      <c r="I157" s="20">
        <v>775</v>
      </c>
      <c r="J157" s="21">
        <v>25.824175824175825</v>
      </c>
      <c r="K157" s="21">
        <v>3.4065934065934069</v>
      </c>
      <c r="L157" s="21">
        <v>12.857142857142858</v>
      </c>
      <c r="M157" s="21">
        <v>3.4065934065934069</v>
      </c>
      <c r="N157" s="53">
        <f t="shared" si="28"/>
        <v>0.55639097744360899</v>
      </c>
    </row>
    <row r="158" spans="1:14" x14ac:dyDescent="0.25">
      <c r="A158" s="34" t="str">
        <f t="shared" si="32"/>
        <v>Chocó</v>
      </c>
      <c r="B158" s="34" t="str">
        <f t="shared" si="33"/>
        <v>Sin Sección</v>
      </c>
      <c r="C158" s="35" t="s">
        <v>377</v>
      </c>
      <c r="D158" s="20">
        <v>9.1</v>
      </c>
      <c r="E158" s="20">
        <v>404</v>
      </c>
      <c r="F158" s="20">
        <v>44.395604395604401</v>
      </c>
      <c r="G158" s="20">
        <v>157</v>
      </c>
      <c r="H158" s="20">
        <v>17.252747252747252</v>
      </c>
      <c r="I158" s="20">
        <v>462</v>
      </c>
      <c r="J158" s="21">
        <v>44.395604395604401</v>
      </c>
      <c r="K158" s="21"/>
      <c r="L158" s="21">
        <v>17.252747252747252</v>
      </c>
      <c r="M158" s="21"/>
      <c r="N158" s="53">
        <f t="shared" si="28"/>
        <v>0.38861386138613863</v>
      </c>
    </row>
    <row r="159" spans="1:14" x14ac:dyDescent="0.25">
      <c r="A159" s="92" t="s">
        <v>250</v>
      </c>
      <c r="B159" s="93"/>
      <c r="C159" s="36"/>
      <c r="D159" s="24"/>
      <c r="E159" s="24"/>
      <c r="F159" s="24">
        <f>+AVERAGE(F155:F158)</f>
        <v>42.04101147471313</v>
      </c>
      <c r="G159" s="24"/>
      <c r="H159" s="24">
        <f>+AVERAGE(H155:H158)</f>
        <v>15.361848096654725</v>
      </c>
      <c r="I159" s="24"/>
      <c r="J159" s="24">
        <f t="shared" ref="J159:M159" si="34">+AVERAGE(J155:J158)</f>
        <v>40.774998482180806</v>
      </c>
      <c r="K159" s="24">
        <f t="shared" si="34"/>
        <v>2.5320259850646591</v>
      </c>
      <c r="L159" s="24">
        <f t="shared" si="34"/>
        <v>14.095835104122397</v>
      </c>
      <c r="M159" s="24">
        <f t="shared" si="34"/>
        <v>2.5320259850646591</v>
      </c>
      <c r="N159" s="59"/>
    </row>
    <row r="160" spans="1:14" x14ac:dyDescent="0.25">
      <c r="A160" s="55" t="s">
        <v>88</v>
      </c>
      <c r="B160" s="55"/>
      <c r="C160" s="55"/>
      <c r="D160" s="56">
        <v>9.1</v>
      </c>
      <c r="E160" s="56">
        <v>1359</v>
      </c>
      <c r="F160" s="56"/>
      <c r="G160" s="56">
        <v>518</v>
      </c>
      <c r="H160" s="56"/>
      <c r="I160" s="56">
        <v>2985</v>
      </c>
      <c r="J160" s="57">
        <v>163.09999392872322</v>
      </c>
      <c r="K160" s="57">
        <v>5.0640519701293183</v>
      </c>
      <c r="L160" s="57">
        <v>56.383340416489588</v>
      </c>
      <c r="M160" s="57">
        <v>5.0640519701293183</v>
      </c>
      <c r="N160" s="58">
        <f t="shared" si="28"/>
        <v>0.38116261957321562</v>
      </c>
    </row>
    <row r="161" spans="1:14" x14ac:dyDescent="0.25">
      <c r="A161" s="34" t="str">
        <f>A165</f>
        <v>Córdoba</v>
      </c>
      <c r="B161" s="34" t="str">
        <f>B165</f>
        <v>Sin Sección</v>
      </c>
      <c r="C161" s="35" t="s">
        <v>380</v>
      </c>
      <c r="D161" s="20">
        <v>9.1</v>
      </c>
      <c r="E161" s="20">
        <v>462</v>
      </c>
      <c r="F161" s="20">
        <v>50.769230769230766</v>
      </c>
      <c r="G161" s="20">
        <v>130</v>
      </c>
      <c r="H161" s="20">
        <v>14.285714285714283</v>
      </c>
      <c r="I161" s="20">
        <v>1032</v>
      </c>
      <c r="J161" s="21">
        <v>42.087912087912088</v>
      </c>
      <c r="K161" s="21">
        <v>8.6813186813186807</v>
      </c>
      <c r="L161" s="21">
        <v>7.4725274725274717</v>
      </c>
      <c r="M161" s="21">
        <v>6.813186813186813</v>
      </c>
      <c r="N161" s="53">
        <f t="shared" si="28"/>
        <v>0.2813852813852814</v>
      </c>
    </row>
    <row r="162" spans="1:14" x14ac:dyDescent="0.25">
      <c r="A162" s="34" t="str">
        <f t="shared" ref="A162:A167" si="35">A161</f>
        <v>Córdoba</v>
      </c>
      <c r="B162" s="34" t="str">
        <f t="shared" ref="B162:B167" si="36">B161</f>
        <v>Sin Sección</v>
      </c>
      <c r="C162" s="35" t="s">
        <v>381</v>
      </c>
      <c r="D162" s="20">
        <v>9.1</v>
      </c>
      <c r="E162" s="20">
        <v>493</v>
      </c>
      <c r="F162" s="20">
        <v>54.175824175824168</v>
      </c>
      <c r="G162" s="20">
        <v>223</v>
      </c>
      <c r="H162" s="20">
        <v>24.505494505494504</v>
      </c>
      <c r="I162" s="20">
        <v>876</v>
      </c>
      <c r="J162" s="21">
        <v>46.153846153846153</v>
      </c>
      <c r="K162" s="21">
        <v>8.0219780219780219</v>
      </c>
      <c r="L162" s="21">
        <v>17.032967032967033</v>
      </c>
      <c r="M162" s="21">
        <v>7.4725274725274735</v>
      </c>
      <c r="N162" s="53">
        <f t="shared" si="28"/>
        <v>0.45233265720081134</v>
      </c>
    </row>
    <row r="163" spans="1:14" x14ac:dyDescent="0.25">
      <c r="A163" s="34" t="str">
        <f t="shared" si="35"/>
        <v>Córdoba</v>
      </c>
      <c r="B163" s="34" t="str">
        <f t="shared" si="36"/>
        <v>Sin Sección</v>
      </c>
      <c r="C163" s="35" t="s">
        <v>382</v>
      </c>
      <c r="D163" s="20">
        <v>9.1</v>
      </c>
      <c r="E163" s="20">
        <v>447</v>
      </c>
      <c r="F163" s="20">
        <v>49.12087912087911</v>
      </c>
      <c r="G163" s="20">
        <v>283</v>
      </c>
      <c r="H163" s="20">
        <v>31.098901098901099</v>
      </c>
      <c r="I163" s="20">
        <v>695</v>
      </c>
      <c r="J163" s="21">
        <v>41.868131868131861</v>
      </c>
      <c r="K163" s="21">
        <v>7.2527472527472527</v>
      </c>
      <c r="L163" s="21">
        <v>24.285714285714288</v>
      </c>
      <c r="M163" s="21">
        <v>6.813186813186813</v>
      </c>
      <c r="N163" s="53">
        <f t="shared" si="28"/>
        <v>0.63310961968680091</v>
      </c>
    </row>
    <row r="164" spans="1:14" x14ac:dyDescent="0.25">
      <c r="A164" s="34" t="s">
        <v>89</v>
      </c>
      <c r="B164" s="34" t="s">
        <v>4</v>
      </c>
      <c r="C164" s="35" t="s">
        <v>378</v>
      </c>
      <c r="D164" s="20">
        <v>9.1</v>
      </c>
      <c r="E164" s="20">
        <v>505</v>
      </c>
      <c r="F164" s="20">
        <v>55.494505494505489</v>
      </c>
      <c r="G164" s="20">
        <v>140</v>
      </c>
      <c r="H164" s="20">
        <v>15.384615384615383</v>
      </c>
      <c r="I164" s="20">
        <v>761</v>
      </c>
      <c r="J164" s="21">
        <v>46.263736263736263</v>
      </c>
      <c r="K164" s="21">
        <v>9.2307692307692299</v>
      </c>
      <c r="L164" s="21">
        <v>7.582417582417583</v>
      </c>
      <c r="M164" s="21">
        <v>7.8021978021978011</v>
      </c>
      <c r="N164" s="53">
        <f>G164/E164</f>
        <v>0.27722772277227725</v>
      </c>
    </row>
    <row r="165" spans="1:14" x14ac:dyDescent="0.25">
      <c r="A165" s="34" t="str">
        <f>A164</f>
        <v>Córdoba</v>
      </c>
      <c r="B165" s="34" t="str">
        <f>B164</f>
        <v>Sin Sección</v>
      </c>
      <c r="C165" s="35" t="s">
        <v>379</v>
      </c>
      <c r="D165" s="20">
        <v>9.1</v>
      </c>
      <c r="E165" s="20">
        <v>550</v>
      </c>
      <c r="F165" s="20">
        <v>60.439560439560424</v>
      </c>
      <c r="G165" s="20">
        <v>397</v>
      </c>
      <c r="H165" s="20">
        <v>43.626373626373635</v>
      </c>
      <c r="I165" s="20">
        <v>786</v>
      </c>
      <c r="J165" s="21">
        <v>50.219780219780219</v>
      </c>
      <c r="K165" s="21">
        <v>10.219780219780221</v>
      </c>
      <c r="L165" s="21">
        <v>34.175824175824175</v>
      </c>
      <c r="M165" s="21">
        <v>9.4505494505494507</v>
      </c>
      <c r="N165" s="53">
        <f>G165/E165</f>
        <v>0.7218181818181818</v>
      </c>
    </row>
    <row r="166" spans="1:14" x14ac:dyDescent="0.25">
      <c r="A166" s="34" t="str">
        <f>A163</f>
        <v>Córdoba</v>
      </c>
      <c r="B166" s="34" t="str">
        <f>B163</f>
        <v>Sin Sección</v>
      </c>
      <c r="C166" s="35" t="s">
        <v>383</v>
      </c>
      <c r="D166" s="20">
        <v>9.1</v>
      </c>
      <c r="E166" s="20">
        <v>447</v>
      </c>
      <c r="F166" s="20">
        <v>49.120879120879117</v>
      </c>
      <c r="G166" s="20">
        <v>192</v>
      </c>
      <c r="H166" s="20">
        <v>21.098901098901095</v>
      </c>
      <c r="I166" s="20">
        <v>817</v>
      </c>
      <c r="J166" s="21">
        <v>40.549450549450547</v>
      </c>
      <c r="K166" s="21">
        <v>8.5714285714285712</v>
      </c>
      <c r="L166" s="21">
        <v>13.626373626373624</v>
      </c>
      <c r="M166" s="21">
        <v>7.4725274725274726</v>
      </c>
      <c r="N166" s="53">
        <f t="shared" si="28"/>
        <v>0.42953020134228187</v>
      </c>
    </row>
    <row r="167" spans="1:14" x14ac:dyDescent="0.25">
      <c r="A167" s="34" t="str">
        <f t="shared" si="35"/>
        <v>Córdoba</v>
      </c>
      <c r="B167" s="34" t="str">
        <f t="shared" si="36"/>
        <v>Sin Sección</v>
      </c>
      <c r="C167" s="35" t="s">
        <v>384</v>
      </c>
      <c r="D167" s="20">
        <v>9.1</v>
      </c>
      <c r="E167" s="20">
        <v>481</v>
      </c>
      <c r="F167" s="20">
        <v>52.857142857142847</v>
      </c>
      <c r="G167" s="20">
        <v>118</v>
      </c>
      <c r="H167" s="20">
        <v>12.967032967032965</v>
      </c>
      <c r="I167" s="20">
        <v>666</v>
      </c>
      <c r="J167" s="21">
        <v>44.175824175824175</v>
      </c>
      <c r="K167" s="21">
        <v>8.6813186813186807</v>
      </c>
      <c r="L167" s="21">
        <v>6.1538461538461542</v>
      </c>
      <c r="M167" s="21">
        <v>6.813186813186813</v>
      </c>
      <c r="N167" s="53">
        <f t="shared" si="28"/>
        <v>0.24532224532224534</v>
      </c>
    </row>
    <row r="168" spans="1:14" x14ac:dyDescent="0.25">
      <c r="A168" s="92" t="s">
        <v>250</v>
      </c>
      <c r="B168" s="93"/>
      <c r="C168" s="36"/>
      <c r="D168" s="24"/>
      <c r="E168" s="24"/>
      <c r="F168" s="24">
        <f>+AVERAGE(F161:F167)</f>
        <v>53.139717425431698</v>
      </c>
      <c r="G168" s="24"/>
      <c r="H168" s="24">
        <f>+AVERAGE(H161:H167)</f>
        <v>23.281004709576138</v>
      </c>
      <c r="I168" s="24"/>
      <c r="J168" s="24">
        <f>+AVERAGE(J161:J167)</f>
        <v>44.474097331240195</v>
      </c>
      <c r="K168" s="24">
        <f>+AVERAGE(K161:K167)</f>
        <v>8.6656200941915209</v>
      </c>
      <c r="L168" s="24">
        <f>+AVERAGE(L161:L167)</f>
        <v>15.761381475667189</v>
      </c>
      <c r="M168" s="24">
        <f>+AVERAGE(M161:M167)</f>
        <v>7.5196232339089475</v>
      </c>
      <c r="N168" s="59"/>
    </row>
    <row r="169" spans="1:14" x14ac:dyDescent="0.25">
      <c r="A169" s="55" t="s">
        <v>94</v>
      </c>
      <c r="B169" s="55"/>
      <c r="C169" s="55"/>
      <c r="D169" s="56">
        <v>9.1</v>
      </c>
      <c r="E169" s="56">
        <v>3385</v>
      </c>
      <c r="F169" s="56"/>
      <c r="G169" s="56">
        <v>1483</v>
      </c>
      <c r="H169" s="56"/>
      <c r="I169" s="56">
        <v>5633</v>
      </c>
      <c r="J169" s="57">
        <v>311.31868131868129</v>
      </c>
      <c r="K169" s="57">
        <v>60.659340659340657</v>
      </c>
      <c r="L169" s="57">
        <v>110.32967032967034</v>
      </c>
      <c r="M169" s="57">
        <v>52.637362637362635</v>
      </c>
      <c r="N169" s="58">
        <f t="shared" si="28"/>
        <v>0.438109305760709</v>
      </c>
    </row>
    <row r="170" spans="1:14" ht="30" x14ac:dyDescent="0.25">
      <c r="A170" s="34" t="s">
        <v>95</v>
      </c>
      <c r="B170" s="34" t="s">
        <v>103</v>
      </c>
      <c r="C170" s="80" t="s">
        <v>391</v>
      </c>
      <c r="D170" s="20">
        <v>9.1</v>
      </c>
      <c r="E170" s="20">
        <v>235</v>
      </c>
      <c r="F170" s="20">
        <v>25.824175824175825</v>
      </c>
      <c r="G170" s="20">
        <v>132</v>
      </c>
      <c r="H170" s="20">
        <v>14.505494505494507</v>
      </c>
      <c r="I170" s="20">
        <v>264</v>
      </c>
      <c r="J170" s="60">
        <v>18.35164835164835</v>
      </c>
      <c r="K170" s="60">
        <v>7.4725274725274726</v>
      </c>
      <c r="L170" s="60">
        <v>8.4615384615384599</v>
      </c>
      <c r="M170" s="60">
        <v>6.0439560439560438</v>
      </c>
      <c r="N170" s="53">
        <f t="shared" si="28"/>
        <v>0.5617021276595745</v>
      </c>
    </row>
    <row r="171" spans="1:14" ht="30" x14ac:dyDescent="0.25">
      <c r="A171" s="34" t="str">
        <f t="shared" ref="A171:A202" si="37">A170</f>
        <v>Cundinamarca</v>
      </c>
      <c r="B171" s="34" t="str">
        <f t="shared" ref="B171:B176" si="38">B170</f>
        <v>Sección Primera</v>
      </c>
      <c r="C171" s="80" t="s">
        <v>392</v>
      </c>
      <c r="D171" s="20">
        <v>9.1</v>
      </c>
      <c r="E171" s="20">
        <v>254</v>
      </c>
      <c r="F171" s="20">
        <v>27.912087912087909</v>
      </c>
      <c r="G171" s="20">
        <v>144</v>
      </c>
      <c r="H171" s="20">
        <v>15.824175824175825</v>
      </c>
      <c r="I171" s="20">
        <v>290</v>
      </c>
      <c r="J171" s="60">
        <v>19.780219780219777</v>
      </c>
      <c r="K171" s="60">
        <v>8.1318681318681314</v>
      </c>
      <c r="L171" s="60">
        <v>8.1318681318681314</v>
      </c>
      <c r="M171" s="60">
        <v>7.6923076923076925</v>
      </c>
      <c r="N171" s="53">
        <f t="shared" si="28"/>
        <v>0.56692913385826771</v>
      </c>
    </row>
    <row r="172" spans="1:14" ht="30" x14ac:dyDescent="0.25">
      <c r="A172" s="34" t="str">
        <f t="shared" si="37"/>
        <v>Cundinamarca</v>
      </c>
      <c r="B172" s="34" t="str">
        <f t="shared" si="38"/>
        <v>Sección Primera</v>
      </c>
      <c r="C172" s="80" t="s">
        <v>393</v>
      </c>
      <c r="D172" s="20">
        <v>9.1</v>
      </c>
      <c r="E172" s="20">
        <v>204</v>
      </c>
      <c r="F172" s="20">
        <v>22.417582417582413</v>
      </c>
      <c r="G172" s="20">
        <v>113</v>
      </c>
      <c r="H172" s="20">
        <v>12.417582417582418</v>
      </c>
      <c r="I172" s="20">
        <v>219</v>
      </c>
      <c r="J172" s="60">
        <v>14.945054945054945</v>
      </c>
      <c r="K172" s="60">
        <v>7.4725274725274726</v>
      </c>
      <c r="L172" s="60">
        <v>5.6043956043956031</v>
      </c>
      <c r="M172" s="60">
        <v>6.8131868131868139</v>
      </c>
      <c r="N172" s="53">
        <f t="shared" si="28"/>
        <v>0.55392156862745101</v>
      </c>
    </row>
    <row r="173" spans="1:14" ht="30" x14ac:dyDescent="0.25">
      <c r="A173" s="34" t="str">
        <f t="shared" si="37"/>
        <v>Cundinamarca</v>
      </c>
      <c r="B173" s="34" t="str">
        <f t="shared" si="38"/>
        <v>Sección Primera</v>
      </c>
      <c r="C173" s="80" t="s">
        <v>394</v>
      </c>
      <c r="D173" s="20">
        <v>9.1</v>
      </c>
      <c r="E173" s="20">
        <v>235</v>
      </c>
      <c r="F173" s="20">
        <v>25.824175824175825</v>
      </c>
      <c r="G173" s="20">
        <v>97</v>
      </c>
      <c r="H173" s="20">
        <v>10.659340659340659</v>
      </c>
      <c r="I173" s="20">
        <v>294</v>
      </c>
      <c r="J173" s="60">
        <v>18.131868131868131</v>
      </c>
      <c r="K173" s="60">
        <v>7.6923076923076925</v>
      </c>
      <c r="L173" s="60">
        <v>5.6043956043956049</v>
      </c>
      <c r="M173" s="60">
        <v>5.0549450549450547</v>
      </c>
      <c r="N173" s="53">
        <f t="shared" si="28"/>
        <v>0.4127659574468085</v>
      </c>
    </row>
    <row r="174" spans="1:14" ht="30" x14ac:dyDescent="0.25">
      <c r="A174" s="34" t="str">
        <f t="shared" si="37"/>
        <v>Cundinamarca</v>
      </c>
      <c r="B174" s="34" t="str">
        <f t="shared" si="38"/>
        <v>Sección Primera</v>
      </c>
      <c r="C174" s="80" t="s">
        <v>395</v>
      </c>
      <c r="D174" s="20">
        <v>9.1</v>
      </c>
      <c r="E174" s="20">
        <v>191</v>
      </c>
      <c r="F174" s="20">
        <v>20.989010989010985</v>
      </c>
      <c r="G174" s="20">
        <v>105</v>
      </c>
      <c r="H174" s="20">
        <v>11.538461538461537</v>
      </c>
      <c r="I174" s="20">
        <v>289</v>
      </c>
      <c r="J174" s="60">
        <v>13.296703296703296</v>
      </c>
      <c r="K174" s="60">
        <v>7.6923076923076925</v>
      </c>
      <c r="L174" s="60">
        <v>6.5934065934065931</v>
      </c>
      <c r="M174" s="60">
        <v>4.9450549450549453</v>
      </c>
      <c r="N174" s="53">
        <f t="shared" si="28"/>
        <v>0.54973821989528793</v>
      </c>
    </row>
    <row r="175" spans="1:14" ht="30" x14ac:dyDescent="0.25">
      <c r="A175" s="34" t="str">
        <f t="shared" si="37"/>
        <v>Cundinamarca</v>
      </c>
      <c r="B175" s="34" t="str">
        <f t="shared" si="38"/>
        <v>Sección Primera</v>
      </c>
      <c r="C175" s="80" t="s">
        <v>396</v>
      </c>
      <c r="D175" s="20">
        <v>9.1</v>
      </c>
      <c r="E175" s="20">
        <v>237</v>
      </c>
      <c r="F175" s="20">
        <v>26.04395604395604</v>
      </c>
      <c r="G175" s="20">
        <v>126</v>
      </c>
      <c r="H175" s="20">
        <v>13.846153846153845</v>
      </c>
      <c r="I175" s="20">
        <v>300</v>
      </c>
      <c r="J175" s="60">
        <v>17.582417582417584</v>
      </c>
      <c r="K175" s="60">
        <v>8.4615384615384617</v>
      </c>
      <c r="L175" s="60">
        <v>5.9340659340659343</v>
      </c>
      <c r="M175" s="60">
        <v>7.9120879120879115</v>
      </c>
      <c r="N175" s="53">
        <f t="shared" si="28"/>
        <v>0.53164556962025311</v>
      </c>
    </row>
    <row r="176" spans="1:14" ht="30" x14ac:dyDescent="0.25">
      <c r="A176" s="34" t="str">
        <f t="shared" si="37"/>
        <v>Cundinamarca</v>
      </c>
      <c r="B176" s="34" t="str">
        <f t="shared" si="38"/>
        <v>Sección Primera</v>
      </c>
      <c r="C176" s="80" t="s">
        <v>397</v>
      </c>
      <c r="D176" s="20">
        <v>9.1</v>
      </c>
      <c r="E176" s="20">
        <v>411</v>
      </c>
      <c r="F176" s="20">
        <v>45.164835164835168</v>
      </c>
      <c r="G176" s="20">
        <v>108</v>
      </c>
      <c r="H176" s="20">
        <v>11.868131868131867</v>
      </c>
      <c r="I176" s="20">
        <v>262</v>
      </c>
      <c r="J176" s="60">
        <v>39.560439560439562</v>
      </c>
      <c r="K176" s="60">
        <v>5.604395604395604</v>
      </c>
      <c r="L176" s="60">
        <v>7.1428571428571423</v>
      </c>
      <c r="M176" s="60">
        <v>4.7252747252747254</v>
      </c>
      <c r="N176" s="53">
        <f t="shared" si="28"/>
        <v>0.26277372262773724</v>
      </c>
    </row>
    <row r="177" spans="1:14" ht="30" x14ac:dyDescent="0.25">
      <c r="A177" s="34" t="str">
        <f t="shared" si="37"/>
        <v>Cundinamarca</v>
      </c>
      <c r="B177" s="34" t="s">
        <v>110</v>
      </c>
      <c r="C177" s="80" t="s">
        <v>398</v>
      </c>
      <c r="D177" s="20">
        <v>9.1</v>
      </c>
      <c r="E177" s="20">
        <v>348</v>
      </c>
      <c r="F177" s="20">
        <v>38.241758241758234</v>
      </c>
      <c r="G177" s="20">
        <v>353</v>
      </c>
      <c r="H177" s="20">
        <v>38.791208791208788</v>
      </c>
      <c r="I177" s="20">
        <v>210</v>
      </c>
      <c r="J177" s="60">
        <v>30.549450549450547</v>
      </c>
      <c r="K177" s="60">
        <v>7.6923076923076925</v>
      </c>
      <c r="L177" s="60">
        <v>32.307692307692307</v>
      </c>
      <c r="M177" s="60">
        <v>6.4835164835164836</v>
      </c>
      <c r="N177" s="53">
        <f t="shared" si="28"/>
        <v>1.014367816091954</v>
      </c>
    </row>
    <row r="178" spans="1:14" ht="30" x14ac:dyDescent="0.25">
      <c r="A178" s="34" t="str">
        <f t="shared" si="37"/>
        <v>Cundinamarca</v>
      </c>
      <c r="B178" s="34" t="str">
        <f t="shared" ref="B178:B212" si="39">B177</f>
        <v>Sección Segunda</v>
      </c>
      <c r="C178" s="80" t="s">
        <v>399</v>
      </c>
      <c r="D178" s="20">
        <v>9.1</v>
      </c>
      <c r="E178" s="20">
        <v>323</v>
      </c>
      <c r="F178" s="20">
        <v>35.494505494505496</v>
      </c>
      <c r="G178" s="20">
        <v>253</v>
      </c>
      <c r="H178" s="20">
        <v>27.802197802197799</v>
      </c>
      <c r="I178" s="20">
        <v>271</v>
      </c>
      <c r="J178" s="60">
        <v>27.582417582417584</v>
      </c>
      <c r="K178" s="60">
        <v>7.9120879120879115</v>
      </c>
      <c r="L178" s="60">
        <v>20.879120879120876</v>
      </c>
      <c r="M178" s="60">
        <v>6.9230769230769234</v>
      </c>
      <c r="N178" s="53">
        <f t="shared" si="28"/>
        <v>0.78328173374613008</v>
      </c>
    </row>
    <row r="179" spans="1:14" ht="30" x14ac:dyDescent="0.25">
      <c r="A179" s="34" t="str">
        <f t="shared" si="37"/>
        <v>Cundinamarca</v>
      </c>
      <c r="B179" s="34" t="str">
        <f t="shared" si="39"/>
        <v>Sección Segunda</v>
      </c>
      <c r="C179" s="80" t="s">
        <v>400</v>
      </c>
      <c r="D179" s="20">
        <v>9.1</v>
      </c>
      <c r="E179" s="20">
        <v>335</v>
      </c>
      <c r="F179" s="20">
        <v>36.813186813186817</v>
      </c>
      <c r="G179" s="20">
        <v>237</v>
      </c>
      <c r="H179" s="20">
        <v>26.043956043956037</v>
      </c>
      <c r="I179" s="20">
        <v>402</v>
      </c>
      <c r="J179" s="60">
        <v>29.120879120879124</v>
      </c>
      <c r="K179" s="60">
        <v>7.6923076923076925</v>
      </c>
      <c r="L179" s="60">
        <v>19.890109890109887</v>
      </c>
      <c r="M179" s="60">
        <v>6.1538461538461542</v>
      </c>
      <c r="N179" s="53">
        <f t="shared" si="28"/>
        <v>0.70746268656716416</v>
      </c>
    </row>
    <row r="180" spans="1:14" ht="30" x14ac:dyDescent="0.25">
      <c r="A180" s="34" t="str">
        <f t="shared" si="37"/>
        <v>Cundinamarca</v>
      </c>
      <c r="B180" s="34" t="str">
        <f t="shared" si="39"/>
        <v>Sección Segunda</v>
      </c>
      <c r="C180" s="80" t="s">
        <v>401</v>
      </c>
      <c r="D180" s="20">
        <v>9.1</v>
      </c>
      <c r="E180" s="20">
        <v>290</v>
      </c>
      <c r="F180" s="20">
        <v>31.868131868131869</v>
      </c>
      <c r="G180" s="20">
        <v>110</v>
      </c>
      <c r="H180" s="20">
        <v>12.087912087912088</v>
      </c>
      <c r="I180" s="20">
        <v>784</v>
      </c>
      <c r="J180" s="60">
        <v>25.934065934065934</v>
      </c>
      <c r="K180" s="60">
        <v>5.9340659340659343</v>
      </c>
      <c r="L180" s="60">
        <v>7.3626373626373631</v>
      </c>
      <c r="M180" s="60">
        <v>4.7252747252747254</v>
      </c>
      <c r="N180" s="53">
        <f t="shared" si="28"/>
        <v>0.37931034482758619</v>
      </c>
    </row>
    <row r="181" spans="1:14" ht="30" x14ac:dyDescent="0.25">
      <c r="A181" s="34" t="str">
        <f t="shared" si="37"/>
        <v>Cundinamarca</v>
      </c>
      <c r="B181" s="34" t="str">
        <f t="shared" si="39"/>
        <v>Sección Segunda</v>
      </c>
      <c r="C181" s="80" t="s">
        <v>402</v>
      </c>
      <c r="D181" s="20">
        <v>9.1</v>
      </c>
      <c r="E181" s="20">
        <v>348</v>
      </c>
      <c r="F181" s="20">
        <v>38.241758241758248</v>
      </c>
      <c r="G181" s="20">
        <v>264</v>
      </c>
      <c r="H181" s="20">
        <v>29.010989010989007</v>
      </c>
      <c r="I181" s="20">
        <v>213</v>
      </c>
      <c r="J181" s="60">
        <v>30.549450549450551</v>
      </c>
      <c r="K181" s="60">
        <v>7.6923076923076925</v>
      </c>
      <c r="L181" s="60">
        <v>22.967032967032964</v>
      </c>
      <c r="M181" s="60">
        <v>6.0439560439560438</v>
      </c>
      <c r="N181" s="53">
        <f t="shared" si="28"/>
        <v>0.75862068965517238</v>
      </c>
    </row>
    <row r="182" spans="1:14" ht="30" x14ac:dyDescent="0.25">
      <c r="A182" s="34" t="str">
        <f t="shared" si="37"/>
        <v>Cundinamarca</v>
      </c>
      <c r="B182" s="34" t="str">
        <f t="shared" si="39"/>
        <v>Sección Segunda</v>
      </c>
      <c r="C182" s="80" t="s">
        <v>403</v>
      </c>
      <c r="D182" s="20">
        <v>9.1</v>
      </c>
      <c r="E182" s="20">
        <v>311</v>
      </c>
      <c r="F182" s="20">
        <v>34.175824175824175</v>
      </c>
      <c r="G182" s="20">
        <v>301</v>
      </c>
      <c r="H182" s="20">
        <v>33.07692307692308</v>
      </c>
      <c r="I182" s="20">
        <v>546</v>
      </c>
      <c r="J182" s="60">
        <v>26.153846153846153</v>
      </c>
      <c r="K182" s="60">
        <v>8.0219780219780219</v>
      </c>
      <c r="L182" s="60">
        <v>26.923076923076923</v>
      </c>
      <c r="M182" s="60">
        <v>6.1538461538461533</v>
      </c>
      <c r="N182" s="53">
        <f t="shared" si="28"/>
        <v>0.96784565916398713</v>
      </c>
    </row>
    <row r="183" spans="1:14" ht="30" x14ac:dyDescent="0.25">
      <c r="A183" s="34" t="str">
        <f t="shared" si="37"/>
        <v>Cundinamarca</v>
      </c>
      <c r="B183" s="34" t="str">
        <f t="shared" si="39"/>
        <v>Sección Segunda</v>
      </c>
      <c r="C183" s="80" t="s">
        <v>404</v>
      </c>
      <c r="D183" s="20">
        <v>9.1</v>
      </c>
      <c r="E183" s="20">
        <v>351</v>
      </c>
      <c r="F183" s="20">
        <v>38.571428571428569</v>
      </c>
      <c r="G183" s="20">
        <v>278</v>
      </c>
      <c r="H183" s="20">
        <v>30.549450549450547</v>
      </c>
      <c r="I183" s="20">
        <v>254</v>
      </c>
      <c r="J183" s="60">
        <v>30.219780219780219</v>
      </c>
      <c r="K183" s="60">
        <v>8.3516483516483522</v>
      </c>
      <c r="L183" s="60">
        <v>24.175824175824175</v>
      </c>
      <c r="M183" s="60">
        <v>6.3736263736263732</v>
      </c>
      <c r="N183" s="53">
        <f t="shared" si="28"/>
        <v>0.79202279202279202</v>
      </c>
    </row>
    <row r="184" spans="1:14" ht="30" x14ac:dyDescent="0.25">
      <c r="A184" s="34" t="str">
        <f t="shared" si="37"/>
        <v>Cundinamarca</v>
      </c>
      <c r="B184" s="34" t="str">
        <f t="shared" si="39"/>
        <v>Sección Segunda</v>
      </c>
      <c r="C184" s="80" t="s">
        <v>405</v>
      </c>
      <c r="D184" s="20">
        <v>9.1</v>
      </c>
      <c r="E184" s="20">
        <v>310</v>
      </c>
      <c r="F184" s="20">
        <v>34.065934065934066</v>
      </c>
      <c r="G184" s="20">
        <v>329</v>
      </c>
      <c r="H184" s="20">
        <v>36.153846153846153</v>
      </c>
      <c r="I184" s="20">
        <v>209</v>
      </c>
      <c r="J184" s="60">
        <v>26.923076923076923</v>
      </c>
      <c r="K184" s="60">
        <v>7.1428571428571432</v>
      </c>
      <c r="L184" s="60">
        <v>30.87912087912088</v>
      </c>
      <c r="M184" s="60">
        <v>5.2747252747252746</v>
      </c>
      <c r="N184" s="53">
        <f t="shared" si="28"/>
        <v>1.0612903225806452</v>
      </c>
    </row>
    <row r="185" spans="1:14" ht="30" x14ac:dyDescent="0.25">
      <c r="A185" s="34" t="str">
        <f t="shared" si="37"/>
        <v>Cundinamarca</v>
      </c>
      <c r="B185" s="34" t="str">
        <f t="shared" si="39"/>
        <v>Sección Segunda</v>
      </c>
      <c r="C185" s="80" t="s">
        <v>406</v>
      </c>
      <c r="D185" s="20">
        <v>9.1</v>
      </c>
      <c r="E185" s="20">
        <v>328</v>
      </c>
      <c r="F185" s="20">
        <v>36.043956043956044</v>
      </c>
      <c r="G185" s="20">
        <v>259</v>
      </c>
      <c r="H185" s="20">
        <v>28.461538461538463</v>
      </c>
      <c r="I185" s="20">
        <v>283</v>
      </c>
      <c r="J185" s="60">
        <v>28.241758241758241</v>
      </c>
      <c r="K185" s="60">
        <v>7.802197802197802</v>
      </c>
      <c r="L185" s="60">
        <v>21.758241758241759</v>
      </c>
      <c r="M185" s="60">
        <v>6.7032967032967035</v>
      </c>
      <c r="N185" s="53">
        <f t="shared" si="28"/>
        <v>0.78963414634146345</v>
      </c>
    </row>
    <row r="186" spans="1:14" ht="30" x14ac:dyDescent="0.25">
      <c r="A186" s="34" t="str">
        <f t="shared" si="37"/>
        <v>Cundinamarca</v>
      </c>
      <c r="B186" s="34" t="str">
        <f t="shared" si="39"/>
        <v>Sección Segunda</v>
      </c>
      <c r="C186" s="80" t="s">
        <v>407</v>
      </c>
      <c r="D186" s="20">
        <v>6.0333333333333332</v>
      </c>
      <c r="E186" s="20">
        <v>213</v>
      </c>
      <c r="F186" s="20">
        <v>35.303867403314918</v>
      </c>
      <c r="G186" s="20">
        <v>142</v>
      </c>
      <c r="H186" s="20">
        <v>23.535911602209943</v>
      </c>
      <c r="I186" s="20">
        <v>351</v>
      </c>
      <c r="J186" s="60">
        <v>27.513812154696133</v>
      </c>
      <c r="K186" s="60">
        <v>7.7900552486187848</v>
      </c>
      <c r="L186" s="60">
        <v>17.237569060773481</v>
      </c>
      <c r="M186" s="60">
        <v>6.2983425414364644</v>
      </c>
      <c r="N186" s="53">
        <f t="shared" si="28"/>
        <v>0.66666666666666663</v>
      </c>
    </row>
    <row r="187" spans="1:14" ht="30" x14ac:dyDescent="0.25">
      <c r="A187" s="34" t="str">
        <f t="shared" si="37"/>
        <v>Cundinamarca</v>
      </c>
      <c r="B187" s="34" t="str">
        <f t="shared" si="39"/>
        <v>Sección Segunda</v>
      </c>
      <c r="C187" s="80" t="s">
        <v>408</v>
      </c>
      <c r="D187" s="20">
        <v>9.1</v>
      </c>
      <c r="E187" s="20">
        <v>320</v>
      </c>
      <c r="F187" s="20">
        <v>35.164835164835168</v>
      </c>
      <c r="G187" s="20">
        <v>270</v>
      </c>
      <c r="H187" s="20">
        <v>29.670329670329672</v>
      </c>
      <c r="I187" s="20">
        <v>459</v>
      </c>
      <c r="J187" s="60">
        <v>27.582417582417584</v>
      </c>
      <c r="K187" s="60">
        <v>7.5824175824175821</v>
      </c>
      <c r="L187" s="60">
        <v>22.527472527472529</v>
      </c>
      <c r="M187" s="60">
        <v>7.1428571428571423</v>
      </c>
      <c r="N187" s="53">
        <f t="shared" si="28"/>
        <v>0.84375</v>
      </c>
    </row>
    <row r="188" spans="1:14" ht="30" x14ac:dyDescent="0.25">
      <c r="A188" s="34" t="str">
        <f t="shared" si="37"/>
        <v>Cundinamarca</v>
      </c>
      <c r="B188" s="34" t="str">
        <f t="shared" si="39"/>
        <v>Sección Segunda</v>
      </c>
      <c r="C188" s="80" t="s">
        <v>409</v>
      </c>
      <c r="D188" s="20">
        <v>9.1</v>
      </c>
      <c r="E188" s="20">
        <v>327</v>
      </c>
      <c r="F188" s="20">
        <v>35.934065934065927</v>
      </c>
      <c r="G188" s="20">
        <v>269</v>
      </c>
      <c r="H188" s="20">
        <v>29.560439560439558</v>
      </c>
      <c r="I188" s="20">
        <v>284</v>
      </c>
      <c r="J188" s="60">
        <v>28.35164835164835</v>
      </c>
      <c r="K188" s="60">
        <v>7.582417582417583</v>
      </c>
      <c r="L188" s="60">
        <v>23.076923076923077</v>
      </c>
      <c r="M188" s="60">
        <v>6.4835164835164836</v>
      </c>
      <c r="N188" s="53">
        <f t="shared" si="28"/>
        <v>0.82262996941896027</v>
      </c>
    </row>
    <row r="189" spans="1:14" ht="30" x14ac:dyDescent="0.25">
      <c r="A189" s="34" t="str">
        <f t="shared" si="37"/>
        <v>Cundinamarca</v>
      </c>
      <c r="B189" s="34" t="str">
        <f t="shared" si="39"/>
        <v>Sección Segunda</v>
      </c>
      <c r="C189" s="80" t="s">
        <v>410</v>
      </c>
      <c r="D189" s="20">
        <v>9.1</v>
      </c>
      <c r="E189" s="20">
        <v>339</v>
      </c>
      <c r="F189" s="20">
        <v>37.252747252747248</v>
      </c>
      <c r="G189" s="20">
        <v>326</v>
      </c>
      <c r="H189" s="20">
        <v>35.824175824175825</v>
      </c>
      <c r="I189" s="20">
        <v>261</v>
      </c>
      <c r="J189" s="60">
        <v>30.219780219780219</v>
      </c>
      <c r="K189" s="60">
        <v>7.0329670329670328</v>
      </c>
      <c r="L189" s="60">
        <v>29.450549450549453</v>
      </c>
      <c r="M189" s="60">
        <v>6.3736263736263741</v>
      </c>
      <c r="N189" s="53">
        <f t="shared" si="28"/>
        <v>0.96165191740412981</v>
      </c>
    </row>
    <row r="190" spans="1:14" ht="30" x14ac:dyDescent="0.25">
      <c r="A190" s="34" t="str">
        <f t="shared" si="37"/>
        <v>Cundinamarca</v>
      </c>
      <c r="B190" s="34" t="str">
        <f t="shared" si="39"/>
        <v>Sección Segunda</v>
      </c>
      <c r="C190" s="80" t="s">
        <v>411</v>
      </c>
      <c r="D190" s="20">
        <v>9.1</v>
      </c>
      <c r="E190" s="20">
        <v>338</v>
      </c>
      <c r="F190" s="20">
        <v>37.142857142857139</v>
      </c>
      <c r="G190" s="20">
        <v>192</v>
      </c>
      <c r="H190" s="20">
        <v>21.098901098901099</v>
      </c>
      <c r="I190" s="20">
        <v>397</v>
      </c>
      <c r="J190" s="60">
        <v>30.219780219780219</v>
      </c>
      <c r="K190" s="60">
        <v>6.9230769230769242</v>
      </c>
      <c r="L190" s="60">
        <v>17.252747252747255</v>
      </c>
      <c r="M190" s="60">
        <v>3.8461538461538467</v>
      </c>
      <c r="N190" s="53">
        <f t="shared" si="28"/>
        <v>0.56804733727810652</v>
      </c>
    </row>
    <row r="191" spans="1:14" ht="30" x14ac:dyDescent="0.25">
      <c r="A191" s="34" t="str">
        <f t="shared" si="37"/>
        <v>Cundinamarca</v>
      </c>
      <c r="B191" s="34" t="str">
        <f t="shared" si="39"/>
        <v>Sección Segunda</v>
      </c>
      <c r="C191" s="80" t="s">
        <v>412</v>
      </c>
      <c r="D191" s="20">
        <v>9.1</v>
      </c>
      <c r="E191" s="20">
        <v>332</v>
      </c>
      <c r="F191" s="20">
        <v>36.483516483516482</v>
      </c>
      <c r="G191" s="20">
        <v>309</v>
      </c>
      <c r="H191" s="20">
        <v>33.956043956043956</v>
      </c>
      <c r="I191" s="20">
        <v>301</v>
      </c>
      <c r="J191" s="60">
        <v>28.681318681318682</v>
      </c>
      <c r="K191" s="60">
        <v>7.8021978021978029</v>
      </c>
      <c r="L191" s="60">
        <v>26.813186813186814</v>
      </c>
      <c r="M191" s="60">
        <v>7.1428571428571432</v>
      </c>
      <c r="N191" s="53">
        <f t="shared" si="28"/>
        <v>0.93072289156626509</v>
      </c>
    </row>
    <row r="192" spans="1:14" ht="30" x14ac:dyDescent="0.25">
      <c r="A192" s="34" t="str">
        <f t="shared" si="37"/>
        <v>Cundinamarca</v>
      </c>
      <c r="B192" s="34" t="str">
        <f t="shared" si="39"/>
        <v>Sección Segunda</v>
      </c>
      <c r="C192" s="80" t="s">
        <v>413</v>
      </c>
      <c r="D192" s="20">
        <v>9.1</v>
      </c>
      <c r="E192" s="20">
        <v>332</v>
      </c>
      <c r="F192" s="20">
        <v>36.483516483516482</v>
      </c>
      <c r="G192" s="20">
        <v>242</v>
      </c>
      <c r="H192" s="20">
        <v>26.593406593406591</v>
      </c>
      <c r="I192" s="20">
        <v>270</v>
      </c>
      <c r="J192" s="60">
        <v>28.571428571428573</v>
      </c>
      <c r="K192" s="60">
        <v>7.9120879120879124</v>
      </c>
      <c r="L192" s="60">
        <v>20</v>
      </c>
      <c r="M192" s="60">
        <v>6.5934065934065931</v>
      </c>
      <c r="N192" s="53">
        <f t="shared" si="28"/>
        <v>0.72891566265060237</v>
      </c>
    </row>
    <row r="193" spans="1:14" ht="30" x14ac:dyDescent="0.25">
      <c r="A193" s="34" t="str">
        <f t="shared" si="37"/>
        <v>Cundinamarca</v>
      </c>
      <c r="B193" s="34" t="str">
        <f t="shared" si="39"/>
        <v>Sección Segunda</v>
      </c>
      <c r="C193" s="80" t="s">
        <v>414</v>
      </c>
      <c r="D193" s="20">
        <v>9.1</v>
      </c>
      <c r="E193" s="20">
        <v>340</v>
      </c>
      <c r="F193" s="20">
        <v>37.362637362637365</v>
      </c>
      <c r="G193" s="20">
        <v>240</v>
      </c>
      <c r="H193" s="20">
        <v>26.373626373626372</v>
      </c>
      <c r="I193" s="20">
        <v>338</v>
      </c>
      <c r="J193" s="60">
        <v>29.670329670329672</v>
      </c>
      <c r="K193" s="60">
        <v>7.6923076923076925</v>
      </c>
      <c r="L193" s="60">
        <v>22.087912087912091</v>
      </c>
      <c r="M193" s="60">
        <v>4.2857142857142856</v>
      </c>
      <c r="N193" s="53">
        <f t="shared" si="28"/>
        <v>0.70588235294117652</v>
      </c>
    </row>
    <row r="194" spans="1:14" ht="30" x14ac:dyDescent="0.25">
      <c r="A194" s="34" t="str">
        <f t="shared" si="37"/>
        <v>Cundinamarca</v>
      </c>
      <c r="B194" s="34" t="str">
        <f t="shared" si="39"/>
        <v>Sección Segunda</v>
      </c>
      <c r="C194" s="80" t="s">
        <v>415</v>
      </c>
      <c r="D194" s="20">
        <v>9.1</v>
      </c>
      <c r="E194" s="20">
        <v>321</v>
      </c>
      <c r="F194" s="20">
        <v>35.27472527472527</v>
      </c>
      <c r="G194" s="20">
        <v>327</v>
      </c>
      <c r="H194" s="20">
        <v>35.934065934065927</v>
      </c>
      <c r="I194" s="20">
        <v>580</v>
      </c>
      <c r="J194" s="60">
        <v>27.362637362637365</v>
      </c>
      <c r="K194" s="60">
        <v>7.9120879120879124</v>
      </c>
      <c r="L194" s="60">
        <v>29.340659340659339</v>
      </c>
      <c r="M194" s="60">
        <v>6.5934065934065913</v>
      </c>
      <c r="N194" s="53">
        <f t="shared" si="28"/>
        <v>1.0186915887850467</v>
      </c>
    </row>
    <row r="195" spans="1:14" ht="30" x14ac:dyDescent="0.25">
      <c r="A195" s="34" t="str">
        <f t="shared" si="37"/>
        <v>Cundinamarca</v>
      </c>
      <c r="B195" s="34" t="str">
        <f t="shared" si="39"/>
        <v>Sección Segunda</v>
      </c>
      <c r="C195" s="80" t="s">
        <v>416</v>
      </c>
      <c r="D195" s="20">
        <v>9.1</v>
      </c>
      <c r="E195" s="20">
        <v>267</v>
      </c>
      <c r="F195" s="20">
        <v>29.340659340659343</v>
      </c>
      <c r="G195" s="20">
        <v>361</v>
      </c>
      <c r="H195" s="20">
        <v>39.670329670329672</v>
      </c>
      <c r="I195" s="20">
        <v>246</v>
      </c>
      <c r="J195" s="60">
        <v>21.428571428571431</v>
      </c>
      <c r="K195" s="60">
        <v>7.9120879120879124</v>
      </c>
      <c r="L195" s="60">
        <v>32.197802197802197</v>
      </c>
      <c r="M195" s="60">
        <v>7.4725274725274726</v>
      </c>
      <c r="N195" s="53">
        <f t="shared" si="28"/>
        <v>1.3520599250936329</v>
      </c>
    </row>
    <row r="196" spans="1:14" ht="30" x14ac:dyDescent="0.25">
      <c r="A196" s="34" t="str">
        <f t="shared" si="37"/>
        <v>Cundinamarca</v>
      </c>
      <c r="B196" s="34" t="str">
        <f t="shared" si="39"/>
        <v>Sección Segunda</v>
      </c>
      <c r="C196" s="80" t="s">
        <v>417</v>
      </c>
      <c r="D196" s="20">
        <v>9.1</v>
      </c>
      <c r="E196" s="20">
        <v>327</v>
      </c>
      <c r="F196" s="20">
        <v>35.934065934065934</v>
      </c>
      <c r="G196" s="20">
        <v>267</v>
      </c>
      <c r="H196" s="20">
        <v>29.340659340659339</v>
      </c>
      <c r="I196" s="20">
        <v>344</v>
      </c>
      <c r="J196" s="60">
        <v>28.241758241758241</v>
      </c>
      <c r="K196" s="60">
        <v>7.6923076923076925</v>
      </c>
      <c r="L196" s="60">
        <v>23.626373626373628</v>
      </c>
      <c r="M196" s="60">
        <v>5.7142857142857144</v>
      </c>
      <c r="N196" s="53">
        <f t="shared" si="28"/>
        <v>0.8165137614678899</v>
      </c>
    </row>
    <row r="197" spans="1:14" ht="30" x14ac:dyDescent="0.25">
      <c r="A197" s="34" t="str">
        <f t="shared" si="37"/>
        <v>Cundinamarca</v>
      </c>
      <c r="B197" s="34" t="str">
        <f t="shared" si="39"/>
        <v>Sección Segunda</v>
      </c>
      <c r="C197" s="80" t="s">
        <v>418</v>
      </c>
      <c r="D197" s="20">
        <v>9.1</v>
      </c>
      <c r="E197" s="20">
        <v>345</v>
      </c>
      <c r="F197" s="20">
        <v>37.912087912087905</v>
      </c>
      <c r="G197" s="20">
        <v>183</v>
      </c>
      <c r="H197" s="20">
        <v>20.109890109890109</v>
      </c>
      <c r="I197" s="20">
        <v>556</v>
      </c>
      <c r="J197" s="60">
        <v>30.109890109890109</v>
      </c>
      <c r="K197" s="60">
        <v>7.8021978021978011</v>
      </c>
      <c r="L197" s="60">
        <v>13.296703296703297</v>
      </c>
      <c r="M197" s="60">
        <v>6.813186813186813</v>
      </c>
      <c r="N197" s="53">
        <f t="shared" si="28"/>
        <v>0.5304347826086957</v>
      </c>
    </row>
    <row r="198" spans="1:14" ht="30" x14ac:dyDescent="0.25">
      <c r="A198" s="34" t="str">
        <f t="shared" si="37"/>
        <v>Cundinamarca</v>
      </c>
      <c r="B198" s="34" t="str">
        <f t="shared" si="39"/>
        <v>Sección Segunda</v>
      </c>
      <c r="C198" s="80" t="s">
        <v>419</v>
      </c>
      <c r="D198" s="20">
        <v>9.1</v>
      </c>
      <c r="E198" s="20">
        <v>325</v>
      </c>
      <c r="F198" s="20">
        <v>35.714285714285722</v>
      </c>
      <c r="G198" s="20">
        <v>208</v>
      </c>
      <c r="H198" s="20">
        <v>22.857142857142858</v>
      </c>
      <c r="I198" s="20">
        <v>502</v>
      </c>
      <c r="J198" s="60">
        <v>28.131868131868135</v>
      </c>
      <c r="K198" s="60">
        <v>7.5824175824175821</v>
      </c>
      <c r="L198" s="60">
        <v>16.263736263736263</v>
      </c>
      <c r="M198" s="60">
        <v>6.5934065934065931</v>
      </c>
      <c r="N198" s="53">
        <f t="shared" si="28"/>
        <v>0.64</v>
      </c>
    </row>
    <row r="199" spans="1:14" ht="30" x14ac:dyDescent="0.25">
      <c r="A199" s="34" t="str">
        <f t="shared" si="37"/>
        <v>Cundinamarca</v>
      </c>
      <c r="B199" s="34" t="str">
        <f t="shared" si="39"/>
        <v>Sección Segunda</v>
      </c>
      <c r="C199" s="80" t="s">
        <v>420</v>
      </c>
      <c r="D199" s="20">
        <v>9.1</v>
      </c>
      <c r="E199" s="20">
        <v>322</v>
      </c>
      <c r="F199" s="20">
        <v>35.384615384615387</v>
      </c>
      <c r="G199" s="20">
        <v>252</v>
      </c>
      <c r="H199" s="20">
        <v>27.692307692307693</v>
      </c>
      <c r="I199" s="20">
        <v>563</v>
      </c>
      <c r="J199" s="60">
        <v>27.252747252747255</v>
      </c>
      <c r="K199" s="60">
        <v>8.1318681318681314</v>
      </c>
      <c r="L199" s="60">
        <v>20.549450549450551</v>
      </c>
      <c r="M199" s="60">
        <v>7.1428571428571432</v>
      </c>
      <c r="N199" s="53">
        <f t="shared" si="28"/>
        <v>0.78260869565217395</v>
      </c>
    </row>
    <row r="200" spans="1:14" ht="30" x14ac:dyDescent="0.25">
      <c r="A200" s="34" t="str">
        <f t="shared" si="37"/>
        <v>Cundinamarca</v>
      </c>
      <c r="B200" s="34" t="str">
        <f t="shared" si="39"/>
        <v>Sección Segunda</v>
      </c>
      <c r="C200" s="80" t="s">
        <v>421</v>
      </c>
      <c r="D200" s="20">
        <v>9.1</v>
      </c>
      <c r="E200" s="20">
        <v>348</v>
      </c>
      <c r="F200" s="20">
        <v>38.241758241758241</v>
      </c>
      <c r="G200" s="20">
        <v>230</v>
      </c>
      <c r="H200" s="20">
        <v>25.274725274725277</v>
      </c>
      <c r="I200" s="20">
        <v>282</v>
      </c>
      <c r="J200" s="60">
        <v>30.87912087912088</v>
      </c>
      <c r="K200" s="60">
        <v>7.3626373626373622</v>
      </c>
      <c r="L200" s="60">
        <v>19.560439560439562</v>
      </c>
      <c r="M200" s="60">
        <v>5.7142857142857144</v>
      </c>
      <c r="N200" s="53">
        <f t="shared" si="28"/>
        <v>0.66091954022988508</v>
      </c>
    </row>
    <row r="201" spans="1:14" ht="30" x14ac:dyDescent="0.25">
      <c r="A201" s="34" t="str">
        <f t="shared" si="37"/>
        <v>Cundinamarca</v>
      </c>
      <c r="B201" s="34" t="str">
        <f t="shared" si="39"/>
        <v>Sección Segunda</v>
      </c>
      <c r="C201" s="80" t="s">
        <v>422</v>
      </c>
      <c r="D201" s="20">
        <v>9.1</v>
      </c>
      <c r="E201" s="20">
        <v>323</v>
      </c>
      <c r="F201" s="20">
        <v>35.494505494505489</v>
      </c>
      <c r="G201" s="20">
        <v>264</v>
      </c>
      <c r="H201" s="20">
        <v>29.010989010989011</v>
      </c>
      <c r="I201" s="20">
        <v>314</v>
      </c>
      <c r="J201" s="60">
        <v>27.802197802197799</v>
      </c>
      <c r="K201" s="60">
        <v>7.6923076923076925</v>
      </c>
      <c r="L201" s="60">
        <v>22.197802197802197</v>
      </c>
      <c r="M201" s="60">
        <v>6.813186813186813</v>
      </c>
      <c r="N201" s="53">
        <f t="shared" si="28"/>
        <v>0.8173374613003096</v>
      </c>
    </row>
    <row r="202" spans="1:14" ht="30" x14ac:dyDescent="0.25">
      <c r="A202" s="34" t="str">
        <f t="shared" si="37"/>
        <v>Cundinamarca</v>
      </c>
      <c r="B202" s="34" t="str">
        <f t="shared" si="39"/>
        <v>Sección Segunda</v>
      </c>
      <c r="C202" s="80" t="s">
        <v>423</v>
      </c>
      <c r="D202" s="20">
        <v>9.1</v>
      </c>
      <c r="E202" s="20">
        <v>408</v>
      </c>
      <c r="F202" s="20">
        <v>44.835164835164825</v>
      </c>
      <c r="G202" s="20">
        <v>268</v>
      </c>
      <c r="H202" s="20">
        <v>29.450549450549445</v>
      </c>
      <c r="I202" s="20">
        <v>477</v>
      </c>
      <c r="J202" s="60">
        <v>37.142857142857139</v>
      </c>
      <c r="K202" s="60">
        <v>7.6923076923076934</v>
      </c>
      <c r="L202" s="60">
        <v>23.296703296703292</v>
      </c>
      <c r="M202" s="60">
        <v>6.1538461538461533</v>
      </c>
      <c r="N202" s="53">
        <f t="shared" si="28"/>
        <v>0.65686274509803921</v>
      </c>
    </row>
    <row r="203" spans="1:14" ht="30" x14ac:dyDescent="0.25">
      <c r="A203" s="34" t="str">
        <f t="shared" ref="A203:A234" si="40">A202</f>
        <v>Cundinamarca</v>
      </c>
      <c r="B203" s="34" t="str">
        <f t="shared" si="39"/>
        <v>Sección Segunda</v>
      </c>
      <c r="C203" s="80" t="s">
        <v>424</v>
      </c>
      <c r="D203" s="20">
        <v>9.1</v>
      </c>
      <c r="E203" s="20">
        <v>369</v>
      </c>
      <c r="F203" s="20">
        <v>40.549450549450547</v>
      </c>
      <c r="G203" s="20">
        <v>323</v>
      </c>
      <c r="H203" s="20">
        <v>35.494505494505489</v>
      </c>
      <c r="I203" s="20">
        <v>304</v>
      </c>
      <c r="J203" s="60">
        <v>32.197802197802197</v>
      </c>
      <c r="K203" s="60">
        <v>8.3516483516483522</v>
      </c>
      <c r="L203" s="60">
        <v>28.131868131868135</v>
      </c>
      <c r="M203" s="60">
        <v>7.3626373626373631</v>
      </c>
      <c r="N203" s="53">
        <f t="shared" si="28"/>
        <v>0.87533875338753386</v>
      </c>
    </row>
    <row r="204" spans="1:14" ht="30" x14ac:dyDescent="0.25">
      <c r="A204" s="34" t="str">
        <f t="shared" si="40"/>
        <v>Cundinamarca</v>
      </c>
      <c r="B204" s="34" t="str">
        <f t="shared" si="39"/>
        <v>Sección Segunda</v>
      </c>
      <c r="C204" s="80" t="s">
        <v>425</v>
      </c>
      <c r="D204" s="20">
        <v>9.1</v>
      </c>
      <c r="E204" s="20">
        <v>738</v>
      </c>
      <c r="F204" s="20">
        <v>81.098901098901123</v>
      </c>
      <c r="G204" s="20">
        <v>320</v>
      </c>
      <c r="H204" s="20">
        <v>35.164835164835161</v>
      </c>
      <c r="I204" s="20">
        <v>340</v>
      </c>
      <c r="J204" s="60">
        <v>73.40659340659343</v>
      </c>
      <c r="K204" s="60">
        <v>7.6923076923076916</v>
      </c>
      <c r="L204" s="60">
        <v>27.912087912087912</v>
      </c>
      <c r="M204" s="60">
        <v>7.2527472527472527</v>
      </c>
      <c r="N204" s="53">
        <f t="shared" si="28"/>
        <v>0.43360433604336046</v>
      </c>
    </row>
    <row r="205" spans="1:14" ht="30" x14ac:dyDescent="0.25">
      <c r="A205" s="34" t="str">
        <f t="shared" si="40"/>
        <v>Cundinamarca</v>
      </c>
      <c r="B205" s="34" t="str">
        <f t="shared" si="39"/>
        <v>Sección Segunda</v>
      </c>
      <c r="C205" s="80" t="s">
        <v>426</v>
      </c>
      <c r="D205" s="20">
        <v>9.1</v>
      </c>
      <c r="E205" s="20">
        <v>330</v>
      </c>
      <c r="F205" s="20">
        <v>36.263736263736263</v>
      </c>
      <c r="G205" s="20">
        <v>369</v>
      </c>
      <c r="H205" s="20">
        <v>40.549450549450547</v>
      </c>
      <c r="I205" s="20">
        <v>219</v>
      </c>
      <c r="J205" s="60">
        <v>28.241758241758241</v>
      </c>
      <c r="K205" s="60">
        <v>8.0219780219780219</v>
      </c>
      <c r="L205" s="60">
        <v>33.516483516483511</v>
      </c>
      <c r="M205" s="60">
        <v>7.0329670329670328</v>
      </c>
      <c r="N205" s="53">
        <f t="shared" si="28"/>
        <v>1.1181818181818182</v>
      </c>
    </row>
    <row r="206" spans="1:14" ht="30" x14ac:dyDescent="0.25">
      <c r="A206" s="34" t="str">
        <f t="shared" si="40"/>
        <v>Cundinamarca</v>
      </c>
      <c r="B206" s="34" t="str">
        <f t="shared" si="39"/>
        <v>Sección Segunda</v>
      </c>
      <c r="C206" s="80" t="s">
        <v>427</v>
      </c>
      <c r="D206" s="20">
        <v>9.1</v>
      </c>
      <c r="E206" s="20">
        <v>367</v>
      </c>
      <c r="F206" s="20">
        <v>40.329670329670328</v>
      </c>
      <c r="G206" s="20">
        <v>329</v>
      </c>
      <c r="H206" s="20">
        <v>36.153846153846153</v>
      </c>
      <c r="I206" s="20">
        <v>204</v>
      </c>
      <c r="J206" s="60">
        <v>32.527472527472526</v>
      </c>
      <c r="K206" s="60">
        <v>7.802197802197802</v>
      </c>
      <c r="L206" s="60">
        <v>29.23076923076923</v>
      </c>
      <c r="M206" s="60">
        <v>6.9230769230769234</v>
      </c>
      <c r="N206" s="53">
        <f t="shared" si="28"/>
        <v>0.89645776566757496</v>
      </c>
    </row>
    <row r="207" spans="1:14" ht="30" x14ac:dyDescent="0.25">
      <c r="A207" s="34" t="str">
        <f t="shared" si="40"/>
        <v>Cundinamarca</v>
      </c>
      <c r="B207" s="34" t="str">
        <f t="shared" si="39"/>
        <v>Sección Segunda</v>
      </c>
      <c r="C207" s="80" t="s">
        <v>428</v>
      </c>
      <c r="D207" s="20">
        <v>9.1</v>
      </c>
      <c r="E207" s="20">
        <v>761</v>
      </c>
      <c r="F207" s="20">
        <v>83.626373626373649</v>
      </c>
      <c r="G207" s="20">
        <v>306</v>
      </c>
      <c r="H207" s="20">
        <v>33.626373626373621</v>
      </c>
      <c r="I207" s="20">
        <v>346</v>
      </c>
      <c r="J207" s="60">
        <v>75.824175824175839</v>
      </c>
      <c r="K207" s="60">
        <v>7.8021978021978029</v>
      </c>
      <c r="L207" s="60">
        <v>28.241758241758241</v>
      </c>
      <c r="M207" s="60">
        <v>5.3846153846153841</v>
      </c>
      <c r="N207" s="53">
        <f t="shared" ref="N207:N267" si="41">G207/E207</f>
        <v>0.40210249671484888</v>
      </c>
    </row>
    <row r="208" spans="1:14" ht="30" x14ac:dyDescent="0.25">
      <c r="A208" s="34" t="str">
        <f t="shared" si="40"/>
        <v>Cundinamarca</v>
      </c>
      <c r="B208" s="34" t="str">
        <f t="shared" si="39"/>
        <v>Sección Segunda</v>
      </c>
      <c r="C208" s="80" t="s">
        <v>429</v>
      </c>
      <c r="D208" s="20">
        <v>9.1</v>
      </c>
      <c r="E208" s="20">
        <v>783</v>
      </c>
      <c r="F208" s="20">
        <v>86.043956043956072</v>
      </c>
      <c r="G208" s="20">
        <v>275</v>
      </c>
      <c r="H208" s="20">
        <v>30.219780219780219</v>
      </c>
      <c r="I208" s="20">
        <v>422</v>
      </c>
      <c r="J208" s="60">
        <v>77.692307692307708</v>
      </c>
      <c r="K208" s="60">
        <v>8.3516483516483522</v>
      </c>
      <c r="L208" s="60">
        <v>24.615384615384617</v>
      </c>
      <c r="M208" s="60">
        <v>5.604395604395604</v>
      </c>
      <c r="N208" s="53">
        <f t="shared" si="41"/>
        <v>0.35121328224776499</v>
      </c>
    </row>
    <row r="209" spans="1:14" ht="30" x14ac:dyDescent="0.25">
      <c r="A209" s="34" t="str">
        <f t="shared" si="40"/>
        <v>Cundinamarca</v>
      </c>
      <c r="B209" s="34" t="str">
        <f t="shared" si="39"/>
        <v>Sección Segunda</v>
      </c>
      <c r="C209" s="80" t="s">
        <v>430</v>
      </c>
      <c r="D209" s="20">
        <v>9.1</v>
      </c>
      <c r="E209" s="20">
        <v>812</v>
      </c>
      <c r="F209" s="20">
        <v>89.230769230769269</v>
      </c>
      <c r="G209" s="20">
        <v>319</v>
      </c>
      <c r="H209" s="20">
        <v>35.054945054945051</v>
      </c>
      <c r="I209" s="20">
        <v>390</v>
      </c>
      <c r="J209" s="60">
        <v>80.769230769230802</v>
      </c>
      <c r="K209" s="60">
        <v>8.4615384615384599</v>
      </c>
      <c r="L209" s="60">
        <v>27.472527472527474</v>
      </c>
      <c r="M209" s="60">
        <v>7.5824175824175821</v>
      </c>
      <c r="N209" s="53">
        <f t="shared" si="41"/>
        <v>0.39285714285714285</v>
      </c>
    </row>
    <row r="210" spans="1:14" ht="30" x14ac:dyDescent="0.25">
      <c r="A210" s="34" t="str">
        <f t="shared" si="40"/>
        <v>Cundinamarca</v>
      </c>
      <c r="B210" s="34" t="str">
        <f t="shared" si="39"/>
        <v>Sección Segunda</v>
      </c>
      <c r="C210" s="80" t="s">
        <v>431</v>
      </c>
      <c r="D210" s="20">
        <v>9.1</v>
      </c>
      <c r="E210" s="20">
        <v>757</v>
      </c>
      <c r="F210" s="20">
        <v>83.186813186813211</v>
      </c>
      <c r="G210" s="20">
        <v>190</v>
      </c>
      <c r="H210" s="20">
        <v>20.87912087912088</v>
      </c>
      <c r="I210" s="20">
        <v>463</v>
      </c>
      <c r="J210" s="60">
        <v>75.164835164835182</v>
      </c>
      <c r="K210" s="60">
        <v>8.0219780219780219</v>
      </c>
      <c r="L210" s="60">
        <v>14.065934065934066</v>
      </c>
      <c r="M210" s="60">
        <v>6.8131868131868139</v>
      </c>
      <c r="N210" s="53">
        <f t="shared" si="41"/>
        <v>0.25099075297225892</v>
      </c>
    </row>
    <row r="211" spans="1:14" ht="30" x14ac:dyDescent="0.25">
      <c r="A211" s="34" t="str">
        <f t="shared" si="40"/>
        <v>Cundinamarca</v>
      </c>
      <c r="B211" s="34" t="str">
        <f t="shared" si="39"/>
        <v>Sección Segunda</v>
      </c>
      <c r="C211" s="80" t="s">
        <v>432</v>
      </c>
      <c r="D211" s="20">
        <v>9.1</v>
      </c>
      <c r="E211" s="20">
        <v>631</v>
      </c>
      <c r="F211" s="20">
        <v>69.340659340659371</v>
      </c>
      <c r="G211" s="20">
        <v>272</v>
      </c>
      <c r="H211" s="20">
        <v>29.890109890109891</v>
      </c>
      <c r="I211" s="20">
        <v>269</v>
      </c>
      <c r="J211" s="60">
        <v>61.208791208791212</v>
      </c>
      <c r="K211" s="60">
        <v>8.1318681318681314</v>
      </c>
      <c r="L211" s="60">
        <v>22.967032967032967</v>
      </c>
      <c r="M211" s="60">
        <v>6.9230769230769234</v>
      </c>
      <c r="N211" s="53">
        <f t="shared" si="41"/>
        <v>0.43106180665610144</v>
      </c>
    </row>
    <row r="212" spans="1:14" ht="30" x14ac:dyDescent="0.25">
      <c r="A212" s="34" t="str">
        <f t="shared" si="40"/>
        <v>Cundinamarca</v>
      </c>
      <c r="B212" s="34" t="str">
        <f t="shared" si="39"/>
        <v>Sección Segunda</v>
      </c>
      <c r="C212" s="80" t="s">
        <v>433</v>
      </c>
      <c r="D212" s="20">
        <v>9.1</v>
      </c>
      <c r="E212" s="20">
        <v>838</v>
      </c>
      <c r="F212" s="20">
        <v>92.08791208791213</v>
      </c>
      <c r="G212" s="20">
        <v>230</v>
      </c>
      <c r="H212" s="20">
        <v>25.27472527472527</v>
      </c>
      <c r="I212" s="20">
        <v>452</v>
      </c>
      <c r="J212" s="60">
        <v>84.285714285714334</v>
      </c>
      <c r="K212" s="60">
        <v>7.802197802197802</v>
      </c>
      <c r="L212" s="60">
        <v>18.35164835164835</v>
      </c>
      <c r="M212" s="60">
        <v>6.9230769230769234</v>
      </c>
      <c r="N212" s="53">
        <f t="shared" si="41"/>
        <v>0.27446300715990452</v>
      </c>
    </row>
    <row r="213" spans="1:14" ht="30" x14ac:dyDescent="0.25">
      <c r="A213" s="34" t="str">
        <f t="shared" si="40"/>
        <v>Cundinamarca</v>
      </c>
      <c r="B213" s="34" t="s">
        <v>129</v>
      </c>
      <c r="C213" s="80" t="s">
        <v>434</v>
      </c>
      <c r="D213" s="20">
        <v>9.1</v>
      </c>
      <c r="E213" s="20">
        <v>334</v>
      </c>
      <c r="F213" s="20">
        <v>36.703296703296701</v>
      </c>
      <c r="G213" s="20">
        <v>244</v>
      </c>
      <c r="H213" s="20">
        <v>26.81318681318681</v>
      </c>
      <c r="I213" s="20">
        <v>531</v>
      </c>
      <c r="J213" s="60">
        <v>29.340659340659343</v>
      </c>
      <c r="K213" s="60">
        <v>7.3626373626373631</v>
      </c>
      <c r="L213" s="60">
        <v>19.23076923076923</v>
      </c>
      <c r="M213" s="60">
        <v>7.582417582417583</v>
      </c>
      <c r="N213" s="53">
        <f t="shared" si="41"/>
        <v>0.73053892215568861</v>
      </c>
    </row>
    <row r="214" spans="1:14" ht="30" x14ac:dyDescent="0.25">
      <c r="A214" s="34" t="str">
        <f t="shared" si="40"/>
        <v>Cundinamarca</v>
      </c>
      <c r="B214" s="34" t="str">
        <f t="shared" ref="B214:B228" si="42">B213</f>
        <v>Sección Tercera</v>
      </c>
      <c r="C214" s="80" t="s">
        <v>435</v>
      </c>
      <c r="D214" s="20">
        <v>9.1</v>
      </c>
      <c r="E214" s="20">
        <v>229</v>
      </c>
      <c r="F214" s="20">
        <v>25.164835164835164</v>
      </c>
      <c r="G214" s="20">
        <v>176</v>
      </c>
      <c r="H214" s="20">
        <v>19.340659340659343</v>
      </c>
      <c r="I214" s="20">
        <v>942</v>
      </c>
      <c r="J214" s="60">
        <v>17.582417582417584</v>
      </c>
      <c r="K214" s="60">
        <v>7.5824175824175821</v>
      </c>
      <c r="L214" s="60">
        <v>12.087912087912088</v>
      </c>
      <c r="M214" s="60">
        <v>7.2527472527472518</v>
      </c>
      <c r="N214" s="53">
        <f t="shared" si="41"/>
        <v>0.76855895196506552</v>
      </c>
    </row>
    <row r="215" spans="1:14" ht="30" x14ac:dyDescent="0.25">
      <c r="A215" s="34" t="str">
        <f t="shared" si="40"/>
        <v>Cundinamarca</v>
      </c>
      <c r="B215" s="34" t="str">
        <f t="shared" si="42"/>
        <v>Sección Tercera</v>
      </c>
      <c r="C215" s="80" t="s">
        <v>436</v>
      </c>
      <c r="D215" s="20">
        <v>9.1</v>
      </c>
      <c r="E215" s="20">
        <v>254</v>
      </c>
      <c r="F215" s="20">
        <v>27.912087912087909</v>
      </c>
      <c r="G215" s="20">
        <v>178</v>
      </c>
      <c r="H215" s="20">
        <v>19.560439560439555</v>
      </c>
      <c r="I215" s="20">
        <v>617</v>
      </c>
      <c r="J215" s="60">
        <v>20.109890109890106</v>
      </c>
      <c r="K215" s="60">
        <v>7.802197802197802</v>
      </c>
      <c r="L215" s="60">
        <v>12.527472527472527</v>
      </c>
      <c r="M215" s="60">
        <v>7.0329670329670337</v>
      </c>
      <c r="N215" s="53">
        <f t="shared" si="41"/>
        <v>0.70078740157480313</v>
      </c>
    </row>
    <row r="216" spans="1:14" ht="30" x14ac:dyDescent="0.25">
      <c r="A216" s="34" t="str">
        <f t="shared" si="40"/>
        <v>Cundinamarca</v>
      </c>
      <c r="B216" s="34" t="str">
        <f t="shared" si="42"/>
        <v>Sección Tercera</v>
      </c>
      <c r="C216" s="80" t="s">
        <v>437</v>
      </c>
      <c r="D216" s="20">
        <v>9.1</v>
      </c>
      <c r="E216" s="20">
        <v>280</v>
      </c>
      <c r="F216" s="20">
        <v>30.769230769230766</v>
      </c>
      <c r="G216" s="20">
        <v>227</v>
      </c>
      <c r="H216" s="20">
        <v>24.945054945054942</v>
      </c>
      <c r="I216" s="20">
        <v>492</v>
      </c>
      <c r="J216" s="60">
        <v>23.18681318681319</v>
      </c>
      <c r="K216" s="60">
        <v>7.582417582417583</v>
      </c>
      <c r="L216" s="60">
        <v>17.912087912087909</v>
      </c>
      <c r="M216" s="60">
        <v>7.0329670329670328</v>
      </c>
      <c r="N216" s="53">
        <f t="shared" si="41"/>
        <v>0.81071428571428572</v>
      </c>
    </row>
    <row r="217" spans="1:14" ht="30" x14ac:dyDescent="0.25">
      <c r="A217" s="34" t="str">
        <f t="shared" si="40"/>
        <v>Cundinamarca</v>
      </c>
      <c r="B217" s="34" t="str">
        <f t="shared" si="42"/>
        <v>Sección Tercera</v>
      </c>
      <c r="C217" s="80" t="s">
        <v>438</v>
      </c>
      <c r="D217" s="20">
        <v>9.1</v>
      </c>
      <c r="E217" s="20">
        <v>239</v>
      </c>
      <c r="F217" s="20">
        <v>26.263736263736259</v>
      </c>
      <c r="G217" s="20">
        <v>233</v>
      </c>
      <c r="H217" s="20">
        <v>25.604395604395602</v>
      </c>
      <c r="I217" s="20">
        <v>734</v>
      </c>
      <c r="J217" s="60">
        <v>19.12087912087912</v>
      </c>
      <c r="K217" s="60">
        <v>7.1428571428571423</v>
      </c>
      <c r="L217" s="60">
        <v>19.670329670329668</v>
      </c>
      <c r="M217" s="60">
        <v>5.9340659340659343</v>
      </c>
      <c r="N217" s="53">
        <f t="shared" si="41"/>
        <v>0.97489539748953979</v>
      </c>
    </row>
    <row r="218" spans="1:14" ht="30" x14ac:dyDescent="0.25">
      <c r="A218" s="34" t="str">
        <f t="shared" si="40"/>
        <v>Cundinamarca</v>
      </c>
      <c r="B218" s="34" t="str">
        <f t="shared" si="42"/>
        <v>Sección Tercera</v>
      </c>
      <c r="C218" s="80" t="s">
        <v>439</v>
      </c>
      <c r="D218" s="20">
        <v>9.1</v>
      </c>
      <c r="E218" s="20">
        <v>246</v>
      </c>
      <c r="F218" s="20">
        <v>27.032967032967029</v>
      </c>
      <c r="G218" s="20">
        <v>185</v>
      </c>
      <c r="H218" s="20">
        <v>20.329670329670328</v>
      </c>
      <c r="I218" s="20">
        <v>713</v>
      </c>
      <c r="J218" s="60">
        <v>19.560439560439562</v>
      </c>
      <c r="K218" s="60">
        <v>7.4725274725274726</v>
      </c>
      <c r="L218" s="60">
        <v>13.846153846153847</v>
      </c>
      <c r="M218" s="60">
        <v>6.4835164835164836</v>
      </c>
      <c r="N218" s="53">
        <f t="shared" si="41"/>
        <v>0.75203252032520329</v>
      </c>
    </row>
    <row r="219" spans="1:14" ht="30" x14ac:dyDescent="0.25">
      <c r="A219" s="34" t="str">
        <f t="shared" si="40"/>
        <v>Cundinamarca</v>
      </c>
      <c r="B219" s="34" t="str">
        <f t="shared" si="42"/>
        <v>Sección Tercera</v>
      </c>
      <c r="C219" s="80" t="s">
        <v>440</v>
      </c>
      <c r="D219" s="20">
        <v>9.1</v>
      </c>
      <c r="E219" s="20">
        <v>193</v>
      </c>
      <c r="F219" s="20">
        <v>21.208791208791204</v>
      </c>
      <c r="G219" s="20">
        <v>155</v>
      </c>
      <c r="H219" s="20">
        <v>17.032967032967033</v>
      </c>
      <c r="I219" s="20">
        <v>576</v>
      </c>
      <c r="J219" s="60">
        <v>13.626373626373628</v>
      </c>
      <c r="K219" s="60">
        <v>7.5824175824175821</v>
      </c>
      <c r="L219" s="60">
        <v>10.219780219780221</v>
      </c>
      <c r="M219" s="60">
        <v>6.813186813186813</v>
      </c>
      <c r="N219" s="53">
        <f t="shared" si="41"/>
        <v>0.80310880829015541</v>
      </c>
    </row>
    <row r="220" spans="1:14" ht="30" x14ac:dyDescent="0.25">
      <c r="A220" s="34" t="str">
        <f t="shared" si="40"/>
        <v>Cundinamarca</v>
      </c>
      <c r="B220" s="34" t="str">
        <f t="shared" si="42"/>
        <v>Sección Tercera</v>
      </c>
      <c r="C220" s="80" t="s">
        <v>441</v>
      </c>
      <c r="D220" s="20">
        <v>9.1</v>
      </c>
      <c r="E220" s="20">
        <v>285</v>
      </c>
      <c r="F220" s="20">
        <v>31.318681318681318</v>
      </c>
      <c r="G220" s="20">
        <v>191</v>
      </c>
      <c r="H220" s="20">
        <v>20.989010989010993</v>
      </c>
      <c r="I220" s="20">
        <v>601</v>
      </c>
      <c r="J220" s="60">
        <v>23.626373626373624</v>
      </c>
      <c r="K220" s="60">
        <v>7.6923076923076925</v>
      </c>
      <c r="L220" s="60">
        <v>14.175824175824175</v>
      </c>
      <c r="M220" s="60">
        <v>6.813186813186813</v>
      </c>
      <c r="N220" s="53">
        <f t="shared" si="41"/>
        <v>0.6701754385964912</v>
      </c>
    </row>
    <row r="221" spans="1:14" ht="30" x14ac:dyDescent="0.25">
      <c r="A221" s="34" t="str">
        <f t="shared" si="40"/>
        <v>Cundinamarca</v>
      </c>
      <c r="B221" s="34" t="str">
        <f t="shared" si="42"/>
        <v>Sección Tercera</v>
      </c>
      <c r="C221" s="80" t="s">
        <v>442</v>
      </c>
      <c r="D221" s="20">
        <v>9.1</v>
      </c>
      <c r="E221" s="20">
        <v>736</v>
      </c>
      <c r="F221" s="20">
        <v>80.879120879120876</v>
      </c>
      <c r="G221" s="20">
        <v>192</v>
      </c>
      <c r="H221" s="20">
        <v>21.098901098901099</v>
      </c>
      <c r="I221" s="20">
        <v>468</v>
      </c>
      <c r="J221" s="60">
        <v>72.857142857142861</v>
      </c>
      <c r="K221" s="60">
        <v>8.0219780219780219</v>
      </c>
      <c r="L221" s="60">
        <v>13.626373626373628</v>
      </c>
      <c r="M221" s="60">
        <v>7.4725274725274735</v>
      </c>
      <c r="N221" s="53">
        <f t="shared" si="41"/>
        <v>0.2608695652173913</v>
      </c>
    </row>
    <row r="222" spans="1:14" ht="30" x14ac:dyDescent="0.25">
      <c r="A222" s="34" t="str">
        <f t="shared" si="40"/>
        <v>Cundinamarca</v>
      </c>
      <c r="B222" s="34" t="str">
        <f t="shared" si="42"/>
        <v>Sección Tercera</v>
      </c>
      <c r="C222" s="80" t="s">
        <v>443</v>
      </c>
      <c r="D222" s="20">
        <v>9.1</v>
      </c>
      <c r="E222" s="20">
        <v>779</v>
      </c>
      <c r="F222" s="20">
        <v>85.60439560439562</v>
      </c>
      <c r="G222" s="20">
        <v>109</v>
      </c>
      <c r="H222" s="20">
        <v>11.978021978021976</v>
      </c>
      <c r="I222" s="20">
        <v>623</v>
      </c>
      <c r="J222" s="60">
        <v>78.241758241758248</v>
      </c>
      <c r="K222" s="60">
        <v>7.3626373626373622</v>
      </c>
      <c r="L222" s="60">
        <v>5.2747252747252746</v>
      </c>
      <c r="M222" s="60">
        <v>6.7032967032967035</v>
      </c>
      <c r="N222" s="53">
        <f t="shared" si="41"/>
        <v>0.13992297817715019</v>
      </c>
    </row>
    <row r="223" spans="1:14" ht="30" x14ac:dyDescent="0.25">
      <c r="A223" s="34" t="str">
        <f t="shared" si="40"/>
        <v>Cundinamarca</v>
      </c>
      <c r="B223" s="34" t="str">
        <f t="shared" si="42"/>
        <v>Sección Tercera</v>
      </c>
      <c r="C223" s="80" t="s">
        <v>444</v>
      </c>
      <c r="D223" s="20">
        <v>9.1</v>
      </c>
      <c r="E223" s="20">
        <v>625</v>
      </c>
      <c r="F223" s="20">
        <v>68.6813186813187</v>
      </c>
      <c r="G223" s="20">
        <v>148</v>
      </c>
      <c r="H223" s="20">
        <v>16.263736263736263</v>
      </c>
      <c r="I223" s="20">
        <v>381</v>
      </c>
      <c r="J223" s="60">
        <v>60.769230769230766</v>
      </c>
      <c r="K223" s="60">
        <v>7.9120879120879124</v>
      </c>
      <c r="L223" s="60">
        <v>8.7912087912087902</v>
      </c>
      <c r="M223" s="60">
        <v>7.4725274725274726</v>
      </c>
      <c r="N223" s="53">
        <f t="shared" si="41"/>
        <v>0.23680000000000001</v>
      </c>
    </row>
    <row r="224" spans="1:14" ht="30" x14ac:dyDescent="0.25">
      <c r="A224" s="34" t="str">
        <f t="shared" si="40"/>
        <v>Cundinamarca</v>
      </c>
      <c r="B224" s="34" t="str">
        <f t="shared" si="42"/>
        <v>Sección Tercera</v>
      </c>
      <c r="C224" s="80" t="s">
        <v>445</v>
      </c>
      <c r="D224" s="20">
        <v>9.1</v>
      </c>
      <c r="E224" s="20">
        <v>222</v>
      </c>
      <c r="F224" s="20">
        <v>24.395604395604394</v>
      </c>
      <c r="G224" s="20">
        <v>130</v>
      </c>
      <c r="H224" s="20">
        <v>14.285714285714285</v>
      </c>
      <c r="I224" s="20">
        <v>504</v>
      </c>
      <c r="J224" s="60">
        <v>17.362637362637365</v>
      </c>
      <c r="K224" s="60">
        <v>7.032967032967032</v>
      </c>
      <c r="L224" s="60">
        <v>8.0219780219780219</v>
      </c>
      <c r="M224" s="60">
        <v>6.2637362637362637</v>
      </c>
      <c r="N224" s="53">
        <f t="shared" si="41"/>
        <v>0.5855855855855856</v>
      </c>
    </row>
    <row r="225" spans="1:14" ht="30" x14ac:dyDescent="0.25">
      <c r="A225" s="34" t="str">
        <f t="shared" si="40"/>
        <v>Cundinamarca</v>
      </c>
      <c r="B225" s="34" t="str">
        <f t="shared" si="42"/>
        <v>Sección Tercera</v>
      </c>
      <c r="C225" s="80" t="s">
        <v>446</v>
      </c>
      <c r="D225" s="20">
        <v>9.1</v>
      </c>
      <c r="E225" s="20">
        <v>697</v>
      </c>
      <c r="F225" s="20">
        <v>76.593406593406598</v>
      </c>
      <c r="G225" s="20">
        <v>206</v>
      </c>
      <c r="H225" s="20">
        <v>22.637362637362635</v>
      </c>
      <c r="I225" s="20">
        <v>396</v>
      </c>
      <c r="J225" s="60">
        <v>68.571428571428584</v>
      </c>
      <c r="K225" s="60">
        <v>8.0219780219780219</v>
      </c>
      <c r="L225" s="60">
        <v>14.835164835164836</v>
      </c>
      <c r="M225" s="60">
        <v>7.8021978021978029</v>
      </c>
      <c r="N225" s="53">
        <f t="shared" si="41"/>
        <v>0.29555236728837875</v>
      </c>
    </row>
    <row r="226" spans="1:14" ht="30" x14ac:dyDescent="0.25">
      <c r="A226" s="34" t="str">
        <f t="shared" si="40"/>
        <v>Cundinamarca</v>
      </c>
      <c r="B226" s="34" t="str">
        <f t="shared" si="42"/>
        <v>Sección Tercera</v>
      </c>
      <c r="C226" s="80" t="s">
        <v>447</v>
      </c>
      <c r="D226" s="20">
        <v>9.1</v>
      </c>
      <c r="E226" s="20">
        <v>542</v>
      </c>
      <c r="F226" s="20">
        <v>59.560439560439548</v>
      </c>
      <c r="G226" s="20">
        <v>233</v>
      </c>
      <c r="H226" s="20">
        <v>25.604395604395606</v>
      </c>
      <c r="I226" s="20">
        <v>269</v>
      </c>
      <c r="J226" s="60">
        <v>51.538461538461533</v>
      </c>
      <c r="K226" s="60">
        <v>8.0219780219780219</v>
      </c>
      <c r="L226" s="60">
        <v>17.912087912087909</v>
      </c>
      <c r="M226" s="60">
        <v>7.6923076923076925</v>
      </c>
      <c r="N226" s="53">
        <f t="shared" si="41"/>
        <v>0.42988929889298894</v>
      </c>
    </row>
    <row r="227" spans="1:14" ht="30" x14ac:dyDescent="0.25">
      <c r="A227" s="34" t="str">
        <f t="shared" si="40"/>
        <v>Cundinamarca</v>
      </c>
      <c r="B227" s="34" t="str">
        <f t="shared" si="42"/>
        <v>Sección Tercera</v>
      </c>
      <c r="C227" s="80" t="s">
        <v>448</v>
      </c>
      <c r="D227" s="20">
        <v>9.1</v>
      </c>
      <c r="E227" s="20">
        <v>1014</v>
      </c>
      <c r="F227" s="20">
        <v>111.42857142857144</v>
      </c>
      <c r="G227" s="20">
        <v>322</v>
      </c>
      <c r="H227" s="20">
        <v>35.384615384615387</v>
      </c>
      <c r="I227" s="20">
        <v>673</v>
      </c>
      <c r="J227" s="60">
        <v>104.83516483516486</v>
      </c>
      <c r="K227" s="60">
        <v>6.5934065934065931</v>
      </c>
      <c r="L227" s="60">
        <v>28.791208791208796</v>
      </c>
      <c r="M227" s="60">
        <v>6.5934065934065931</v>
      </c>
      <c r="N227" s="53">
        <f t="shared" si="41"/>
        <v>0.31755424063116372</v>
      </c>
    </row>
    <row r="228" spans="1:14" ht="30" x14ac:dyDescent="0.25">
      <c r="A228" s="34" t="str">
        <f t="shared" si="40"/>
        <v>Cundinamarca</v>
      </c>
      <c r="B228" s="34" t="str">
        <f t="shared" si="42"/>
        <v>Sección Tercera</v>
      </c>
      <c r="C228" s="80" t="s">
        <v>449</v>
      </c>
      <c r="D228" s="20">
        <v>9.1</v>
      </c>
      <c r="E228" s="20">
        <v>635</v>
      </c>
      <c r="F228" s="20">
        <v>69.780219780219781</v>
      </c>
      <c r="G228" s="20">
        <v>133</v>
      </c>
      <c r="H228" s="20">
        <v>14.615384615384613</v>
      </c>
      <c r="I228" s="20">
        <v>430</v>
      </c>
      <c r="J228" s="60">
        <v>61.428571428571431</v>
      </c>
      <c r="K228" s="60">
        <v>8.3516483516483522</v>
      </c>
      <c r="L228" s="60">
        <v>7.9120879120879124</v>
      </c>
      <c r="M228" s="60">
        <v>6.7032967032967035</v>
      </c>
      <c r="N228" s="53">
        <f t="shared" si="41"/>
        <v>0.20944881889763781</v>
      </c>
    </row>
    <row r="229" spans="1:14" ht="30" x14ac:dyDescent="0.25">
      <c r="A229" s="34" t="str">
        <f t="shared" si="40"/>
        <v>Cundinamarca</v>
      </c>
      <c r="B229" s="34" t="s">
        <v>96</v>
      </c>
      <c r="C229" s="80" t="s">
        <v>385</v>
      </c>
      <c r="D229" s="20">
        <v>9.1</v>
      </c>
      <c r="E229" s="20">
        <v>159</v>
      </c>
      <c r="F229" s="20">
        <v>17.472527472527471</v>
      </c>
      <c r="G229" s="20">
        <v>135</v>
      </c>
      <c r="H229" s="20">
        <v>14.835164835164838</v>
      </c>
      <c r="I229" s="20">
        <v>75</v>
      </c>
      <c r="J229" s="60">
        <v>10.219780219780219</v>
      </c>
      <c r="K229" s="60">
        <v>7.2527472527472527</v>
      </c>
      <c r="L229" s="60">
        <v>8.5714285714285712</v>
      </c>
      <c r="M229" s="60">
        <v>6.2637362637362637</v>
      </c>
      <c r="N229" s="53">
        <f t="shared" si="41"/>
        <v>0.84905660377358494</v>
      </c>
    </row>
    <row r="230" spans="1:14" ht="30" x14ac:dyDescent="0.25">
      <c r="A230" s="34" t="str">
        <f t="shared" si="40"/>
        <v>Cundinamarca</v>
      </c>
      <c r="B230" s="34" t="str">
        <f t="shared" ref="B230:B234" si="43">B229</f>
        <v>Sección Cuarta</v>
      </c>
      <c r="C230" s="80" t="s">
        <v>386</v>
      </c>
      <c r="D230" s="20">
        <v>9.1</v>
      </c>
      <c r="E230" s="20">
        <v>200</v>
      </c>
      <c r="F230" s="20">
        <v>21.978021978021978</v>
      </c>
      <c r="G230" s="20">
        <v>164</v>
      </c>
      <c r="H230" s="20">
        <v>18.021978021978022</v>
      </c>
      <c r="I230" s="20">
        <v>107</v>
      </c>
      <c r="J230" s="60">
        <v>14.285714285714286</v>
      </c>
      <c r="K230" s="60">
        <v>7.6923076923076925</v>
      </c>
      <c r="L230" s="60">
        <v>11.428571428571429</v>
      </c>
      <c r="M230" s="60">
        <v>6.5934065934065931</v>
      </c>
      <c r="N230" s="53">
        <f t="shared" si="41"/>
        <v>0.82</v>
      </c>
    </row>
    <row r="231" spans="1:14" ht="30" x14ac:dyDescent="0.25">
      <c r="A231" s="34" t="str">
        <f t="shared" si="40"/>
        <v>Cundinamarca</v>
      </c>
      <c r="B231" s="34" t="str">
        <f t="shared" si="43"/>
        <v>Sección Cuarta</v>
      </c>
      <c r="C231" s="80" t="s">
        <v>387</v>
      </c>
      <c r="D231" s="20">
        <v>9.0666666666666664</v>
      </c>
      <c r="E231" s="20">
        <v>165</v>
      </c>
      <c r="F231" s="20">
        <v>18.198529411764707</v>
      </c>
      <c r="G231" s="20">
        <v>135</v>
      </c>
      <c r="H231" s="20">
        <v>14.88970588235294</v>
      </c>
      <c r="I231" s="20">
        <v>127</v>
      </c>
      <c r="J231" s="60">
        <v>10.367647058823531</v>
      </c>
      <c r="K231" s="60">
        <v>7.8308823529411775</v>
      </c>
      <c r="L231" s="60">
        <v>8.1617647058823533</v>
      </c>
      <c r="M231" s="60">
        <v>6.7279411764705888</v>
      </c>
      <c r="N231" s="53">
        <f t="shared" si="41"/>
        <v>0.81818181818181823</v>
      </c>
    </row>
    <row r="232" spans="1:14" ht="30" x14ac:dyDescent="0.25">
      <c r="A232" s="34" t="str">
        <f t="shared" si="40"/>
        <v>Cundinamarca</v>
      </c>
      <c r="B232" s="34" t="str">
        <f t="shared" si="43"/>
        <v>Sección Cuarta</v>
      </c>
      <c r="C232" s="80" t="s">
        <v>388</v>
      </c>
      <c r="D232" s="20">
        <v>9.0666666666666664</v>
      </c>
      <c r="E232" s="20">
        <v>155</v>
      </c>
      <c r="F232" s="20">
        <v>17.095588235294116</v>
      </c>
      <c r="G232" s="20">
        <v>86</v>
      </c>
      <c r="H232" s="20">
        <v>9.4852941176470562</v>
      </c>
      <c r="I232" s="20">
        <v>179</v>
      </c>
      <c r="J232" s="60">
        <v>9.7058823529411757</v>
      </c>
      <c r="K232" s="60">
        <v>7.389705882352942</v>
      </c>
      <c r="L232" s="60">
        <v>3.75</v>
      </c>
      <c r="M232" s="60">
        <v>5.7352941176470589</v>
      </c>
      <c r="N232" s="53">
        <f t="shared" si="41"/>
        <v>0.55483870967741933</v>
      </c>
    </row>
    <row r="233" spans="1:14" ht="30" x14ac:dyDescent="0.25">
      <c r="A233" s="34" t="str">
        <f t="shared" si="40"/>
        <v>Cundinamarca</v>
      </c>
      <c r="B233" s="34" t="str">
        <f t="shared" si="43"/>
        <v>Sección Cuarta</v>
      </c>
      <c r="C233" s="80" t="s">
        <v>389</v>
      </c>
      <c r="D233" s="20">
        <v>9.1</v>
      </c>
      <c r="E233" s="20">
        <v>170</v>
      </c>
      <c r="F233" s="20">
        <v>18.681318681318679</v>
      </c>
      <c r="G233" s="20">
        <v>125</v>
      </c>
      <c r="H233" s="20">
        <v>13.736263736263737</v>
      </c>
      <c r="I233" s="20">
        <v>109</v>
      </c>
      <c r="J233" s="60">
        <v>11.098901098901099</v>
      </c>
      <c r="K233" s="60">
        <v>7.5824175824175821</v>
      </c>
      <c r="L233" s="60">
        <v>7.1428571428571432</v>
      </c>
      <c r="M233" s="60">
        <v>6.5934065934065949</v>
      </c>
      <c r="N233" s="53">
        <f t="shared" si="41"/>
        <v>0.73529411764705888</v>
      </c>
    </row>
    <row r="234" spans="1:14" ht="30" x14ac:dyDescent="0.25">
      <c r="A234" s="34" t="str">
        <f t="shared" si="40"/>
        <v>Cundinamarca</v>
      </c>
      <c r="B234" s="34" t="str">
        <f t="shared" si="43"/>
        <v>Sección Cuarta</v>
      </c>
      <c r="C234" s="80" t="s">
        <v>390</v>
      </c>
      <c r="D234" s="20">
        <v>9.1</v>
      </c>
      <c r="E234" s="20">
        <v>167</v>
      </c>
      <c r="F234" s="20">
        <v>18.35164835164835</v>
      </c>
      <c r="G234" s="20">
        <v>144</v>
      </c>
      <c r="H234" s="20">
        <v>15.824175824175821</v>
      </c>
      <c r="I234" s="20">
        <v>128</v>
      </c>
      <c r="J234" s="60">
        <v>10.769230769230768</v>
      </c>
      <c r="K234" s="60">
        <v>7.5824175824175821</v>
      </c>
      <c r="L234" s="60">
        <v>8.7912087912087884</v>
      </c>
      <c r="M234" s="60">
        <v>7.0329670329670328</v>
      </c>
      <c r="N234" s="53">
        <f t="shared" si="41"/>
        <v>0.86227544910179643</v>
      </c>
    </row>
    <row r="235" spans="1:14" x14ac:dyDescent="0.25">
      <c r="A235" s="34" t="str">
        <f t="shared" ref="A235:A244" si="44">A234</f>
        <v>Cundinamarca</v>
      </c>
      <c r="B235" s="34" t="s">
        <v>4</v>
      </c>
      <c r="C235" s="80" t="s">
        <v>450</v>
      </c>
      <c r="D235" s="20">
        <v>9.1</v>
      </c>
      <c r="E235" s="20">
        <v>232</v>
      </c>
      <c r="F235" s="20">
        <v>25.494505494505496</v>
      </c>
      <c r="G235" s="20">
        <v>166</v>
      </c>
      <c r="H235" s="20">
        <v>18.241758241758241</v>
      </c>
      <c r="I235" s="20">
        <v>383</v>
      </c>
      <c r="J235" s="60">
        <v>23.296703296703296</v>
      </c>
      <c r="K235" s="60">
        <v>2.197802197802198</v>
      </c>
      <c r="L235" s="60">
        <v>17.032967032967033</v>
      </c>
      <c r="M235" s="60">
        <v>1.2087912087912089</v>
      </c>
      <c r="N235" s="53">
        <f t="shared" si="41"/>
        <v>0.71551724137931039</v>
      </c>
    </row>
    <row r="236" spans="1:14" x14ac:dyDescent="0.25">
      <c r="A236" s="34" t="str">
        <f t="shared" si="44"/>
        <v>Cundinamarca</v>
      </c>
      <c r="B236" s="34" t="str">
        <f t="shared" ref="B236:B244" si="45">B235</f>
        <v>Sin Sección</v>
      </c>
      <c r="C236" s="80" t="s">
        <v>451</v>
      </c>
      <c r="D236" s="20">
        <v>9.1</v>
      </c>
      <c r="E236" s="20">
        <v>685</v>
      </c>
      <c r="F236" s="20">
        <v>75.274725274725256</v>
      </c>
      <c r="G236" s="20">
        <v>162</v>
      </c>
      <c r="H236" s="20">
        <v>17.802197802197803</v>
      </c>
      <c r="I236" s="20">
        <v>476</v>
      </c>
      <c r="J236" s="60">
        <v>73.406593406593402</v>
      </c>
      <c r="K236" s="60">
        <v>1.8681318681318682</v>
      </c>
      <c r="L236" s="60">
        <v>16.15384615384615</v>
      </c>
      <c r="M236" s="60">
        <v>1.6483516483516483</v>
      </c>
      <c r="N236" s="53">
        <f t="shared" si="41"/>
        <v>0.2364963503649635</v>
      </c>
    </row>
    <row r="237" spans="1:14" x14ac:dyDescent="0.25">
      <c r="A237" s="34" t="str">
        <f t="shared" si="44"/>
        <v>Cundinamarca</v>
      </c>
      <c r="B237" s="34" t="str">
        <f t="shared" si="45"/>
        <v>Sin Sección</v>
      </c>
      <c r="C237" s="80" t="s">
        <v>452</v>
      </c>
      <c r="D237" s="20">
        <v>9.1</v>
      </c>
      <c r="E237" s="20">
        <v>619</v>
      </c>
      <c r="F237" s="20">
        <v>68.021978021978015</v>
      </c>
      <c r="G237" s="20">
        <v>251</v>
      </c>
      <c r="H237" s="20">
        <v>27.58241758241758</v>
      </c>
      <c r="I237" s="20">
        <v>315</v>
      </c>
      <c r="J237" s="60">
        <v>66.043956043956044</v>
      </c>
      <c r="K237" s="60">
        <v>1.9780219780219783</v>
      </c>
      <c r="L237" s="60">
        <v>25.824175824175821</v>
      </c>
      <c r="M237" s="60">
        <v>1.7582417582417584</v>
      </c>
      <c r="N237" s="53">
        <f t="shared" si="41"/>
        <v>0.40549273021001614</v>
      </c>
    </row>
    <row r="238" spans="1:14" x14ac:dyDescent="0.25">
      <c r="A238" s="34" t="str">
        <f t="shared" si="44"/>
        <v>Cundinamarca</v>
      </c>
      <c r="B238" s="34" t="str">
        <f t="shared" si="45"/>
        <v>Sin Sección</v>
      </c>
      <c r="C238" s="80" t="s">
        <v>453</v>
      </c>
      <c r="D238" s="20">
        <v>9.1</v>
      </c>
      <c r="E238" s="20">
        <v>355</v>
      </c>
      <c r="F238" s="20">
        <v>39.010989010989007</v>
      </c>
      <c r="G238" s="20">
        <v>258</v>
      </c>
      <c r="H238" s="20">
        <v>28.35164835164835</v>
      </c>
      <c r="I238" s="20">
        <v>428</v>
      </c>
      <c r="J238" s="60">
        <v>33.406593406593402</v>
      </c>
      <c r="K238" s="60">
        <v>5.604395604395604</v>
      </c>
      <c r="L238" s="60">
        <v>24.065934065934066</v>
      </c>
      <c r="M238" s="60">
        <v>4.2857142857142856</v>
      </c>
      <c r="N238" s="53">
        <f t="shared" si="41"/>
        <v>0.72676056338028172</v>
      </c>
    </row>
    <row r="239" spans="1:14" x14ac:dyDescent="0.25">
      <c r="A239" s="34" t="str">
        <f t="shared" si="44"/>
        <v>Cundinamarca</v>
      </c>
      <c r="B239" s="34" t="str">
        <f t="shared" si="45"/>
        <v>Sin Sección</v>
      </c>
      <c r="C239" s="80" t="s">
        <v>454</v>
      </c>
      <c r="D239" s="20">
        <v>9.1</v>
      </c>
      <c r="E239" s="20">
        <v>870</v>
      </c>
      <c r="F239" s="20">
        <v>95.60439560439562</v>
      </c>
      <c r="G239" s="20">
        <v>212</v>
      </c>
      <c r="H239" s="20">
        <v>23.296703296703292</v>
      </c>
      <c r="I239" s="20">
        <v>625</v>
      </c>
      <c r="J239" s="60">
        <v>90.329670329670321</v>
      </c>
      <c r="K239" s="60">
        <v>5.2747252747252755</v>
      </c>
      <c r="L239" s="60">
        <v>21.208791208791204</v>
      </c>
      <c r="M239" s="60">
        <v>2.087912087912088</v>
      </c>
      <c r="N239" s="53">
        <f t="shared" si="41"/>
        <v>0.24367816091954023</v>
      </c>
    </row>
    <row r="240" spans="1:14" x14ac:dyDescent="0.25">
      <c r="A240" s="34" t="str">
        <f t="shared" si="44"/>
        <v>Cundinamarca</v>
      </c>
      <c r="B240" s="34" t="str">
        <f t="shared" si="45"/>
        <v>Sin Sección</v>
      </c>
      <c r="C240" s="80" t="s">
        <v>455</v>
      </c>
      <c r="D240" s="20">
        <v>9.1</v>
      </c>
      <c r="E240" s="20">
        <v>346</v>
      </c>
      <c r="F240" s="20">
        <v>38.021978021978015</v>
      </c>
      <c r="G240" s="20">
        <v>224</v>
      </c>
      <c r="H240" s="20">
        <v>24.615384615384613</v>
      </c>
      <c r="I240" s="20">
        <v>412</v>
      </c>
      <c r="J240" s="60">
        <v>32.527472527472526</v>
      </c>
      <c r="K240" s="60">
        <v>5.4945054945054936</v>
      </c>
      <c r="L240" s="60">
        <v>23.296703296703292</v>
      </c>
      <c r="M240" s="60">
        <v>1.3186813186813189</v>
      </c>
      <c r="N240" s="53">
        <f t="shared" si="41"/>
        <v>0.64739884393063585</v>
      </c>
    </row>
    <row r="241" spans="1:14" x14ac:dyDescent="0.25">
      <c r="A241" s="34" t="str">
        <f t="shared" si="44"/>
        <v>Cundinamarca</v>
      </c>
      <c r="B241" s="34" t="str">
        <f t="shared" si="45"/>
        <v>Sin Sección</v>
      </c>
      <c r="C241" s="80" t="s">
        <v>456</v>
      </c>
      <c r="D241" s="20">
        <v>9.1</v>
      </c>
      <c r="E241" s="20">
        <v>230</v>
      </c>
      <c r="F241" s="20">
        <v>25.274725274725274</v>
      </c>
      <c r="G241" s="20">
        <v>153</v>
      </c>
      <c r="H241" s="20">
        <v>16.813186813186814</v>
      </c>
      <c r="I241" s="20">
        <v>175</v>
      </c>
      <c r="J241" s="60">
        <v>20.549450549450547</v>
      </c>
      <c r="K241" s="60">
        <v>4.7252747252747254</v>
      </c>
      <c r="L241" s="60">
        <v>13.736263736263735</v>
      </c>
      <c r="M241" s="60">
        <v>3.0769230769230771</v>
      </c>
      <c r="N241" s="53">
        <f t="shared" si="41"/>
        <v>0.66521739130434787</v>
      </c>
    </row>
    <row r="242" spans="1:14" x14ac:dyDescent="0.25">
      <c r="A242" s="34" t="str">
        <f t="shared" si="44"/>
        <v>Cundinamarca</v>
      </c>
      <c r="B242" s="34" t="str">
        <f t="shared" si="45"/>
        <v>Sin Sección</v>
      </c>
      <c r="C242" s="80" t="s">
        <v>457</v>
      </c>
      <c r="D242" s="20">
        <v>9.1</v>
      </c>
      <c r="E242" s="20">
        <v>221</v>
      </c>
      <c r="F242" s="20">
        <v>24.285714285714285</v>
      </c>
      <c r="G242" s="20">
        <v>202</v>
      </c>
      <c r="H242" s="20">
        <v>22.197802197802197</v>
      </c>
      <c r="I242" s="20">
        <v>128</v>
      </c>
      <c r="J242" s="60">
        <v>19.890109890109891</v>
      </c>
      <c r="K242" s="60">
        <v>4.3956043956043951</v>
      </c>
      <c r="L242" s="60">
        <v>19.450549450549449</v>
      </c>
      <c r="M242" s="60">
        <v>2.7472527472527477</v>
      </c>
      <c r="N242" s="53">
        <f t="shared" si="41"/>
        <v>0.91402714932126694</v>
      </c>
    </row>
    <row r="243" spans="1:14" x14ac:dyDescent="0.25">
      <c r="A243" s="34" t="str">
        <f t="shared" si="44"/>
        <v>Cundinamarca</v>
      </c>
      <c r="B243" s="34" t="str">
        <f t="shared" si="45"/>
        <v>Sin Sección</v>
      </c>
      <c r="C243" s="80" t="s">
        <v>458</v>
      </c>
      <c r="D243" s="20">
        <v>9.1</v>
      </c>
      <c r="E243" s="20">
        <v>226</v>
      </c>
      <c r="F243" s="20">
        <v>24.835164835164829</v>
      </c>
      <c r="G243" s="20">
        <v>163</v>
      </c>
      <c r="H243" s="20">
        <v>17.912087912087909</v>
      </c>
      <c r="I243" s="20">
        <v>161</v>
      </c>
      <c r="J243" s="60">
        <v>20.549450549450544</v>
      </c>
      <c r="K243" s="60">
        <v>4.2857142857142865</v>
      </c>
      <c r="L243" s="60">
        <v>14.395604395604392</v>
      </c>
      <c r="M243" s="60">
        <v>3.5164835164835169</v>
      </c>
      <c r="N243" s="53">
        <f t="shared" si="41"/>
        <v>0.72123893805309736</v>
      </c>
    </row>
    <row r="244" spans="1:14" x14ac:dyDescent="0.25">
      <c r="A244" s="34" t="str">
        <f t="shared" si="44"/>
        <v>Cundinamarca</v>
      </c>
      <c r="B244" s="34" t="str">
        <f t="shared" si="45"/>
        <v>Sin Sección</v>
      </c>
      <c r="C244" s="80" t="s">
        <v>459</v>
      </c>
      <c r="D244" s="20">
        <v>9.1</v>
      </c>
      <c r="E244" s="20">
        <v>134</v>
      </c>
      <c r="F244" s="20">
        <v>14.725274725274726</v>
      </c>
      <c r="G244" s="20">
        <v>141</v>
      </c>
      <c r="H244" s="20">
        <v>15.494505494505493</v>
      </c>
      <c r="I244" s="20">
        <v>132</v>
      </c>
      <c r="J244" s="60">
        <v>8.6813186813186807</v>
      </c>
      <c r="K244" s="60">
        <v>6.0439560439560438</v>
      </c>
      <c r="L244" s="60">
        <v>10.989010989010987</v>
      </c>
      <c r="M244" s="60">
        <v>4.5054945054945055</v>
      </c>
      <c r="N244" s="53">
        <f t="shared" si="41"/>
        <v>1.0522388059701493</v>
      </c>
    </row>
    <row r="245" spans="1:14" x14ac:dyDescent="0.25">
      <c r="A245" s="92" t="s">
        <v>250</v>
      </c>
      <c r="B245" s="93"/>
      <c r="C245" s="36"/>
      <c r="D245" s="24"/>
      <c r="E245" s="24"/>
      <c r="F245" s="24">
        <f>+AVERAGE(F170:F244)</f>
        <v>42.45778998382184</v>
      </c>
      <c r="G245" s="24"/>
      <c r="H245" s="24">
        <f>+AVERAGE(H170:H244)</f>
        <v>23.953097868981843</v>
      </c>
      <c r="I245" s="24"/>
      <c r="J245" s="24">
        <f t="shared" ref="J245:M245" si="46">+AVERAGE(J170:J244)</f>
        <v>35.257208510263425</v>
      </c>
      <c r="K245" s="24">
        <f t="shared" si="46"/>
        <v>7.2005814735584002</v>
      </c>
      <c r="L245" s="24">
        <f t="shared" si="46"/>
        <v>17.956423351320979</v>
      </c>
      <c r="M245" s="24">
        <f t="shared" si="46"/>
        <v>5.9966745176608676</v>
      </c>
      <c r="N245" s="59"/>
    </row>
    <row r="246" spans="1:14" x14ac:dyDescent="0.25">
      <c r="A246" s="55" t="s">
        <v>139</v>
      </c>
      <c r="B246" s="55"/>
      <c r="C246" s="55"/>
      <c r="D246" s="56">
        <v>9.1</v>
      </c>
      <c r="E246" s="56">
        <v>28868</v>
      </c>
      <c r="F246" s="56"/>
      <c r="G246" s="56">
        <v>16275</v>
      </c>
      <c r="H246" s="56"/>
      <c r="I246" s="56">
        <v>27934</v>
      </c>
      <c r="J246" s="61">
        <v>2644.290638269757</v>
      </c>
      <c r="K246" s="61">
        <v>540.04361051687999</v>
      </c>
      <c r="L246" s="61">
        <v>1346.7317513490734</v>
      </c>
      <c r="M246" s="61">
        <v>449.75058882456506</v>
      </c>
      <c r="N246" s="58">
        <f t="shared" si="41"/>
        <v>0.56377303588748784</v>
      </c>
    </row>
    <row r="247" spans="1:14" x14ac:dyDescent="0.25">
      <c r="A247" s="34" t="s">
        <v>140</v>
      </c>
      <c r="B247" s="34" t="s">
        <v>4</v>
      </c>
      <c r="C247" s="35" t="s">
        <v>460</v>
      </c>
      <c r="D247" s="20">
        <v>9.1</v>
      </c>
      <c r="E247" s="20">
        <v>300</v>
      </c>
      <c r="F247" s="20">
        <v>32.967032967032964</v>
      </c>
      <c r="G247" s="20">
        <v>162</v>
      </c>
      <c r="H247" s="20">
        <v>17.802197802197799</v>
      </c>
      <c r="I247" s="20">
        <v>826</v>
      </c>
      <c r="J247" s="21">
        <v>28.021978021978022</v>
      </c>
      <c r="K247" s="21">
        <v>4.9450549450549453</v>
      </c>
      <c r="L247" s="21">
        <v>14.285714285714285</v>
      </c>
      <c r="M247" s="21">
        <v>3.5164835164835169</v>
      </c>
      <c r="N247" s="53">
        <f t="shared" si="41"/>
        <v>0.54</v>
      </c>
    </row>
    <row r="248" spans="1:14" x14ac:dyDescent="0.25">
      <c r="A248" s="34" t="str">
        <f t="shared" ref="A248:A249" si="47">A247</f>
        <v>Guajira</v>
      </c>
      <c r="B248" s="34" t="str">
        <f t="shared" ref="B248:B249" si="48">B247</f>
        <v>Sin Sección</v>
      </c>
      <c r="C248" s="35" t="s">
        <v>461</v>
      </c>
      <c r="D248" s="20">
        <v>9.1</v>
      </c>
      <c r="E248" s="20">
        <v>291</v>
      </c>
      <c r="F248" s="20">
        <v>31.978021978021978</v>
      </c>
      <c r="G248" s="20">
        <v>193</v>
      </c>
      <c r="H248" s="20">
        <v>21.208791208791208</v>
      </c>
      <c r="I248" s="20">
        <v>825</v>
      </c>
      <c r="J248" s="21">
        <v>31.978021978021978</v>
      </c>
      <c r="K248" s="21"/>
      <c r="L248" s="21">
        <v>21.208791208791208</v>
      </c>
      <c r="M248" s="21"/>
      <c r="N248" s="53">
        <f t="shared" si="41"/>
        <v>0.66323024054982815</v>
      </c>
    </row>
    <row r="249" spans="1:14" x14ac:dyDescent="0.25">
      <c r="A249" s="34" t="str">
        <f t="shared" si="47"/>
        <v>Guajira</v>
      </c>
      <c r="B249" s="34" t="str">
        <f t="shared" si="48"/>
        <v>Sin Sección</v>
      </c>
      <c r="C249" s="35" t="s">
        <v>462</v>
      </c>
      <c r="D249" s="20">
        <v>9.1</v>
      </c>
      <c r="E249" s="20">
        <v>268</v>
      </c>
      <c r="F249" s="20">
        <v>29.450549450549442</v>
      </c>
      <c r="G249" s="20">
        <v>138</v>
      </c>
      <c r="H249" s="20">
        <v>15.164835164835164</v>
      </c>
      <c r="I249" s="20">
        <v>1084</v>
      </c>
      <c r="J249" s="21">
        <v>24.175824175824175</v>
      </c>
      <c r="K249" s="21">
        <v>5.2747252747252746</v>
      </c>
      <c r="L249" s="21">
        <v>10.43956043956044</v>
      </c>
      <c r="M249" s="21">
        <v>4.7252747252747254</v>
      </c>
      <c r="N249" s="53">
        <f t="shared" si="41"/>
        <v>0.5149253731343284</v>
      </c>
    </row>
    <row r="250" spans="1:14" x14ac:dyDescent="0.25">
      <c r="A250" s="92" t="s">
        <v>250</v>
      </c>
      <c r="B250" s="93"/>
      <c r="C250" s="36"/>
      <c r="D250" s="24"/>
      <c r="E250" s="24"/>
      <c r="F250" s="24">
        <f>+AVERAGE(F247:F249)</f>
        <v>31.465201465201464</v>
      </c>
      <c r="G250" s="24"/>
      <c r="H250" s="24">
        <f>+AVERAGE(H247:H249)</f>
        <v>18.058608058608058</v>
      </c>
      <c r="I250" s="24"/>
      <c r="J250" s="24">
        <f t="shared" ref="J250:M250" si="49">+AVERAGE(J247:J249)</f>
        <v>28.058608058608058</v>
      </c>
      <c r="K250" s="24">
        <f t="shared" si="49"/>
        <v>5.1098901098901095</v>
      </c>
      <c r="L250" s="24">
        <f t="shared" si="49"/>
        <v>15.311355311355308</v>
      </c>
      <c r="M250" s="24">
        <f t="shared" si="49"/>
        <v>4.1208791208791213</v>
      </c>
      <c r="N250" s="59"/>
    </row>
    <row r="251" spans="1:14" x14ac:dyDescent="0.25">
      <c r="A251" s="55" t="s">
        <v>144</v>
      </c>
      <c r="B251" s="55"/>
      <c r="C251" s="55"/>
      <c r="D251" s="56">
        <v>9.1</v>
      </c>
      <c r="E251" s="56">
        <v>859</v>
      </c>
      <c r="F251" s="56"/>
      <c r="G251" s="56">
        <v>493</v>
      </c>
      <c r="H251" s="56"/>
      <c r="I251" s="56">
        <v>2735</v>
      </c>
      <c r="J251" s="57">
        <v>84.175824175824175</v>
      </c>
      <c r="K251" s="57">
        <v>10.219780219780219</v>
      </c>
      <c r="L251" s="57">
        <v>45.934065934065927</v>
      </c>
      <c r="M251" s="57">
        <v>8.2417582417582427</v>
      </c>
      <c r="N251" s="58">
        <f t="shared" si="41"/>
        <v>0.57392316647264263</v>
      </c>
    </row>
    <row r="252" spans="1:14" x14ac:dyDescent="0.25">
      <c r="A252" s="34" t="s">
        <v>145</v>
      </c>
      <c r="B252" s="34" t="s">
        <v>4</v>
      </c>
      <c r="C252" s="35" t="s">
        <v>463</v>
      </c>
      <c r="D252" s="20">
        <v>9.1</v>
      </c>
      <c r="E252" s="20">
        <v>298</v>
      </c>
      <c r="F252" s="20">
        <v>32.747252747252745</v>
      </c>
      <c r="G252" s="20">
        <v>214</v>
      </c>
      <c r="H252" s="20">
        <v>23.516483516483515</v>
      </c>
      <c r="I252" s="20">
        <v>587</v>
      </c>
      <c r="J252" s="21">
        <v>21.428571428571427</v>
      </c>
      <c r="K252" s="21">
        <v>11.318681318681319</v>
      </c>
      <c r="L252" s="21">
        <v>14.065934065934066</v>
      </c>
      <c r="M252" s="21">
        <v>9.4505494505494507</v>
      </c>
      <c r="N252" s="53">
        <f t="shared" si="41"/>
        <v>0.71812080536912748</v>
      </c>
    </row>
    <row r="253" spans="1:14" x14ac:dyDescent="0.25">
      <c r="A253" s="34" t="str">
        <f t="shared" ref="A253:A260" si="50">A252</f>
        <v>Huila</v>
      </c>
      <c r="B253" s="34" t="str">
        <f t="shared" ref="B253:B260" si="51">B252</f>
        <v>Sin Sección</v>
      </c>
      <c r="C253" s="35" t="s">
        <v>464</v>
      </c>
      <c r="D253" s="20">
        <v>9.1</v>
      </c>
      <c r="E253" s="20">
        <v>329</v>
      </c>
      <c r="F253" s="20">
        <v>36.153846153846146</v>
      </c>
      <c r="G253" s="20">
        <v>355</v>
      </c>
      <c r="H253" s="20">
        <v>39.010989010988993</v>
      </c>
      <c r="I253" s="20">
        <v>437</v>
      </c>
      <c r="J253" s="21">
        <v>24.175824175824175</v>
      </c>
      <c r="K253" s="21">
        <v>11.978021978021976</v>
      </c>
      <c r="L253" s="21">
        <v>28.46153846153846</v>
      </c>
      <c r="M253" s="21">
        <v>10.549450549450547</v>
      </c>
      <c r="N253" s="53">
        <f t="shared" si="41"/>
        <v>1.0790273556231003</v>
      </c>
    </row>
    <row r="254" spans="1:14" x14ac:dyDescent="0.25">
      <c r="A254" s="34" t="str">
        <f t="shared" si="50"/>
        <v>Huila</v>
      </c>
      <c r="B254" s="34" t="str">
        <f t="shared" si="51"/>
        <v>Sin Sección</v>
      </c>
      <c r="C254" s="35" t="s">
        <v>465</v>
      </c>
      <c r="D254" s="20">
        <v>9.1</v>
      </c>
      <c r="E254" s="20">
        <v>281</v>
      </c>
      <c r="F254" s="20">
        <v>30.87912087912088</v>
      </c>
      <c r="G254" s="20">
        <v>315</v>
      </c>
      <c r="H254" s="20">
        <v>34.615384615384613</v>
      </c>
      <c r="I254" s="20">
        <v>501</v>
      </c>
      <c r="J254" s="21">
        <v>19.12087912087912</v>
      </c>
      <c r="K254" s="21">
        <v>11.758241758241759</v>
      </c>
      <c r="L254" s="21">
        <v>23.956043956043956</v>
      </c>
      <c r="M254" s="21">
        <v>10.659340659340661</v>
      </c>
      <c r="N254" s="53">
        <f t="shared" si="41"/>
        <v>1.1209964412811388</v>
      </c>
    </row>
    <row r="255" spans="1:14" x14ac:dyDescent="0.25">
      <c r="A255" s="34" t="str">
        <f t="shared" si="50"/>
        <v>Huila</v>
      </c>
      <c r="B255" s="34" t="str">
        <f t="shared" si="51"/>
        <v>Sin Sección</v>
      </c>
      <c r="C255" s="35" t="s">
        <v>466</v>
      </c>
      <c r="D255" s="20">
        <v>9.1</v>
      </c>
      <c r="E255" s="20">
        <v>265</v>
      </c>
      <c r="F255" s="20">
        <v>29.120879120879117</v>
      </c>
      <c r="G255" s="20">
        <v>270</v>
      </c>
      <c r="H255" s="20">
        <v>29.670329670329672</v>
      </c>
      <c r="I255" s="20">
        <v>366</v>
      </c>
      <c r="J255" s="21">
        <v>16.92307692307692</v>
      </c>
      <c r="K255" s="21">
        <v>12.197802197802197</v>
      </c>
      <c r="L255" s="21">
        <v>19.340659340659339</v>
      </c>
      <c r="M255" s="21">
        <v>10.32967032967033</v>
      </c>
      <c r="N255" s="53">
        <f t="shared" si="41"/>
        <v>1.0188679245283019</v>
      </c>
    </row>
    <row r="256" spans="1:14" x14ac:dyDescent="0.25">
      <c r="A256" s="34" t="str">
        <f t="shared" si="50"/>
        <v>Huila</v>
      </c>
      <c r="B256" s="34" t="str">
        <f t="shared" si="51"/>
        <v>Sin Sección</v>
      </c>
      <c r="C256" s="35" t="s">
        <v>467</v>
      </c>
      <c r="D256" s="20">
        <v>9.1</v>
      </c>
      <c r="E256" s="20">
        <v>285</v>
      </c>
      <c r="F256" s="20">
        <v>31.318681318681321</v>
      </c>
      <c r="G256" s="20">
        <v>383</v>
      </c>
      <c r="H256" s="20">
        <v>42.087912087912088</v>
      </c>
      <c r="I256" s="20">
        <v>389</v>
      </c>
      <c r="J256" s="21">
        <v>18.571428571428573</v>
      </c>
      <c r="K256" s="21">
        <v>12.747252747252746</v>
      </c>
      <c r="L256" s="21">
        <v>31.64835164835165</v>
      </c>
      <c r="M256" s="21">
        <v>10.439560439560442</v>
      </c>
      <c r="N256" s="53">
        <f t="shared" si="41"/>
        <v>1.343859649122807</v>
      </c>
    </row>
    <row r="257" spans="1:14" x14ac:dyDescent="0.25">
      <c r="A257" s="34" t="str">
        <f t="shared" si="50"/>
        <v>Huila</v>
      </c>
      <c r="B257" s="34" t="str">
        <f t="shared" si="51"/>
        <v>Sin Sección</v>
      </c>
      <c r="C257" s="35" t="s">
        <v>468</v>
      </c>
      <c r="D257" s="20">
        <v>9.1</v>
      </c>
      <c r="E257" s="20">
        <v>261</v>
      </c>
      <c r="F257" s="20">
        <v>28.681318681318679</v>
      </c>
      <c r="G257" s="20">
        <v>427</v>
      </c>
      <c r="H257" s="20">
        <v>46.923076923076906</v>
      </c>
      <c r="I257" s="20">
        <v>233</v>
      </c>
      <c r="J257" s="21">
        <v>19.12087912087912</v>
      </c>
      <c r="K257" s="21">
        <v>9.5604395604395602</v>
      </c>
      <c r="L257" s="21">
        <v>38.131868131868124</v>
      </c>
      <c r="M257" s="21">
        <v>8.791208791208792</v>
      </c>
      <c r="N257" s="53">
        <f t="shared" si="41"/>
        <v>1.6360153256704981</v>
      </c>
    </row>
    <row r="258" spans="1:14" x14ac:dyDescent="0.25">
      <c r="A258" s="34" t="str">
        <f t="shared" si="50"/>
        <v>Huila</v>
      </c>
      <c r="B258" s="34" t="str">
        <f t="shared" si="51"/>
        <v>Sin Sección</v>
      </c>
      <c r="C258" s="35" t="s">
        <v>469</v>
      </c>
      <c r="D258" s="20">
        <v>9.1</v>
      </c>
      <c r="E258" s="20">
        <v>485</v>
      </c>
      <c r="F258" s="20">
        <v>53.296703296703285</v>
      </c>
      <c r="G258" s="20">
        <v>317</v>
      </c>
      <c r="H258" s="20">
        <v>34.835164835164832</v>
      </c>
      <c r="I258" s="20">
        <v>483</v>
      </c>
      <c r="J258" s="21">
        <v>41.428571428571431</v>
      </c>
      <c r="K258" s="21">
        <v>11.868131868131869</v>
      </c>
      <c r="L258" s="21">
        <v>26.483516483516485</v>
      </c>
      <c r="M258" s="21">
        <v>8.351648351648354</v>
      </c>
      <c r="N258" s="53">
        <f t="shared" si="41"/>
        <v>0.65360824742268042</v>
      </c>
    </row>
    <row r="259" spans="1:14" x14ac:dyDescent="0.25">
      <c r="A259" s="34" t="str">
        <f t="shared" si="50"/>
        <v>Huila</v>
      </c>
      <c r="B259" s="34" t="str">
        <f t="shared" si="51"/>
        <v>Sin Sección</v>
      </c>
      <c r="C259" s="35" t="s">
        <v>470</v>
      </c>
      <c r="D259" s="20">
        <v>6.1</v>
      </c>
      <c r="E259" s="20">
        <v>527</v>
      </c>
      <c r="F259" s="20">
        <v>86.393442622950829</v>
      </c>
      <c r="G259" s="20">
        <v>214</v>
      </c>
      <c r="H259" s="20">
        <v>35.081967213114758</v>
      </c>
      <c r="I259" s="20">
        <v>626</v>
      </c>
      <c r="J259" s="21">
        <v>68.524590163934434</v>
      </c>
      <c r="K259" s="21">
        <v>17.868852459016395</v>
      </c>
      <c r="L259" s="21">
        <v>18.360655737704917</v>
      </c>
      <c r="M259" s="21">
        <v>16.721311475409838</v>
      </c>
      <c r="N259" s="53">
        <f t="shared" si="41"/>
        <v>0.40607210626185958</v>
      </c>
    </row>
    <row r="260" spans="1:14" x14ac:dyDescent="0.25">
      <c r="A260" s="34" t="str">
        <f t="shared" si="50"/>
        <v>Huila</v>
      </c>
      <c r="B260" s="34" t="str">
        <f t="shared" si="51"/>
        <v>Sin Sección</v>
      </c>
      <c r="C260" s="35" t="s">
        <v>471</v>
      </c>
      <c r="D260" s="20">
        <v>9.1</v>
      </c>
      <c r="E260" s="20">
        <v>527</v>
      </c>
      <c r="F260" s="20">
        <v>57.912087912087912</v>
      </c>
      <c r="G260" s="20">
        <v>232</v>
      </c>
      <c r="H260" s="20">
        <v>25.494505494505493</v>
      </c>
      <c r="I260" s="20">
        <v>619</v>
      </c>
      <c r="J260" s="21">
        <v>45.714285714285701</v>
      </c>
      <c r="K260" s="21">
        <v>12.197802197802197</v>
      </c>
      <c r="L260" s="21">
        <v>14.285714285714286</v>
      </c>
      <c r="M260" s="21">
        <v>11.20879120879121</v>
      </c>
      <c r="N260" s="53">
        <f t="shared" si="41"/>
        <v>0.44022770398481975</v>
      </c>
    </row>
    <row r="261" spans="1:14" x14ac:dyDescent="0.25">
      <c r="A261" s="92" t="s">
        <v>250</v>
      </c>
      <c r="B261" s="93"/>
      <c r="C261" s="36"/>
      <c r="D261" s="24"/>
      <c r="E261" s="24"/>
      <c r="F261" s="24">
        <f>+AVERAGE(F252:F260)</f>
        <v>42.944814748093435</v>
      </c>
      <c r="G261" s="24"/>
      <c r="H261" s="24">
        <f>+AVERAGE(H252:H260)</f>
        <v>34.581757040773432</v>
      </c>
      <c r="I261" s="24"/>
      <c r="J261" s="24">
        <f t="shared" ref="J261:M261" si="52">+AVERAGE(J252:J260)</f>
        <v>30.556456294161212</v>
      </c>
      <c r="K261" s="24">
        <f t="shared" si="52"/>
        <v>12.388358453932224</v>
      </c>
      <c r="L261" s="24">
        <f t="shared" si="52"/>
        <v>23.859364679036808</v>
      </c>
      <c r="M261" s="24">
        <f t="shared" si="52"/>
        <v>10.722392361736624</v>
      </c>
      <c r="N261" s="59"/>
    </row>
    <row r="262" spans="1:14" x14ac:dyDescent="0.25">
      <c r="A262" s="55" t="s">
        <v>152</v>
      </c>
      <c r="B262" s="55"/>
      <c r="C262" s="55"/>
      <c r="D262" s="56">
        <v>9.1</v>
      </c>
      <c r="E262" s="56">
        <v>3258</v>
      </c>
      <c r="F262" s="56"/>
      <c r="G262" s="56">
        <v>2727</v>
      </c>
      <c r="H262" s="56"/>
      <c r="I262" s="56">
        <v>4241</v>
      </c>
      <c r="J262" s="57">
        <v>275.00810664745092</v>
      </c>
      <c r="K262" s="57">
        <v>111.49522608539002</v>
      </c>
      <c r="L262" s="57">
        <v>214.73428211133128</v>
      </c>
      <c r="M262" s="57">
        <v>96.501531255629615</v>
      </c>
      <c r="N262" s="58">
        <f t="shared" si="41"/>
        <v>0.83701657458563539</v>
      </c>
    </row>
    <row r="263" spans="1:14" x14ac:dyDescent="0.25">
      <c r="A263" s="34" t="s">
        <v>153</v>
      </c>
      <c r="B263" s="34" t="s">
        <v>4</v>
      </c>
      <c r="C263" s="35" t="s">
        <v>472</v>
      </c>
      <c r="D263" s="20">
        <v>9.1</v>
      </c>
      <c r="E263" s="20">
        <v>314</v>
      </c>
      <c r="F263" s="20">
        <v>34.505494505494504</v>
      </c>
      <c r="G263" s="20">
        <v>174</v>
      </c>
      <c r="H263" s="20">
        <v>19.120879120879117</v>
      </c>
      <c r="I263" s="20">
        <v>419</v>
      </c>
      <c r="J263" s="21">
        <v>28.571428571428569</v>
      </c>
      <c r="K263" s="21">
        <v>5.9340659340659343</v>
      </c>
      <c r="L263" s="21">
        <v>14.505494505494504</v>
      </c>
      <c r="M263" s="21">
        <v>4.615384615384615</v>
      </c>
      <c r="N263" s="53">
        <f t="shared" si="41"/>
        <v>0.55414012738853502</v>
      </c>
    </row>
    <row r="264" spans="1:14" x14ac:dyDescent="0.25">
      <c r="A264" s="34" t="str">
        <f t="shared" ref="A264:A269" si="53">A263</f>
        <v>Magdalena</v>
      </c>
      <c r="B264" s="34" t="str">
        <f t="shared" ref="B264:B269" si="54">B263</f>
        <v>Sin Sección</v>
      </c>
      <c r="C264" s="35" t="s">
        <v>473</v>
      </c>
      <c r="D264" s="20">
        <v>9.1</v>
      </c>
      <c r="E264" s="20">
        <v>277</v>
      </c>
      <c r="F264" s="20">
        <v>30.439560439560442</v>
      </c>
      <c r="G264" s="20">
        <v>60</v>
      </c>
      <c r="H264" s="20">
        <v>6.5934065934065931</v>
      </c>
      <c r="I264" s="20">
        <v>512</v>
      </c>
      <c r="J264" s="21">
        <v>30.439560439560442</v>
      </c>
      <c r="K264" s="21"/>
      <c r="L264" s="21">
        <v>6.5934065934065931</v>
      </c>
      <c r="M264" s="21"/>
      <c r="N264" s="53">
        <f t="shared" si="41"/>
        <v>0.21660649819494585</v>
      </c>
    </row>
    <row r="265" spans="1:14" x14ac:dyDescent="0.25">
      <c r="A265" s="34" t="str">
        <f t="shared" si="53"/>
        <v>Magdalena</v>
      </c>
      <c r="B265" s="34" t="str">
        <f t="shared" si="54"/>
        <v>Sin Sección</v>
      </c>
      <c r="C265" s="35" t="s">
        <v>474</v>
      </c>
      <c r="D265" s="20">
        <v>6.0333333333333332</v>
      </c>
      <c r="E265" s="20">
        <v>157</v>
      </c>
      <c r="F265" s="20">
        <v>26.022099447513813</v>
      </c>
      <c r="G265" s="20">
        <v>114</v>
      </c>
      <c r="H265" s="20">
        <v>18.895027624309392</v>
      </c>
      <c r="I265" s="20">
        <v>402</v>
      </c>
      <c r="J265" s="21">
        <v>26.022099447513813</v>
      </c>
      <c r="K265" s="21"/>
      <c r="L265" s="21">
        <v>18.895027624309392</v>
      </c>
      <c r="M265" s="21"/>
      <c r="N265" s="53">
        <f t="shared" si="41"/>
        <v>0.72611464968152861</v>
      </c>
    </row>
    <row r="266" spans="1:14" x14ac:dyDescent="0.25">
      <c r="A266" s="34" t="str">
        <f t="shared" si="53"/>
        <v>Magdalena</v>
      </c>
      <c r="B266" s="34" t="str">
        <f t="shared" si="54"/>
        <v>Sin Sección</v>
      </c>
      <c r="C266" s="35" t="s">
        <v>475</v>
      </c>
      <c r="D266" s="20">
        <v>9.1</v>
      </c>
      <c r="E266" s="20">
        <v>345</v>
      </c>
      <c r="F266" s="20">
        <v>37.912087912087912</v>
      </c>
      <c r="G266" s="20">
        <v>148</v>
      </c>
      <c r="H266" s="20">
        <v>16.263736263736266</v>
      </c>
      <c r="I266" s="20">
        <v>552</v>
      </c>
      <c r="J266" s="21">
        <v>31.758241758241756</v>
      </c>
      <c r="K266" s="21">
        <v>6.1538461538461542</v>
      </c>
      <c r="L266" s="21">
        <v>10.87912087912088</v>
      </c>
      <c r="M266" s="21">
        <v>5.384615384615385</v>
      </c>
      <c r="N266" s="53">
        <f t="shared" si="41"/>
        <v>0.4289855072463768</v>
      </c>
    </row>
    <row r="267" spans="1:14" x14ac:dyDescent="0.25">
      <c r="A267" s="34" t="str">
        <f t="shared" si="53"/>
        <v>Magdalena</v>
      </c>
      <c r="B267" s="34" t="str">
        <f t="shared" si="54"/>
        <v>Sin Sección</v>
      </c>
      <c r="C267" s="35" t="s">
        <v>476</v>
      </c>
      <c r="D267" s="20">
        <v>9.1</v>
      </c>
      <c r="E267" s="20">
        <v>332</v>
      </c>
      <c r="F267" s="20">
        <v>36.483516483516475</v>
      </c>
      <c r="G267" s="20">
        <v>133</v>
      </c>
      <c r="H267" s="20">
        <v>14.615384615384615</v>
      </c>
      <c r="I267" s="20">
        <v>541</v>
      </c>
      <c r="J267" s="21">
        <v>30.109890109890106</v>
      </c>
      <c r="K267" s="21">
        <v>6.3736263736263723</v>
      </c>
      <c r="L267" s="21">
        <v>9.8901098901098887</v>
      </c>
      <c r="M267" s="21">
        <v>4.7252747252747254</v>
      </c>
      <c r="N267" s="53">
        <f t="shared" si="41"/>
        <v>0.4006024096385542</v>
      </c>
    </row>
    <row r="268" spans="1:14" x14ac:dyDescent="0.25">
      <c r="A268" s="34" t="str">
        <f t="shared" si="53"/>
        <v>Magdalena</v>
      </c>
      <c r="B268" s="34" t="str">
        <f t="shared" si="54"/>
        <v>Sin Sección</v>
      </c>
      <c r="C268" s="35" t="s">
        <v>477</v>
      </c>
      <c r="D268" s="20">
        <v>9.1</v>
      </c>
      <c r="E268" s="20">
        <v>319</v>
      </c>
      <c r="F268" s="20">
        <v>35.054945054945058</v>
      </c>
      <c r="G268" s="20">
        <v>141</v>
      </c>
      <c r="H268" s="20">
        <v>15.494505494505495</v>
      </c>
      <c r="I268" s="20">
        <v>652</v>
      </c>
      <c r="J268" s="21">
        <v>29.23076923076923</v>
      </c>
      <c r="K268" s="21">
        <v>5.8241758241758239</v>
      </c>
      <c r="L268" s="21">
        <v>10.659340659340659</v>
      </c>
      <c r="M268" s="21">
        <v>4.8351648351648349</v>
      </c>
      <c r="N268" s="53">
        <f t="shared" ref="N268:N328" si="55">G268/E268</f>
        <v>0.44200626959247646</v>
      </c>
    </row>
    <row r="269" spans="1:14" x14ac:dyDescent="0.25">
      <c r="A269" s="34" t="str">
        <f t="shared" si="53"/>
        <v>Magdalena</v>
      </c>
      <c r="B269" s="34" t="str">
        <f t="shared" si="54"/>
        <v>Sin Sección</v>
      </c>
      <c r="C269" s="35" t="s">
        <v>478</v>
      </c>
      <c r="D269" s="20">
        <v>9.1</v>
      </c>
      <c r="E269" s="20">
        <v>265</v>
      </c>
      <c r="F269" s="20">
        <v>29.12087912087912</v>
      </c>
      <c r="G269" s="20">
        <v>160</v>
      </c>
      <c r="H269" s="20">
        <v>17.582417582417584</v>
      </c>
      <c r="I269" s="20">
        <v>728</v>
      </c>
      <c r="J269" s="21">
        <v>23.186813186813186</v>
      </c>
      <c r="K269" s="21">
        <v>5.9340659340659352</v>
      </c>
      <c r="L269" s="21">
        <v>12.197802197802199</v>
      </c>
      <c r="M269" s="21">
        <v>5.384615384615385</v>
      </c>
      <c r="N269" s="53">
        <f t="shared" si="55"/>
        <v>0.60377358490566035</v>
      </c>
    </row>
    <row r="270" spans="1:14" x14ac:dyDescent="0.25">
      <c r="A270" s="92" t="s">
        <v>250</v>
      </c>
      <c r="B270" s="93"/>
      <c r="C270" s="36"/>
      <c r="D270" s="24"/>
      <c r="E270" s="24"/>
      <c r="F270" s="24">
        <f>+AVERAGE(F263:F269)</f>
        <v>32.791226137713899</v>
      </c>
      <c r="G270" s="24"/>
      <c r="H270" s="24">
        <f>+AVERAGE(H263:H269)</f>
        <v>15.509336756377008</v>
      </c>
      <c r="I270" s="24"/>
      <c r="J270" s="24">
        <f t="shared" ref="J270:M270" si="56">+AVERAGE(J263:J269)</f>
        <v>28.474114677745298</v>
      </c>
      <c r="K270" s="24">
        <f t="shared" si="56"/>
        <v>6.0439560439560438</v>
      </c>
      <c r="L270" s="24">
        <f t="shared" si="56"/>
        <v>11.945757478512018</v>
      </c>
      <c r="M270" s="24">
        <f t="shared" si="56"/>
        <v>4.9890109890109899</v>
      </c>
      <c r="N270" s="59"/>
    </row>
    <row r="271" spans="1:14" x14ac:dyDescent="0.25">
      <c r="A271" s="55" t="s">
        <v>158</v>
      </c>
      <c r="B271" s="55"/>
      <c r="C271" s="55"/>
      <c r="D271" s="56">
        <v>9.1</v>
      </c>
      <c r="E271" s="56">
        <v>2009</v>
      </c>
      <c r="F271" s="56"/>
      <c r="G271" s="56">
        <v>930</v>
      </c>
      <c r="H271" s="56"/>
      <c r="I271" s="56">
        <v>3806</v>
      </c>
      <c r="J271" s="57">
        <v>199.31880274421709</v>
      </c>
      <c r="K271" s="57">
        <v>30.219780219780219</v>
      </c>
      <c r="L271" s="57">
        <v>83.620302349584122</v>
      </c>
      <c r="M271" s="57">
        <v>24.945054945054949</v>
      </c>
      <c r="N271" s="58">
        <f t="shared" si="55"/>
        <v>0.46291687406669985</v>
      </c>
    </row>
    <row r="272" spans="1:14" x14ac:dyDescent="0.25">
      <c r="A272" s="34" t="s">
        <v>159</v>
      </c>
      <c r="B272" s="34" t="s">
        <v>4</v>
      </c>
      <c r="C272" s="35" t="s">
        <v>479</v>
      </c>
      <c r="D272" s="20">
        <v>9.1</v>
      </c>
      <c r="E272" s="20">
        <v>356</v>
      </c>
      <c r="F272" s="20">
        <v>39.120879120879124</v>
      </c>
      <c r="G272" s="20">
        <v>234</v>
      </c>
      <c r="H272" s="20">
        <v>25.714285714285715</v>
      </c>
      <c r="I272" s="20">
        <v>342</v>
      </c>
      <c r="J272" s="21">
        <v>26.043956043956044</v>
      </c>
      <c r="K272" s="21">
        <v>13.076923076923077</v>
      </c>
      <c r="L272" s="21">
        <v>13.956043956043956</v>
      </c>
      <c r="M272" s="21">
        <v>11.758241758241757</v>
      </c>
      <c r="N272" s="53">
        <f t="shared" si="55"/>
        <v>0.65730337078651691</v>
      </c>
    </row>
    <row r="273" spans="1:14" x14ac:dyDescent="0.25">
      <c r="A273" s="34" t="str">
        <f t="shared" ref="A273:A280" si="57">A272</f>
        <v>Meta</v>
      </c>
      <c r="B273" s="34" t="str">
        <f t="shared" ref="B273:B280" si="58">B272</f>
        <v>Sin Sección</v>
      </c>
      <c r="C273" s="35" t="s">
        <v>480</v>
      </c>
      <c r="D273" s="20">
        <v>9.1</v>
      </c>
      <c r="E273" s="20">
        <v>324</v>
      </c>
      <c r="F273" s="20">
        <v>35.604395604395606</v>
      </c>
      <c r="G273" s="20">
        <v>348</v>
      </c>
      <c r="H273" s="20">
        <v>38.241758241758241</v>
      </c>
      <c r="I273" s="20">
        <v>531</v>
      </c>
      <c r="J273" s="21">
        <v>22.41758241758242</v>
      </c>
      <c r="K273" s="21">
        <v>13.186813186813188</v>
      </c>
      <c r="L273" s="21">
        <v>27.582417582417584</v>
      </c>
      <c r="M273" s="21">
        <v>10.659340659340661</v>
      </c>
      <c r="N273" s="53">
        <f t="shared" si="55"/>
        <v>1.0740740740740742</v>
      </c>
    </row>
    <row r="274" spans="1:14" x14ac:dyDescent="0.25">
      <c r="A274" s="34" t="str">
        <f t="shared" si="57"/>
        <v>Meta</v>
      </c>
      <c r="B274" s="34" t="str">
        <f t="shared" si="58"/>
        <v>Sin Sección</v>
      </c>
      <c r="C274" s="35" t="s">
        <v>481</v>
      </c>
      <c r="D274" s="20">
        <v>9.1</v>
      </c>
      <c r="E274" s="20">
        <v>320</v>
      </c>
      <c r="F274" s="20">
        <v>35.164835164835168</v>
      </c>
      <c r="G274" s="20">
        <v>281</v>
      </c>
      <c r="H274" s="20">
        <v>30.87912087912088</v>
      </c>
      <c r="I274" s="20">
        <v>370</v>
      </c>
      <c r="J274" s="21">
        <v>22.307692307692307</v>
      </c>
      <c r="K274" s="21">
        <v>12.857142857142858</v>
      </c>
      <c r="L274" s="21">
        <v>18.791208791208792</v>
      </c>
      <c r="M274" s="21">
        <v>12.087912087912089</v>
      </c>
      <c r="N274" s="53">
        <f t="shared" si="55"/>
        <v>0.87812500000000004</v>
      </c>
    </row>
    <row r="275" spans="1:14" x14ac:dyDescent="0.25">
      <c r="A275" s="34" t="str">
        <f t="shared" si="57"/>
        <v>Meta</v>
      </c>
      <c r="B275" s="34" t="str">
        <f t="shared" si="58"/>
        <v>Sin Sección</v>
      </c>
      <c r="C275" s="35" t="s">
        <v>482</v>
      </c>
      <c r="D275" s="20">
        <v>9.1</v>
      </c>
      <c r="E275" s="20">
        <v>329</v>
      </c>
      <c r="F275" s="20">
        <v>36.15384615384616</v>
      </c>
      <c r="G275" s="20">
        <v>268</v>
      </c>
      <c r="H275" s="20">
        <v>29.450549450549442</v>
      </c>
      <c r="I275" s="20">
        <v>375</v>
      </c>
      <c r="J275" s="21">
        <v>23.07692307692308</v>
      </c>
      <c r="K275" s="21">
        <v>13.076923076923077</v>
      </c>
      <c r="L275" s="21">
        <v>17.692307692307693</v>
      </c>
      <c r="M275" s="21">
        <v>11.758241758241757</v>
      </c>
      <c r="N275" s="53">
        <f t="shared" si="55"/>
        <v>0.81458966565349544</v>
      </c>
    </row>
    <row r="276" spans="1:14" x14ac:dyDescent="0.25">
      <c r="A276" s="34" t="str">
        <f t="shared" si="57"/>
        <v>Meta</v>
      </c>
      <c r="B276" s="34" t="str">
        <f t="shared" si="58"/>
        <v>Sin Sección</v>
      </c>
      <c r="C276" s="35" t="s">
        <v>483</v>
      </c>
      <c r="D276" s="20">
        <v>9.1</v>
      </c>
      <c r="E276" s="20">
        <v>311</v>
      </c>
      <c r="F276" s="20">
        <v>34.175824175824175</v>
      </c>
      <c r="G276" s="20">
        <v>245</v>
      </c>
      <c r="H276" s="20">
        <v>26.92307692307692</v>
      </c>
      <c r="I276" s="20">
        <v>397</v>
      </c>
      <c r="J276" s="21">
        <v>22.197802197802194</v>
      </c>
      <c r="K276" s="21">
        <v>11.978021978021976</v>
      </c>
      <c r="L276" s="21">
        <v>15.384615384615385</v>
      </c>
      <c r="M276" s="21">
        <v>11.538461538461538</v>
      </c>
      <c r="N276" s="53">
        <f t="shared" si="55"/>
        <v>0.78778135048231512</v>
      </c>
    </row>
    <row r="277" spans="1:14" x14ac:dyDescent="0.25">
      <c r="A277" s="34" t="str">
        <f t="shared" si="57"/>
        <v>Meta</v>
      </c>
      <c r="B277" s="34" t="str">
        <f t="shared" si="58"/>
        <v>Sin Sección</v>
      </c>
      <c r="C277" s="35" t="s">
        <v>484</v>
      </c>
      <c r="D277" s="20">
        <v>9.1</v>
      </c>
      <c r="E277" s="20">
        <v>317</v>
      </c>
      <c r="F277" s="20">
        <v>34.835164835164832</v>
      </c>
      <c r="G277" s="20">
        <v>290</v>
      </c>
      <c r="H277" s="20">
        <v>31.868131868131861</v>
      </c>
      <c r="I277" s="20">
        <v>432</v>
      </c>
      <c r="J277" s="21">
        <v>21.538461538461533</v>
      </c>
      <c r="K277" s="21">
        <v>13.296703296703299</v>
      </c>
      <c r="L277" s="21">
        <v>20.109890109890106</v>
      </c>
      <c r="M277" s="21">
        <v>11.758241758241759</v>
      </c>
      <c r="N277" s="53">
        <f t="shared" si="55"/>
        <v>0.91482649842271291</v>
      </c>
    </row>
    <row r="278" spans="1:14" x14ac:dyDescent="0.25">
      <c r="A278" s="34" t="str">
        <f t="shared" si="57"/>
        <v>Meta</v>
      </c>
      <c r="B278" s="34" t="str">
        <f t="shared" si="58"/>
        <v>Sin Sección</v>
      </c>
      <c r="C278" s="35" t="s">
        <v>485</v>
      </c>
      <c r="D278" s="20">
        <v>9.1</v>
      </c>
      <c r="E278" s="20">
        <v>322</v>
      </c>
      <c r="F278" s="20">
        <v>35.384615384615387</v>
      </c>
      <c r="G278" s="20">
        <v>208</v>
      </c>
      <c r="H278" s="20">
        <v>22.857142857142858</v>
      </c>
      <c r="I278" s="20">
        <v>529</v>
      </c>
      <c r="J278" s="21">
        <v>22.857142857142858</v>
      </c>
      <c r="K278" s="21">
        <v>12.527472527472527</v>
      </c>
      <c r="L278" s="21">
        <v>11.098901098901099</v>
      </c>
      <c r="M278" s="21">
        <v>11.758241758241759</v>
      </c>
      <c r="N278" s="53">
        <f t="shared" si="55"/>
        <v>0.64596273291925466</v>
      </c>
    </row>
    <row r="279" spans="1:14" x14ac:dyDescent="0.25">
      <c r="A279" s="34" t="str">
        <f t="shared" si="57"/>
        <v>Meta</v>
      </c>
      <c r="B279" s="34" t="str">
        <f t="shared" si="58"/>
        <v>Sin Sección</v>
      </c>
      <c r="C279" s="35" t="s">
        <v>486</v>
      </c>
      <c r="D279" s="20">
        <v>9.1</v>
      </c>
      <c r="E279" s="20">
        <v>634</v>
      </c>
      <c r="F279" s="20">
        <v>69.670329670329693</v>
      </c>
      <c r="G279" s="20">
        <v>245</v>
      </c>
      <c r="H279" s="20">
        <v>26.923076923076923</v>
      </c>
      <c r="I279" s="20">
        <v>581</v>
      </c>
      <c r="J279" s="21">
        <v>58.461538461538453</v>
      </c>
      <c r="K279" s="21">
        <v>11.20879120879121</v>
      </c>
      <c r="L279" s="21">
        <v>17.142857142857142</v>
      </c>
      <c r="M279" s="21">
        <v>9.780219780219781</v>
      </c>
      <c r="N279" s="53">
        <f t="shared" si="55"/>
        <v>0.3864353312302839</v>
      </c>
    </row>
    <row r="280" spans="1:14" x14ac:dyDescent="0.25">
      <c r="A280" s="34" t="str">
        <f t="shared" si="57"/>
        <v>Meta</v>
      </c>
      <c r="B280" s="34" t="str">
        <f t="shared" si="58"/>
        <v>Sin Sección</v>
      </c>
      <c r="C280" s="35" t="s">
        <v>487</v>
      </c>
      <c r="D280" s="20">
        <v>9.1</v>
      </c>
      <c r="E280" s="20">
        <v>387</v>
      </c>
      <c r="F280" s="20">
        <v>42.527472527472518</v>
      </c>
      <c r="G280" s="20">
        <v>177</v>
      </c>
      <c r="H280" s="20">
        <v>19.450549450549453</v>
      </c>
      <c r="I280" s="20">
        <v>227</v>
      </c>
      <c r="J280" s="21">
        <v>29.890109890109891</v>
      </c>
      <c r="K280" s="21">
        <v>12.637362637362639</v>
      </c>
      <c r="L280" s="21">
        <v>7.802197802197802</v>
      </c>
      <c r="M280" s="21">
        <v>11.64835164835165</v>
      </c>
      <c r="N280" s="53">
        <f t="shared" si="55"/>
        <v>0.4573643410852713</v>
      </c>
    </row>
    <row r="281" spans="1:14" x14ac:dyDescent="0.25">
      <c r="A281" s="92" t="s">
        <v>250</v>
      </c>
      <c r="B281" s="93"/>
      <c r="C281" s="36"/>
      <c r="D281" s="24"/>
      <c r="E281" s="24"/>
      <c r="F281" s="24">
        <f>+AVERAGE(F272:F280)</f>
        <v>40.293040293040292</v>
      </c>
      <c r="G281" s="24"/>
      <c r="H281" s="24">
        <f>+AVERAGE(H272:H280)</f>
        <v>28.034188034188034</v>
      </c>
      <c r="I281" s="24"/>
      <c r="J281" s="24">
        <f t="shared" ref="J281:M281" si="59">+AVERAGE(J272:J280)</f>
        <v>27.643467643467645</v>
      </c>
      <c r="K281" s="24">
        <f t="shared" si="59"/>
        <v>12.649572649572651</v>
      </c>
      <c r="L281" s="24">
        <f t="shared" si="59"/>
        <v>16.617826617826619</v>
      </c>
      <c r="M281" s="24">
        <f t="shared" si="59"/>
        <v>11.416361416361417</v>
      </c>
      <c r="N281" s="59"/>
    </row>
    <row r="282" spans="1:14" x14ac:dyDescent="0.25">
      <c r="A282" s="55" t="s">
        <v>165</v>
      </c>
      <c r="B282" s="55"/>
      <c r="C282" s="55"/>
      <c r="D282" s="56">
        <v>9.1</v>
      </c>
      <c r="E282" s="56">
        <v>3300</v>
      </c>
      <c r="F282" s="56"/>
      <c r="G282" s="56">
        <v>2296</v>
      </c>
      <c r="H282" s="56"/>
      <c r="I282" s="56">
        <v>3784</v>
      </c>
      <c r="J282" s="57">
        <v>248.79120879120879</v>
      </c>
      <c r="K282" s="57">
        <v>113.84615384615385</v>
      </c>
      <c r="L282" s="57">
        <v>149.56043956043956</v>
      </c>
      <c r="M282" s="57">
        <v>102.74725274725274</v>
      </c>
      <c r="N282" s="58">
        <f t="shared" si="55"/>
        <v>0.6957575757575758</v>
      </c>
    </row>
    <row r="283" spans="1:14" x14ac:dyDescent="0.25">
      <c r="A283" s="34" t="s">
        <v>166</v>
      </c>
      <c r="B283" s="34" t="s">
        <v>4</v>
      </c>
      <c r="C283" s="35" t="s">
        <v>488</v>
      </c>
      <c r="D283" s="20">
        <v>9.1</v>
      </c>
      <c r="E283" s="20">
        <v>265</v>
      </c>
      <c r="F283" s="20">
        <v>29.12087912087912</v>
      </c>
      <c r="G283" s="20">
        <v>243</v>
      </c>
      <c r="H283" s="20">
        <v>26.703296703296701</v>
      </c>
      <c r="I283" s="20">
        <v>460</v>
      </c>
      <c r="J283" s="21">
        <v>21.53846153846154</v>
      </c>
      <c r="K283" s="21">
        <v>7.582417582417583</v>
      </c>
      <c r="L283" s="21">
        <v>19.780219780219781</v>
      </c>
      <c r="M283" s="21">
        <v>6.9230769230769234</v>
      </c>
      <c r="N283" s="53">
        <f t="shared" si="55"/>
        <v>0.91698113207547172</v>
      </c>
    </row>
    <row r="284" spans="1:14" x14ac:dyDescent="0.25">
      <c r="A284" s="34" t="str">
        <f t="shared" ref="A284:A293" si="60">A283</f>
        <v>Nariño</v>
      </c>
      <c r="B284" s="34" t="str">
        <f t="shared" ref="B284:B293" si="61">B283</f>
        <v>Sin Sección</v>
      </c>
      <c r="C284" s="35" t="s">
        <v>489</v>
      </c>
      <c r="D284" s="20">
        <v>9.1</v>
      </c>
      <c r="E284" s="20">
        <v>633</v>
      </c>
      <c r="F284" s="20">
        <v>69.560439560439562</v>
      </c>
      <c r="G284" s="20">
        <v>168</v>
      </c>
      <c r="H284" s="20">
        <v>18.46153846153846</v>
      </c>
      <c r="I284" s="20">
        <v>436</v>
      </c>
      <c r="J284" s="21">
        <v>62.417582417582416</v>
      </c>
      <c r="K284" s="21">
        <v>7.1428571428571441</v>
      </c>
      <c r="L284" s="21">
        <v>13.626373626373628</v>
      </c>
      <c r="M284" s="21">
        <v>4.8351648351648349</v>
      </c>
      <c r="N284" s="53">
        <f t="shared" si="55"/>
        <v>0.26540284360189575</v>
      </c>
    </row>
    <row r="285" spans="1:14" x14ac:dyDescent="0.25">
      <c r="A285" s="34" t="str">
        <f t="shared" si="60"/>
        <v>Nariño</v>
      </c>
      <c r="B285" s="34" t="str">
        <f t="shared" si="61"/>
        <v>Sin Sección</v>
      </c>
      <c r="C285" s="35" t="s">
        <v>490</v>
      </c>
      <c r="D285" s="20">
        <v>9.1</v>
      </c>
      <c r="E285" s="20">
        <v>260</v>
      </c>
      <c r="F285" s="20">
        <v>28.571428571428566</v>
      </c>
      <c r="G285" s="20">
        <v>238</v>
      </c>
      <c r="H285" s="20">
        <v>26.15384615384615</v>
      </c>
      <c r="I285" s="20">
        <v>352</v>
      </c>
      <c r="J285" s="21">
        <v>21.758241758241759</v>
      </c>
      <c r="K285" s="21">
        <v>6.8131868131868139</v>
      </c>
      <c r="L285" s="21">
        <v>20</v>
      </c>
      <c r="M285" s="21">
        <v>6.1538461538461542</v>
      </c>
      <c r="N285" s="53">
        <f t="shared" si="55"/>
        <v>0.91538461538461535</v>
      </c>
    </row>
    <row r="286" spans="1:14" x14ac:dyDescent="0.25">
      <c r="A286" s="34" t="str">
        <f t="shared" si="60"/>
        <v>Nariño</v>
      </c>
      <c r="B286" s="34" t="str">
        <f t="shared" si="61"/>
        <v>Sin Sección</v>
      </c>
      <c r="C286" s="35" t="s">
        <v>491</v>
      </c>
      <c r="D286" s="20">
        <v>6.1</v>
      </c>
      <c r="E286" s="20">
        <v>157</v>
      </c>
      <c r="F286" s="20">
        <v>25.73770491803279</v>
      </c>
      <c r="G286" s="20">
        <v>140</v>
      </c>
      <c r="H286" s="20">
        <v>22.95081967213115</v>
      </c>
      <c r="I286" s="20">
        <v>391</v>
      </c>
      <c r="J286" s="21">
        <v>17.21311475409836</v>
      </c>
      <c r="K286" s="21">
        <v>8.5245901639344268</v>
      </c>
      <c r="L286" s="21">
        <v>14.918032786885247</v>
      </c>
      <c r="M286" s="21">
        <v>8.032786885245903</v>
      </c>
      <c r="N286" s="53">
        <f t="shared" si="55"/>
        <v>0.89171974522292996</v>
      </c>
    </row>
    <row r="287" spans="1:14" x14ac:dyDescent="0.25">
      <c r="A287" s="34" t="str">
        <f t="shared" si="60"/>
        <v>Nariño</v>
      </c>
      <c r="B287" s="34" t="str">
        <f t="shared" si="61"/>
        <v>Sin Sección</v>
      </c>
      <c r="C287" s="35" t="s">
        <v>492</v>
      </c>
      <c r="D287" s="20">
        <v>9.1</v>
      </c>
      <c r="E287" s="20">
        <v>257</v>
      </c>
      <c r="F287" s="20">
        <v>28.241758241758244</v>
      </c>
      <c r="G287" s="20">
        <v>262</v>
      </c>
      <c r="H287" s="20">
        <v>28.791208791208792</v>
      </c>
      <c r="I287" s="20">
        <v>304</v>
      </c>
      <c r="J287" s="21">
        <v>20.219780219780219</v>
      </c>
      <c r="K287" s="21">
        <v>8.0219780219780219</v>
      </c>
      <c r="L287" s="21">
        <v>22.307692307692307</v>
      </c>
      <c r="M287" s="21">
        <v>6.4835164835164836</v>
      </c>
      <c r="N287" s="53">
        <f t="shared" si="55"/>
        <v>1.0194552529182879</v>
      </c>
    </row>
    <row r="288" spans="1:14" x14ac:dyDescent="0.25">
      <c r="A288" s="34" t="str">
        <f t="shared" si="60"/>
        <v>Nariño</v>
      </c>
      <c r="B288" s="34" t="str">
        <f t="shared" si="61"/>
        <v>Sin Sección</v>
      </c>
      <c r="C288" s="35" t="s">
        <v>493</v>
      </c>
      <c r="D288" s="20">
        <v>9.1</v>
      </c>
      <c r="E288" s="20">
        <v>255</v>
      </c>
      <c r="F288" s="20">
        <v>28.021978021978018</v>
      </c>
      <c r="G288" s="20">
        <v>178</v>
      </c>
      <c r="H288" s="20">
        <v>19.560439560439555</v>
      </c>
      <c r="I288" s="20">
        <v>426</v>
      </c>
      <c r="J288" s="21">
        <v>20.549450549450551</v>
      </c>
      <c r="K288" s="21">
        <v>7.4725274725274726</v>
      </c>
      <c r="L288" s="21">
        <v>12.197802197802197</v>
      </c>
      <c r="M288" s="21">
        <v>7.3626373626373631</v>
      </c>
      <c r="N288" s="53">
        <f t="shared" si="55"/>
        <v>0.69803921568627447</v>
      </c>
    </row>
    <row r="289" spans="1:14" x14ac:dyDescent="0.25">
      <c r="A289" s="34" t="str">
        <f t="shared" si="60"/>
        <v>Nariño</v>
      </c>
      <c r="B289" s="34" t="str">
        <f t="shared" si="61"/>
        <v>Sin Sección</v>
      </c>
      <c r="C289" s="35" t="s">
        <v>494</v>
      </c>
      <c r="D289" s="20">
        <v>9.1</v>
      </c>
      <c r="E289" s="20">
        <v>640</v>
      </c>
      <c r="F289" s="20">
        <v>70.32967032967035</v>
      </c>
      <c r="G289" s="20">
        <v>170</v>
      </c>
      <c r="H289" s="20">
        <v>18.681318681318675</v>
      </c>
      <c r="I289" s="20">
        <v>421</v>
      </c>
      <c r="J289" s="21">
        <v>63.18681318681319</v>
      </c>
      <c r="K289" s="21">
        <v>7.1428571428571432</v>
      </c>
      <c r="L289" s="21">
        <v>12.967032967032965</v>
      </c>
      <c r="M289" s="21">
        <v>5.7142857142857153</v>
      </c>
      <c r="N289" s="53">
        <f t="shared" si="55"/>
        <v>0.265625</v>
      </c>
    </row>
    <row r="290" spans="1:14" x14ac:dyDescent="0.25">
      <c r="A290" s="34" t="str">
        <f t="shared" si="60"/>
        <v>Nariño</v>
      </c>
      <c r="B290" s="34" t="str">
        <f t="shared" si="61"/>
        <v>Sin Sección</v>
      </c>
      <c r="C290" s="35" t="s">
        <v>495</v>
      </c>
      <c r="D290" s="20">
        <v>9.1</v>
      </c>
      <c r="E290" s="20">
        <v>240</v>
      </c>
      <c r="F290" s="20">
        <v>26.373626373626372</v>
      </c>
      <c r="G290" s="20">
        <v>141</v>
      </c>
      <c r="H290" s="20">
        <v>15.494505494505493</v>
      </c>
      <c r="I290" s="20">
        <v>428</v>
      </c>
      <c r="J290" s="21">
        <v>19.340659340659339</v>
      </c>
      <c r="K290" s="21">
        <v>7.0329670329670328</v>
      </c>
      <c r="L290" s="21">
        <v>9.560439560439562</v>
      </c>
      <c r="M290" s="21">
        <v>5.9340659340659334</v>
      </c>
      <c r="N290" s="53">
        <f t="shared" si="55"/>
        <v>0.58750000000000002</v>
      </c>
    </row>
    <row r="291" spans="1:14" x14ac:dyDescent="0.25">
      <c r="A291" s="34" t="str">
        <f t="shared" si="60"/>
        <v>Nariño</v>
      </c>
      <c r="B291" s="34" t="str">
        <f t="shared" si="61"/>
        <v>Sin Sección</v>
      </c>
      <c r="C291" s="35" t="s">
        <v>496</v>
      </c>
      <c r="D291" s="20">
        <v>9.1</v>
      </c>
      <c r="E291" s="20">
        <v>359</v>
      </c>
      <c r="F291" s="20">
        <v>39.450549450549453</v>
      </c>
      <c r="G291" s="20">
        <v>171</v>
      </c>
      <c r="H291" s="20">
        <v>18.791208791208788</v>
      </c>
      <c r="I291" s="20">
        <v>182</v>
      </c>
      <c r="J291" s="21">
        <v>37.802197802197803</v>
      </c>
      <c r="K291" s="21">
        <v>1.6483516483516483</v>
      </c>
      <c r="L291" s="21">
        <v>17.912087912087912</v>
      </c>
      <c r="M291" s="21">
        <v>0.87912087912087911</v>
      </c>
      <c r="N291" s="53">
        <f t="shared" si="55"/>
        <v>0.4763231197771588</v>
      </c>
    </row>
    <row r="292" spans="1:14" x14ac:dyDescent="0.25">
      <c r="A292" s="34" t="str">
        <f t="shared" si="60"/>
        <v>Nariño</v>
      </c>
      <c r="B292" s="34" t="str">
        <f t="shared" si="61"/>
        <v>Sin Sección</v>
      </c>
      <c r="C292" s="35" t="s">
        <v>497</v>
      </c>
      <c r="D292" s="20">
        <v>9.1</v>
      </c>
      <c r="E292" s="20">
        <v>212</v>
      </c>
      <c r="F292" s="20">
        <v>23.296703296703292</v>
      </c>
      <c r="G292" s="20">
        <v>147</v>
      </c>
      <c r="H292" s="20">
        <v>16.153846153846153</v>
      </c>
      <c r="I292" s="20">
        <v>643</v>
      </c>
      <c r="J292" s="21">
        <v>23.296703296703296</v>
      </c>
      <c r="K292" s="21"/>
      <c r="L292" s="21">
        <v>16.153846153846153</v>
      </c>
      <c r="M292" s="21"/>
      <c r="N292" s="53">
        <f t="shared" si="55"/>
        <v>0.69339622641509435</v>
      </c>
    </row>
    <row r="293" spans="1:14" x14ac:dyDescent="0.25">
      <c r="A293" s="34" t="str">
        <f t="shared" si="60"/>
        <v>Nariño</v>
      </c>
      <c r="B293" s="34" t="str">
        <f t="shared" si="61"/>
        <v>Sin Sección</v>
      </c>
      <c r="C293" s="35" t="s">
        <v>498</v>
      </c>
      <c r="D293" s="20">
        <v>9.1</v>
      </c>
      <c r="E293" s="20">
        <v>883</v>
      </c>
      <c r="F293" s="20">
        <v>97.032967032967008</v>
      </c>
      <c r="G293" s="20">
        <v>408</v>
      </c>
      <c r="H293" s="20">
        <v>44.835164835164832</v>
      </c>
      <c r="I293" s="20">
        <v>540</v>
      </c>
      <c r="J293" s="21">
        <v>79.670329670329679</v>
      </c>
      <c r="K293" s="21">
        <v>17.362637362637365</v>
      </c>
      <c r="L293" s="21">
        <v>28.571428571428569</v>
      </c>
      <c r="M293" s="21">
        <v>16.263736263736263</v>
      </c>
      <c r="N293" s="53">
        <f t="shared" si="55"/>
        <v>0.46206115515288787</v>
      </c>
    </row>
    <row r="294" spans="1:14" x14ac:dyDescent="0.25">
      <c r="A294" s="92" t="s">
        <v>250</v>
      </c>
      <c r="B294" s="93"/>
      <c r="C294" s="36"/>
      <c r="D294" s="24"/>
      <c r="E294" s="24"/>
      <c r="F294" s="24">
        <f>+AVERAGE(F283:F293)</f>
        <v>42.339791356184797</v>
      </c>
      <c r="G294" s="24"/>
      <c r="H294" s="24">
        <f>+AVERAGE(H283:H293)</f>
        <v>23.325199390773161</v>
      </c>
      <c r="I294" s="24"/>
      <c r="J294" s="24">
        <f t="shared" ref="J294:M294" si="62">+AVERAGE(J283:J293)</f>
        <v>35.181212230392561</v>
      </c>
      <c r="K294" s="24">
        <f t="shared" si="62"/>
        <v>7.8744370383714655</v>
      </c>
      <c r="L294" s="24">
        <f t="shared" si="62"/>
        <v>17.090450533073486</v>
      </c>
      <c r="M294" s="24">
        <f t="shared" si="62"/>
        <v>6.8582237434696456</v>
      </c>
      <c r="N294" s="59"/>
    </row>
    <row r="295" spans="1:14" x14ac:dyDescent="0.25">
      <c r="A295" s="55" t="s">
        <v>173</v>
      </c>
      <c r="B295" s="55"/>
      <c r="C295" s="55"/>
      <c r="D295" s="56">
        <v>9.1</v>
      </c>
      <c r="E295" s="56">
        <v>4161</v>
      </c>
      <c r="F295" s="56"/>
      <c r="G295" s="56">
        <v>2266</v>
      </c>
      <c r="H295" s="56"/>
      <c r="I295" s="56">
        <v>4583</v>
      </c>
      <c r="J295" s="57">
        <v>386.99333453431814</v>
      </c>
      <c r="K295" s="57">
        <v>78.744370383714653</v>
      </c>
      <c r="L295" s="57">
        <v>187.99495586380834</v>
      </c>
      <c r="M295" s="57">
        <v>68.582237434696452</v>
      </c>
      <c r="N295" s="58">
        <f t="shared" si="55"/>
        <v>0.54458062965633258</v>
      </c>
    </row>
    <row r="296" spans="1:14" x14ac:dyDescent="0.25">
      <c r="A296" s="34" t="s">
        <v>174</v>
      </c>
      <c r="B296" s="34" t="s">
        <v>4</v>
      </c>
      <c r="C296" s="35" t="s">
        <v>499</v>
      </c>
      <c r="D296" s="20">
        <v>9.1</v>
      </c>
      <c r="E296" s="20">
        <v>393</v>
      </c>
      <c r="F296" s="20">
        <v>43.186813186813183</v>
      </c>
      <c r="G296" s="20">
        <v>300</v>
      </c>
      <c r="H296" s="20">
        <v>32.967032967032964</v>
      </c>
      <c r="I296" s="20">
        <v>721</v>
      </c>
      <c r="J296" s="21">
        <v>28.35164835164835</v>
      </c>
      <c r="K296" s="21">
        <v>14.835164835164836</v>
      </c>
      <c r="L296" s="21">
        <v>19.450549450549449</v>
      </c>
      <c r="M296" s="21">
        <v>13.516483516483516</v>
      </c>
      <c r="N296" s="53">
        <f t="shared" si="55"/>
        <v>0.76335877862595425</v>
      </c>
    </row>
    <row r="297" spans="1:14" x14ac:dyDescent="0.25">
      <c r="A297" s="34" t="str">
        <f t="shared" ref="A297:A306" si="63">A296</f>
        <v>Norte de Santander</v>
      </c>
      <c r="B297" s="34" t="str">
        <f t="shared" ref="B297:B306" si="64">B296</f>
        <v>Sin Sección</v>
      </c>
      <c r="C297" s="35" t="s">
        <v>500</v>
      </c>
      <c r="D297" s="20">
        <v>9.1</v>
      </c>
      <c r="E297" s="20">
        <v>372</v>
      </c>
      <c r="F297" s="20">
        <v>40.879120879120876</v>
      </c>
      <c r="G297" s="20">
        <v>415</v>
      </c>
      <c r="H297" s="20">
        <v>45.604395604395606</v>
      </c>
      <c r="I297" s="20">
        <v>811</v>
      </c>
      <c r="J297" s="21">
        <v>26.483516483516482</v>
      </c>
      <c r="K297" s="21">
        <v>14.395604395604396</v>
      </c>
      <c r="L297" s="21">
        <v>35.604395604395606</v>
      </c>
      <c r="M297" s="21">
        <v>10.000000000000002</v>
      </c>
      <c r="N297" s="53">
        <f t="shared" si="55"/>
        <v>1.1155913978494623</v>
      </c>
    </row>
    <row r="298" spans="1:14" x14ac:dyDescent="0.25">
      <c r="A298" s="34" t="str">
        <f t="shared" si="63"/>
        <v>Norte de Santander</v>
      </c>
      <c r="B298" s="34" t="str">
        <f t="shared" si="64"/>
        <v>Sin Sección</v>
      </c>
      <c r="C298" s="35" t="s">
        <v>501</v>
      </c>
      <c r="D298" s="20">
        <v>9.1</v>
      </c>
      <c r="E298" s="20">
        <v>396</v>
      </c>
      <c r="F298" s="20">
        <v>43.516483516483504</v>
      </c>
      <c r="G298" s="20">
        <v>254</v>
      </c>
      <c r="H298" s="20">
        <v>27.912087912087909</v>
      </c>
      <c r="I298" s="20">
        <v>513</v>
      </c>
      <c r="J298" s="21">
        <v>28.901098901098898</v>
      </c>
      <c r="K298" s="21">
        <v>14.615384615384615</v>
      </c>
      <c r="L298" s="21">
        <v>13.846153846153845</v>
      </c>
      <c r="M298" s="21">
        <v>14.065934065934066</v>
      </c>
      <c r="N298" s="53">
        <f t="shared" si="55"/>
        <v>0.64141414141414144</v>
      </c>
    </row>
    <row r="299" spans="1:14" x14ac:dyDescent="0.25">
      <c r="A299" s="34" t="str">
        <f t="shared" si="63"/>
        <v>Norte de Santander</v>
      </c>
      <c r="B299" s="34" t="str">
        <f t="shared" si="64"/>
        <v>Sin Sección</v>
      </c>
      <c r="C299" s="35" t="s">
        <v>502</v>
      </c>
      <c r="D299" s="20">
        <v>9.1</v>
      </c>
      <c r="E299" s="20">
        <v>388</v>
      </c>
      <c r="F299" s="20">
        <v>42.637362637362635</v>
      </c>
      <c r="G299" s="20">
        <v>351</v>
      </c>
      <c r="H299" s="20">
        <v>38.571428571428569</v>
      </c>
      <c r="I299" s="20">
        <v>620</v>
      </c>
      <c r="J299" s="21">
        <v>28.131868131868131</v>
      </c>
      <c r="K299" s="21">
        <v>14.505494505494505</v>
      </c>
      <c r="L299" s="21">
        <v>24.835164835164832</v>
      </c>
      <c r="M299" s="21">
        <v>13.736263736263737</v>
      </c>
      <c r="N299" s="53">
        <f t="shared" si="55"/>
        <v>0.90463917525773196</v>
      </c>
    </row>
    <row r="300" spans="1:14" x14ac:dyDescent="0.25">
      <c r="A300" s="34" t="str">
        <f t="shared" si="63"/>
        <v>Norte de Santander</v>
      </c>
      <c r="B300" s="34" t="str">
        <f t="shared" si="64"/>
        <v>Sin Sección</v>
      </c>
      <c r="C300" s="35" t="s">
        <v>503</v>
      </c>
      <c r="D300" s="20">
        <v>9.1</v>
      </c>
      <c r="E300" s="20">
        <v>386</v>
      </c>
      <c r="F300" s="20">
        <v>42.417582417582416</v>
      </c>
      <c r="G300" s="20">
        <v>340</v>
      </c>
      <c r="H300" s="20">
        <v>37.362637362637358</v>
      </c>
      <c r="I300" s="20">
        <v>564</v>
      </c>
      <c r="J300" s="21">
        <v>27.252747252747248</v>
      </c>
      <c r="K300" s="21">
        <v>15.164835164835164</v>
      </c>
      <c r="L300" s="21">
        <v>23.516483516483518</v>
      </c>
      <c r="M300" s="21">
        <v>13.846153846153847</v>
      </c>
      <c r="N300" s="53">
        <f t="shared" si="55"/>
        <v>0.88082901554404147</v>
      </c>
    </row>
    <row r="301" spans="1:14" x14ac:dyDescent="0.25">
      <c r="A301" s="34" t="str">
        <f t="shared" si="63"/>
        <v>Norte de Santander</v>
      </c>
      <c r="B301" s="34" t="str">
        <f t="shared" si="64"/>
        <v>Sin Sección</v>
      </c>
      <c r="C301" s="35" t="s">
        <v>504</v>
      </c>
      <c r="D301" s="20">
        <v>9.1</v>
      </c>
      <c r="E301" s="20">
        <v>401</v>
      </c>
      <c r="F301" s="20">
        <v>44.065934065934066</v>
      </c>
      <c r="G301" s="20">
        <v>237</v>
      </c>
      <c r="H301" s="20">
        <v>26.04395604395604</v>
      </c>
      <c r="I301" s="20">
        <v>773</v>
      </c>
      <c r="J301" s="21">
        <v>27.142857142857142</v>
      </c>
      <c r="K301" s="21">
        <v>16.92307692307692</v>
      </c>
      <c r="L301" s="21">
        <v>13.076923076923077</v>
      </c>
      <c r="M301" s="21">
        <v>12.967032967032967</v>
      </c>
      <c r="N301" s="53">
        <f t="shared" si="55"/>
        <v>0.59102244389027436</v>
      </c>
    </row>
    <row r="302" spans="1:14" x14ac:dyDescent="0.25">
      <c r="A302" s="34" t="str">
        <f t="shared" si="63"/>
        <v>Norte de Santander</v>
      </c>
      <c r="B302" s="34" t="str">
        <f t="shared" si="64"/>
        <v>Sin Sección</v>
      </c>
      <c r="C302" s="35" t="s">
        <v>505</v>
      </c>
      <c r="D302" s="20">
        <v>9.1</v>
      </c>
      <c r="E302" s="20">
        <v>407</v>
      </c>
      <c r="F302" s="20">
        <v>44.725274725274723</v>
      </c>
      <c r="G302" s="20">
        <v>378</v>
      </c>
      <c r="H302" s="20">
        <v>41.538461538461533</v>
      </c>
      <c r="I302" s="20">
        <v>394</v>
      </c>
      <c r="J302" s="21">
        <v>29.670329670329672</v>
      </c>
      <c r="K302" s="21">
        <v>15.054945054945055</v>
      </c>
      <c r="L302" s="21">
        <v>31.318681318681318</v>
      </c>
      <c r="M302" s="21">
        <v>10.219780219780221</v>
      </c>
      <c r="N302" s="53">
        <f t="shared" si="55"/>
        <v>0.92874692874692877</v>
      </c>
    </row>
    <row r="303" spans="1:14" x14ac:dyDescent="0.25">
      <c r="A303" s="34" t="str">
        <f t="shared" si="63"/>
        <v>Norte de Santander</v>
      </c>
      <c r="B303" s="34" t="str">
        <f t="shared" si="64"/>
        <v>Sin Sección</v>
      </c>
      <c r="C303" s="35" t="s">
        <v>506</v>
      </c>
      <c r="D303" s="20">
        <v>9.1</v>
      </c>
      <c r="E303" s="20">
        <v>383</v>
      </c>
      <c r="F303" s="20">
        <v>42.087912087912088</v>
      </c>
      <c r="G303" s="20">
        <v>232</v>
      </c>
      <c r="H303" s="20">
        <v>25.494505494505496</v>
      </c>
      <c r="I303" s="20">
        <v>531</v>
      </c>
      <c r="J303" s="21">
        <v>27.692307692307697</v>
      </c>
      <c r="K303" s="21">
        <v>14.395604395604396</v>
      </c>
      <c r="L303" s="21">
        <v>12.857142857142858</v>
      </c>
      <c r="M303" s="21">
        <v>12.637362637362639</v>
      </c>
      <c r="N303" s="53">
        <f t="shared" si="55"/>
        <v>0.60574412532637079</v>
      </c>
    </row>
    <row r="304" spans="1:14" x14ac:dyDescent="0.25">
      <c r="A304" s="34" t="str">
        <f t="shared" si="63"/>
        <v>Norte de Santander</v>
      </c>
      <c r="B304" s="34" t="str">
        <f t="shared" si="64"/>
        <v>Sin Sección</v>
      </c>
      <c r="C304" s="35" t="s">
        <v>507</v>
      </c>
      <c r="D304" s="20">
        <v>9.1</v>
      </c>
      <c r="E304" s="20">
        <v>196</v>
      </c>
      <c r="F304" s="20">
        <v>21.53846153846154</v>
      </c>
      <c r="G304" s="20">
        <v>247</v>
      </c>
      <c r="H304" s="20">
        <v>27.142857142857142</v>
      </c>
      <c r="I304" s="20">
        <v>821</v>
      </c>
      <c r="J304" s="21">
        <v>6.593406593406594</v>
      </c>
      <c r="K304" s="21">
        <v>14.945054945054945</v>
      </c>
      <c r="L304" s="21">
        <v>14.725274725274724</v>
      </c>
      <c r="M304" s="21">
        <v>12.417582417582416</v>
      </c>
      <c r="N304" s="53">
        <f t="shared" si="55"/>
        <v>1.260204081632653</v>
      </c>
    </row>
    <row r="305" spans="1:14" x14ac:dyDescent="0.25">
      <c r="A305" s="34" t="str">
        <f t="shared" si="63"/>
        <v>Norte de Santander</v>
      </c>
      <c r="B305" s="34" t="str">
        <f t="shared" si="64"/>
        <v>Sin Sección</v>
      </c>
      <c r="C305" s="35" t="s">
        <v>508</v>
      </c>
      <c r="D305" s="20">
        <v>9.1</v>
      </c>
      <c r="E305" s="20">
        <v>204</v>
      </c>
      <c r="F305" s="20">
        <v>22.417582417582413</v>
      </c>
      <c r="G305" s="20">
        <v>420</v>
      </c>
      <c r="H305" s="20">
        <v>46.153846153846139</v>
      </c>
      <c r="I305" s="20">
        <v>645</v>
      </c>
      <c r="J305" s="21">
        <v>7.4725274725274717</v>
      </c>
      <c r="K305" s="21">
        <v>14.945054945054942</v>
      </c>
      <c r="L305" s="21">
        <v>31.648351648351642</v>
      </c>
      <c r="M305" s="21">
        <v>14.505494505494505</v>
      </c>
      <c r="N305" s="53">
        <f t="shared" si="55"/>
        <v>2.0588235294117645</v>
      </c>
    </row>
    <row r="306" spans="1:14" x14ac:dyDescent="0.25">
      <c r="A306" s="34" t="str">
        <f t="shared" si="63"/>
        <v>Norte de Santander</v>
      </c>
      <c r="B306" s="34" t="str">
        <f t="shared" si="64"/>
        <v>Sin Sección</v>
      </c>
      <c r="C306" s="35" t="s">
        <v>509</v>
      </c>
      <c r="D306" s="20">
        <v>9.1</v>
      </c>
      <c r="E306" s="20">
        <v>253</v>
      </c>
      <c r="F306" s="20">
        <v>27.802197802197803</v>
      </c>
      <c r="G306" s="20">
        <v>256</v>
      </c>
      <c r="H306" s="20">
        <v>28.131868131868131</v>
      </c>
      <c r="I306" s="20">
        <v>431</v>
      </c>
      <c r="J306" s="21">
        <v>24.725274725274726</v>
      </c>
      <c r="K306" s="21">
        <v>3.0769230769230775</v>
      </c>
      <c r="L306" s="21">
        <v>26.043956043956044</v>
      </c>
      <c r="M306" s="21">
        <v>2.087912087912088</v>
      </c>
      <c r="N306" s="53">
        <f t="shared" si="55"/>
        <v>1.0118577075098814</v>
      </c>
    </row>
    <row r="307" spans="1:14" x14ac:dyDescent="0.25">
      <c r="A307" s="92" t="s">
        <v>250</v>
      </c>
      <c r="B307" s="93"/>
      <c r="C307" s="36"/>
      <c r="D307" s="24"/>
      <c r="E307" s="24"/>
      <c r="F307" s="24">
        <f>+AVERAGE(F296:F306)</f>
        <v>37.752247752247747</v>
      </c>
      <c r="G307" s="24"/>
      <c r="H307" s="24">
        <f>+AVERAGE(H296:H306)</f>
        <v>34.265734265734267</v>
      </c>
      <c r="I307" s="24"/>
      <c r="J307" s="24">
        <f t="shared" ref="J307:M307" si="65">+AVERAGE(J296:J306)</f>
        <v>23.856143856143856</v>
      </c>
      <c r="K307" s="24">
        <f t="shared" si="65"/>
        <v>13.896103896103893</v>
      </c>
      <c r="L307" s="24">
        <f t="shared" si="65"/>
        <v>22.447552447552447</v>
      </c>
      <c r="M307" s="24">
        <f t="shared" si="65"/>
        <v>11.818181818181818</v>
      </c>
      <c r="N307" s="59"/>
    </row>
    <row r="308" spans="1:14" x14ac:dyDescent="0.25">
      <c r="A308" s="94" t="s">
        <v>180</v>
      </c>
      <c r="B308" s="95"/>
      <c r="C308" s="55"/>
      <c r="D308" s="56">
        <v>9.1</v>
      </c>
      <c r="E308" s="56">
        <v>3779</v>
      </c>
      <c r="F308" s="56"/>
      <c r="G308" s="56">
        <v>3430</v>
      </c>
      <c r="H308" s="56"/>
      <c r="I308" s="56">
        <v>6824</v>
      </c>
      <c r="J308" s="57">
        <v>262.41758241758242</v>
      </c>
      <c r="K308" s="57">
        <v>152.85714285714283</v>
      </c>
      <c r="L308" s="57">
        <v>246.92307692307691</v>
      </c>
      <c r="M308" s="57">
        <v>130</v>
      </c>
      <c r="N308" s="58">
        <f t="shared" si="55"/>
        <v>0.90764752580047636</v>
      </c>
    </row>
    <row r="309" spans="1:14" x14ac:dyDescent="0.25">
      <c r="A309" s="34" t="s">
        <v>181</v>
      </c>
      <c r="B309" s="34" t="s">
        <v>4</v>
      </c>
      <c r="C309" s="35" t="s">
        <v>510</v>
      </c>
      <c r="D309" s="20">
        <v>9.1</v>
      </c>
      <c r="E309" s="20">
        <v>409</v>
      </c>
      <c r="F309" s="20">
        <v>44.945054945054942</v>
      </c>
      <c r="G309" s="20">
        <v>343</v>
      </c>
      <c r="H309" s="20">
        <v>37.692307692307693</v>
      </c>
      <c r="I309" s="20">
        <v>461</v>
      </c>
      <c r="J309" s="21">
        <v>38.241758241758241</v>
      </c>
      <c r="K309" s="21">
        <v>6.7032967032967026</v>
      </c>
      <c r="L309" s="21">
        <v>31.318681318681321</v>
      </c>
      <c r="M309" s="21">
        <v>6.3736263736263732</v>
      </c>
      <c r="N309" s="53">
        <f t="shared" si="55"/>
        <v>0.8386308068459658</v>
      </c>
    </row>
    <row r="310" spans="1:14" x14ac:dyDescent="0.25">
      <c r="A310" s="34" t="str">
        <f t="shared" ref="A310:A314" si="66">A309</f>
        <v>Quindío</v>
      </c>
      <c r="B310" s="34" t="str">
        <f t="shared" ref="B310:B314" si="67">B309</f>
        <v>Sin Sección</v>
      </c>
      <c r="C310" s="35" t="s">
        <v>511</v>
      </c>
      <c r="D310" s="20">
        <v>9.1</v>
      </c>
      <c r="E310" s="20">
        <v>422</v>
      </c>
      <c r="F310" s="20">
        <v>46.373626373626365</v>
      </c>
      <c r="G310" s="20">
        <v>361</v>
      </c>
      <c r="H310" s="20">
        <v>39.670329670329664</v>
      </c>
      <c r="I310" s="20">
        <v>557</v>
      </c>
      <c r="J310" s="21">
        <v>38.791208791208796</v>
      </c>
      <c r="K310" s="21">
        <v>7.582417582417583</v>
      </c>
      <c r="L310" s="21">
        <v>33.186813186813183</v>
      </c>
      <c r="M310" s="21">
        <v>6.4835164835164836</v>
      </c>
      <c r="N310" s="53">
        <f t="shared" si="55"/>
        <v>0.85545023696682465</v>
      </c>
    </row>
    <row r="311" spans="1:14" x14ac:dyDescent="0.25">
      <c r="A311" s="34" t="str">
        <f t="shared" si="66"/>
        <v>Quindío</v>
      </c>
      <c r="B311" s="34" t="str">
        <f t="shared" si="67"/>
        <v>Sin Sección</v>
      </c>
      <c r="C311" s="35" t="s">
        <v>512</v>
      </c>
      <c r="D311" s="20">
        <v>9.1</v>
      </c>
      <c r="E311" s="20">
        <v>384</v>
      </c>
      <c r="F311" s="20">
        <v>42.197802197802197</v>
      </c>
      <c r="G311" s="20">
        <v>363</v>
      </c>
      <c r="H311" s="20">
        <v>39.890109890109883</v>
      </c>
      <c r="I311" s="20">
        <v>648</v>
      </c>
      <c r="J311" s="21">
        <v>34.615384615384613</v>
      </c>
      <c r="K311" s="21">
        <v>7.5824175824175812</v>
      </c>
      <c r="L311" s="21">
        <v>32.747252747252737</v>
      </c>
      <c r="M311" s="21">
        <v>7.1428571428571423</v>
      </c>
      <c r="N311" s="53">
        <f t="shared" si="55"/>
        <v>0.9453125</v>
      </c>
    </row>
    <row r="312" spans="1:14" x14ac:dyDescent="0.25">
      <c r="A312" s="34" t="str">
        <f t="shared" si="66"/>
        <v>Quindío</v>
      </c>
      <c r="B312" s="34" t="str">
        <f t="shared" si="67"/>
        <v>Sin Sección</v>
      </c>
      <c r="C312" s="35" t="s">
        <v>513</v>
      </c>
      <c r="D312" s="20">
        <v>9.1</v>
      </c>
      <c r="E312" s="20">
        <v>372</v>
      </c>
      <c r="F312" s="20">
        <v>40.879120879120869</v>
      </c>
      <c r="G312" s="20">
        <v>317</v>
      </c>
      <c r="H312" s="20">
        <v>34.835164835164832</v>
      </c>
      <c r="I312" s="20">
        <v>563</v>
      </c>
      <c r="J312" s="21">
        <v>33.296703296703292</v>
      </c>
      <c r="K312" s="21">
        <v>7.5824175824175812</v>
      </c>
      <c r="L312" s="21">
        <v>28.35164835164835</v>
      </c>
      <c r="M312" s="21">
        <v>6.4835164835164827</v>
      </c>
      <c r="N312" s="53">
        <f t="shared" si="55"/>
        <v>0.85215053763440862</v>
      </c>
    </row>
    <row r="313" spans="1:14" x14ac:dyDescent="0.25">
      <c r="A313" s="34" t="str">
        <f t="shared" si="66"/>
        <v>Quindío</v>
      </c>
      <c r="B313" s="34" t="str">
        <f t="shared" si="67"/>
        <v>Sin Sección</v>
      </c>
      <c r="C313" s="35" t="s">
        <v>514</v>
      </c>
      <c r="D313" s="20">
        <v>9.1</v>
      </c>
      <c r="E313" s="20">
        <v>357</v>
      </c>
      <c r="F313" s="20">
        <v>39.230769230769226</v>
      </c>
      <c r="G313" s="20">
        <v>338</v>
      </c>
      <c r="H313" s="20">
        <v>37.142857142857139</v>
      </c>
      <c r="I313" s="20">
        <v>517</v>
      </c>
      <c r="J313" s="21">
        <v>31.648351648351646</v>
      </c>
      <c r="K313" s="21">
        <v>7.5824175824175821</v>
      </c>
      <c r="L313" s="21">
        <v>30.219780219780223</v>
      </c>
      <c r="M313" s="21">
        <v>6.9230769230769242</v>
      </c>
      <c r="N313" s="53">
        <f t="shared" si="55"/>
        <v>0.9467787114845938</v>
      </c>
    </row>
    <row r="314" spans="1:14" x14ac:dyDescent="0.25">
      <c r="A314" s="34" t="str">
        <f t="shared" si="66"/>
        <v>Quindío</v>
      </c>
      <c r="B314" s="34" t="str">
        <f t="shared" si="67"/>
        <v>Sin Sección</v>
      </c>
      <c r="C314" s="35" t="s">
        <v>515</v>
      </c>
      <c r="D314" s="20">
        <v>9.1</v>
      </c>
      <c r="E314" s="20">
        <v>372</v>
      </c>
      <c r="F314" s="20">
        <v>40.879120879120869</v>
      </c>
      <c r="G314" s="20">
        <v>311</v>
      </c>
      <c r="H314" s="20">
        <v>34.175824175824175</v>
      </c>
      <c r="I314" s="20">
        <v>641</v>
      </c>
      <c r="J314" s="21">
        <v>33.296703296703292</v>
      </c>
      <c r="K314" s="21">
        <v>7.5824175824175821</v>
      </c>
      <c r="L314" s="21">
        <v>27.58241758241758</v>
      </c>
      <c r="M314" s="21">
        <v>6.5934065934065931</v>
      </c>
      <c r="N314" s="53">
        <f t="shared" si="55"/>
        <v>0.83602150537634412</v>
      </c>
    </row>
    <row r="315" spans="1:14" x14ac:dyDescent="0.25">
      <c r="A315" s="92" t="s">
        <v>250</v>
      </c>
      <c r="B315" s="93"/>
      <c r="C315" s="36"/>
      <c r="D315" s="24"/>
      <c r="E315" s="24"/>
      <c r="F315" s="24">
        <f>+AVERAGE(F309:F314)</f>
        <v>42.417582417582416</v>
      </c>
      <c r="G315" s="24"/>
      <c r="H315" s="24">
        <f>+AVERAGE(H309:H314)</f>
        <v>37.234432234432226</v>
      </c>
      <c r="I315" s="24"/>
      <c r="J315" s="24">
        <f t="shared" ref="J315:M315" si="68">+AVERAGE(J309:J314)</f>
        <v>34.981684981684985</v>
      </c>
      <c r="K315" s="24">
        <f t="shared" si="68"/>
        <v>7.4358974358974352</v>
      </c>
      <c r="L315" s="24">
        <f t="shared" si="68"/>
        <v>30.567765567765566</v>
      </c>
      <c r="M315" s="24">
        <f t="shared" si="68"/>
        <v>6.666666666666667</v>
      </c>
      <c r="N315" s="59"/>
    </row>
    <row r="316" spans="1:14" x14ac:dyDescent="0.25">
      <c r="A316" s="55" t="s">
        <v>187</v>
      </c>
      <c r="B316" s="55"/>
      <c r="C316" s="55"/>
      <c r="D316" s="56">
        <v>9.1</v>
      </c>
      <c r="E316" s="56">
        <v>2316</v>
      </c>
      <c r="F316" s="56"/>
      <c r="G316" s="56">
        <v>2033</v>
      </c>
      <c r="H316" s="56"/>
      <c r="I316" s="56">
        <v>3387</v>
      </c>
      <c r="J316" s="57">
        <v>209.8901098901099</v>
      </c>
      <c r="K316" s="57">
        <v>44.615384615384613</v>
      </c>
      <c r="L316" s="57">
        <v>183.4065934065934</v>
      </c>
      <c r="M316" s="57">
        <v>40</v>
      </c>
      <c r="N316" s="58">
        <f t="shared" si="55"/>
        <v>0.87780656303972371</v>
      </c>
    </row>
    <row r="317" spans="1:14" x14ac:dyDescent="0.25">
      <c r="A317" s="34" t="s">
        <v>188</v>
      </c>
      <c r="B317" s="34" t="s">
        <v>4</v>
      </c>
      <c r="C317" s="35" t="s">
        <v>516</v>
      </c>
      <c r="D317" s="20">
        <v>9.1</v>
      </c>
      <c r="E317" s="20">
        <v>308</v>
      </c>
      <c r="F317" s="20">
        <v>33.846153846153847</v>
      </c>
      <c r="G317" s="20">
        <v>217</v>
      </c>
      <c r="H317" s="20">
        <v>23.846153846153843</v>
      </c>
      <c r="I317" s="20">
        <v>409</v>
      </c>
      <c r="J317" s="21">
        <v>24.835164835164832</v>
      </c>
      <c r="K317" s="21">
        <v>9.0109890109890127</v>
      </c>
      <c r="L317" s="21">
        <v>15.934065934065931</v>
      </c>
      <c r="M317" s="21">
        <v>7.9120879120879124</v>
      </c>
      <c r="N317" s="53">
        <f t="shared" si="55"/>
        <v>0.70454545454545459</v>
      </c>
    </row>
    <row r="318" spans="1:14" x14ac:dyDescent="0.25">
      <c r="A318" s="34" t="str">
        <f t="shared" ref="A318:A323" si="69">A317</f>
        <v>Risaralda</v>
      </c>
      <c r="B318" s="34" t="str">
        <f t="shared" ref="B318:B323" si="70">B317</f>
        <v>Sin Sección</v>
      </c>
      <c r="C318" s="35" t="s">
        <v>517</v>
      </c>
      <c r="D318" s="20">
        <v>9.1</v>
      </c>
      <c r="E318" s="20">
        <v>595</v>
      </c>
      <c r="F318" s="20">
        <v>65.384615384615373</v>
      </c>
      <c r="G318" s="20">
        <v>217</v>
      </c>
      <c r="H318" s="20">
        <v>23.846153846153843</v>
      </c>
      <c r="I318" s="20">
        <v>322</v>
      </c>
      <c r="J318" s="21">
        <v>56.373626373626372</v>
      </c>
      <c r="K318" s="21">
        <v>9.0109890109890109</v>
      </c>
      <c r="L318" s="21">
        <v>16.043956043956044</v>
      </c>
      <c r="M318" s="21">
        <v>7.8021978021978029</v>
      </c>
      <c r="N318" s="53">
        <f t="shared" si="55"/>
        <v>0.36470588235294116</v>
      </c>
    </row>
    <row r="319" spans="1:14" x14ac:dyDescent="0.25">
      <c r="A319" s="34" t="str">
        <f t="shared" si="69"/>
        <v>Risaralda</v>
      </c>
      <c r="B319" s="34" t="str">
        <f t="shared" si="70"/>
        <v>Sin Sección</v>
      </c>
      <c r="C319" s="35" t="s">
        <v>518</v>
      </c>
      <c r="D319" s="20">
        <v>9.1</v>
      </c>
      <c r="E319" s="20">
        <v>311</v>
      </c>
      <c r="F319" s="20">
        <v>34.175824175824168</v>
      </c>
      <c r="G319" s="20">
        <v>253</v>
      </c>
      <c r="H319" s="20">
        <v>27.802197802197799</v>
      </c>
      <c r="I319" s="20">
        <v>325</v>
      </c>
      <c r="J319" s="21">
        <v>24.835164835164832</v>
      </c>
      <c r="K319" s="21">
        <v>9.3406593406593412</v>
      </c>
      <c r="L319" s="21">
        <v>19.670329670329672</v>
      </c>
      <c r="M319" s="21">
        <v>8.1318681318681314</v>
      </c>
      <c r="N319" s="53">
        <f t="shared" si="55"/>
        <v>0.81350482315112538</v>
      </c>
    </row>
    <row r="320" spans="1:14" x14ac:dyDescent="0.25">
      <c r="A320" s="34" t="str">
        <f t="shared" si="69"/>
        <v>Risaralda</v>
      </c>
      <c r="B320" s="34" t="str">
        <f t="shared" si="70"/>
        <v>Sin Sección</v>
      </c>
      <c r="C320" s="35" t="s">
        <v>519</v>
      </c>
      <c r="D320" s="20">
        <v>9.1</v>
      </c>
      <c r="E320" s="20">
        <v>373</v>
      </c>
      <c r="F320" s="20">
        <v>40.989010989010985</v>
      </c>
      <c r="G320" s="20">
        <v>244</v>
      </c>
      <c r="H320" s="20">
        <v>26.813186813186807</v>
      </c>
      <c r="I320" s="20">
        <v>245</v>
      </c>
      <c r="J320" s="21">
        <v>31.758241758241759</v>
      </c>
      <c r="K320" s="21">
        <v>9.2307692307692299</v>
      </c>
      <c r="L320" s="21">
        <v>20.879120879120876</v>
      </c>
      <c r="M320" s="21">
        <v>5.9340659340659334</v>
      </c>
      <c r="N320" s="53">
        <f t="shared" si="55"/>
        <v>0.65415549597855227</v>
      </c>
    </row>
    <row r="321" spans="1:14" x14ac:dyDescent="0.25">
      <c r="A321" s="34" t="str">
        <f t="shared" si="69"/>
        <v>Risaralda</v>
      </c>
      <c r="B321" s="34" t="str">
        <f t="shared" si="70"/>
        <v>Sin Sección</v>
      </c>
      <c r="C321" s="35" t="s">
        <v>520</v>
      </c>
      <c r="D321" s="20">
        <v>9.1</v>
      </c>
      <c r="E321" s="20">
        <v>284</v>
      </c>
      <c r="F321" s="20">
        <v>31.208791208791212</v>
      </c>
      <c r="G321" s="20">
        <v>201</v>
      </c>
      <c r="H321" s="20">
        <v>22.087912087912084</v>
      </c>
      <c r="I321" s="20">
        <v>288</v>
      </c>
      <c r="J321" s="21">
        <v>25.934065934065934</v>
      </c>
      <c r="K321" s="21">
        <v>5.2747252747252737</v>
      </c>
      <c r="L321" s="21">
        <v>17.912087912087912</v>
      </c>
      <c r="M321" s="21">
        <v>4.1758241758241752</v>
      </c>
      <c r="N321" s="53">
        <f t="shared" si="55"/>
        <v>0.70774647887323938</v>
      </c>
    </row>
    <row r="322" spans="1:14" x14ac:dyDescent="0.25">
      <c r="A322" s="34" t="str">
        <f t="shared" si="69"/>
        <v>Risaralda</v>
      </c>
      <c r="B322" s="34" t="str">
        <f t="shared" si="70"/>
        <v>Sin Sección</v>
      </c>
      <c r="C322" s="35" t="s">
        <v>521</v>
      </c>
      <c r="D322" s="20">
        <v>9.1</v>
      </c>
      <c r="E322" s="20">
        <v>672</v>
      </c>
      <c r="F322" s="20">
        <v>73.84615384615384</v>
      </c>
      <c r="G322" s="20">
        <v>235</v>
      </c>
      <c r="H322" s="20">
        <v>25.824175824175821</v>
      </c>
      <c r="I322" s="20">
        <v>387</v>
      </c>
      <c r="J322" s="21">
        <v>64.725274725274716</v>
      </c>
      <c r="K322" s="21">
        <v>9.1208791208791204</v>
      </c>
      <c r="L322" s="21">
        <v>18.35164835164835</v>
      </c>
      <c r="M322" s="21">
        <v>7.4725274725274717</v>
      </c>
      <c r="N322" s="53">
        <f t="shared" si="55"/>
        <v>0.34970238095238093</v>
      </c>
    </row>
    <row r="323" spans="1:14" x14ac:dyDescent="0.25">
      <c r="A323" s="34" t="str">
        <f t="shared" si="69"/>
        <v>Risaralda</v>
      </c>
      <c r="B323" s="34" t="str">
        <f t="shared" si="70"/>
        <v>Sin Sección</v>
      </c>
      <c r="C323" s="35" t="s">
        <v>522</v>
      </c>
      <c r="D323" s="20">
        <v>9.1</v>
      </c>
      <c r="E323" s="20">
        <v>578</v>
      </c>
      <c r="F323" s="20">
        <v>63.516483516483504</v>
      </c>
      <c r="G323" s="20">
        <v>286</v>
      </c>
      <c r="H323" s="20">
        <v>31.42857142857142</v>
      </c>
      <c r="I323" s="20">
        <v>230</v>
      </c>
      <c r="J323" s="21">
        <v>54.39560439560438</v>
      </c>
      <c r="K323" s="21">
        <v>9.1208791208791204</v>
      </c>
      <c r="L323" s="21">
        <v>22.96703296703296</v>
      </c>
      <c r="M323" s="21">
        <v>8.4615384615384617</v>
      </c>
      <c r="N323" s="53">
        <f t="shared" si="55"/>
        <v>0.49480968858131485</v>
      </c>
    </row>
    <row r="324" spans="1:14" x14ac:dyDescent="0.25">
      <c r="A324" s="92" t="s">
        <v>250</v>
      </c>
      <c r="B324" s="93"/>
      <c r="C324" s="36"/>
      <c r="D324" s="24"/>
      <c r="E324" s="24"/>
      <c r="F324" s="24">
        <f>+AVERAGE(F317:F323)</f>
        <v>48.995290423861846</v>
      </c>
      <c r="G324" s="24"/>
      <c r="H324" s="24">
        <f>+AVERAGE(H317:H323)</f>
        <v>25.949764521193089</v>
      </c>
      <c r="I324" s="24"/>
      <c r="J324" s="24">
        <f t="shared" ref="J324:M324" si="71">+AVERAGE(J317:J323)</f>
        <v>40.408163265306122</v>
      </c>
      <c r="K324" s="24">
        <f t="shared" si="71"/>
        <v>8.5871271585557309</v>
      </c>
      <c r="L324" s="24">
        <f t="shared" si="71"/>
        <v>18.822605965463108</v>
      </c>
      <c r="M324" s="24">
        <f t="shared" si="71"/>
        <v>7.1271585557299844</v>
      </c>
      <c r="N324" s="59"/>
    </row>
    <row r="325" spans="1:14" x14ac:dyDescent="0.25">
      <c r="A325" s="55" t="s">
        <v>193</v>
      </c>
      <c r="B325" s="55"/>
      <c r="C325" s="55"/>
      <c r="D325" s="56">
        <v>9.1</v>
      </c>
      <c r="E325" s="56">
        <v>3121</v>
      </c>
      <c r="F325" s="56"/>
      <c r="G325" s="56">
        <v>1653</v>
      </c>
      <c r="H325" s="56"/>
      <c r="I325" s="56">
        <v>2206</v>
      </c>
      <c r="J325" s="57">
        <v>282.85714285714283</v>
      </c>
      <c r="K325" s="57">
        <v>60.109890109890117</v>
      </c>
      <c r="L325" s="57">
        <v>131.75824175824175</v>
      </c>
      <c r="M325" s="57">
        <v>49.890109890109891</v>
      </c>
      <c r="N325" s="58">
        <f t="shared" si="55"/>
        <v>0.52963793655879521</v>
      </c>
    </row>
    <row r="326" spans="1:14" x14ac:dyDescent="0.25">
      <c r="A326" s="34" t="s">
        <v>194</v>
      </c>
      <c r="B326" s="34" t="s">
        <v>4</v>
      </c>
      <c r="C326" s="35" t="s">
        <v>523</v>
      </c>
      <c r="D326" s="20">
        <v>9.1</v>
      </c>
      <c r="E326" s="20">
        <v>180</v>
      </c>
      <c r="F326" s="20">
        <v>19.780219780219777</v>
      </c>
      <c r="G326" s="20">
        <v>197</v>
      </c>
      <c r="H326" s="20">
        <v>21.648351648351642</v>
      </c>
      <c r="I326" s="20">
        <v>268</v>
      </c>
      <c r="J326" s="21">
        <v>13.846153846153847</v>
      </c>
      <c r="K326" s="21">
        <v>5.9340659340659343</v>
      </c>
      <c r="L326" s="21">
        <v>15.714285714285714</v>
      </c>
      <c r="M326" s="21">
        <v>5.9340659340659343</v>
      </c>
      <c r="N326" s="53">
        <f t="shared" si="55"/>
        <v>1.0944444444444446</v>
      </c>
    </row>
    <row r="327" spans="1:14" x14ac:dyDescent="0.25">
      <c r="A327" s="92" t="s">
        <v>250</v>
      </c>
      <c r="B327" s="93"/>
      <c r="C327" s="36"/>
      <c r="D327" s="24">
        <v>9.1</v>
      </c>
      <c r="E327" s="24"/>
      <c r="F327" s="24">
        <f>+AVERAGE(F326)</f>
        <v>19.780219780219777</v>
      </c>
      <c r="G327" s="24"/>
      <c r="H327" s="24">
        <f>+AVERAGE(H326)</f>
        <v>21.648351648351642</v>
      </c>
      <c r="I327" s="24"/>
      <c r="J327" s="24">
        <f t="shared" ref="J327:M327" si="72">+AVERAGE(J326)</f>
        <v>13.846153846153847</v>
      </c>
      <c r="K327" s="24">
        <f t="shared" si="72"/>
        <v>5.9340659340659343</v>
      </c>
      <c r="L327" s="24">
        <f t="shared" si="72"/>
        <v>15.714285714285714</v>
      </c>
      <c r="M327" s="24">
        <f t="shared" si="72"/>
        <v>5.9340659340659343</v>
      </c>
      <c r="N327" s="59"/>
    </row>
    <row r="328" spans="1:14" x14ac:dyDescent="0.25">
      <c r="A328" s="55" t="s">
        <v>198</v>
      </c>
      <c r="B328" s="55"/>
      <c r="C328" s="55"/>
      <c r="D328" s="56">
        <v>9.1</v>
      </c>
      <c r="E328" s="56">
        <v>180</v>
      </c>
      <c r="F328" s="56"/>
      <c r="G328" s="56">
        <v>197</v>
      </c>
      <c r="H328" s="56"/>
      <c r="I328" s="56">
        <v>268</v>
      </c>
      <c r="J328" s="57">
        <v>13.846153846153847</v>
      </c>
      <c r="K328" s="57">
        <v>5.9340659340659343</v>
      </c>
      <c r="L328" s="57">
        <v>15.714285714285714</v>
      </c>
      <c r="M328" s="57">
        <v>5.9340659340659343</v>
      </c>
      <c r="N328" s="58">
        <f t="shared" si="55"/>
        <v>1.0944444444444446</v>
      </c>
    </row>
    <row r="329" spans="1:14" x14ac:dyDescent="0.25">
      <c r="A329" s="34" t="str">
        <f>A338</f>
        <v>Santander</v>
      </c>
      <c r="B329" s="34" t="str">
        <f>B338</f>
        <v>Sin Sección</v>
      </c>
      <c r="C329" s="35" t="s">
        <v>527</v>
      </c>
      <c r="D329" s="20">
        <v>9.1</v>
      </c>
      <c r="E329" s="20">
        <v>376</v>
      </c>
      <c r="F329" s="20">
        <v>41.318681318681321</v>
      </c>
      <c r="G329" s="20">
        <v>318</v>
      </c>
      <c r="H329" s="20">
        <v>34.945054945054942</v>
      </c>
      <c r="I329" s="20">
        <v>200</v>
      </c>
      <c r="J329" s="21">
        <v>32.967032967032964</v>
      </c>
      <c r="K329" s="21">
        <v>8.3516483516483504</v>
      </c>
      <c r="L329" s="21">
        <v>28.35164835164835</v>
      </c>
      <c r="M329" s="21">
        <v>6.5934065934065931</v>
      </c>
      <c r="N329" s="53">
        <f t="shared" ref="N329:N395" si="73">G329/E329</f>
        <v>0.8457446808510638</v>
      </c>
    </row>
    <row r="330" spans="1:14" x14ac:dyDescent="0.25">
      <c r="A330" s="34" t="s">
        <v>199</v>
      </c>
      <c r="B330" s="34" t="s">
        <v>4</v>
      </c>
      <c r="C330" s="35" t="s">
        <v>524</v>
      </c>
      <c r="D330" s="20">
        <v>9.1</v>
      </c>
      <c r="E330" s="20">
        <v>387</v>
      </c>
      <c r="F330" s="20">
        <v>42.527472527472526</v>
      </c>
      <c r="G330" s="20">
        <v>317</v>
      </c>
      <c r="H330" s="20">
        <v>34.835164835164825</v>
      </c>
      <c r="I330" s="20">
        <v>279</v>
      </c>
      <c r="J330" s="21">
        <v>31.208791208791212</v>
      </c>
      <c r="K330" s="21">
        <v>11.318681318681318</v>
      </c>
      <c r="L330" s="21">
        <v>26.703296703296701</v>
      </c>
      <c r="M330" s="21">
        <v>8.1318681318681332</v>
      </c>
      <c r="N330" s="53">
        <f>G330/E330</f>
        <v>0.81912144702842382</v>
      </c>
    </row>
    <row r="331" spans="1:14" x14ac:dyDescent="0.25">
      <c r="A331" s="34" t="str">
        <f t="shared" ref="A331:B333" si="74">A329</f>
        <v>Santander</v>
      </c>
      <c r="B331" s="34" t="str">
        <f t="shared" si="74"/>
        <v>Sin Sección</v>
      </c>
      <c r="C331" s="35" t="s">
        <v>528</v>
      </c>
      <c r="D331" s="20">
        <v>9.1</v>
      </c>
      <c r="E331" s="20">
        <v>413</v>
      </c>
      <c r="F331" s="20">
        <v>45.384615384615373</v>
      </c>
      <c r="G331" s="20">
        <v>362</v>
      </c>
      <c r="H331" s="20">
        <v>39.780219780219767</v>
      </c>
      <c r="I331" s="20">
        <v>252</v>
      </c>
      <c r="J331" s="21">
        <v>37.252747252747248</v>
      </c>
      <c r="K331" s="21">
        <v>8.1318681318681314</v>
      </c>
      <c r="L331" s="21">
        <v>33.516483516483518</v>
      </c>
      <c r="M331" s="21">
        <v>6.2637362637362637</v>
      </c>
      <c r="N331" s="53">
        <f t="shared" si="73"/>
        <v>0.87651331719128334</v>
      </c>
    </row>
    <row r="332" spans="1:14" x14ac:dyDescent="0.25">
      <c r="A332" s="34" t="str">
        <f t="shared" si="74"/>
        <v>Santander</v>
      </c>
      <c r="B332" s="34" t="str">
        <f t="shared" si="74"/>
        <v>Sin Sección</v>
      </c>
      <c r="C332" s="35" t="s">
        <v>525</v>
      </c>
      <c r="D332" s="20">
        <v>9.1</v>
      </c>
      <c r="E332" s="20">
        <v>429</v>
      </c>
      <c r="F332" s="20">
        <v>47.142857142857139</v>
      </c>
      <c r="G332" s="20">
        <v>306</v>
      </c>
      <c r="H332" s="20">
        <v>33.626373626373628</v>
      </c>
      <c r="I332" s="20">
        <v>323</v>
      </c>
      <c r="J332" s="21">
        <v>35.054945054945058</v>
      </c>
      <c r="K332" s="21">
        <v>12.087912087912089</v>
      </c>
      <c r="L332" s="21">
        <v>23.95604395604396</v>
      </c>
      <c r="M332" s="21">
        <v>9.6703296703296715</v>
      </c>
      <c r="N332" s="53">
        <f>G332/E332</f>
        <v>0.71328671328671334</v>
      </c>
    </row>
    <row r="333" spans="1:14" x14ac:dyDescent="0.25">
      <c r="A333" s="34" t="str">
        <f t="shared" si="74"/>
        <v>Santander</v>
      </c>
      <c r="B333" s="34" t="str">
        <f t="shared" si="74"/>
        <v>Sin Sección</v>
      </c>
      <c r="C333" s="35" t="s">
        <v>529</v>
      </c>
      <c r="D333" s="20">
        <v>9.1</v>
      </c>
      <c r="E333" s="20">
        <v>279</v>
      </c>
      <c r="F333" s="20">
        <v>30.659340659340657</v>
      </c>
      <c r="G333" s="20">
        <v>248</v>
      </c>
      <c r="H333" s="20">
        <v>27.252747252747255</v>
      </c>
      <c r="I333" s="20">
        <v>229</v>
      </c>
      <c r="J333" s="21">
        <v>22.307692307692307</v>
      </c>
      <c r="K333" s="21">
        <v>8.3516483516483504</v>
      </c>
      <c r="L333" s="21">
        <v>19.890109890109891</v>
      </c>
      <c r="M333" s="21">
        <v>7.362637362637364</v>
      </c>
      <c r="N333" s="53">
        <f t="shared" si="73"/>
        <v>0.88888888888888884</v>
      </c>
    </row>
    <row r="334" spans="1:14" x14ac:dyDescent="0.25">
      <c r="A334" s="34" t="str">
        <f t="shared" ref="A334:A348" si="75">A333</f>
        <v>Santander</v>
      </c>
      <c r="B334" s="34" t="str">
        <f t="shared" ref="B334:B348" si="76">B333</f>
        <v>Sin Sección</v>
      </c>
      <c r="C334" s="35" t="s">
        <v>530</v>
      </c>
      <c r="D334" s="20">
        <v>9.1</v>
      </c>
      <c r="E334" s="20">
        <v>428</v>
      </c>
      <c r="F334" s="20">
        <v>47.032967032967029</v>
      </c>
      <c r="G334" s="20">
        <v>314</v>
      </c>
      <c r="H334" s="20">
        <v>34.505494505494504</v>
      </c>
      <c r="I334" s="20">
        <v>312</v>
      </c>
      <c r="J334" s="21">
        <v>33.406593406593409</v>
      </c>
      <c r="K334" s="21">
        <v>13.626373626373624</v>
      </c>
      <c r="L334" s="21">
        <v>22.747252747252748</v>
      </c>
      <c r="M334" s="21">
        <v>11.758241758241757</v>
      </c>
      <c r="N334" s="53">
        <f t="shared" si="73"/>
        <v>0.73364485981308414</v>
      </c>
    </row>
    <row r="335" spans="1:14" x14ac:dyDescent="0.25">
      <c r="A335" s="34" t="str">
        <f t="shared" si="75"/>
        <v>Santander</v>
      </c>
      <c r="B335" s="34" t="str">
        <f t="shared" si="76"/>
        <v>Sin Sección</v>
      </c>
      <c r="C335" s="35" t="s">
        <v>531</v>
      </c>
      <c r="D335" s="20">
        <v>9.1</v>
      </c>
      <c r="E335" s="20">
        <v>330</v>
      </c>
      <c r="F335" s="20">
        <v>36.263736263736263</v>
      </c>
      <c r="G335" s="20">
        <v>219</v>
      </c>
      <c r="H335" s="20">
        <v>24.065934065934062</v>
      </c>
      <c r="I335" s="20">
        <v>378</v>
      </c>
      <c r="J335" s="21">
        <v>30.769230769230774</v>
      </c>
      <c r="K335" s="21">
        <v>5.4945054945054945</v>
      </c>
      <c r="L335" s="21">
        <v>20.000000000000004</v>
      </c>
      <c r="M335" s="21">
        <v>4.0659340659340657</v>
      </c>
      <c r="N335" s="53">
        <f t="shared" si="73"/>
        <v>0.66363636363636369</v>
      </c>
    </row>
    <row r="336" spans="1:14" x14ac:dyDescent="0.25">
      <c r="A336" s="34" t="str">
        <f t="shared" si="75"/>
        <v>Santander</v>
      </c>
      <c r="B336" s="34" t="str">
        <f t="shared" si="76"/>
        <v>Sin Sección</v>
      </c>
      <c r="C336" s="35" t="s">
        <v>532</v>
      </c>
      <c r="D336" s="20">
        <v>9.1</v>
      </c>
      <c r="E336" s="20">
        <v>361</v>
      </c>
      <c r="F336" s="20">
        <v>39.670329670329657</v>
      </c>
      <c r="G336" s="20">
        <v>285</v>
      </c>
      <c r="H336" s="20">
        <v>31.318681318681314</v>
      </c>
      <c r="I336" s="20">
        <v>299</v>
      </c>
      <c r="J336" s="21">
        <v>31.648351648351646</v>
      </c>
      <c r="K336" s="21">
        <v>8.0219780219780219</v>
      </c>
      <c r="L336" s="21">
        <v>25.054945054945055</v>
      </c>
      <c r="M336" s="21">
        <v>6.2637362637362628</v>
      </c>
      <c r="N336" s="53">
        <f t="shared" si="73"/>
        <v>0.78947368421052633</v>
      </c>
    </row>
    <row r="337" spans="1:14" x14ac:dyDescent="0.25">
      <c r="A337" s="34" t="str">
        <f t="shared" si="75"/>
        <v>Santander</v>
      </c>
      <c r="B337" s="34" t="str">
        <f t="shared" si="76"/>
        <v>Sin Sección</v>
      </c>
      <c r="C337" s="35" t="s">
        <v>533</v>
      </c>
      <c r="D337" s="20">
        <v>9.1</v>
      </c>
      <c r="E337" s="20">
        <v>350</v>
      </c>
      <c r="F337" s="20">
        <v>38.46153846153846</v>
      </c>
      <c r="G337" s="20">
        <v>282</v>
      </c>
      <c r="H337" s="20">
        <v>30.989010989010989</v>
      </c>
      <c r="I337" s="20">
        <v>164</v>
      </c>
      <c r="J337" s="21">
        <v>31.538461538461544</v>
      </c>
      <c r="K337" s="21">
        <v>6.9230769230769234</v>
      </c>
      <c r="L337" s="21">
        <v>25.054945054945058</v>
      </c>
      <c r="M337" s="21">
        <v>5.9340659340659325</v>
      </c>
      <c r="N337" s="53">
        <f t="shared" si="73"/>
        <v>0.80571428571428572</v>
      </c>
    </row>
    <row r="338" spans="1:14" x14ac:dyDescent="0.25">
      <c r="A338" s="34" t="str">
        <f>A332</f>
        <v>Santander</v>
      </c>
      <c r="B338" s="34" t="str">
        <f>B332</f>
        <v>Sin Sección</v>
      </c>
      <c r="C338" s="35" t="s">
        <v>526</v>
      </c>
      <c r="D338" s="20">
        <v>9.1</v>
      </c>
      <c r="E338" s="20">
        <v>289</v>
      </c>
      <c r="F338" s="20">
        <v>31.758241758241759</v>
      </c>
      <c r="G338" s="20">
        <v>192</v>
      </c>
      <c r="H338" s="20">
        <v>21.098901098901102</v>
      </c>
      <c r="I338" s="20">
        <v>165</v>
      </c>
      <c r="J338" s="21">
        <v>24.175824175824175</v>
      </c>
      <c r="K338" s="21">
        <v>7.5824175824175821</v>
      </c>
      <c r="L338" s="21">
        <v>16.483516483516482</v>
      </c>
      <c r="M338" s="21">
        <v>4.6153846153846159</v>
      </c>
      <c r="N338" s="53">
        <f>G338/E338</f>
        <v>0.66435986159169547</v>
      </c>
    </row>
    <row r="339" spans="1:14" x14ac:dyDescent="0.25">
      <c r="A339" s="34" t="str">
        <f>A337</f>
        <v>Santander</v>
      </c>
      <c r="B339" s="34" t="str">
        <f>B337</f>
        <v>Sin Sección</v>
      </c>
      <c r="C339" s="35" t="s">
        <v>534</v>
      </c>
      <c r="D339" s="20">
        <v>9.1</v>
      </c>
      <c r="E339" s="20">
        <v>402</v>
      </c>
      <c r="F339" s="20">
        <v>44.175824175824175</v>
      </c>
      <c r="G339" s="20">
        <v>301</v>
      </c>
      <c r="H339" s="20">
        <v>33.076923076923073</v>
      </c>
      <c r="I339" s="20">
        <v>114</v>
      </c>
      <c r="J339" s="21">
        <v>35.934065934065934</v>
      </c>
      <c r="K339" s="21">
        <v>8.2417582417582427</v>
      </c>
      <c r="L339" s="21">
        <v>25.494505494505493</v>
      </c>
      <c r="M339" s="21">
        <v>7.5824175824175821</v>
      </c>
      <c r="N339" s="53">
        <f t="shared" si="73"/>
        <v>0.74875621890547261</v>
      </c>
    </row>
    <row r="340" spans="1:14" x14ac:dyDescent="0.25">
      <c r="A340" s="34" t="str">
        <f t="shared" si="75"/>
        <v>Santander</v>
      </c>
      <c r="B340" s="34" t="str">
        <f t="shared" si="76"/>
        <v>Sin Sección</v>
      </c>
      <c r="C340" s="35" t="s">
        <v>535</v>
      </c>
      <c r="D340" s="20">
        <v>9.1</v>
      </c>
      <c r="E340" s="20">
        <v>358</v>
      </c>
      <c r="F340" s="20">
        <v>39.340659340659336</v>
      </c>
      <c r="G340" s="20">
        <v>216</v>
      </c>
      <c r="H340" s="20">
        <v>23.736263736263737</v>
      </c>
      <c r="I340" s="20">
        <v>436</v>
      </c>
      <c r="J340" s="21">
        <v>31.648351648351646</v>
      </c>
      <c r="K340" s="21">
        <v>7.6923076923076925</v>
      </c>
      <c r="L340" s="21">
        <v>16.703296703296701</v>
      </c>
      <c r="M340" s="21">
        <v>7.0329670329670328</v>
      </c>
      <c r="N340" s="53">
        <f t="shared" si="73"/>
        <v>0.6033519553072626</v>
      </c>
    </row>
    <row r="341" spans="1:14" x14ac:dyDescent="0.25">
      <c r="A341" s="34" t="str">
        <f t="shared" si="75"/>
        <v>Santander</v>
      </c>
      <c r="B341" s="34" t="str">
        <f t="shared" si="76"/>
        <v>Sin Sección</v>
      </c>
      <c r="C341" s="35" t="s">
        <v>536</v>
      </c>
      <c r="D341" s="20">
        <v>9.1</v>
      </c>
      <c r="E341" s="20">
        <v>369</v>
      </c>
      <c r="F341" s="20">
        <v>40.54945054945054</v>
      </c>
      <c r="G341" s="20">
        <v>193</v>
      </c>
      <c r="H341" s="20">
        <v>21.208791208791204</v>
      </c>
      <c r="I341" s="20">
        <v>290</v>
      </c>
      <c r="J341" s="21">
        <v>32.527472527472526</v>
      </c>
      <c r="K341" s="21">
        <v>8.0219780219780219</v>
      </c>
      <c r="L341" s="21">
        <v>14.725274725274726</v>
      </c>
      <c r="M341" s="21">
        <v>6.4835164835164836</v>
      </c>
      <c r="N341" s="53">
        <f t="shared" si="73"/>
        <v>0.52303523035230348</v>
      </c>
    </row>
    <row r="342" spans="1:14" x14ac:dyDescent="0.25">
      <c r="A342" s="34" t="str">
        <f t="shared" si="75"/>
        <v>Santander</v>
      </c>
      <c r="B342" s="34" t="str">
        <f t="shared" si="76"/>
        <v>Sin Sección</v>
      </c>
      <c r="C342" s="35" t="s">
        <v>537</v>
      </c>
      <c r="D342" s="20">
        <v>9.1</v>
      </c>
      <c r="E342" s="20">
        <v>399</v>
      </c>
      <c r="F342" s="20">
        <v>43.846153846153847</v>
      </c>
      <c r="G342" s="20">
        <v>299</v>
      </c>
      <c r="H342" s="20">
        <v>32.857142857142854</v>
      </c>
      <c r="I342" s="20">
        <v>414</v>
      </c>
      <c r="J342" s="21">
        <v>36.153846153846153</v>
      </c>
      <c r="K342" s="21">
        <v>7.6923076923076934</v>
      </c>
      <c r="L342" s="21">
        <v>25.38461538461538</v>
      </c>
      <c r="M342" s="21">
        <v>7.4725274725274735</v>
      </c>
      <c r="N342" s="53">
        <f t="shared" si="73"/>
        <v>0.74937343358395991</v>
      </c>
    </row>
    <row r="343" spans="1:14" x14ac:dyDescent="0.25">
      <c r="A343" s="34" t="str">
        <f t="shared" si="75"/>
        <v>Santander</v>
      </c>
      <c r="B343" s="34" t="str">
        <f t="shared" si="76"/>
        <v>Sin Sección</v>
      </c>
      <c r="C343" s="35" t="s">
        <v>538</v>
      </c>
      <c r="D343" s="20">
        <v>9.1</v>
      </c>
      <c r="E343" s="20">
        <v>84</v>
      </c>
      <c r="F343" s="20">
        <v>9.2307692307692299</v>
      </c>
      <c r="G343" s="20">
        <v>56</v>
      </c>
      <c r="H343" s="20">
        <v>6.1538461538461533</v>
      </c>
      <c r="I343" s="20">
        <v>114</v>
      </c>
      <c r="J343" s="21">
        <v>0.98901098901098905</v>
      </c>
      <c r="K343" s="21">
        <v>8.2417582417582409</v>
      </c>
      <c r="L343" s="21">
        <v>0.65934065934065933</v>
      </c>
      <c r="M343" s="21">
        <v>5.4945054945054936</v>
      </c>
      <c r="N343" s="53">
        <f t="shared" si="73"/>
        <v>0.66666666666666663</v>
      </c>
    </row>
    <row r="344" spans="1:14" ht="30" x14ac:dyDescent="0.25">
      <c r="A344" s="34" t="str">
        <f t="shared" si="75"/>
        <v>Santander</v>
      </c>
      <c r="B344" s="34" t="str">
        <f t="shared" si="76"/>
        <v>Sin Sección</v>
      </c>
      <c r="C344" s="80" t="s">
        <v>539</v>
      </c>
      <c r="D344" s="20">
        <v>9.1</v>
      </c>
      <c r="E344" s="20">
        <v>341</v>
      </c>
      <c r="F344" s="20">
        <v>37.472527472527467</v>
      </c>
      <c r="G344" s="20">
        <v>318</v>
      </c>
      <c r="H344" s="20">
        <v>34.945054945054942</v>
      </c>
      <c r="I344" s="20">
        <v>385</v>
      </c>
      <c r="J344" s="21">
        <v>26.923076923076923</v>
      </c>
      <c r="K344" s="21">
        <v>10.549450549450549</v>
      </c>
      <c r="L344" s="21">
        <v>27.472527472527471</v>
      </c>
      <c r="M344" s="21">
        <v>7.4725274725274726</v>
      </c>
      <c r="N344" s="53">
        <f t="shared" si="73"/>
        <v>0.93255131964809379</v>
      </c>
    </row>
    <row r="345" spans="1:14" ht="30" x14ac:dyDescent="0.25">
      <c r="A345" s="34" t="str">
        <f t="shared" si="75"/>
        <v>Santander</v>
      </c>
      <c r="B345" s="34" t="str">
        <f t="shared" si="76"/>
        <v>Sin Sección</v>
      </c>
      <c r="C345" s="80" t="s">
        <v>540</v>
      </c>
      <c r="D345" s="20">
        <v>9.1</v>
      </c>
      <c r="E345" s="20">
        <v>301</v>
      </c>
      <c r="F345" s="20">
        <v>33.07692307692308</v>
      </c>
      <c r="G345" s="20">
        <v>261</v>
      </c>
      <c r="H345" s="20">
        <v>28.681318681318682</v>
      </c>
      <c r="I345" s="20">
        <v>306</v>
      </c>
      <c r="J345" s="21">
        <v>23.626373626373621</v>
      </c>
      <c r="K345" s="21">
        <v>9.4505494505494507</v>
      </c>
      <c r="L345" s="21">
        <v>20.329670329670325</v>
      </c>
      <c r="M345" s="21">
        <v>8.3516483516483522</v>
      </c>
      <c r="N345" s="53">
        <f t="shared" si="73"/>
        <v>0.86710963455149503</v>
      </c>
    </row>
    <row r="346" spans="1:14" x14ac:dyDescent="0.25">
      <c r="A346" s="34" t="str">
        <f t="shared" si="75"/>
        <v>Santander</v>
      </c>
      <c r="B346" s="34" t="str">
        <f t="shared" si="76"/>
        <v>Sin Sección</v>
      </c>
      <c r="C346" s="35" t="s">
        <v>541</v>
      </c>
      <c r="D346" s="20">
        <v>7.5666666666666664</v>
      </c>
      <c r="E346" s="20">
        <v>256</v>
      </c>
      <c r="F346" s="20">
        <v>33.832599118942731</v>
      </c>
      <c r="G346" s="20">
        <v>175</v>
      </c>
      <c r="H346" s="20">
        <v>23.127753303964759</v>
      </c>
      <c r="I346" s="20">
        <v>369</v>
      </c>
      <c r="J346" s="21">
        <v>32.11453744493393</v>
      </c>
      <c r="K346" s="21">
        <v>1.7180616740088106</v>
      </c>
      <c r="L346" s="21">
        <v>21.938325991189433</v>
      </c>
      <c r="M346" s="21">
        <v>1.1894273127753305</v>
      </c>
      <c r="N346" s="53">
        <f t="shared" si="73"/>
        <v>0.68359375</v>
      </c>
    </row>
    <row r="347" spans="1:14" x14ac:dyDescent="0.25">
      <c r="A347" s="34" t="str">
        <f t="shared" si="75"/>
        <v>Santander</v>
      </c>
      <c r="B347" s="34" t="str">
        <f t="shared" si="76"/>
        <v>Sin Sección</v>
      </c>
      <c r="C347" s="35" t="s">
        <v>542</v>
      </c>
      <c r="D347" s="20">
        <v>8.7666666666666675</v>
      </c>
      <c r="E347" s="20">
        <v>291</v>
      </c>
      <c r="F347" s="20">
        <v>33.193916349809875</v>
      </c>
      <c r="G347" s="20">
        <v>292</v>
      </c>
      <c r="H347" s="20">
        <v>33.307984790874521</v>
      </c>
      <c r="I347" s="20">
        <v>303</v>
      </c>
      <c r="J347" s="21">
        <v>31.482889733840302</v>
      </c>
      <c r="K347" s="21">
        <v>1.7110266159695815</v>
      </c>
      <c r="L347" s="21">
        <v>31.596958174904941</v>
      </c>
      <c r="M347" s="21">
        <v>1.7110266159695815</v>
      </c>
      <c r="N347" s="53">
        <f t="shared" si="73"/>
        <v>1.0034364261168385</v>
      </c>
    </row>
    <row r="348" spans="1:14" x14ac:dyDescent="0.25">
      <c r="A348" s="34" t="str">
        <f t="shared" si="75"/>
        <v>Santander</v>
      </c>
      <c r="B348" s="34" t="str">
        <f t="shared" si="76"/>
        <v>Sin Sección</v>
      </c>
      <c r="C348" s="35" t="s">
        <v>543</v>
      </c>
      <c r="D348" s="20">
        <v>9.1</v>
      </c>
      <c r="E348" s="20">
        <v>275</v>
      </c>
      <c r="F348" s="20">
        <v>30.219780219780215</v>
      </c>
      <c r="G348" s="20">
        <v>333</v>
      </c>
      <c r="H348" s="20">
        <v>36.593406593406584</v>
      </c>
      <c r="I348" s="20">
        <v>260</v>
      </c>
      <c r="J348" s="21">
        <v>28.35164835164835</v>
      </c>
      <c r="K348" s="21">
        <v>1.8681318681318682</v>
      </c>
      <c r="L348" s="21">
        <v>35.054945054945058</v>
      </c>
      <c r="M348" s="21">
        <v>1.5384615384615383</v>
      </c>
      <c r="N348" s="53">
        <f t="shared" si="73"/>
        <v>1.2109090909090909</v>
      </c>
    </row>
    <row r="349" spans="1:14" x14ac:dyDescent="0.25">
      <c r="A349" s="92" t="s">
        <v>250</v>
      </c>
      <c r="B349" s="93"/>
      <c r="C349" s="36"/>
      <c r="D349" s="24"/>
      <c r="E349" s="24"/>
      <c r="F349" s="24">
        <f>+AVERAGE(F329:F348)</f>
        <v>37.257919180031038</v>
      </c>
      <c r="G349" s="24"/>
      <c r="H349" s="24">
        <f>+AVERAGE(H329:H348)</f>
        <v>29.305303388258444</v>
      </c>
      <c r="I349" s="24"/>
      <c r="J349" s="24">
        <f>+AVERAGE(J329:J348)</f>
        <v>29.504047183114533</v>
      </c>
      <c r="K349" s="24">
        <f>+AVERAGE(K329:K348)</f>
        <v>7.7538719969165015</v>
      </c>
      <c r="L349" s="24">
        <f>+AVERAGE(L329:L348)</f>
        <v>23.055885087425601</v>
      </c>
      <c r="M349" s="24">
        <f>+AVERAGE(M329:M348)</f>
        <v>6.2494183008328497</v>
      </c>
      <c r="N349" s="59"/>
    </row>
    <row r="350" spans="1:14" x14ac:dyDescent="0.25">
      <c r="A350" s="55" t="s">
        <v>206</v>
      </c>
      <c r="B350" s="55">
        <f>B349</f>
        <v>0</v>
      </c>
      <c r="C350" s="55"/>
      <c r="D350" s="56">
        <v>9.1</v>
      </c>
      <c r="E350" s="56">
        <v>6718</v>
      </c>
      <c r="F350" s="56"/>
      <c r="G350" s="56">
        <v>5287</v>
      </c>
      <c r="H350" s="56"/>
      <c r="I350" s="56">
        <v>5592</v>
      </c>
      <c r="J350" s="57">
        <v>590.08094366229068</v>
      </c>
      <c r="K350" s="57">
        <v>155.07743993833003</v>
      </c>
      <c r="L350" s="57">
        <v>461.11770174851199</v>
      </c>
      <c r="M350" s="57">
        <v>124.988366016657</v>
      </c>
      <c r="N350" s="58">
        <f t="shared" si="73"/>
        <v>0.78699017564751417</v>
      </c>
    </row>
    <row r="351" spans="1:14" x14ac:dyDescent="0.25">
      <c r="A351" s="34" t="s">
        <v>207</v>
      </c>
      <c r="B351" s="34" t="s">
        <v>4</v>
      </c>
      <c r="C351" s="35" t="s">
        <v>544</v>
      </c>
      <c r="D351" s="20">
        <v>9.1</v>
      </c>
      <c r="E351" s="20">
        <v>272</v>
      </c>
      <c r="F351" s="20">
        <v>29.890109890109891</v>
      </c>
      <c r="G351" s="20">
        <v>193</v>
      </c>
      <c r="H351" s="20">
        <v>21.208791208791204</v>
      </c>
      <c r="I351" s="20">
        <v>374</v>
      </c>
      <c r="J351" s="21">
        <v>25.604395604395602</v>
      </c>
      <c r="K351" s="21">
        <v>4.2857142857142856</v>
      </c>
      <c r="L351" s="21">
        <v>17.362637362637361</v>
      </c>
      <c r="M351" s="21">
        <v>3.8461538461538467</v>
      </c>
      <c r="N351" s="53">
        <f t="shared" si="73"/>
        <v>0.7095588235294118</v>
      </c>
    </row>
    <row r="352" spans="1:14" x14ac:dyDescent="0.25">
      <c r="A352" s="34" t="str">
        <f t="shared" ref="A352:A359" si="77">A351</f>
        <v>Sucre</v>
      </c>
      <c r="B352" s="34" t="str">
        <f t="shared" ref="B352:B359" si="78">B351</f>
        <v>Sin Sección</v>
      </c>
      <c r="C352" s="35" t="s">
        <v>545</v>
      </c>
      <c r="D352" s="20">
        <v>9.1</v>
      </c>
      <c r="E352" s="20">
        <v>288</v>
      </c>
      <c r="F352" s="20">
        <v>31.648351648351646</v>
      </c>
      <c r="G352" s="20">
        <v>154</v>
      </c>
      <c r="H352" s="20">
        <v>16.923076923076923</v>
      </c>
      <c r="I352" s="20">
        <v>499</v>
      </c>
      <c r="J352" s="21">
        <v>27.252747252747252</v>
      </c>
      <c r="K352" s="21">
        <v>4.395604395604396</v>
      </c>
      <c r="L352" s="21">
        <v>13.186813186813186</v>
      </c>
      <c r="M352" s="21">
        <v>3.7362637362637363</v>
      </c>
      <c r="N352" s="53">
        <f t="shared" si="73"/>
        <v>0.53472222222222221</v>
      </c>
    </row>
    <row r="353" spans="1:14" x14ac:dyDescent="0.25">
      <c r="A353" s="34" t="str">
        <f t="shared" si="77"/>
        <v>Sucre</v>
      </c>
      <c r="B353" s="34" t="str">
        <f t="shared" si="78"/>
        <v>Sin Sección</v>
      </c>
      <c r="C353" s="35" t="s">
        <v>546</v>
      </c>
      <c r="D353" s="20">
        <v>9.1</v>
      </c>
      <c r="E353" s="20">
        <v>260</v>
      </c>
      <c r="F353" s="20">
        <v>28.571428571428569</v>
      </c>
      <c r="G353" s="20">
        <v>225</v>
      </c>
      <c r="H353" s="20">
        <v>24.725274725274726</v>
      </c>
      <c r="I353" s="20">
        <v>404</v>
      </c>
      <c r="J353" s="21">
        <v>24.175824175824168</v>
      </c>
      <c r="K353" s="21">
        <v>4.395604395604396</v>
      </c>
      <c r="L353" s="21">
        <v>20.989010989010985</v>
      </c>
      <c r="M353" s="21">
        <v>3.7362637362637368</v>
      </c>
      <c r="N353" s="53">
        <f t="shared" si="73"/>
        <v>0.86538461538461542</v>
      </c>
    </row>
    <row r="354" spans="1:14" x14ac:dyDescent="0.25">
      <c r="A354" s="34" t="str">
        <f t="shared" si="77"/>
        <v>Sucre</v>
      </c>
      <c r="B354" s="34" t="str">
        <f t="shared" si="78"/>
        <v>Sin Sección</v>
      </c>
      <c r="C354" s="35" t="s">
        <v>547</v>
      </c>
      <c r="D354" s="20">
        <v>9.1</v>
      </c>
      <c r="E354" s="20">
        <v>271</v>
      </c>
      <c r="F354" s="20">
        <v>29.780219780219777</v>
      </c>
      <c r="G354" s="20">
        <v>157</v>
      </c>
      <c r="H354" s="20">
        <v>17.252747252747255</v>
      </c>
      <c r="I354" s="20">
        <v>378</v>
      </c>
      <c r="J354" s="21">
        <v>25.274725274725274</v>
      </c>
      <c r="K354" s="21">
        <v>4.5054945054945055</v>
      </c>
      <c r="L354" s="21">
        <v>13.076923076923077</v>
      </c>
      <c r="M354" s="21">
        <v>4.1758241758241761</v>
      </c>
      <c r="N354" s="53">
        <f t="shared" si="73"/>
        <v>0.57933579335793361</v>
      </c>
    </row>
    <row r="355" spans="1:14" x14ac:dyDescent="0.25">
      <c r="A355" s="34" t="str">
        <f t="shared" si="77"/>
        <v>Sucre</v>
      </c>
      <c r="B355" s="34" t="str">
        <f t="shared" si="78"/>
        <v>Sin Sección</v>
      </c>
      <c r="C355" s="35" t="s">
        <v>548</v>
      </c>
      <c r="D355" s="20">
        <v>9.1</v>
      </c>
      <c r="E355" s="20">
        <v>270</v>
      </c>
      <c r="F355" s="20">
        <v>29.670329670329672</v>
      </c>
      <c r="G355" s="20">
        <v>117</v>
      </c>
      <c r="H355" s="20">
        <v>12.857142857142858</v>
      </c>
      <c r="I355" s="20">
        <v>404</v>
      </c>
      <c r="J355" s="21">
        <v>25.27472527472527</v>
      </c>
      <c r="K355" s="21">
        <v>4.395604395604396</v>
      </c>
      <c r="L355" s="21">
        <v>8.6813186813186825</v>
      </c>
      <c r="M355" s="21">
        <v>4.1758241758241761</v>
      </c>
      <c r="N355" s="53">
        <f t="shared" si="73"/>
        <v>0.43333333333333335</v>
      </c>
    </row>
    <row r="356" spans="1:14" x14ac:dyDescent="0.25">
      <c r="A356" s="34" t="str">
        <f t="shared" si="77"/>
        <v>Sucre</v>
      </c>
      <c r="B356" s="34" t="str">
        <f t="shared" si="78"/>
        <v>Sin Sección</v>
      </c>
      <c r="C356" s="35" t="s">
        <v>549</v>
      </c>
      <c r="D356" s="20">
        <v>9.1</v>
      </c>
      <c r="E356" s="20">
        <v>258</v>
      </c>
      <c r="F356" s="20">
        <v>28.35164835164835</v>
      </c>
      <c r="G356" s="20">
        <v>101</v>
      </c>
      <c r="H356" s="20">
        <v>11.0989010989011</v>
      </c>
      <c r="I356" s="20">
        <v>542</v>
      </c>
      <c r="J356" s="21">
        <v>24.175824175824175</v>
      </c>
      <c r="K356" s="21">
        <v>4.1758241758241761</v>
      </c>
      <c r="L356" s="21">
        <v>7.2527472527472527</v>
      </c>
      <c r="M356" s="21">
        <v>3.8461538461538463</v>
      </c>
      <c r="N356" s="53">
        <f t="shared" si="73"/>
        <v>0.39147286821705424</v>
      </c>
    </row>
    <row r="357" spans="1:14" x14ac:dyDescent="0.25">
      <c r="A357" s="34" t="str">
        <f t="shared" si="77"/>
        <v>Sucre</v>
      </c>
      <c r="B357" s="34" t="str">
        <f t="shared" si="78"/>
        <v>Sin Sección</v>
      </c>
      <c r="C357" s="35" t="s">
        <v>550</v>
      </c>
      <c r="D357" s="20">
        <v>9.1</v>
      </c>
      <c r="E357" s="20">
        <v>262</v>
      </c>
      <c r="F357" s="20">
        <v>28.791208791208792</v>
      </c>
      <c r="G357" s="20">
        <v>133</v>
      </c>
      <c r="H357" s="20">
        <v>14.615384615384615</v>
      </c>
      <c r="I357" s="20">
        <v>295</v>
      </c>
      <c r="J357" s="21">
        <v>24.505494505494507</v>
      </c>
      <c r="K357" s="21">
        <v>4.2857142857142865</v>
      </c>
      <c r="L357" s="21">
        <v>11.758241758241757</v>
      </c>
      <c r="M357" s="21">
        <v>2.8571428571428572</v>
      </c>
      <c r="N357" s="53">
        <f t="shared" si="73"/>
        <v>0.50763358778625955</v>
      </c>
    </row>
    <row r="358" spans="1:14" x14ac:dyDescent="0.25">
      <c r="A358" s="34" t="str">
        <f t="shared" si="77"/>
        <v>Sucre</v>
      </c>
      <c r="B358" s="34" t="str">
        <f t="shared" si="78"/>
        <v>Sin Sección</v>
      </c>
      <c r="C358" s="35" t="s">
        <v>551</v>
      </c>
      <c r="D358" s="20">
        <v>9.1</v>
      </c>
      <c r="E358" s="20">
        <v>275</v>
      </c>
      <c r="F358" s="20">
        <v>30.219780219780212</v>
      </c>
      <c r="G358" s="20">
        <v>172</v>
      </c>
      <c r="H358" s="20">
        <v>18.901098901098898</v>
      </c>
      <c r="I358" s="20">
        <v>426</v>
      </c>
      <c r="J358" s="21">
        <v>25.384615384615387</v>
      </c>
      <c r="K358" s="21">
        <v>4.8351648351648358</v>
      </c>
      <c r="L358" s="21">
        <v>14.945054945054945</v>
      </c>
      <c r="M358" s="21">
        <v>3.9560439560439562</v>
      </c>
      <c r="N358" s="53">
        <f t="shared" si="73"/>
        <v>0.62545454545454549</v>
      </c>
    </row>
    <row r="359" spans="1:14" x14ac:dyDescent="0.25">
      <c r="A359" s="34" t="str">
        <f t="shared" si="77"/>
        <v>Sucre</v>
      </c>
      <c r="B359" s="34" t="str">
        <f t="shared" si="78"/>
        <v>Sin Sección</v>
      </c>
      <c r="C359" s="35" t="s">
        <v>552</v>
      </c>
      <c r="D359" s="20">
        <v>9.1</v>
      </c>
      <c r="E359" s="20">
        <v>220</v>
      </c>
      <c r="F359" s="20">
        <v>24.175824175824175</v>
      </c>
      <c r="G359" s="20">
        <v>111</v>
      </c>
      <c r="H359" s="20">
        <v>12.197802197802195</v>
      </c>
      <c r="I359" s="20">
        <v>365</v>
      </c>
      <c r="J359" s="21">
        <v>24.175824175824175</v>
      </c>
      <c r="K359" s="21"/>
      <c r="L359" s="21">
        <v>12.197802197802197</v>
      </c>
      <c r="M359" s="21"/>
      <c r="N359" s="53">
        <f t="shared" si="73"/>
        <v>0.50454545454545452</v>
      </c>
    </row>
    <row r="360" spans="1:14" x14ac:dyDescent="0.25">
      <c r="A360" s="92" t="s">
        <v>250</v>
      </c>
      <c r="B360" s="93"/>
      <c r="C360" s="36"/>
      <c r="D360" s="24"/>
      <c r="E360" s="24"/>
      <c r="F360" s="24">
        <f>+AVERAGE(F351:F359)</f>
        <v>29.010989010989007</v>
      </c>
      <c r="G360" s="24"/>
      <c r="H360" s="24">
        <f>+AVERAGE(H351:H359)</f>
        <v>16.64224664224664</v>
      </c>
      <c r="I360" s="24"/>
      <c r="J360" s="24">
        <f t="shared" ref="J360:M360" si="79">+AVERAGE(J351:J359)</f>
        <v>25.091575091575091</v>
      </c>
      <c r="K360" s="24">
        <f t="shared" si="79"/>
        <v>4.4093406593406588</v>
      </c>
      <c r="L360" s="24">
        <f t="shared" si="79"/>
        <v>13.272283272283273</v>
      </c>
      <c r="M360" s="24">
        <f t="shared" si="79"/>
        <v>3.7912087912087915</v>
      </c>
      <c r="N360" s="59"/>
    </row>
    <row r="361" spans="1:14" x14ac:dyDescent="0.25">
      <c r="A361" s="55" t="s">
        <v>212</v>
      </c>
      <c r="B361" s="55">
        <f>B360</f>
        <v>0</v>
      </c>
      <c r="C361" s="55"/>
      <c r="D361" s="56">
        <v>9.1</v>
      </c>
      <c r="E361" s="56">
        <v>2376</v>
      </c>
      <c r="F361" s="56"/>
      <c r="G361" s="56">
        <v>1363</v>
      </c>
      <c r="H361" s="56"/>
      <c r="I361" s="56">
        <v>3687</v>
      </c>
      <c r="J361" s="57">
        <v>225.82417582417582</v>
      </c>
      <c r="K361" s="57">
        <v>35.27472527472527</v>
      </c>
      <c r="L361" s="57">
        <v>119.45054945054946</v>
      </c>
      <c r="M361" s="57">
        <v>30.329670329670332</v>
      </c>
      <c r="N361" s="58">
        <f t="shared" si="73"/>
        <v>0.57365319865319864</v>
      </c>
    </row>
    <row r="362" spans="1:14" x14ac:dyDescent="0.25">
      <c r="A362" s="34" t="s">
        <v>213</v>
      </c>
      <c r="B362" s="34" t="s">
        <v>4</v>
      </c>
      <c r="C362" s="35" t="s">
        <v>553</v>
      </c>
      <c r="D362" s="20">
        <v>9.1</v>
      </c>
      <c r="E362" s="20">
        <v>299</v>
      </c>
      <c r="F362" s="20">
        <v>32.857142857142854</v>
      </c>
      <c r="G362" s="20">
        <v>225</v>
      </c>
      <c r="H362" s="20">
        <v>24.725274725274726</v>
      </c>
      <c r="I362" s="20">
        <v>318</v>
      </c>
      <c r="J362" s="21">
        <v>21.208791208791204</v>
      </c>
      <c r="K362" s="21">
        <v>11.648351648351648</v>
      </c>
      <c r="L362" s="21">
        <v>15.494505494505495</v>
      </c>
      <c r="M362" s="21">
        <v>9.2307692307692299</v>
      </c>
      <c r="N362" s="53">
        <f t="shared" si="73"/>
        <v>0.75250836120401343</v>
      </c>
    </row>
    <row r="363" spans="1:14" x14ac:dyDescent="0.25">
      <c r="A363" s="34" t="str">
        <f t="shared" ref="A363:A373" si="80">A362</f>
        <v>Tolima</v>
      </c>
      <c r="B363" s="34" t="str">
        <f t="shared" ref="B363:B373" si="81">B362</f>
        <v>Sin Sección</v>
      </c>
      <c r="C363" s="35" t="s">
        <v>554</v>
      </c>
      <c r="D363" s="20">
        <v>9.1</v>
      </c>
      <c r="E363" s="20">
        <v>334</v>
      </c>
      <c r="F363" s="20">
        <v>36.703296703296701</v>
      </c>
      <c r="G363" s="20">
        <v>207</v>
      </c>
      <c r="H363" s="20">
        <v>22.747252747252745</v>
      </c>
      <c r="I363" s="20">
        <v>455</v>
      </c>
      <c r="J363" s="21">
        <v>24.065934065934062</v>
      </c>
      <c r="K363" s="21">
        <v>12.637362637362639</v>
      </c>
      <c r="L363" s="21">
        <v>10.989010989010987</v>
      </c>
      <c r="M363" s="21">
        <v>11.758241758241757</v>
      </c>
      <c r="N363" s="53">
        <f t="shared" si="73"/>
        <v>0.61976047904191611</v>
      </c>
    </row>
    <row r="364" spans="1:14" x14ac:dyDescent="0.25">
      <c r="A364" s="34" t="str">
        <f t="shared" si="80"/>
        <v>Tolima</v>
      </c>
      <c r="B364" s="34" t="str">
        <f t="shared" si="81"/>
        <v>Sin Sección</v>
      </c>
      <c r="C364" s="35" t="s">
        <v>555</v>
      </c>
      <c r="D364" s="20">
        <v>9.1</v>
      </c>
      <c r="E364" s="20">
        <v>352</v>
      </c>
      <c r="F364" s="20">
        <v>38.681318681318672</v>
      </c>
      <c r="G364" s="20">
        <v>257</v>
      </c>
      <c r="H364" s="20">
        <v>28.241758241758234</v>
      </c>
      <c r="I364" s="20">
        <v>467</v>
      </c>
      <c r="J364" s="21">
        <v>26.593406593406598</v>
      </c>
      <c r="K364" s="21">
        <v>12.087912087912088</v>
      </c>
      <c r="L364" s="21">
        <v>18.241758241758241</v>
      </c>
      <c r="M364" s="21">
        <v>10</v>
      </c>
      <c r="N364" s="53">
        <f t="shared" si="73"/>
        <v>0.73011363636363635</v>
      </c>
    </row>
    <row r="365" spans="1:14" x14ac:dyDescent="0.25">
      <c r="A365" s="34" t="str">
        <f t="shared" si="80"/>
        <v>Tolima</v>
      </c>
      <c r="B365" s="34" t="str">
        <f t="shared" si="81"/>
        <v>Sin Sección</v>
      </c>
      <c r="C365" s="35" t="s">
        <v>556</v>
      </c>
      <c r="D365" s="20">
        <v>9.1</v>
      </c>
      <c r="E365" s="20">
        <v>306</v>
      </c>
      <c r="F365" s="20">
        <v>33.626373626373621</v>
      </c>
      <c r="G365" s="20">
        <v>240</v>
      </c>
      <c r="H365" s="20">
        <v>26.373626373626372</v>
      </c>
      <c r="I365" s="20">
        <v>421</v>
      </c>
      <c r="J365" s="21">
        <v>22.747252747252752</v>
      </c>
      <c r="K365" s="21">
        <v>10.879120879120878</v>
      </c>
      <c r="L365" s="21">
        <v>17.142857142857142</v>
      </c>
      <c r="M365" s="21">
        <v>9.2307692307692299</v>
      </c>
      <c r="N365" s="53">
        <f t="shared" si="73"/>
        <v>0.78431372549019607</v>
      </c>
    </row>
    <row r="366" spans="1:14" x14ac:dyDescent="0.25">
      <c r="A366" s="34" t="str">
        <f t="shared" si="80"/>
        <v>Tolima</v>
      </c>
      <c r="B366" s="34" t="str">
        <f t="shared" si="81"/>
        <v>Sin Sección</v>
      </c>
      <c r="C366" s="35" t="s">
        <v>557</v>
      </c>
      <c r="D366" s="20">
        <v>9.1</v>
      </c>
      <c r="E366" s="20">
        <v>322</v>
      </c>
      <c r="F366" s="20">
        <v>35.38461538461538</v>
      </c>
      <c r="G366" s="20">
        <v>272</v>
      </c>
      <c r="H366" s="20">
        <v>29.890109890109891</v>
      </c>
      <c r="I366" s="20">
        <v>442</v>
      </c>
      <c r="J366" s="21">
        <v>23.406593406593405</v>
      </c>
      <c r="K366" s="21">
        <v>11.978021978021978</v>
      </c>
      <c r="L366" s="21">
        <v>19.450549450549453</v>
      </c>
      <c r="M366" s="21">
        <v>10.439560439560438</v>
      </c>
      <c r="N366" s="53">
        <f t="shared" si="73"/>
        <v>0.84472049689440998</v>
      </c>
    </row>
    <row r="367" spans="1:14" x14ac:dyDescent="0.25">
      <c r="A367" s="34" t="str">
        <f t="shared" si="80"/>
        <v>Tolima</v>
      </c>
      <c r="B367" s="34" t="str">
        <f t="shared" si="81"/>
        <v>Sin Sección</v>
      </c>
      <c r="C367" s="35" t="s">
        <v>558</v>
      </c>
      <c r="D367" s="20">
        <v>9.1</v>
      </c>
      <c r="E367" s="20">
        <v>307</v>
      </c>
      <c r="F367" s="20">
        <v>33.736263736263737</v>
      </c>
      <c r="G367" s="20">
        <v>214</v>
      </c>
      <c r="H367" s="20">
        <v>23.516483516483515</v>
      </c>
      <c r="I367" s="20">
        <v>387</v>
      </c>
      <c r="J367" s="21">
        <v>21.868131868131869</v>
      </c>
      <c r="K367" s="21">
        <v>11.86813186813187</v>
      </c>
      <c r="L367" s="21">
        <v>11.868131868131869</v>
      </c>
      <c r="M367" s="21">
        <v>11.64835164835165</v>
      </c>
      <c r="N367" s="53">
        <f t="shared" si="73"/>
        <v>0.69706840390879476</v>
      </c>
    </row>
    <row r="368" spans="1:14" x14ac:dyDescent="0.25">
      <c r="A368" s="34" t="str">
        <f t="shared" si="80"/>
        <v>Tolima</v>
      </c>
      <c r="B368" s="34" t="str">
        <f t="shared" si="81"/>
        <v>Sin Sección</v>
      </c>
      <c r="C368" s="35" t="s">
        <v>559</v>
      </c>
      <c r="D368" s="20">
        <v>9.1</v>
      </c>
      <c r="E368" s="20">
        <v>311</v>
      </c>
      <c r="F368" s="20">
        <v>34.175824175824182</v>
      </c>
      <c r="G368" s="20">
        <v>224</v>
      </c>
      <c r="H368" s="20">
        <v>24.615384615384617</v>
      </c>
      <c r="I368" s="20">
        <v>432</v>
      </c>
      <c r="J368" s="21">
        <v>21.978021978021978</v>
      </c>
      <c r="K368" s="21">
        <v>12.197802197802197</v>
      </c>
      <c r="L368" s="21">
        <v>12.527472527472529</v>
      </c>
      <c r="M368" s="21">
        <v>12.087912087912088</v>
      </c>
      <c r="N368" s="53">
        <f t="shared" si="73"/>
        <v>0.72025723472668812</v>
      </c>
    </row>
    <row r="369" spans="1:14" x14ac:dyDescent="0.25">
      <c r="A369" s="34" t="str">
        <f t="shared" si="80"/>
        <v>Tolima</v>
      </c>
      <c r="B369" s="34" t="str">
        <f t="shared" si="81"/>
        <v>Sin Sección</v>
      </c>
      <c r="C369" s="35" t="s">
        <v>560</v>
      </c>
      <c r="D369" s="20">
        <v>9.1</v>
      </c>
      <c r="E369" s="20">
        <v>320</v>
      </c>
      <c r="F369" s="20">
        <v>35.164835164835161</v>
      </c>
      <c r="G369" s="20">
        <v>224</v>
      </c>
      <c r="H369" s="20">
        <v>24.61538461538461</v>
      </c>
      <c r="I369" s="20">
        <v>399</v>
      </c>
      <c r="J369" s="21">
        <v>23.296703296703296</v>
      </c>
      <c r="K369" s="21">
        <v>11.868131868131869</v>
      </c>
      <c r="L369" s="21">
        <v>14.065934065934066</v>
      </c>
      <c r="M369" s="21">
        <v>10.549450549450549</v>
      </c>
      <c r="N369" s="53">
        <f t="shared" si="73"/>
        <v>0.7</v>
      </c>
    </row>
    <row r="370" spans="1:14" x14ac:dyDescent="0.25">
      <c r="A370" s="34" t="str">
        <f t="shared" si="80"/>
        <v>Tolima</v>
      </c>
      <c r="B370" s="34" t="str">
        <f t="shared" si="81"/>
        <v>Sin Sección</v>
      </c>
      <c r="C370" s="35" t="s">
        <v>561</v>
      </c>
      <c r="D370" s="20">
        <v>9.1</v>
      </c>
      <c r="E370" s="20">
        <v>345</v>
      </c>
      <c r="F370" s="20">
        <v>37.912087912087898</v>
      </c>
      <c r="G370" s="20">
        <v>250</v>
      </c>
      <c r="H370" s="20">
        <v>27.472527472527471</v>
      </c>
      <c r="I370" s="20">
        <v>409</v>
      </c>
      <c r="J370" s="21">
        <v>26.483516483516485</v>
      </c>
      <c r="K370" s="21">
        <v>11.428571428571429</v>
      </c>
      <c r="L370" s="21">
        <v>16.483516483516482</v>
      </c>
      <c r="M370" s="21">
        <v>10.989010989010989</v>
      </c>
      <c r="N370" s="53">
        <f t="shared" si="73"/>
        <v>0.72463768115942029</v>
      </c>
    </row>
    <row r="371" spans="1:14" x14ac:dyDescent="0.25">
      <c r="A371" s="34" t="str">
        <f t="shared" si="80"/>
        <v>Tolima</v>
      </c>
      <c r="B371" s="34" t="str">
        <f t="shared" si="81"/>
        <v>Sin Sección</v>
      </c>
      <c r="C371" s="35" t="s">
        <v>562</v>
      </c>
      <c r="D371" s="20">
        <v>9.1</v>
      </c>
      <c r="E371" s="20">
        <v>258</v>
      </c>
      <c r="F371" s="20">
        <v>28.351648351648343</v>
      </c>
      <c r="G371" s="20">
        <v>215</v>
      </c>
      <c r="H371" s="20">
        <v>23.626373626373624</v>
      </c>
      <c r="I371" s="20">
        <v>260</v>
      </c>
      <c r="J371" s="21">
        <v>16.373626373626372</v>
      </c>
      <c r="K371" s="21">
        <v>11.978021978021978</v>
      </c>
      <c r="L371" s="21">
        <v>15.164835164835164</v>
      </c>
      <c r="M371" s="21">
        <v>8.4615384615384617</v>
      </c>
      <c r="N371" s="53">
        <f t="shared" si="73"/>
        <v>0.83333333333333337</v>
      </c>
    </row>
    <row r="372" spans="1:14" x14ac:dyDescent="0.25">
      <c r="A372" s="34" t="str">
        <f t="shared" si="80"/>
        <v>Tolima</v>
      </c>
      <c r="B372" s="34" t="str">
        <f t="shared" si="81"/>
        <v>Sin Sección</v>
      </c>
      <c r="C372" s="35" t="s">
        <v>563</v>
      </c>
      <c r="D372" s="20">
        <v>9.1</v>
      </c>
      <c r="E372" s="20">
        <v>274</v>
      </c>
      <c r="F372" s="20">
        <v>30.109890109890109</v>
      </c>
      <c r="G372" s="20">
        <v>175</v>
      </c>
      <c r="H372" s="20">
        <v>19.230769230769234</v>
      </c>
      <c r="I372" s="20">
        <v>550</v>
      </c>
      <c r="J372" s="21">
        <v>17.58241758241758</v>
      </c>
      <c r="K372" s="21">
        <v>12.527472527472529</v>
      </c>
      <c r="L372" s="21">
        <v>7.4725274725274708</v>
      </c>
      <c r="M372" s="21">
        <v>11.758241758241759</v>
      </c>
      <c r="N372" s="53">
        <f t="shared" si="73"/>
        <v>0.63868613138686137</v>
      </c>
    </row>
    <row r="373" spans="1:14" x14ac:dyDescent="0.25">
      <c r="A373" s="34" t="str">
        <f t="shared" si="80"/>
        <v>Tolima</v>
      </c>
      <c r="B373" s="34" t="str">
        <f t="shared" si="81"/>
        <v>Sin Sección</v>
      </c>
      <c r="C373" s="35" t="s">
        <v>564</v>
      </c>
      <c r="D373" s="20">
        <v>9.1</v>
      </c>
      <c r="E373" s="20">
        <v>289</v>
      </c>
      <c r="F373" s="20">
        <v>31.758241758241752</v>
      </c>
      <c r="G373" s="20">
        <v>237</v>
      </c>
      <c r="H373" s="20">
        <v>26.04395604395604</v>
      </c>
      <c r="I373" s="20">
        <v>436</v>
      </c>
      <c r="J373" s="21">
        <v>19.340659340659343</v>
      </c>
      <c r="K373" s="21">
        <v>12.417582417582418</v>
      </c>
      <c r="L373" s="21">
        <v>13.516483516483518</v>
      </c>
      <c r="M373" s="21">
        <v>12.527472527472529</v>
      </c>
      <c r="N373" s="53">
        <f t="shared" si="73"/>
        <v>0.82006920415224915</v>
      </c>
    </row>
    <row r="374" spans="1:14" x14ac:dyDescent="0.25">
      <c r="A374" s="92" t="s">
        <v>250</v>
      </c>
      <c r="B374" s="93"/>
      <c r="C374" s="36"/>
      <c r="D374" s="24"/>
      <c r="E374" s="24"/>
      <c r="F374" s="24">
        <f>+AVERAGE(F362:F373)</f>
        <v>34.038461538461533</v>
      </c>
      <c r="G374" s="24"/>
      <c r="H374" s="24">
        <f>+AVERAGE(H362:H373)</f>
        <v>25.091575091575091</v>
      </c>
      <c r="I374" s="24"/>
      <c r="J374" s="24">
        <f t="shared" ref="J374:M374" si="82">+AVERAGE(J362:J373)</f>
        <v>22.07875457875458</v>
      </c>
      <c r="K374" s="24">
        <f t="shared" si="82"/>
        <v>11.959706959706962</v>
      </c>
      <c r="L374" s="24">
        <f t="shared" si="82"/>
        <v>14.368131868131863</v>
      </c>
      <c r="M374" s="24">
        <f t="shared" si="82"/>
        <v>10.723443223443224</v>
      </c>
      <c r="N374" s="59"/>
    </row>
    <row r="375" spans="1:14" x14ac:dyDescent="0.25">
      <c r="A375" s="55" t="s">
        <v>220</v>
      </c>
      <c r="B375" s="55">
        <f>B374</f>
        <v>0</v>
      </c>
      <c r="C375" s="55"/>
      <c r="D375" s="56">
        <v>9.1</v>
      </c>
      <c r="E375" s="56">
        <v>3717</v>
      </c>
      <c r="F375" s="56"/>
      <c r="G375" s="56">
        <v>2740</v>
      </c>
      <c r="H375" s="56"/>
      <c r="I375" s="56">
        <v>4976</v>
      </c>
      <c r="J375" s="57">
        <v>264.94505494505495</v>
      </c>
      <c r="K375" s="57">
        <v>143.51648351648353</v>
      </c>
      <c r="L375" s="57">
        <v>172.41758241758237</v>
      </c>
      <c r="M375" s="57">
        <v>128.68131868131869</v>
      </c>
      <c r="N375" s="58">
        <f t="shared" si="73"/>
        <v>0.73715361850955075</v>
      </c>
    </row>
    <row r="376" spans="1:14" x14ac:dyDescent="0.25">
      <c r="A376" s="34" t="s">
        <v>221</v>
      </c>
      <c r="B376" s="34" t="s">
        <v>4</v>
      </c>
      <c r="C376" s="35" t="s">
        <v>565</v>
      </c>
      <c r="D376" s="20">
        <v>9.1</v>
      </c>
      <c r="E376" s="20">
        <v>220</v>
      </c>
      <c r="F376" s="20">
        <v>24.175824175824175</v>
      </c>
      <c r="G376" s="20">
        <v>152</v>
      </c>
      <c r="H376" s="20">
        <v>16.703296703296704</v>
      </c>
      <c r="I376" s="20">
        <v>351</v>
      </c>
      <c r="J376" s="21">
        <v>22.527472527472526</v>
      </c>
      <c r="K376" s="21">
        <v>1.6483516483516483</v>
      </c>
      <c r="L376" s="21">
        <v>15.384615384615381</v>
      </c>
      <c r="M376" s="21">
        <v>1.3186813186813187</v>
      </c>
      <c r="N376" s="53">
        <f t="shared" si="73"/>
        <v>0.69090909090909092</v>
      </c>
    </row>
    <row r="377" spans="1:14" x14ac:dyDescent="0.25">
      <c r="A377" s="34" t="str">
        <f t="shared" ref="A377:A404" si="83">A376</f>
        <v>Valle del Cauca</v>
      </c>
      <c r="B377" s="34" t="str">
        <f t="shared" ref="B377:B404" si="84">B376</f>
        <v>Sin Sección</v>
      </c>
      <c r="C377" s="35" t="s">
        <v>566</v>
      </c>
      <c r="D377" s="20">
        <v>9.1</v>
      </c>
      <c r="E377" s="20">
        <v>274</v>
      </c>
      <c r="F377" s="20">
        <v>30.109890109890106</v>
      </c>
      <c r="G377" s="20">
        <v>144</v>
      </c>
      <c r="H377" s="20">
        <v>15.824175824175821</v>
      </c>
      <c r="I377" s="20">
        <v>685</v>
      </c>
      <c r="J377" s="21">
        <v>21.978021978021978</v>
      </c>
      <c r="K377" s="21">
        <v>8.1318681318681314</v>
      </c>
      <c r="L377" s="21">
        <v>9.1208791208791187</v>
      </c>
      <c r="M377" s="21">
        <v>6.7032967032967035</v>
      </c>
      <c r="N377" s="53">
        <f t="shared" si="73"/>
        <v>0.52554744525547448</v>
      </c>
    </row>
    <row r="378" spans="1:14" x14ac:dyDescent="0.25">
      <c r="A378" s="34" t="str">
        <f t="shared" si="83"/>
        <v>Valle del Cauca</v>
      </c>
      <c r="B378" s="34" t="str">
        <f t="shared" si="84"/>
        <v>Sin Sección</v>
      </c>
      <c r="C378" s="35" t="s">
        <v>567</v>
      </c>
      <c r="D378" s="20">
        <v>9.1</v>
      </c>
      <c r="E378" s="20">
        <v>259</v>
      </c>
      <c r="F378" s="20">
        <v>28.461538461538456</v>
      </c>
      <c r="G378" s="20">
        <v>209</v>
      </c>
      <c r="H378" s="20">
        <v>22.967032967032967</v>
      </c>
      <c r="I378" s="20">
        <v>266</v>
      </c>
      <c r="J378" s="21">
        <v>20.989010989010985</v>
      </c>
      <c r="K378" s="21">
        <v>7.4725274725274726</v>
      </c>
      <c r="L378" s="21">
        <v>16.593406593406591</v>
      </c>
      <c r="M378" s="21">
        <v>6.3736263736263732</v>
      </c>
      <c r="N378" s="53">
        <f t="shared" si="73"/>
        <v>0.806949806949807</v>
      </c>
    </row>
    <row r="379" spans="1:14" x14ac:dyDescent="0.25">
      <c r="A379" s="34" t="str">
        <f t="shared" si="83"/>
        <v>Valle del Cauca</v>
      </c>
      <c r="B379" s="34" t="str">
        <f t="shared" si="84"/>
        <v>Sin Sección</v>
      </c>
      <c r="C379" s="35" t="s">
        <v>568</v>
      </c>
      <c r="D379" s="20">
        <v>9.1</v>
      </c>
      <c r="E379" s="20">
        <v>270</v>
      </c>
      <c r="F379" s="20">
        <v>29.670329670329668</v>
      </c>
      <c r="G379" s="20">
        <v>160</v>
      </c>
      <c r="H379" s="20">
        <v>17.582417582417584</v>
      </c>
      <c r="I379" s="20">
        <v>359</v>
      </c>
      <c r="J379" s="21">
        <v>22.527472527472526</v>
      </c>
      <c r="K379" s="21">
        <v>7.1428571428571432</v>
      </c>
      <c r="L379" s="21">
        <v>10.769230769230768</v>
      </c>
      <c r="M379" s="21">
        <v>6.8131868131868139</v>
      </c>
      <c r="N379" s="53">
        <f t="shared" si="73"/>
        <v>0.59259259259259256</v>
      </c>
    </row>
    <row r="380" spans="1:14" x14ac:dyDescent="0.25">
      <c r="A380" s="34" t="str">
        <f t="shared" si="83"/>
        <v>Valle del Cauca</v>
      </c>
      <c r="B380" s="34" t="str">
        <f t="shared" si="84"/>
        <v>Sin Sección</v>
      </c>
      <c r="C380" s="35" t="s">
        <v>569</v>
      </c>
      <c r="D380" s="20">
        <v>9.1</v>
      </c>
      <c r="E380" s="20">
        <v>264</v>
      </c>
      <c r="F380" s="20">
        <v>29.010989010989011</v>
      </c>
      <c r="G380" s="20">
        <v>185</v>
      </c>
      <c r="H380" s="20">
        <v>20.329670329670328</v>
      </c>
      <c r="I380" s="20">
        <v>473</v>
      </c>
      <c r="J380" s="21">
        <v>22.307692307692307</v>
      </c>
      <c r="K380" s="21">
        <v>6.7032967032967035</v>
      </c>
      <c r="L380" s="21">
        <v>14.065934065934067</v>
      </c>
      <c r="M380" s="21">
        <v>6.2637362637362628</v>
      </c>
      <c r="N380" s="53">
        <f t="shared" si="73"/>
        <v>0.7007575757575758</v>
      </c>
    </row>
    <row r="381" spans="1:14" x14ac:dyDescent="0.25">
      <c r="A381" s="34" t="str">
        <f t="shared" si="83"/>
        <v>Valle del Cauca</v>
      </c>
      <c r="B381" s="34" t="str">
        <f t="shared" si="84"/>
        <v>Sin Sección</v>
      </c>
      <c r="C381" s="35" t="s">
        <v>570</v>
      </c>
      <c r="D381" s="20">
        <v>9.1</v>
      </c>
      <c r="E381" s="20">
        <v>259</v>
      </c>
      <c r="F381" s="20">
        <v>28.461538461538463</v>
      </c>
      <c r="G381" s="20">
        <v>160</v>
      </c>
      <c r="H381" s="20">
        <v>17.582417582417584</v>
      </c>
      <c r="I381" s="20">
        <v>378</v>
      </c>
      <c r="J381" s="21">
        <v>21.758241758241756</v>
      </c>
      <c r="K381" s="21">
        <v>6.7032967032967035</v>
      </c>
      <c r="L381" s="21">
        <v>11.428571428571429</v>
      </c>
      <c r="M381" s="21">
        <v>6.1538461538461533</v>
      </c>
      <c r="N381" s="53">
        <f t="shared" si="73"/>
        <v>0.61776061776061775</v>
      </c>
    </row>
    <row r="382" spans="1:14" x14ac:dyDescent="0.25">
      <c r="A382" s="34" t="str">
        <f t="shared" si="83"/>
        <v>Valle del Cauca</v>
      </c>
      <c r="B382" s="34" t="str">
        <f t="shared" si="84"/>
        <v>Sin Sección</v>
      </c>
      <c r="C382" s="35" t="s">
        <v>571</v>
      </c>
      <c r="D382" s="20">
        <v>9.1</v>
      </c>
      <c r="E382" s="20">
        <v>260</v>
      </c>
      <c r="F382" s="20">
        <v>28.571428571428569</v>
      </c>
      <c r="G382" s="20">
        <v>159</v>
      </c>
      <c r="H382" s="20">
        <v>17.472527472527471</v>
      </c>
      <c r="I382" s="20">
        <v>484</v>
      </c>
      <c r="J382" s="21">
        <v>21.978021978021978</v>
      </c>
      <c r="K382" s="21">
        <v>6.593406593406594</v>
      </c>
      <c r="L382" s="21">
        <v>11.868131868131869</v>
      </c>
      <c r="M382" s="21">
        <v>5.604395604395604</v>
      </c>
      <c r="N382" s="53">
        <f t="shared" si="73"/>
        <v>0.61153846153846159</v>
      </c>
    </row>
    <row r="383" spans="1:14" x14ac:dyDescent="0.25">
      <c r="A383" s="34" t="str">
        <f t="shared" si="83"/>
        <v>Valle del Cauca</v>
      </c>
      <c r="B383" s="34" t="str">
        <f t="shared" si="84"/>
        <v>Sin Sección</v>
      </c>
      <c r="C383" s="35" t="s">
        <v>572</v>
      </c>
      <c r="D383" s="20">
        <v>9.1</v>
      </c>
      <c r="E383" s="20">
        <v>272</v>
      </c>
      <c r="F383" s="20">
        <v>29.890109890109891</v>
      </c>
      <c r="G383" s="20">
        <v>203</v>
      </c>
      <c r="H383" s="20">
        <v>22.307692307692299</v>
      </c>
      <c r="I383" s="20">
        <v>374</v>
      </c>
      <c r="J383" s="21">
        <v>23.076923076923077</v>
      </c>
      <c r="K383" s="21">
        <v>6.813186813186813</v>
      </c>
      <c r="L383" s="21">
        <v>16.263736263736263</v>
      </c>
      <c r="M383" s="21">
        <v>6.0439560439560447</v>
      </c>
      <c r="N383" s="53">
        <f t="shared" si="73"/>
        <v>0.74632352941176472</v>
      </c>
    </row>
    <row r="384" spans="1:14" x14ac:dyDescent="0.25">
      <c r="A384" s="34" t="str">
        <f t="shared" si="83"/>
        <v>Valle del Cauca</v>
      </c>
      <c r="B384" s="34" t="str">
        <f t="shared" si="84"/>
        <v>Sin Sección</v>
      </c>
      <c r="C384" s="35" t="s">
        <v>573</v>
      </c>
      <c r="D384" s="20">
        <v>9.1</v>
      </c>
      <c r="E384" s="20">
        <v>263</v>
      </c>
      <c r="F384" s="20">
        <v>28.901098901098898</v>
      </c>
      <c r="G384" s="20">
        <v>167</v>
      </c>
      <c r="H384" s="20">
        <v>18.35164835164835</v>
      </c>
      <c r="I384" s="20">
        <v>385</v>
      </c>
      <c r="J384" s="21">
        <v>22.637362637362639</v>
      </c>
      <c r="K384" s="21">
        <v>6.2637362637362628</v>
      </c>
      <c r="L384" s="21">
        <v>12.637362637362639</v>
      </c>
      <c r="M384" s="21">
        <v>5.7142857142857135</v>
      </c>
      <c r="N384" s="53">
        <f t="shared" si="73"/>
        <v>0.63498098859315588</v>
      </c>
    </row>
    <row r="385" spans="1:14" x14ac:dyDescent="0.25">
      <c r="A385" s="34" t="str">
        <f t="shared" si="83"/>
        <v>Valle del Cauca</v>
      </c>
      <c r="B385" s="34" t="str">
        <f t="shared" si="84"/>
        <v>Sin Sección</v>
      </c>
      <c r="C385" s="35" t="s">
        <v>574</v>
      </c>
      <c r="D385" s="20">
        <v>9.1</v>
      </c>
      <c r="E385" s="20">
        <v>264</v>
      </c>
      <c r="F385" s="20">
        <v>29.010989010989011</v>
      </c>
      <c r="G385" s="20">
        <v>158</v>
      </c>
      <c r="H385" s="20">
        <v>17.362637362637361</v>
      </c>
      <c r="I385" s="20">
        <v>608</v>
      </c>
      <c r="J385" s="21">
        <v>22.417582417582413</v>
      </c>
      <c r="K385" s="21">
        <v>6.593406593406594</v>
      </c>
      <c r="L385" s="21">
        <v>11.868131868131869</v>
      </c>
      <c r="M385" s="21">
        <v>5.4945054945054954</v>
      </c>
      <c r="N385" s="53">
        <f t="shared" si="73"/>
        <v>0.59848484848484851</v>
      </c>
    </row>
    <row r="386" spans="1:14" x14ac:dyDescent="0.25">
      <c r="A386" s="34" t="str">
        <f t="shared" si="83"/>
        <v>Valle del Cauca</v>
      </c>
      <c r="B386" s="34" t="str">
        <f t="shared" si="84"/>
        <v>Sin Sección</v>
      </c>
      <c r="C386" s="35" t="s">
        <v>575</v>
      </c>
      <c r="D386" s="20">
        <v>9.1</v>
      </c>
      <c r="E386" s="20">
        <v>266</v>
      </c>
      <c r="F386" s="20">
        <v>29.23076923076923</v>
      </c>
      <c r="G386" s="20">
        <v>123</v>
      </c>
      <c r="H386" s="20">
        <v>13.516483516483518</v>
      </c>
      <c r="I386" s="20">
        <v>698</v>
      </c>
      <c r="J386" s="21">
        <v>22.087912087912088</v>
      </c>
      <c r="K386" s="21">
        <v>7.1428571428571432</v>
      </c>
      <c r="L386" s="21">
        <v>7.4725274725274735</v>
      </c>
      <c r="M386" s="21">
        <v>6.0439560439560447</v>
      </c>
      <c r="N386" s="53">
        <f t="shared" si="73"/>
        <v>0.46240601503759399</v>
      </c>
    </row>
    <row r="387" spans="1:14" x14ac:dyDescent="0.25">
      <c r="A387" s="34" t="str">
        <f t="shared" si="83"/>
        <v>Valle del Cauca</v>
      </c>
      <c r="B387" s="34" t="str">
        <f t="shared" si="84"/>
        <v>Sin Sección</v>
      </c>
      <c r="C387" s="35" t="s">
        <v>576</v>
      </c>
      <c r="D387" s="20">
        <v>9.1</v>
      </c>
      <c r="E387" s="20">
        <v>277</v>
      </c>
      <c r="F387" s="20">
        <v>30.439560439560434</v>
      </c>
      <c r="G387" s="20">
        <v>169</v>
      </c>
      <c r="H387" s="20">
        <v>18.571428571428569</v>
      </c>
      <c r="I387" s="20">
        <v>407</v>
      </c>
      <c r="J387" s="21">
        <v>23.516483516483518</v>
      </c>
      <c r="K387" s="21">
        <v>6.9230769230769234</v>
      </c>
      <c r="L387" s="21">
        <v>12.747252747252748</v>
      </c>
      <c r="M387" s="21">
        <v>5.8241758241758239</v>
      </c>
      <c r="N387" s="53">
        <f t="shared" si="73"/>
        <v>0.61010830324909748</v>
      </c>
    </row>
    <row r="388" spans="1:14" x14ac:dyDescent="0.25">
      <c r="A388" s="34" t="str">
        <f t="shared" si="83"/>
        <v>Valle del Cauca</v>
      </c>
      <c r="B388" s="34" t="str">
        <f t="shared" si="84"/>
        <v>Sin Sección</v>
      </c>
      <c r="C388" s="35" t="s">
        <v>577</v>
      </c>
      <c r="D388" s="20">
        <v>9.1</v>
      </c>
      <c r="E388" s="20">
        <v>266</v>
      </c>
      <c r="F388" s="20">
        <v>29.23076923076923</v>
      </c>
      <c r="G388" s="20">
        <v>156</v>
      </c>
      <c r="H388" s="20">
        <v>17.142857142857146</v>
      </c>
      <c r="I388" s="20">
        <v>611</v>
      </c>
      <c r="J388" s="21">
        <v>22.41758241758242</v>
      </c>
      <c r="K388" s="21">
        <v>6.8131868131868139</v>
      </c>
      <c r="L388" s="21">
        <v>10.87912087912088</v>
      </c>
      <c r="M388" s="21">
        <v>6.2637362637362637</v>
      </c>
      <c r="N388" s="53">
        <f t="shared" si="73"/>
        <v>0.5864661654135338</v>
      </c>
    </row>
    <row r="389" spans="1:14" x14ac:dyDescent="0.25">
      <c r="A389" s="34" t="str">
        <f t="shared" si="83"/>
        <v>Valle del Cauca</v>
      </c>
      <c r="B389" s="34" t="str">
        <f t="shared" si="84"/>
        <v>Sin Sección</v>
      </c>
      <c r="C389" s="35" t="s">
        <v>578</v>
      </c>
      <c r="D389" s="20">
        <v>9.1</v>
      </c>
      <c r="E389" s="20">
        <v>275</v>
      </c>
      <c r="F389" s="20">
        <v>30.219780219780212</v>
      </c>
      <c r="G389" s="20">
        <v>141</v>
      </c>
      <c r="H389" s="20">
        <v>15.494505494505489</v>
      </c>
      <c r="I389" s="20">
        <v>498</v>
      </c>
      <c r="J389" s="21">
        <v>23.406593406593409</v>
      </c>
      <c r="K389" s="21">
        <v>6.8131868131868139</v>
      </c>
      <c r="L389" s="21">
        <v>10</v>
      </c>
      <c r="M389" s="21">
        <v>5.4945054945054945</v>
      </c>
      <c r="N389" s="53">
        <f t="shared" si="73"/>
        <v>0.5127272727272727</v>
      </c>
    </row>
    <row r="390" spans="1:14" x14ac:dyDescent="0.25">
      <c r="A390" s="34" t="str">
        <f t="shared" si="83"/>
        <v>Valle del Cauca</v>
      </c>
      <c r="B390" s="34" t="str">
        <f t="shared" si="84"/>
        <v>Sin Sección</v>
      </c>
      <c r="C390" s="35" t="s">
        <v>579</v>
      </c>
      <c r="D390" s="20">
        <v>9.1</v>
      </c>
      <c r="E390" s="20">
        <v>256</v>
      </c>
      <c r="F390" s="20">
        <v>28.131868131868135</v>
      </c>
      <c r="G390" s="20">
        <v>156</v>
      </c>
      <c r="H390" s="20">
        <v>17.142857142857139</v>
      </c>
      <c r="I390" s="20">
        <v>446</v>
      </c>
      <c r="J390" s="21">
        <v>21.868131868131869</v>
      </c>
      <c r="K390" s="21">
        <v>6.2637362637362637</v>
      </c>
      <c r="L390" s="21">
        <v>12.087912087912088</v>
      </c>
      <c r="M390" s="21">
        <v>5.0549450549450547</v>
      </c>
      <c r="N390" s="53">
        <f t="shared" si="73"/>
        <v>0.609375</v>
      </c>
    </row>
    <row r="391" spans="1:14" x14ac:dyDescent="0.25">
      <c r="A391" s="34" t="str">
        <f t="shared" si="83"/>
        <v>Valle del Cauca</v>
      </c>
      <c r="B391" s="34" t="str">
        <f t="shared" si="84"/>
        <v>Sin Sección</v>
      </c>
      <c r="C391" s="35" t="s">
        <v>580</v>
      </c>
      <c r="D391" s="20">
        <v>9.1</v>
      </c>
      <c r="E391" s="20">
        <v>238</v>
      </c>
      <c r="F391" s="20">
        <v>26.153846153846157</v>
      </c>
      <c r="G391" s="20">
        <v>183</v>
      </c>
      <c r="H391" s="20">
        <v>20.109890109890109</v>
      </c>
      <c r="I391" s="20">
        <v>352</v>
      </c>
      <c r="J391" s="21">
        <v>20.109890109890109</v>
      </c>
      <c r="K391" s="21">
        <v>6.0439560439560438</v>
      </c>
      <c r="L391" s="21">
        <v>14.835164835164838</v>
      </c>
      <c r="M391" s="21">
        <v>5.2747252747252746</v>
      </c>
      <c r="N391" s="53">
        <f t="shared" si="73"/>
        <v>0.76890756302521013</v>
      </c>
    </row>
    <row r="392" spans="1:14" x14ac:dyDescent="0.25">
      <c r="A392" s="34" t="str">
        <f t="shared" si="83"/>
        <v>Valle del Cauca</v>
      </c>
      <c r="B392" s="34" t="str">
        <f t="shared" si="84"/>
        <v>Sin Sección</v>
      </c>
      <c r="C392" s="35" t="s">
        <v>581</v>
      </c>
      <c r="D392" s="20">
        <v>9.1</v>
      </c>
      <c r="E392" s="20">
        <v>255</v>
      </c>
      <c r="F392" s="20">
        <v>28.021978021978022</v>
      </c>
      <c r="G392" s="20">
        <v>170</v>
      </c>
      <c r="H392" s="20">
        <v>18.681318681318682</v>
      </c>
      <c r="I392" s="20">
        <v>564</v>
      </c>
      <c r="J392" s="21">
        <v>21.53846153846154</v>
      </c>
      <c r="K392" s="21">
        <v>6.4835164835164845</v>
      </c>
      <c r="L392" s="21">
        <v>13.076923076923075</v>
      </c>
      <c r="M392" s="21">
        <v>5.6043956043956049</v>
      </c>
      <c r="N392" s="53">
        <f t="shared" si="73"/>
        <v>0.66666666666666663</v>
      </c>
    </row>
    <row r="393" spans="1:14" x14ac:dyDescent="0.25">
      <c r="A393" s="34" t="str">
        <f t="shared" si="83"/>
        <v>Valle del Cauca</v>
      </c>
      <c r="B393" s="34" t="str">
        <f t="shared" si="84"/>
        <v>Sin Sección</v>
      </c>
      <c r="C393" s="35" t="s">
        <v>582</v>
      </c>
      <c r="D393" s="20">
        <v>9.1</v>
      </c>
      <c r="E393" s="20">
        <v>198</v>
      </c>
      <c r="F393" s="20">
        <v>21.758241758241759</v>
      </c>
      <c r="G393" s="20">
        <v>149</v>
      </c>
      <c r="H393" s="20">
        <v>16.373626373626372</v>
      </c>
      <c r="I393" s="20">
        <v>386</v>
      </c>
      <c r="J393" s="21">
        <v>21.208791208791208</v>
      </c>
      <c r="K393" s="21">
        <v>0.5494505494505495</v>
      </c>
      <c r="L393" s="21">
        <v>16.043956043956047</v>
      </c>
      <c r="M393" s="21">
        <v>0.32967032967032966</v>
      </c>
      <c r="N393" s="53">
        <f t="shared" si="73"/>
        <v>0.75252525252525249</v>
      </c>
    </row>
    <row r="394" spans="1:14" x14ac:dyDescent="0.25">
      <c r="A394" s="34" t="str">
        <f t="shared" si="83"/>
        <v>Valle del Cauca</v>
      </c>
      <c r="B394" s="34" t="str">
        <f t="shared" si="84"/>
        <v>Sin Sección</v>
      </c>
      <c r="C394" s="35" t="s">
        <v>583</v>
      </c>
      <c r="D394" s="20">
        <v>9.1</v>
      </c>
      <c r="E394" s="20">
        <v>425</v>
      </c>
      <c r="F394" s="20">
        <v>46.703296703296687</v>
      </c>
      <c r="G394" s="20">
        <v>109</v>
      </c>
      <c r="H394" s="20">
        <v>11.978021978021976</v>
      </c>
      <c r="I394" s="20">
        <v>258</v>
      </c>
      <c r="J394" s="21">
        <v>39.890109890109876</v>
      </c>
      <c r="K394" s="21">
        <v>6.813186813186813</v>
      </c>
      <c r="L394" s="21">
        <v>6.9230769230769225</v>
      </c>
      <c r="M394" s="21">
        <v>5.0549450549450547</v>
      </c>
      <c r="N394" s="53">
        <f t="shared" si="73"/>
        <v>0.25647058823529412</v>
      </c>
    </row>
    <row r="395" spans="1:14" x14ac:dyDescent="0.25">
      <c r="A395" s="34" t="str">
        <f t="shared" si="83"/>
        <v>Valle del Cauca</v>
      </c>
      <c r="B395" s="34" t="str">
        <f t="shared" si="84"/>
        <v>Sin Sección</v>
      </c>
      <c r="C395" s="35" t="s">
        <v>584</v>
      </c>
      <c r="D395" s="20">
        <v>9.1</v>
      </c>
      <c r="E395" s="20">
        <v>338</v>
      </c>
      <c r="F395" s="20">
        <v>37.142857142857139</v>
      </c>
      <c r="G395" s="20">
        <v>150</v>
      </c>
      <c r="H395" s="20">
        <v>16.483516483516485</v>
      </c>
      <c r="I395" s="20">
        <v>142</v>
      </c>
      <c r="J395" s="21">
        <v>30.109890109890102</v>
      </c>
      <c r="K395" s="21">
        <v>7.0329670329670337</v>
      </c>
      <c r="L395" s="21">
        <v>10.329670329670328</v>
      </c>
      <c r="M395" s="21">
        <v>6.1538461538461551</v>
      </c>
      <c r="N395" s="53">
        <f t="shared" si="73"/>
        <v>0.4437869822485207</v>
      </c>
    </row>
    <row r="396" spans="1:14" x14ac:dyDescent="0.25">
      <c r="A396" s="34" t="str">
        <f t="shared" si="83"/>
        <v>Valle del Cauca</v>
      </c>
      <c r="B396" s="34" t="str">
        <f t="shared" si="84"/>
        <v>Sin Sección</v>
      </c>
      <c r="C396" s="35" t="s">
        <v>585</v>
      </c>
      <c r="D396" s="20">
        <v>9.1</v>
      </c>
      <c r="E396" s="20">
        <v>589</v>
      </c>
      <c r="F396" s="20">
        <v>64.725274725274716</v>
      </c>
      <c r="G396" s="20">
        <v>158</v>
      </c>
      <c r="H396" s="20">
        <v>17.362637362637361</v>
      </c>
      <c r="I396" s="20">
        <v>378</v>
      </c>
      <c r="J396" s="21">
        <v>57.692307692307693</v>
      </c>
      <c r="K396" s="21">
        <v>7.0329670329670337</v>
      </c>
      <c r="L396" s="21">
        <v>11.758241758241757</v>
      </c>
      <c r="M396" s="21">
        <v>5.6043956043956049</v>
      </c>
      <c r="N396" s="53">
        <f t="shared" ref="N396:N407" si="85">G396/E396</f>
        <v>0.26825127334465193</v>
      </c>
    </row>
    <row r="397" spans="1:14" x14ac:dyDescent="0.25">
      <c r="A397" s="34" t="str">
        <f t="shared" si="83"/>
        <v>Valle del Cauca</v>
      </c>
      <c r="B397" s="34" t="str">
        <f t="shared" si="84"/>
        <v>Sin Sección</v>
      </c>
      <c r="C397" s="35" t="s">
        <v>586</v>
      </c>
      <c r="D397" s="20">
        <v>9.1</v>
      </c>
      <c r="E397" s="20">
        <v>397</v>
      </c>
      <c r="F397" s="20">
        <v>43.626373626373628</v>
      </c>
      <c r="G397" s="20">
        <v>132</v>
      </c>
      <c r="H397" s="20">
        <v>14.505494505494507</v>
      </c>
      <c r="I397" s="20">
        <v>225</v>
      </c>
      <c r="J397" s="21">
        <v>39.670329670329657</v>
      </c>
      <c r="K397" s="21">
        <v>3.9560439560439566</v>
      </c>
      <c r="L397" s="21">
        <v>10.989010989010989</v>
      </c>
      <c r="M397" s="21">
        <v>3.5164835164835169</v>
      </c>
      <c r="N397" s="53">
        <f t="shared" si="85"/>
        <v>0.33249370277078083</v>
      </c>
    </row>
    <row r="398" spans="1:14" x14ac:dyDescent="0.25">
      <c r="A398" s="34" t="str">
        <f t="shared" si="83"/>
        <v>Valle del Cauca</v>
      </c>
      <c r="B398" s="34" t="str">
        <f t="shared" si="84"/>
        <v>Sin Sección</v>
      </c>
      <c r="C398" s="35" t="s">
        <v>587</v>
      </c>
      <c r="D398" s="20">
        <v>9.1</v>
      </c>
      <c r="E398" s="20">
        <v>194</v>
      </c>
      <c r="F398" s="20">
        <v>21.318681318681314</v>
      </c>
      <c r="G398" s="20">
        <v>147</v>
      </c>
      <c r="H398" s="20">
        <v>16.153846153846153</v>
      </c>
      <c r="I398" s="20">
        <v>186</v>
      </c>
      <c r="J398" s="21">
        <v>17.802197802197803</v>
      </c>
      <c r="K398" s="21">
        <v>3.5164835164835164</v>
      </c>
      <c r="L398" s="21">
        <v>12.747252747252746</v>
      </c>
      <c r="M398" s="21">
        <v>3.4065934065934065</v>
      </c>
      <c r="N398" s="53">
        <f t="shared" si="85"/>
        <v>0.75773195876288657</v>
      </c>
    </row>
    <row r="399" spans="1:14" x14ac:dyDescent="0.25">
      <c r="A399" s="34" t="str">
        <f t="shared" si="83"/>
        <v>Valle del Cauca</v>
      </c>
      <c r="B399" s="34" t="str">
        <f t="shared" si="84"/>
        <v>Sin Sección</v>
      </c>
      <c r="C399" s="35" t="s">
        <v>588</v>
      </c>
      <c r="D399" s="20">
        <v>9.1</v>
      </c>
      <c r="E399" s="20">
        <v>451</v>
      </c>
      <c r="F399" s="20">
        <v>49.560439560439555</v>
      </c>
      <c r="G399" s="20">
        <v>134</v>
      </c>
      <c r="H399" s="20">
        <v>14.725274725274723</v>
      </c>
      <c r="I399" s="20">
        <v>272</v>
      </c>
      <c r="J399" s="21">
        <v>45.824175824175825</v>
      </c>
      <c r="K399" s="21">
        <v>3.7362637362637363</v>
      </c>
      <c r="L399" s="21">
        <v>11.648351648351648</v>
      </c>
      <c r="M399" s="21">
        <v>3.0769230769230775</v>
      </c>
      <c r="N399" s="53">
        <f t="shared" si="85"/>
        <v>0.29711751662971175</v>
      </c>
    </row>
    <row r="400" spans="1:14" x14ac:dyDescent="0.25">
      <c r="A400" s="34" t="str">
        <f t="shared" si="83"/>
        <v>Valle del Cauca</v>
      </c>
      <c r="B400" s="34" t="str">
        <f t="shared" si="84"/>
        <v>Sin Sección</v>
      </c>
      <c r="C400" s="35" t="s">
        <v>589</v>
      </c>
      <c r="D400" s="20">
        <v>9.1</v>
      </c>
      <c r="E400" s="20">
        <v>218</v>
      </c>
      <c r="F400" s="20">
        <v>23.956043956043949</v>
      </c>
      <c r="G400" s="20">
        <v>148</v>
      </c>
      <c r="H400" s="20">
        <v>16.263736263736266</v>
      </c>
      <c r="I400" s="20">
        <v>412</v>
      </c>
      <c r="J400" s="21">
        <v>20.109890109890106</v>
      </c>
      <c r="K400" s="21">
        <v>3.8461538461538467</v>
      </c>
      <c r="L400" s="21">
        <v>13.296703296703294</v>
      </c>
      <c r="M400" s="21">
        <v>2.9670329670329672</v>
      </c>
      <c r="N400" s="53">
        <f t="shared" si="85"/>
        <v>0.67889908256880738</v>
      </c>
    </row>
    <row r="401" spans="1:14" x14ac:dyDescent="0.25">
      <c r="A401" s="34" t="str">
        <f t="shared" si="83"/>
        <v>Valle del Cauca</v>
      </c>
      <c r="B401" s="34" t="str">
        <f t="shared" si="84"/>
        <v>Sin Sección</v>
      </c>
      <c r="C401" s="35" t="s">
        <v>590</v>
      </c>
      <c r="D401" s="20">
        <v>9.1</v>
      </c>
      <c r="E401" s="20">
        <v>225</v>
      </c>
      <c r="F401" s="20">
        <v>24.725274725274726</v>
      </c>
      <c r="G401" s="20">
        <v>174</v>
      </c>
      <c r="H401" s="20">
        <v>19.120879120879117</v>
      </c>
      <c r="I401" s="20">
        <v>272</v>
      </c>
      <c r="J401" s="21">
        <v>20</v>
      </c>
      <c r="K401" s="21">
        <v>4.7252747252747254</v>
      </c>
      <c r="L401" s="21">
        <v>14.505494505494504</v>
      </c>
      <c r="M401" s="21">
        <v>4.6153846153846159</v>
      </c>
      <c r="N401" s="53">
        <f t="shared" si="85"/>
        <v>0.77333333333333332</v>
      </c>
    </row>
    <row r="402" spans="1:14" x14ac:dyDescent="0.25">
      <c r="A402" s="34" t="str">
        <f t="shared" si="83"/>
        <v>Valle del Cauca</v>
      </c>
      <c r="B402" s="34" t="str">
        <f t="shared" si="84"/>
        <v>Sin Sección</v>
      </c>
      <c r="C402" s="35" t="s">
        <v>591</v>
      </c>
      <c r="D402" s="20">
        <v>9.1</v>
      </c>
      <c r="E402" s="20">
        <v>649</v>
      </c>
      <c r="F402" s="20">
        <v>71.318681318681342</v>
      </c>
      <c r="G402" s="20">
        <v>171</v>
      </c>
      <c r="H402" s="20">
        <v>18.791208791208792</v>
      </c>
      <c r="I402" s="20">
        <v>442</v>
      </c>
      <c r="J402" s="21">
        <v>68.681318681318672</v>
      </c>
      <c r="K402" s="21">
        <v>2.6373626373626373</v>
      </c>
      <c r="L402" s="21">
        <v>16.373626373626372</v>
      </c>
      <c r="M402" s="21">
        <v>2.4175824175824179</v>
      </c>
      <c r="N402" s="53">
        <f t="shared" si="85"/>
        <v>0.26348228043143296</v>
      </c>
    </row>
    <row r="403" spans="1:14" x14ac:dyDescent="0.25">
      <c r="A403" s="34" t="str">
        <f t="shared" si="83"/>
        <v>Valle del Cauca</v>
      </c>
      <c r="B403" s="34" t="str">
        <f t="shared" si="84"/>
        <v>Sin Sección</v>
      </c>
      <c r="C403" s="35" t="s">
        <v>592</v>
      </c>
      <c r="D403" s="20">
        <v>9.1</v>
      </c>
      <c r="E403" s="20">
        <v>348</v>
      </c>
      <c r="F403" s="20">
        <v>38.241758241758241</v>
      </c>
      <c r="G403" s="20">
        <v>300</v>
      </c>
      <c r="H403" s="20">
        <v>32.967032967032971</v>
      </c>
      <c r="I403" s="20">
        <v>608</v>
      </c>
      <c r="J403" s="21">
        <v>33.84615384615384</v>
      </c>
      <c r="K403" s="21">
        <v>4.395604395604396</v>
      </c>
      <c r="L403" s="21">
        <v>28.681318681318679</v>
      </c>
      <c r="M403" s="21">
        <v>4.2857142857142865</v>
      </c>
      <c r="N403" s="53">
        <f t="shared" si="85"/>
        <v>0.86206896551724133</v>
      </c>
    </row>
    <row r="404" spans="1:14" x14ac:dyDescent="0.25">
      <c r="A404" s="34" t="str">
        <f t="shared" si="83"/>
        <v>Valle del Cauca</v>
      </c>
      <c r="B404" s="34" t="str">
        <f t="shared" si="84"/>
        <v>Sin Sección</v>
      </c>
      <c r="C404" s="35" t="s">
        <v>593</v>
      </c>
      <c r="D404" s="20">
        <v>9.1</v>
      </c>
      <c r="E404" s="20">
        <v>1164</v>
      </c>
      <c r="F404" s="20">
        <v>127.91208791208794</v>
      </c>
      <c r="G404" s="20">
        <v>277</v>
      </c>
      <c r="H404" s="20">
        <v>30.439560439560434</v>
      </c>
      <c r="I404" s="20">
        <v>721</v>
      </c>
      <c r="J404" s="21">
        <v>123.40659340659343</v>
      </c>
      <c r="K404" s="21">
        <v>4.5054945054945055</v>
      </c>
      <c r="L404" s="21">
        <v>26.813186813186817</v>
      </c>
      <c r="M404" s="21">
        <v>3.6263736263736264</v>
      </c>
      <c r="N404" s="53">
        <f t="shared" si="85"/>
        <v>0.23797250859106528</v>
      </c>
    </row>
    <row r="405" spans="1:14" x14ac:dyDescent="0.25">
      <c r="A405" s="92" t="s">
        <v>250</v>
      </c>
      <c r="B405" s="93"/>
      <c r="C405" s="36"/>
      <c r="D405" s="24"/>
      <c r="E405" s="24"/>
      <c r="F405" s="24">
        <f>+AVERAGE(F376:F404)</f>
        <v>36.506252368321334</v>
      </c>
      <c r="G405" s="24"/>
      <c r="H405" s="24">
        <f>+AVERAGE(H376:H404)</f>
        <v>18.355437665782496</v>
      </c>
      <c r="I405" s="24"/>
      <c r="J405" s="24">
        <f t="shared" ref="J405:M405" si="86">+AVERAGE(J376:J404)</f>
        <v>30.875331564986737</v>
      </c>
      <c r="K405" s="24">
        <f t="shared" si="86"/>
        <v>5.6309208033345968</v>
      </c>
      <c r="L405" s="24">
        <f t="shared" si="86"/>
        <v>13.489958317544524</v>
      </c>
      <c r="M405" s="24">
        <f t="shared" si="86"/>
        <v>4.8654793482379697</v>
      </c>
      <c r="N405" s="59"/>
    </row>
    <row r="406" spans="1:14" x14ac:dyDescent="0.25">
      <c r="A406" s="94" t="s">
        <v>234</v>
      </c>
      <c r="B406" s="95"/>
      <c r="C406" s="55"/>
      <c r="D406" s="56">
        <v>9.1</v>
      </c>
      <c r="E406" s="56">
        <v>9634</v>
      </c>
      <c r="F406" s="56"/>
      <c r="G406" s="56">
        <v>4844</v>
      </c>
      <c r="H406" s="56"/>
      <c r="I406" s="56">
        <v>12241</v>
      </c>
      <c r="J406" s="57">
        <v>895.38461538461536</v>
      </c>
      <c r="K406" s="57">
        <v>163.2967032967033</v>
      </c>
      <c r="L406" s="57">
        <v>391.20879120879118</v>
      </c>
      <c r="M406" s="57">
        <v>141.09890109890111</v>
      </c>
      <c r="N406" s="58">
        <f t="shared" si="85"/>
        <v>0.50280257421631724</v>
      </c>
    </row>
    <row r="407" spans="1:14" x14ac:dyDescent="0.25">
      <c r="A407" s="63" t="s">
        <v>595</v>
      </c>
      <c r="B407" s="63"/>
      <c r="C407" s="63"/>
      <c r="D407" s="64">
        <v>9.1</v>
      </c>
      <c r="E407" s="64">
        <v>125893</v>
      </c>
      <c r="F407" s="64"/>
      <c r="G407" s="64">
        <v>81059</v>
      </c>
      <c r="H407" s="64"/>
      <c r="I407" s="64">
        <v>143669</v>
      </c>
      <c r="J407" s="64">
        <v>10186.276489812864</v>
      </c>
      <c r="K407" s="64">
        <v>3816.1869476953721</v>
      </c>
      <c r="L407" s="64">
        <v>5674.8783692950547</v>
      </c>
      <c r="M407" s="64">
        <v>3332.7266152199704</v>
      </c>
      <c r="N407" s="62">
        <f t="shared" si="85"/>
        <v>0.64387217716632383</v>
      </c>
    </row>
    <row r="408" spans="1:14" x14ac:dyDescent="0.25">
      <c r="A408" s="96" t="s">
        <v>252</v>
      </c>
      <c r="B408" s="96"/>
      <c r="C408" s="65"/>
      <c r="D408" s="66"/>
      <c r="E408" s="66"/>
      <c r="F408" s="68">
        <f>+AVERAGE(F405,F374,F360,F349,F327,F324,F315,F307,F294,F281,F270,F261,F250,F245,F168,F159,F153,F143,F131,F127,F121,F111,F90,F73,F56,F52,)</f>
        <v>40.618150170490537</v>
      </c>
      <c r="G408" s="66"/>
      <c r="H408" s="66"/>
      <c r="I408" s="66"/>
      <c r="J408" s="66"/>
      <c r="K408" s="66"/>
      <c r="L408" s="66"/>
      <c r="M408" s="66"/>
      <c r="N408" s="67"/>
    </row>
  </sheetData>
  <mergeCells count="36">
    <mergeCell ref="A360:B360"/>
    <mergeCell ref="A374:B374"/>
    <mergeCell ref="A405:B405"/>
    <mergeCell ref="A406:B406"/>
    <mergeCell ref="A408:B408"/>
    <mergeCell ref="A349:B349"/>
    <mergeCell ref="A245:B245"/>
    <mergeCell ref="A250:B250"/>
    <mergeCell ref="A261:B261"/>
    <mergeCell ref="A270:B270"/>
    <mergeCell ref="A281:B281"/>
    <mergeCell ref="A294:B294"/>
    <mergeCell ref="A307:B307"/>
    <mergeCell ref="A308:B308"/>
    <mergeCell ref="A315:B315"/>
    <mergeCell ref="A324:B324"/>
    <mergeCell ref="A327:B327"/>
    <mergeCell ref="A168:B168"/>
    <mergeCell ref="A52:B52"/>
    <mergeCell ref="A56:B56"/>
    <mergeCell ref="A73:B73"/>
    <mergeCell ref="A90:B90"/>
    <mergeCell ref="A111:B111"/>
    <mergeCell ref="A121:B121"/>
    <mergeCell ref="A127:B127"/>
    <mergeCell ref="A131:B131"/>
    <mergeCell ref="A143:B143"/>
    <mergeCell ref="A153:B153"/>
    <mergeCell ref="A159:B159"/>
    <mergeCell ref="J12:K12"/>
    <mergeCell ref="L12:M12"/>
    <mergeCell ref="A2:C2"/>
    <mergeCell ref="A3:C3"/>
    <mergeCell ref="D3:G3"/>
    <mergeCell ref="D4:G4"/>
    <mergeCell ref="A11:N11"/>
  </mergeCells>
  <pageMargins left="0.23622047244094491" right="0.23622047244094491" top="0.74803149606299213" bottom="0.74803149606299213" header="0.31496062992125984" footer="0.31496062992125984"/>
  <pageSetup paperSize="14" scale="8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TRIB ADMINISTRATIVO</vt:lpstr>
      <vt:lpstr>JDO ADMINISTRATIVO</vt:lpstr>
      <vt:lpstr>'JDO ADMINISTRATIVO'!Títulos_a_imprimir</vt:lpstr>
      <vt:lpstr>'TRIB ADMINISTRATIVO'!Títulos_a_imprimir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dpelaezs</dc:creator>
  <cp:lastModifiedBy>consejo superior</cp:lastModifiedBy>
  <cp:lastPrinted>2017-12-05T21:35:36Z</cp:lastPrinted>
  <dcterms:created xsi:type="dcterms:W3CDTF">2017-11-22T14:22:56Z</dcterms:created>
  <dcterms:modified xsi:type="dcterms:W3CDTF">2017-12-05T21:35:47Z</dcterms:modified>
</cp:coreProperties>
</file>