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715" windowHeight="9780"/>
  </bookViews>
  <sheets>
    <sheet name="CONSEJO DE ESTADO" sheetId="1" r:id="rId1"/>
  </sheets>
  <definedNames>
    <definedName name="_xlnm.Print_Titles" localSheetId="0">'CONSEJO DE ESTADO'!$13:$14</definedName>
  </definedNames>
  <calcPr calcId="145621"/>
</workbook>
</file>

<file path=xl/calcChain.xml><?xml version="1.0" encoding="utf-8"?>
<calcChain xmlns="http://schemas.openxmlformats.org/spreadsheetml/2006/main">
  <c r="L59" i="1" l="1"/>
  <c r="K59" i="1"/>
  <c r="J59" i="1"/>
  <c r="I59" i="1"/>
  <c r="A22" i="1"/>
  <c r="A23" i="1" s="1"/>
  <c r="A24" i="1" s="1"/>
  <c r="A28" i="1" s="1"/>
  <c r="A29" i="1" s="1"/>
  <c r="A30" i="1" s="1"/>
  <c r="A31" i="1" s="1"/>
  <c r="A32" i="1" s="1"/>
  <c r="A38" i="1" s="1"/>
  <c r="A39" i="1" s="1"/>
  <c r="A40" i="1" s="1"/>
  <c r="A42" i="1" s="1"/>
  <c r="A43" i="1" s="1"/>
  <c r="A47" i="1" s="1"/>
  <c r="A48" i="1" s="1"/>
  <c r="A49" i="1" s="1"/>
  <c r="A53" i="1" s="1"/>
  <c r="A54" i="1" s="1"/>
  <c r="A55" i="1" s="1"/>
  <c r="M58" i="1"/>
  <c r="M57" i="1"/>
  <c r="M55" i="1"/>
  <c r="M54" i="1"/>
  <c r="M53" i="1"/>
  <c r="M52" i="1"/>
  <c r="M51" i="1"/>
  <c r="M49" i="1"/>
  <c r="M48" i="1"/>
  <c r="M47" i="1"/>
  <c r="M46" i="1"/>
  <c r="M45" i="1"/>
  <c r="M43" i="1"/>
  <c r="M42" i="1"/>
  <c r="M40" i="1"/>
  <c r="M39" i="1"/>
  <c r="M38" i="1"/>
  <c r="M36" i="1"/>
  <c r="M34" i="1"/>
  <c r="M32" i="1"/>
  <c r="M31" i="1"/>
  <c r="M30" i="1"/>
  <c r="M29" i="1"/>
  <c r="M28" i="1"/>
  <c r="M27" i="1"/>
  <c r="M26" i="1"/>
  <c r="M24" i="1"/>
  <c r="M23" i="1"/>
  <c r="M22" i="1"/>
  <c r="M21" i="1"/>
  <c r="M20" i="1"/>
  <c r="M18" i="1"/>
  <c r="M17" i="1"/>
  <c r="M15" i="1"/>
</calcChain>
</file>

<file path=xl/sharedStrings.xml><?xml version="1.0" encoding="utf-8"?>
<sst xmlns="http://schemas.openxmlformats.org/spreadsheetml/2006/main" count="124" uniqueCount="68">
  <si>
    <t>DISTRITO</t>
  </si>
  <si>
    <t>NOMBRE DEL DESPACHO</t>
  </si>
  <si>
    <t>Consulta y Servicio Civil</t>
  </si>
  <si>
    <t>Despacho 001 de la Sala de Consulta y Servicio Civil del Consejo de Estado</t>
  </si>
  <si>
    <t>Despacho 003 de la Sala de Consulta y Servicio Civil del Consejo de Estado</t>
  </si>
  <si>
    <t>Despacho 004 de la Sala de Consulta y Servicio Civil del Consejo de Estado</t>
  </si>
  <si>
    <t>Total Consulta y Servicio Civil</t>
  </si>
  <si>
    <t>Sección Primera</t>
  </si>
  <si>
    <t>Despacho 001 de la Sección Primera del Consejo de Estado</t>
  </si>
  <si>
    <t>Despacho 002 de la Sección Primera del Consejo de Estado</t>
  </si>
  <si>
    <t>Despacho 003 de la Sección Primera del Consejo de Estado</t>
  </si>
  <si>
    <t>Despacho 004 de la Sección Primera del Consejo de Estado</t>
  </si>
  <si>
    <t>Total Sección Primera</t>
  </si>
  <si>
    <t>Sección Segunda</t>
  </si>
  <si>
    <t>Despacho 001 de la Sección Segunda del Consejo de Estado</t>
  </si>
  <si>
    <t>Despacho 002 de la Sección Segunda del Consejo de Estado</t>
  </si>
  <si>
    <t>Despacho 003 de la Sección Segunda del Consejo de Estado</t>
  </si>
  <si>
    <t>Despacho 004 de la Sección Segunda del Consejo de Estado</t>
  </si>
  <si>
    <t>Despacho 005 de la Sección Segunda del Consejo de Estado</t>
  </si>
  <si>
    <t>Despacho 006 de la Sección Segunda del Consejo de Estado</t>
  </si>
  <si>
    <t>Total Sección Segunda</t>
  </si>
  <si>
    <t>Sección Tercera</t>
  </si>
  <si>
    <t>Despacho 002 de la Sección Tercera del Consejo de Estado</t>
  </si>
  <si>
    <t>Despacho 004 de la Sección Tercera del Consejo de Estado</t>
  </si>
  <si>
    <t>Despacho 005 de la Sección Tercera del Consejo de Estado</t>
  </si>
  <si>
    <t>Despacho 006 de la Sección Tercera del Consejo de Estado</t>
  </si>
  <si>
    <t>Despacho 008 de la Sección Tercera del Consejo de Estado</t>
  </si>
  <si>
    <t>Despacho 009 de la Sección Tercera del Consejo de Estado</t>
  </si>
  <si>
    <t>Total Sección Tercera</t>
  </si>
  <si>
    <t>Sección Cuarta</t>
  </si>
  <si>
    <t>Despacho 001 de la Sección Cuarta del Consejo de Estado</t>
  </si>
  <si>
    <t>Despacho 002 de la Sección Cuarta del Consejo de Estado</t>
  </si>
  <si>
    <t>Despacho 003 de la Sección Cuarta del Consejo de Estado</t>
  </si>
  <si>
    <t>Despacho 004 de la Sección Cuarta del Consejo de Estado</t>
  </si>
  <si>
    <t>Total Sección Cuarta</t>
  </si>
  <si>
    <t>Sección Quinta</t>
  </si>
  <si>
    <t>Despacho 001 de la Sección Quinta del Consejo de Estado</t>
  </si>
  <si>
    <t>Despacho 002 de la Sección Quinta del Consejo de Estado</t>
  </si>
  <si>
    <t>Despacho 003 de la Sección Quinta del Consejo de Estado</t>
  </si>
  <si>
    <t>Despacho 004 de la Sección Quinta del Consejo de Estado</t>
  </si>
  <si>
    <t>Total Sección Quinta</t>
  </si>
  <si>
    <t>Total Altas Cortes</t>
  </si>
  <si>
    <t>Procesos</t>
  </si>
  <si>
    <t>Tutelas e impugnaciones</t>
  </si>
  <si>
    <t>Consejo Superior de la Judicatura</t>
  </si>
  <si>
    <t>Unidad de Desarrollo y Análisis Estadístico</t>
  </si>
  <si>
    <t>JURISDICCIÓN: CONTENCIOSA ADMINISTRATIVA</t>
  </si>
  <si>
    <r>
      <t xml:space="preserve">COMPETENCIA: ALTA CORTE - </t>
    </r>
    <r>
      <rPr>
        <b/>
        <sz val="14"/>
        <color theme="1"/>
        <rFont val="Arial"/>
        <family val="2"/>
      </rPr>
      <t>CONSEJO DE ESTADO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</si>
  <si>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</si>
  <si>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</si>
  <si>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ÍNDICE DE EVACUACIÓN PARCIAL EFCTIVO</t>
  </si>
  <si>
    <t xml:space="preserve"> PROMEDIO MENSUAL DE INGRESOS EFECTIVOS</t>
  </si>
  <si>
    <t xml:space="preserve"> PROMEDIO MENSUAL DE EGRESOS EFECTIVOS</t>
  </si>
  <si>
    <t>Meses reportados</t>
  </si>
  <si>
    <t xml:space="preserve"> INGRESOS EFECTIVOS </t>
  </si>
  <si>
    <t xml:space="preserve"> PROMEDIO MENSUAL DE INGRESOS EFECTIVOS </t>
  </si>
  <si>
    <t>EGRESOS EFECTIVOS</t>
  </si>
  <si>
    <t xml:space="preserve"> PROMEDIO MENSUAL DE EGRESOS EFECTIVOS </t>
  </si>
  <si>
    <t>TOTAL INVENTARIO FINAL</t>
  </si>
  <si>
    <t>ESTADÍSTICAS DE MOVIMIENTO DE PROCESOS AÑO 2017 - ENERO A JUNIO</t>
  </si>
  <si>
    <t>Despacho 002 de la Sala de Consulta y Servicio Civil del Consejo de Estado</t>
  </si>
  <si>
    <t>N.R.</t>
  </si>
  <si>
    <t>Despacho 001 de la Sección Tercera del Consejo de Estado</t>
  </si>
  <si>
    <t>Despacho 003 de la Sección Tercera del Consejo de Estado</t>
  </si>
  <si>
    <t>Despacho 007 de la Sección Tercera del Consejo de Estado</t>
  </si>
  <si>
    <t>Promedio mensual</t>
  </si>
  <si>
    <t>Promedio general</t>
  </si>
  <si>
    <t>La información presentada no incluye las tutelas e impugnaciones reportadas en al sección que no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</si>
</sst>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2" borderId="1" xfId="0" applyNumberFormat="1" applyFill="1" applyBorder="1"/>
    <xf numFmtId="0" fontId="3" fillId="3" borderId="0" xfId="0" applyFont="1" applyFill="1"/>
    <xf numFmtId="0" fontId="5" fillId="3" borderId="0" xfId="0" applyFont="1" applyFill="1" applyAlignment="1">
      <alignment vertical="center"/>
    </xf>
    <xf numFmtId="0" fontId="2" fillId="10" borderId="1" xfId="0" applyFont="1" applyFill="1" applyBorder="1"/>
    <xf numFmtId="3" fontId="2" fillId="10" borderId="1" xfId="0" applyNumberFormat="1" applyFont="1" applyFill="1" applyBorder="1"/>
    <xf numFmtId="3" fontId="2" fillId="10" borderId="2" xfId="0" applyNumberFormat="1" applyFont="1" applyFill="1" applyBorder="1"/>
    <xf numFmtId="3" fontId="2" fillId="8" borderId="1" xfId="0" applyNumberFormat="1" applyFont="1" applyFill="1" applyBorder="1"/>
    <xf numFmtId="0" fontId="2" fillId="11" borderId="1" xfId="0" applyFont="1" applyFill="1" applyBorder="1"/>
    <xf numFmtId="3" fontId="2" fillId="11" borderId="1" xfId="0" applyNumberFormat="1" applyFont="1" applyFill="1" applyBorder="1"/>
    <xf numFmtId="3" fontId="2" fillId="11" borderId="2" xfId="0" applyNumberFormat="1" applyFont="1" applyFill="1" applyBorder="1"/>
    <xf numFmtId="3" fontId="2" fillId="9" borderId="1" xfId="0" applyNumberFormat="1" applyFont="1" applyFill="1" applyBorder="1"/>
    <xf numFmtId="9" fontId="0" fillId="0" borderId="1" xfId="1" applyFont="1" applyBorder="1"/>
    <xf numFmtId="9" fontId="2" fillId="10" borderId="1" xfId="1" applyFont="1" applyFill="1" applyBorder="1"/>
    <xf numFmtId="9" fontId="2" fillId="11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3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2" fillId="12" borderId="1" xfId="0" applyFont="1" applyFill="1" applyBorder="1"/>
    <xf numFmtId="0" fontId="2" fillId="12" borderId="1" xfId="0" applyFont="1" applyFill="1" applyBorder="1" applyAlignment="1">
      <alignment wrapText="1"/>
    </xf>
    <xf numFmtId="3" fontId="2" fillId="12" borderId="1" xfId="0" applyNumberFormat="1" applyFont="1" applyFill="1" applyBorder="1"/>
    <xf numFmtId="3" fontId="2" fillId="12" borderId="2" xfId="0" applyNumberFormat="1" applyFont="1" applyFill="1" applyBorder="1"/>
    <xf numFmtId="3" fontId="2" fillId="13" borderId="1" xfId="0" applyNumberFormat="1" applyFont="1" applyFill="1" applyBorder="1"/>
    <xf numFmtId="9" fontId="2" fillId="12" borderId="1" xfId="1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609601</xdr:colOff>
      <xdr:row>3</xdr:row>
      <xdr:rowOff>104775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7401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tabSelected="1" workbookViewId="0">
      <pane ySplit="14" topLeftCell="A53" activePane="bottomLeft" state="frozen"/>
      <selection activeCell="B1" sqref="B1"/>
      <selection pane="bottomLeft"/>
    </sheetView>
  </sheetViews>
  <sheetFormatPr baseColWidth="10" defaultRowHeight="15" x14ac:dyDescent="0.25"/>
  <cols>
    <col min="1" max="1" width="21.7109375" customWidth="1"/>
    <col min="2" max="2" width="37.42578125" style="22" customWidth="1"/>
    <col min="4" max="4" width="10.7109375" customWidth="1"/>
    <col min="6" max="6" width="10.7109375" customWidth="1"/>
  </cols>
  <sheetData>
    <row r="1" spans="1:13" x14ac:dyDescent="0.25">
      <c r="A1" s="5"/>
      <c r="B1" s="21"/>
    </row>
    <row r="2" spans="1:13" x14ac:dyDescent="0.25">
      <c r="B2" s="21"/>
      <c r="G2" s="41" t="s">
        <v>44</v>
      </c>
      <c r="H2" s="41"/>
      <c r="I2" s="41"/>
      <c r="J2" s="41"/>
    </row>
    <row r="3" spans="1:13" x14ac:dyDescent="0.25">
      <c r="B3" s="21"/>
      <c r="G3" s="42" t="s">
        <v>45</v>
      </c>
      <c r="H3" s="42"/>
      <c r="I3" s="42"/>
      <c r="J3" s="42"/>
    </row>
    <row r="4" spans="1:13" x14ac:dyDescent="0.25">
      <c r="A4" s="5"/>
      <c r="B4" s="21"/>
    </row>
    <row r="5" spans="1:13" x14ac:dyDescent="0.25">
      <c r="A5" s="5"/>
      <c r="B5" s="21"/>
    </row>
    <row r="6" spans="1:13" x14ac:dyDescent="0.25">
      <c r="A6" s="6" t="s">
        <v>59</v>
      </c>
      <c r="B6" s="21"/>
    </row>
    <row r="7" spans="1:13" x14ac:dyDescent="0.25">
      <c r="A7" s="6" t="s">
        <v>46</v>
      </c>
      <c r="B7" s="21"/>
    </row>
    <row r="8" spans="1:13" ht="18" x14ac:dyDescent="0.25">
      <c r="A8" s="6" t="s">
        <v>47</v>
      </c>
      <c r="B8" s="21"/>
    </row>
    <row r="9" spans="1:13" x14ac:dyDescent="0.25">
      <c r="A9" s="6" t="s">
        <v>48</v>
      </c>
      <c r="B9" s="21"/>
    </row>
    <row r="10" spans="1:13" x14ac:dyDescent="0.25">
      <c r="A10" s="40" t="s">
        <v>67</v>
      </c>
      <c r="B10" s="21"/>
    </row>
    <row r="11" spans="1:13" x14ac:dyDescent="0.25">
      <c r="A11" s="6"/>
      <c r="B11" s="21"/>
    </row>
    <row r="12" spans="1:13" ht="59.25" customHeight="1" x14ac:dyDescent="0.25">
      <c r="A12" s="43" t="s">
        <v>49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ht="36.75" customHeight="1" x14ac:dyDescent="0.25">
      <c r="A13" s="32"/>
      <c r="B13" s="33"/>
      <c r="C13" s="32"/>
      <c r="D13" s="32"/>
      <c r="E13" s="32"/>
      <c r="F13" s="32"/>
      <c r="G13" s="32"/>
      <c r="H13" s="32"/>
      <c r="I13" s="44" t="s">
        <v>51</v>
      </c>
      <c r="J13" s="45"/>
      <c r="K13" s="44" t="s">
        <v>52</v>
      </c>
      <c r="L13" s="45"/>
      <c r="M13" s="32"/>
    </row>
    <row r="14" spans="1:13" ht="48" x14ac:dyDescent="0.25">
      <c r="A14" s="34" t="s">
        <v>0</v>
      </c>
      <c r="B14" s="34" t="s">
        <v>1</v>
      </c>
      <c r="C14" s="35" t="s">
        <v>53</v>
      </c>
      <c r="D14" s="35" t="s">
        <v>54</v>
      </c>
      <c r="E14" s="35" t="s">
        <v>55</v>
      </c>
      <c r="F14" s="35" t="s">
        <v>56</v>
      </c>
      <c r="G14" s="35" t="s">
        <v>57</v>
      </c>
      <c r="H14" s="36" t="s">
        <v>58</v>
      </c>
      <c r="I14" s="37" t="s">
        <v>42</v>
      </c>
      <c r="J14" s="37" t="s">
        <v>43</v>
      </c>
      <c r="K14" s="37" t="s">
        <v>42</v>
      </c>
      <c r="L14" s="38" t="s">
        <v>43</v>
      </c>
      <c r="M14" s="39" t="s">
        <v>50</v>
      </c>
    </row>
    <row r="15" spans="1:13" ht="30" x14ac:dyDescent="0.25">
      <c r="A15" s="18" t="s">
        <v>2</v>
      </c>
      <c r="B15" s="19" t="s">
        <v>3</v>
      </c>
      <c r="C15" s="2">
        <v>3</v>
      </c>
      <c r="D15" s="2">
        <v>14</v>
      </c>
      <c r="E15" s="2">
        <v>4.666666666666667</v>
      </c>
      <c r="F15" s="2">
        <v>8</v>
      </c>
      <c r="G15" s="2">
        <v>2.6666666666666665</v>
      </c>
      <c r="H15" s="3">
        <v>27</v>
      </c>
      <c r="I15" s="4">
        <v>4.6666666666666661</v>
      </c>
      <c r="J15" s="4"/>
      <c r="K15" s="4">
        <v>2.666666666666667</v>
      </c>
      <c r="L15" s="4"/>
      <c r="M15" s="15">
        <f>+F15/D15</f>
        <v>0.5714285714285714</v>
      </c>
    </row>
    <row r="16" spans="1:13" ht="30" x14ac:dyDescent="0.25">
      <c r="A16" s="18" t="s">
        <v>2</v>
      </c>
      <c r="B16" s="19" t="s">
        <v>60</v>
      </c>
      <c r="C16" s="20" t="s">
        <v>61</v>
      </c>
      <c r="D16" s="20" t="s">
        <v>61</v>
      </c>
      <c r="E16" s="20" t="s">
        <v>61</v>
      </c>
      <c r="F16" s="20" t="s">
        <v>61</v>
      </c>
      <c r="G16" s="20" t="s">
        <v>61</v>
      </c>
      <c r="H16" s="20" t="s">
        <v>61</v>
      </c>
      <c r="I16" s="20" t="s">
        <v>61</v>
      </c>
      <c r="J16" s="20" t="s">
        <v>61</v>
      </c>
      <c r="K16" s="20" t="s">
        <v>61</v>
      </c>
      <c r="L16" s="20" t="s">
        <v>61</v>
      </c>
      <c r="M16" s="20" t="s">
        <v>61</v>
      </c>
    </row>
    <row r="17" spans="1:13" ht="30" x14ac:dyDescent="0.25">
      <c r="A17" s="18" t="s">
        <v>2</v>
      </c>
      <c r="B17" s="19" t="s">
        <v>4</v>
      </c>
      <c r="C17" s="2">
        <v>3</v>
      </c>
      <c r="D17" s="2">
        <v>14</v>
      </c>
      <c r="E17" s="2">
        <v>4.666666666666667</v>
      </c>
      <c r="F17" s="2">
        <v>16</v>
      </c>
      <c r="G17" s="2">
        <v>5.333333333333333</v>
      </c>
      <c r="H17" s="3">
        <v>24</v>
      </c>
      <c r="I17" s="4">
        <v>4.6666666666666661</v>
      </c>
      <c r="J17" s="4"/>
      <c r="K17" s="4">
        <v>5.333333333333333</v>
      </c>
      <c r="L17" s="4"/>
      <c r="M17" s="15">
        <f t="shared" ref="M17:M58" si="0">+F17/D17</f>
        <v>1.1428571428571428</v>
      </c>
    </row>
    <row r="18" spans="1:13" ht="30" x14ac:dyDescent="0.25">
      <c r="A18" s="18" t="s">
        <v>2</v>
      </c>
      <c r="B18" s="19" t="s">
        <v>5</v>
      </c>
      <c r="C18" s="2">
        <v>2</v>
      </c>
      <c r="D18" s="2">
        <v>28</v>
      </c>
      <c r="E18" s="2">
        <v>14</v>
      </c>
      <c r="F18" s="2">
        <v>12</v>
      </c>
      <c r="G18" s="2">
        <v>6</v>
      </c>
      <c r="H18" s="3">
        <v>49</v>
      </c>
      <c r="I18" s="4">
        <v>14</v>
      </c>
      <c r="J18" s="4"/>
      <c r="K18" s="4">
        <v>6</v>
      </c>
      <c r="L18" s="4"/>
      <c r="M18" s="15">
        <f t="shared" si="0"/>
        <v>0.42857142857142855</v>
      </c>
    </row>
    <row r="19" spans="1:13" x14ac:dyDescent="0.25">
      <c r="A19" s="26" t="s">
        <v>65</v>
      </c>
      <c r="B19" s="27"/>
      <c r="C19" s="28"/>
      <c r="D19" s="28"/>
      <c r="E19" s="28">
        <v>8</v>
      </c>
      <c r="F19" s="28"/>
      <c r="G19" s="28">
        <v>5</v>
      </c>
      <c r="H19" s="29"/>
      <c r="I19" s="30">
        <v>8</v>
      </c>
      <c r="J19" s="30"/>
      <c r="K19" s="30">
        <v>5</v>
      </c>
      <c r="L19" s="30"/>
      <c r="M19" s="31"/>
    </row>
    <row r="20" spans="1:13" x14ac:dyDescent="0.25">
      <c r="A20" s="7" t="s">
        <v>6</v>
      </c>
      <c r="B20" s="23"/>
      <c r="C20" s="8"/>
      <c r="D20" s="8">
        <v>56</v>
      </c>
      <c r="E20" s="8">
        <v>23.333333333333336</v>
      </c>
      <c r="F20" s="8">
        <v>36</v>
      </c>
      <c r="G20" s="8">
        <v>14</v>
      </c>
      <c r="H20" s="9">
        <v>100</v>
      </c>
      <c r="I20" s="10">
        <v>23.333333333333332</v>
      </c>
      <c r="J20" s="10"/>
      <c r="K20" s="10">
        <v>14</v>
      </c>
      <c r="L20" s="10"/>
      <c r="M20" s="16">
        <f t="shared" si="0"/>
        <v>0.6428571428571429</v>
      </c>
    </row>
    <row r="21" spans="1:13" ht="30" x14ac:dyDescent="0.25">
      <c r="A21" s="1" t="s">
        <v>7</v>
      </c>
      <c r="B21" s="19" t="s">
        <v>8</v>
      </c>
      <c r="C21" s="2">
        <v>3</v>
      </c>
      <c r="D21" s="2">
        <v>134</v>
      </c>
      <c r="E21" s="2">
        <v>44.666666666666664</v>
      </c>
      <c r="F21" s="2">
        <v>46</v>
      </c>
      <c r="G21" s="2">
        <v>15.333333333333334</v>
      </c>
      <c r="H21" s="3">
        <v>1441</v>
      </c>
      <c r="I21" s="4">
        <v>19.333333333333336</v>
      </c>
      <c r="J21" s="4">
        <v>25.333333333333336</v>
      </c>
      <c r="K21" s="4">
        <v>1.3333333333333333</v>
      </c>
      <c r="L21" s="4">
        <v>14.000000000000002</v>
      </c>
      <c r="M21" s="15">
        <f t="shared" si="0"/>
        <v>0.34328358208955223</v>
      </c>
    </row>
    <row r="22" spans="1:13" ht="30" x14ac:dyDescent="0.25">
      <c r="A22" s="18" t="str">
        <f t="shared" ref="A22:A55" si="1">A21</f>
        <v>Sección Primera</v>
      </c>
      <c r="B22" s="19" t="s">
        <v>9</v>
      </c>
      <c r="C22" s="2">
        <v>3</v>
      </c>
      <c r="D22" s="2">
        <v>232</v>
      </c>
      <c r="E22" s="2">
        <v>77.333333333333329</v>
      </c>
      <c r="F22" s="2">
        <v>143</v>
      </c>
      <c r="G22" s="2">
        <v>47.666666666666664</v>
      </c>
      <c r="H22" s="3">
        <v>1865</v>
      </c>
      <c r="I22" s="4">
        <v>36.666666666666664</v>
      </c>
      <c r="J22" s="4">
        <v>40.666666666666671</v>
      </c>
      <c r="K22" s="4">
        <v>28.666666666666671</v>
      </c>
      <c r="L22" s="4">
        <v>19</v>
      </c>
      <c r="M22" s="15">
        <f t="shared" si="0"/>
        <v>0.61637931034482762</v>
      </c>
    </row>
    <row r="23" spans="1:13" ht="30" x14ac:dyDescent="0.25">
      <c r="A23" s="18" t="str">
        <f t="shared" si="1"/>
        <v>Sección Primera</v>
      </c>
      <c r="B23" s="19" t="s">
        <v>10</v>
      </c>
      <c r="C23" s="2">
        <v>3</v>
      </c>
      <c r="D23" s="2">
        <v>175</v>
      </c>
      <c r="E23" s="2">
        <v>58.333333333333336</v>
      </c>
      <c r="F23" s="2">
        <v>97</v>
      </c>
      <c r="G23" s="2">
        <v>32.333333333333336</v>
      </c>
      <c r="H23" s="3">
        <v>1372</v>
      </c>
      <c r="I23" s="4">
        <v>25.333333333333329</v>
      </c>
      <c r="J23" s="4">
        <v>32.999999999999993</v>
      </c>
      <c r="K23" s="4">
        <v>12</v>
      </c>
      <c r="L23" s="4">
        <v>20.333333333333336</v>
      </c>
      <c r="M23" s="15">
        <f t="shared" si="0"/>
        <v>0.55428571428571427</v>
      </c>
    </row>
    <row r="24" spans="1:13" ht="30" x14ac:dyDescent="0.25">
      <c r="A24" s="18" t="str">
        <f t="shared" si="1"/>
        <v>Sección Primera</v>
      </c>
      <c r="B24" s="19" t="s">
        <v>11</v>
      </c>
      <c r="C24" s="2">
        <v>6</v>
      </c>
      <c r="D24" s="2">
        <v>286</v>
      </c>
      <c r="E24" s="2">
        <v>47.666666666666664</v>
      </c>
      <c r="F24" s="2">
        <v>228</v>
      </c>
      <c r="G24" s="2">
        <v>38</v>
      </c>
      <c r="H24" s="3">
        <v>1126</v>
      </c>
      <c r="I24" s="4">
        <v>21.833333333333336</v>
      </c>
      <c r="J24" s="4">
        <v>25.833333333333336</v>
      </c>
      <c r="K24" s="4">
        <v>17.833333333333336</v>
      </c>
      <c r="L24" s="4">
        <v>20.166666666666664</v>
      </c>
      <c r="M24" s="15">
        <f t="shared" si="0"/>
        <v>0.79720279720279719</v>
      </c>
    </row>
    <row r="25" spans="1:13" x14ac:dyDescent="0.25">
      <c r="A25" s="26" t="s">
        <v>65</v>
      </c>
      <c r="B25" s="27"/>
      <c r="C25" s="28"/>
      <c r="D25" s="28"/>
      <c r="E25" s="28">
        <v>57</v>
      </c>
      <c r="F25" s="28"/>
      <c r="G25" s="28">
        <v>33</v>
      </c>
      <c r="H25" s="29"/>
      <c r="I25" s="30">
        <v>26</v>
      </c>
      <c r="J25" s="30">
        <v>31</v>
      </c>
      <c r="K25" s="30">
        <v>15</v>
      </c>
      <c r="L25" s="30">
        <v>18</v>
      </c>
      <c r="M25" s="31"/>
    </row>
    <row r="26" spans="1:13" x14ac:dyDescent="0.25">
      <c r="A26" s="7" t="s">
        <v>12</v>
      </c>
      <c r="B26" s="23"/>
      <c r="C26" s="8"/>
      <c r="D26" s="8">
        <v>827</v>
      </c>
      <c r="E26" s="8">
        <v>228</v>
      </c>
      <c r="F26" s="8">
        <v>514</v>
      </c>
      <c r="G26" s="8">
        <v>133.33333333333334</v>
      </c>
      <c r="H26" s="9">
        <v>5804</v>
      </c>
      <c r="I26" s="10">
        <v>103.16666666666666</v>
      </c>
      <c r="J26" s="10">
        <v>124.83333333333334</v>
      </c>
      <c r="K26" s="10">
        <v>59.833333333333336</v>
      </c>
      <c r="L26" s="10">
        <v>73.5</v>
      </c>
      <c r="M26" s="16">
        <f t="shared" si="0"/>
        <v>0.62152357920193468</v>
      </c>
    </row>
    <row r="27" spans="1:13" ht="30" x14ac:dyDescent="0.25">
      <c r="A27" s="1" t="s">
        <v>13</v>
      </c>
      <c r="B27" s="19" t="s">
        <v>14</v>
      </c>
      <c r="C27" s="2">
        <v>6</v>
      </c>
      <c r="D27" s="2">
        <v>790</v>
      </c>
      <c r="E27" s="2">
        <v>131.66666666666666</v>
      </c>
      <c r="F27" s="2">
        <v>493</v>
      </c>
      <c r="G27" s="2">
        <v>82.166666666666671</v>
      </c>
      <c r="H27" s="3">
        <v>2079</v>
      </c>
      <c r="I27" s="4">
        <v>80.833333333333329</v>
      </c>
      <c r="J27" s="4">
        <v>50.833333333333329</v>
      </c>
      <c r="K27" s="4">
        <v>39.166666666666671</v>
      </c>
      <c r="L27" s="4">
        <v>43.000000000000007</v>
      </c>
      <c r="M27" s="15">
        <f t="shared" si="0"/>
        <v>0.6240506329113924</v>
      </c>
    </row>
    <row r="28" spans="1:13" ht="30" x14ac:dyDescent="0.25">
      <c r="A28" s="18" t="str">
        <f t="shared" si="1"/>
        <v>Sección Segunda</v>
      </c>
      <c r="B28" s="19" t="s">
        <v>15</v>
      </c>
      <c r="C28" s="2">
        <v>6</v>
      </c>
      <c r="D28" s="2">
        <v>396</v>
      </c>
      <c r="E28" s="2">
        <v>66</v>
      </c>
      <c r="F28" s="2">
        <v>262</v>
      </c>
      <c r="G28" s="2">
        <v>43.666666666666664</v>
      </c>
      <c r="H28" s="3">
        <v>2320</v>
      </c>
      <c r="I28" s="4">
        <v>66</v>
      </c>
      <c r="J28" s="4"/>
      <c r="K28" s="4">
        <v>43.666666666666664</v>
      </c>
      <c r="L28" s="4"/>
      <c r="M28" s="15">
        <f t="shared" si="0"/>
        <v>0.66161616161616166</v>
      </c>
    </row>
    <row r="29" spans="1:13" ht="30" x14ac:dyDescent="0.25">
      <c r="A29" s="18" t="str">
        <f t="shared" si="1"/>
        <v>Sección Segunda</v>
      </c>
      <c r="B29" s="19" t="s">
        <v>16</v>
      </c>
      <c r="C29" s="2">
        <v>6</v>
      </c>
      <c r="D29" s="2">
        <v>726</v>
      </c>
      <c r="E29" s="2">
        <v>121</v>
      </c>
      <c r="F29" s="2">
        <v>537</v>
      </c>
      <c r="G29" s="2">
        <v>89.5</v>
      </c>
      <c r="H29" s="3">
        <v>2733</v>
      </c>
      <c r="I29" s="4">
        <v>76</v>
      </c>
      <c r="J29" s="4">
        <v>44.999999999999993</v>
      </c>
      <c r="K29" s="4">
        <v>48.999999999999993</v>
      </c>
      <c r="L29" s="4">
        <v>40.499999999999993</v>
      </c>
      <c r="M29" s="15">
        <f t="shared" si="0"/>
        <v>0.73966942148760328</v>
      </c>
    </row>
    <row r="30" spans="1:13" ht="30" x14ac:dyDescent="0.25">
      <c r="A30" s="18" t="str">
        <f t="shared" si="1"/>
        <v>Sección Segunda</v>
      </c>
      <c r="B30" s="19" t="s">
        <v>17</v>
      </c>
      <c r="C30" s="2">
        <v>6</v>
      </c>
      <c r="D30" s="2">
        <v>639</v>
      </c>
      <c r="E30" s="2">
        <v>106.5</v>
      </c>
      <c r="F30" s="2">
        <v>372</v>
      </c>
      <c r="G30" s="2">
        <v>62</v>
      </c>
      <c r="H30" s="3">
        <v>2505</v>
      </c>
      <c r="I30" s="4">
        <v>63</v>
      </c>
      <c r="J30" s="4">
        <v>43.499999999999993</v>
      </c>
      <c r="K30" s="4">
        <v>25.833333333333336</v>
      </c>
      <c r="L30" s="4">
        <v>36.166666666666664</v>
      </c>
      <c r="M30" s="15">
        <f t="shared" si="0"/>
        <v>0.5821596244131455</v>
      </c>
    </row>
    <row r="31" spans="1:13" ht="30" x14ac:dyDescent="0.25">
      <c r="A31" s="18" t="str">
        <f t="shared" si="1"/>
        <v>Sección Segunda</v>
      </c>
      <c r="B31" s="19" t="s">
        <v>18</v>
      </c>
      <c r="C31" s="2">
        <v>6</v>
      </c>
      <c r="D31" s="2">
        <v>815</v>
      </c>
      <c r="E31" s="2">
        <v>135.83333333333334</v>
      </c>
      <c r="F31" s="2">
        <v>600</v>
      </c>
      <c r="G31" s="2">
        <v>100</v>
      </c>
      <c r="H31" s="3">
        <v>1957</v>
      </c>
      <c r="I31" s="4">
        <v>93.5</v>
      </c>
      <c r="J31" s="4">
        <v>42.333333333333336</v>
      </c>
      <c r="K31" s="4">
        <v>63.666666666666664</v>
      </c>
      <c r="L31" s="4">
        <v>36.333333333333336</v>
      </c>
      <c r="M31" s="15">
        <f t="shared" si="0"/>
        <v>0.73619631901840488</v>
      </c>
    </row>
    <row r="32" spans="1:13" ht="30" x14ac:dyDescent="0.25">
      <c r="A32" s="18" t="str">
        <f t="shared" si="1"/>
        <v>Sección Segunda</v>
      </c>
      <c r="B32" s="19" t="s">
        <v>19</v>
      </c>
      <c r="C32" s="2">
        <v>6</v>
      </c>
      <c r="D32" s="2">
        <v>812</v>
      </c>
      <c r="E32" s="2">
        <v>135.33333333333334</v>
      </c>
      <c r="F32" s="2">
        <v>594</v>
      </c>
      <c r="G32" s="2">
        <v>99</v>
      </c>
      <c r="H32" s="3">
        <v>1725</v>
      </c>
      <c r="I32" s="4">
        <v>83.500000000000014</v>
      </c>
      <c r="J32" s="4">
        <v>51.833333333333329</v>
      </c>
      <c r="K32" s="4">
        <v>62.666666666666671</v>
      </c>
      <c r="L32" s="4">
        <v>36.333333333333336</v>
      </c>
      <c r="M32" s="15">
        <f t="shared" si="0"/>
        <v>0.73152709359605916</v>
      </c>
    </row>
    <row r="33" spans="1:13" x14ac:dyDescent="0.25">
      <c r="A33" s="26" t="s">
        <v>65</v>
      </c>
      <c r="B33" s="27"/>
      <c r="C33" s="28"/>
      <c r="D33" s="28"/>
      <c r="E33" s="28">
        <v>116</v>
      </c>
      <c r="F33" s="28"/>
      <c r="G33" s="28">
        <v>79</v>
      </c>
      <c r="H33" s="29"/>
      <c r="I33" s="30">
        <v>77</v>
      </c>
      <c r="J33" s="30">
        <v>47</v>
      </c>
      <c r="K33" s="30">
        <v>47</v>
      </c>
      <c r="L33" s="30">
        <v>38</v>
      </c>
      <c r="M33" s="31"/>
    </row>
    <row r="34" spans="1:13" x14ac:dyDescent="0.25">
      <c r="A34" s="7" t="s">
        <v>20</v>
      </c>
      <c r="B34" s="23"/>
      <c r="C34" s="8"/>
      <c r="D34" s="8">
        <v>4178</v>
      </c>
      <c r="E34" s="8">
        <v>696.33333333333337</v>
      </c>
      <c r="F34" s="8">
        <v>2858</v>
      </c>
      <c r="G34" s="8">
        <v>476.33333333333337</v>
      </c>
      <c r="H34" s="9">
        <v>13319</v>
      </c>
      <c r="I34" s="10">
        <v>462.83333333333331</v>
      </c>
      <c r="J34" s="10">
        <v>233.5</v>
      </c>
      <c r="K34" s="10">
        <v>284</v>
      </c>
      <c r="L34" s="10">
        <v>192.33333333333334</v>
      </c>
      <c r="M34" s="16">
        <f t="shared" si="0"/>
        <v>0.6840593585447583</v>
      </c>
    </row>
    <row r="35" spans="1:13" ht="30" x14ac:dyDescent="0.25">
      <c r="A35" s="1" t="s">
        <v>21</v>
      </c>
      <c r="B35" s="19" t="s">
        <v>62</v>
      </c>
      <c r="C35" s="20" t="s">
        <v>61</v>
      </c>
      <c r="D35" s="20" t="s">
        <v>61</v>
      </c>
      <c r="E35" s="20" t="s">
        <v>61</v>
      </c>
      <c r="F35" s="20" t="s">
        <v>61</v>
      </c>
      <c r="G35" s="20" t="s">
        <v>61</v>
      </c>
      <c r="H35" s="20" t="s">
        <v>61</v>
      </c>
      <c r="I35" s="20" t="s">
        <v>61</v>
      </c>
      <c r="J35" s="20" t="s">
        <v>61</v>
      </c>
      <c r="K35" s="20" t="s">
        <v>61</v>
      </c>
      <c r="L35" s="20" t="s">
        <v>61</v>
      </c>
      <c r="M35" s="20" t="s">
        <v>61</v>
      </c>
    </row>
    <row r="36" spans="1:13" ht="30" x14ac:dyDescent="0.25">
      <c r="A36" s="1" t="s">
        <v>21</v>
      </c>
      <c r="B36" s="19" t="s">
        <v>22</v>
      </c>
      <c r="C36" s="2">
        <v>6</v>
      </c>
      <c r="D36" s="2">
        <v>151</v>
      </c>
      <c r="E36" s="2">
        <v>25.166666666666668</v>
      </c>
      <c r="F36" s="2">
        <v>94</v>
      </c>
      <c r="G36" s="2">
        <v>15.666666666666666</v>
      </c>
      <c r="H36" s="3">
        <v>1676</v>
      </c>
      <c r="I36" s="4">
        <v>25.166666666666664</v>
      </c>
      <c r="J36" s="4"/>
      <c r="K36" s="4">
        <v>15.666666666666666</v>
      </c>
      <c r="L36" s="4"/>
      <c r="M36" s="15">
        <f t="shared" si="0"/>
        <v>0.62251655629139069</v>
      </c>
    </row>
    <row r="37" spans="1:13" ht="30" x14ac:dyDescent="0.25">
      <c r="A37" s="18" t="s">
        <v>21</v>
      </c>
      <c r="B37" s="19" t="s">
        <v>63</v>
      </c>
      <c r="C37" s="20" t="s">
        <v>61</v>
      </c>
      <c r="D37" s="20" t="s">
        <v>61</v>
      </c>
      <c r="E37" s="20" t="s">
        <v>61</v>
      </c>
      <c r="F37" s="20" t="s">
        <v>61</v>
      </c>
      <c r="G37" s="20" t="s">
        <v>61</v>
      </c>
      <c r="H37" s="20" t="s">
        <v>61</v>
      </c>
      <c r="I37" s="20" t="s">
        <v>61</v>
      </c>
      <c r="J37" s="20" t="s">
        <v>61</v>
      </c>
      <c r="K37" s="20" t="s">
        <v>61</v>
      </c>
      <c r="L37" s="20" t="s">
        <v>61</v>
      </c>
      <c r="M37" s="20" t="s">
        <v>61</v>
      </c>
    </row>
    <row r="38" spans="1:13" ht="30" x14ac:dyDescent="0.25">
      <c r="A38" s="18" t="str">
        <f>A36</f>
        <v>Sección Tercera</v>
      </c>
      <c r="B38" s="19" t="s">
        <v>23</v>
      </c>
      <c r="C38" s="2">
        <v>6</v>
      </c>
      <c r="D38" s="2">
        <v>126</v>
      </c>
      <c r="E38" s="2">
        <v>21</v>
      </c>
      <c r="F38" s="2">
        <v>140</v>
      </c>
      <c r="G38" s="2">
        <v>23.333333333333332</v>
      </c>
      <c r="H38" s="3">
        <v>1680</v>
      </c>
      <c r="I38" s="4">
        <v>20.999999999999996</v>
      </c>
      <c r="J38" s="4"/>
      <c r="K38" s="4">
        <v>23.333333333333329</v>
      </c>
      <c r="L38" s="4"/>
      <c r="M38" s="15">
        <f t="shared" si="0"/>
        <v>1.1111111111111112</v>
      </c>
    </row>
    <row r="39" spans="1:13" ht="30" x14ac:dyDescent="0.25">
      <c r="A39" s="18" t="str">
        <f t="shared" si="1"/>
        <v>Sección Tercera</v>
      </c>
      <c r="B39" s="19" t="s">
        <v>24</v>
      </c>
      <c r="C39" s="2">
        <v>6</v>
      </c>
      <c r="D39" s="2">
        <v>140</v>
      </c>
      <c r="E39" s="2">
        <v>23.333333333333332</v>
      </c>
      <c r="F39" s="2">
        <v>200</v>
      </c>
      <c r="G39" s="2">
        <v>33.333333333333336</v>
      </c>
      <c r="H39" s="3">
        <v>1737</v>
      </c>
      <c r="I39" s="4">
        <v>23.333333333333329</v>
      </c>
      <c r="J39" s="4"/>
      <c r="K39" s="4">
        <v>33.333333333333329</v>
      </c>
      <c r="L39" s="4"/>
      <c r="M39" s="15">
        <f t="shared" si="0"/>
        <v>1.4285714285714286</v>
      </c>
    </row>
    <row r="40" spans="1:13" ht="30" x14ac:dyDescent="0.25">
      <c r="A40" s="18" t="str">
        <f t="shared" si="1"/>
        <v>Sección Tercera</v>
      </c>
      <c r="B40" s="19" t="s">
        <v>25</v>
      </c>
      <c r="C40" s="2">
        <v>6</v>
      </c>
      <c r="D40" s="2">
        <v>114</v>
      </c>
      <c r="E40" s="2">
        <v>19</v>
      </c>
      <c r="F40" s="2">
        <v>64</v>
      </c>
      <c r="G40" s="2">
        <v>10.666666666666666</v>
      </c>
      <c r="H40" s="3">
        <v>2000</v>
      </c>
      <c r="I40" s="4">
        <v>18.999999999999996</v>
      </c>
      <c r="J40" s="4"/>
      <c r="K40" s="4">
        <v>10.666666666666666</v>
      </c>
      <c r="L40" s="4"/>
      <c r="M40" s="15">
        <f t="shared" si="0"/>
        <v>0.56140350877192979</v>
      </c>
    </row>
    <row r="41" spans="1:13" ht="30" x14ac:dyDescent="0.25">
      <c r="A41" s="18" t="s">
        <v>21</v>
      </c>
      <c r="B41" s="19" t="s">
        <v>64</v>
      </c>
      <c r="C41" s="20" t="s">
        <v>61</v>
      </c>
      <c r="D41" s="20" t="s">
        <v>61</v>
      </c>
      <c r="E41" s="20" t="s">
        <v>61</v>
      </c>
      <c r="F41" s="20" t="s">
        <v>61</v>
      </c>
      <c r="G41" s="20" t="s">
        <v>61</v>
      </c>
      <c r="H41" s="20" t="s">
        <v>61</v>
      </c>
      <c r="I41" s="20" t="s">
        <v>61</v>
      </c>
      <c r="J41" s="20" t="s">
        <v>61</v>
      </c>
      <c r="K41" s="20" t="s">
        <v>61</v>
      </c>
      <c r="L41" s="20" t="s">
        <v>61</v>
      </c>
      <c r="M41" s="20" t="s">
        <v>61</v>
      </c>
    </row>
    <row r="42" spans="1:13" ht="30" x14ac:dyDescent="0.25">
      <c r="A42" s="18" t="str">
        <f>A40</f>
        <v>Sección Tercera</v>
      </c>
      <c r="B42" s="19" t="s">
        <v>26</v>
      </c>
      <c r="C42" s="2">
        <v>6</v>
      </c>
      <c r="D42" s="2">
        <v>181</v>
      </c>
      <c r="E42" s="2">
        <v>30.166666666666668</v>
      </c>
      <c r="F42" s="2">
        <v>218</v>
      </c>
      <c r="G42" s="2">
        <v>36.333333333333336</v>
      </c>
      <c r="H42" s="3">
        <v>1253</v>
      </c>
      <c r="I42" s="4">
        <v>30.166666666666671</v>
      </c>
      <c r="J42" s="4"/>
      <c r="K42" s="4">
        <v>36.333333333333329</v>
      </c>
      <c r="L42" s="4"/>
      <c r="M42" s="15">
        <f t="shared" si="0"/>
        <v>1.2044198895027625</v>
      </c>
    </row>
    <row r="43" spans="1:13" ht="30" x14ac:dyDescent="0.25">
      <c r="A43" s="18" t="str">
        <f t="shared" si="1"/>
        <v>Sección Tercera</v>
      </c>
      <c r="B43" s="19" t="s">
        <v>27</v>
      </c>
      <c r="C43" s="2">
        <v>6</v>
      </c>
      <c r="D43" s="2">
        <v>122</v>
      </c>
      <c r="E43" s="2">
        <v>20.333333333333332</v>
      </c>
      <c r="F43" s="2">
        <v>174</v>
      </c>
      <c r="G43" s="2">
        <v>29</v>
      </c>
      <c r="H43" s="3">
        <v>1419</v>
      </c>
      <c r="I43" s="4">
        <v>20.333333333333332</v>
      </c>
      <c r="J43" s="4"/>
      <c r="K43" s="4">
        <v>29</v>
      </c>
      <c r="L43" s="4"/>
      <c r="M43" s="15">
        <f t="shared" si="0"/>
        <v>1.4262295081967213</v>
      </c>
    </row>
    <row r="44" spans="1:13" x14ac:dyDescent="0.25">
      <c r="A44" s="26" t="s">
        <v>65</v>
      </c>
      <c r="B44" s="27"/>
      <c r="C44" s="28"/>
      <c r="D44" s="28"/>
      <c r="E44" s="28">
        <v>23</v>
      </c>
      <c r="F44" s="28"/>
      <c r="G44" s="28">
        <v>25</v>
      </c>
      <c r="H44" s="29"/>
      <c r="I44" s="30">
        <v>23</v>
      </c>
      <c r="J44" s="30"/>
      <c r="K44" s="30">
        <v>25</v>
      </c>
      <c r="L44" s="30"/>
      <c r="M44" s="31"/>
    </row>
    <row r="45" spans="1:13" x14ac:dyDescent="0.25">
      <c r="A45" s="7" t="s">
        <v>28</v>
      </c>
      <c r="B45" s="23"/>
      <c r="C45" s="8"/>
      <c r="D45" s="8">
        <v>834</v>
      </c>
      <c r="E45" s="8">
        <v>139</v>
      </c>
      <c r="F45" s="8">
        <v>890</v>
      </c>
      <c r="G45" s="8">
        <v>148.33333333333334</v>
      </c>
      <c r="H45" s="9">
        <v>9765</v>
      </c>
      <c r="I45" s="10">
        <v>139</v>
      </c>
      <c r="J45" s="10"/>
      <c r="K45" s="10">
        <v>148.33333333333331</v>
      </c>
      <c r="L45" s="10"/>
      <c r="M45" s="16">
        <f t="shared" si="0"/>
        <v>1.0671462829736211</v>
      </c>
    </row>
    <row r="46" spans="1:13" ht="30" x14ac:dyDescent="0.25">
      <c r="A46" s="1" t="s">
        <v>29</v>
      </c>
      <c r="B46" s="19" t="s">
        <v>30</v>
      </c>
      <c r="C46" s="2">
        <v>6</v>
      </c>
      <c r="D46" s="2">
        <v>611</v>
      </c>
      <c r="E46" s="2">
        <v>101.83333333333333</v>
      </c>
      <c r="F46" s="2">
        <v>247</v>
      </c>
      <c r="G46" s="2">
        <v>41.166666666666664</v>
      </c>
      <c r="H46" s="3">
        <v>780</v>
      </c>
      <c r="I46" s="4">
        <v>17.166666666666668</v>
      </c>
      <c r="J46" s="4">
        <v>84.666666666666686</v>
      </c>
      <c r="K46" s="4">
        <v>7.6666666666666679</v>
      </c>
      <c r="L46" s="4">
        <v>33.5</v>
      </c>
      <c r="M46" s="15">
        <f t="shared" si="0"/>
        <v>0.40425531914893614</v>
      </c>
    </row>
    <row r="47" spans="1:13" ht="30" x14ac:dyDescent="0.25">
      <c r="A47" s="18" t="str">
        <f t="shared" si="1"/>
        <v>Sección Cuarta</v>
      </c>
      <c r="B47" s="19" t="s">
        <v>31</v>
      </c>
      <c r="C47" s="2">
        <v>3</v>
      </c>
      <c r="D47" s="2">
        <v>389</v>
      </c>
      <c r="E47" s="2">
        <v>129.66666666666666</v>
      </c>
      <c r="F47" s="2">
        <v>172</v>
      </c>
      <c r="G47" s="2">
        <v>57.333333333333336</v>
      </c>
      <c r="H47" s="3">
        <v>417</v>
      </c>
      <c r="I47" s="4">
        <v>12</v>
      </c>
      <c r="J47" s="4">
        <v>117.66666666666667</v>
      </c>
      <c r="K47" s="4">
        <v>9</v>
      </c>
      <c r="L47" s="4">
        <v>48.333333333333336</v>
      </c>
      <c r="M47" s="15">
        <f t="shared" si="0"/>
        <v>0.44215938303341901</v>
      </c>
    </row>
    <row r="48" spans="1:13" ht="30" x14ac:dyDescent="0.25">
      <c r="A48" s="18" t="str">
        <f t="shared" si="1"/>
        <v>Sección Cuarta</v>
      </c>
      <c r="B48" s="19" t="s">
        <v>32</v>
      </c>
      <c r="C48" s="2">
        <v>6</v>
      </c>
      <c r="D48" s="2">
        <v>341</v>
      </c>
      <c r="E48" s="2">
        <v>56.833333333333336</v>
      </c>
      <c r="F48" s="2">
        <v>311</v>
      </c>
      <c r="G48" s="2">
        <v>51.833333333333336</v>
      </c>
      <c r="H48" s="3">
        <v>477</v>
      </c>
      <c r="I48" s="4">
        <v>16.666666666666664</v>
      </c>
      <c r="J48" s="4">
        <v>40.166666666666657</v>
      </c>
      <c r="K48" s="4">
        <v>11.333333333333334</v>
      </c>
      <c r="L48" s="4">
        <v>40.5</v>
      </c>
      <c r="M48" s="15">
        <f t="shared" si="0"/>
        <v>0.91202346041055715</v>
      </c>
    </row>
    <row r="49" spans="1:13" ht="30" x14ac:dyDescent="0.25">
      <c r="A49" s="18" t="str">
        <f t="shared" si="1"/>
        <v>Sección Cuarta</v>
      </c>
      <c r="B49" s="19" t="s">
        <v>33</v>
      </c>
      <c r="C49" s="2">
        <v>3</v>
      </c>
      <c r="D49" s="2">
        <v>328</v>
      </c>
      <c r="E49" s="2">
        <v>109.33333333333333</v>
      </c>
      <c r="F49" s="2">
        <v>158</v>
      </c>
      <c r="G49" s="2">
        <v>52.666666666666664</v>
      </c>
      <c r="H49" s="3">
        <v>476</v>
      </c>
      <c r="I49" s="4">
        <v>12.666666666666666</v>
      </c>
      <c r="J49" s="4">
        <v>96.666666666666643</v>
      </c>
      <c r="K49" s="4">
        <v>9.6666666666666679</v>
      </c>
      <c r="L49" s="4">
        <v>43</v>
      </c>
      <c r="M49" s="15">
        <f t="shared" si="0"/>
        <v>0.48170731707317072</v>
      </c>
    </row>
    <row r="50" spans="1:13" x14ac:dyDescent="0.25">
      <c r="A50" s="26" t="s">
        <v>65</v>
      </c>
      <c r="B50" s="27"/>
      <c r="C50" s="28"/>
      <c r="D50" s="28"/>
      <c r="E50" s="28">
        <v>99</v>
      </c>
      <c r="F50" s="28"/>
      <c r="G50" s="28">
        <v>51</v>
      </c>
      <c r="H50" s="29"/>
      <c r="I50" s="30">
        <v>15</v>
      </c>
      <c r="J50" s="30">
        <v>85</v>
      </c>
      <c r="K50" s="30">
        <v>9</v>
      </c>
      <c r="L50" s="30">
        <v>41</v>
      </c>
      <c r="M50" s="31"/>
    </row>
    <row r="51" spans="1:13" x14ac:dyDescent="0.25">
      <c r="A51" s="7" t="s">
        <v>34</v>
      </c>
      <c r="B51" s="23"/>
      <c r="C51" s="8"/>
      <c r="D51" s="8">
        <v>1669</v>
      </c>
      <c r="E51" s="8">
        <v>397.66666666666663</v>
      </c>
      <c r="F51" s="8">
        <v>888</v>
      </c>
      <c r="G51" s="8">
        <v>203</v>
      </c>
      <c r="H51" s="9">
        <v>2150</v>
      </c>
      <c r="I51" s="10">
        <v>58.499999999999993</v>
      </c>
      <c r="J51" s="10">
        <v>339.16666666666669</v>
      </c>
      <c r="K51" s="10">
        <v>37.666666666666671</v>
      </c>
      <c r="L51" s="10">
        <v>165.33333333333334</v>
      </c>
      <c r="M51" s="16">
        <f t="shared" si="0"/>
        <v>0.53205512282804079</v>
      </c>
    </row>
    <row r="52" spans="1:13" ht="30" x14ac:dyDescent="0.25">
      <c r="A52" s="1" t="s">
        <v>35</v>
      </c>
      <c r="B52" s="19" t="s">
        <v>36</v>
      </c>
      <c r="C52" s="2">
        <v>6</v>
      </c>
      <c r="D52" s="2">
        <v>242</v>
      </c>
      <c r="E52" s="2">
        <v>40.333333333333336</v>
      </c>
      <c r="F52" s="2">
        <v>202</v>
      </c>
      <c r="G52" s="2">
        <v>33.666666666666664</v>
      </c>
      <c r="H52" s="3">
        <v>33</v>
      </c>
      <c r="I52" s="4">
        <v>8</v>
      </c>
      <c r="J52" s="4">
        <v>32.333333333333329</v>
      </c>
      <c r="K52" s="4">
        <v>7.6666666666666679</v>
      </c>
      <c r="L52" s="4">
        <v>26</v>
      </c>
      <c r="M52" s="15">
        <f t="shared" si="0"/>
        <v>0.83471074380165289</v>
      </c>
    </row>
    <row r="53" spans="1:13" ht="30" x14ac:dyDescent="0.25">
      <c r="A53" s="18" t="str">
        <f t="shared" si="1"/>
        <v>Sección Quinta</v>
      </c>
      <c r="B53" s="19" t="s">
        <v>37</v>
      </c>
      <c r="C53" s="2">
        <v>6</v>
      </c>
      <c r="D53" s="2">
        <v>218</v>
      </c>
      <c r="E53" s="2">
        <v>36.333333333333336</v>
      </c>
      <c r="F53" s="2">
        <v>195</v>
      </c>
      <c r="G53" s="2">
        <v>32.5</v>
      </c>
      <c r="H53" s="3">
        <v>29</v>
      </c>
      <c r="I53" s="4">
        <v>3.666666666666667</v>
      </c>
      <c r="J53" s="4">
        <v>32.666666666666664</v>
      </c>
      <c r="K53" s="4">
        <v>4.3333333333333339</v>
      </c>
      <c r="L53" s="4">
        <v>28.166666666666668</v>
      </c>
      <c r="M53" s="15">
        <f t="shared" si="0"/>
        <v>0.89449541284403666</v>
      </c>
    </row>
    <row r="54" spans="1:13" ht="30" x14ac:dyDescent="0.25">
      <c r="A54" s="18" t="str">
        <f t="shared" si="1"/>
        <v>Sección Quinta</v>
      </c>
      <c r="B54" s="19" t="s">
        <v>38</v>
      </c>
      <c r="C54" s="2">
        <v>6</v>
      </c>
      <c r="D54" s="2">
        <v>269</v>
      </c>
      <c r="E54" s="2">
        <v>44.833333333333336</v>
      </c>
      <c r="F54" s="2">
        <v>232</v>
      </c>
      <c r="G54" s="2">
        <v>38.666666666666664</v>
      </c>
      <c r="H54" s="3">
        <v>36</v>
      </c>
      <c r="I54" s="4">
        <v>9.6666666666666679</v>
      </c>
      <c r="J54" s="4">
        <v>35.166666666666671</v>
      </c>
      <c r="K54" s="4">
        <v>10.5</v>
      </c>
      <c r="L54" s="4">
        <v>28.166666666666664</v>
      </c>
      <c r="M54" s="15">
        <f t="shared" si="0"/>
        <v>0.86245353159851301</v>
      </c>
    </row>
    <row r="55" spans="1:13" ht="30" x14ac:dyDescent="0.25">
      <c r="A55" s="18" t="str">
        <f t="shared" si="1"/>
        <v>Sección Quinta</v>
      </c>
      <c r="B55" s="19" t="s">
        <v>39</v>
      </c>
      <c r="C55" s="2">
        <v>3</v>
      </c>
      <c r="D55" s="2">
        <v>139</v>
      </c>
      <c r="E55" s="2">
        <v>46.333333333333336</v>
      </c>
      <c r="F55" s="2">
        <v>130</v>
      </c>
      <c r="G55" s="2">
        <v>43.333333333333336</v>
      </c>
      <c r="H55" s="3">
        <v>34</v>
      </c>
      <c r="I55" s="4">
        <v>14.333333333333334</v>
      </c>
      <c r="J55" s="4">
        <v>32</v>
      </c>
      <c r="K55" s="4">
        <v>9.3333333333333339</v>
      </c>
      <c r="L55" s="4">
        <v>34</v>
      </c>
      <c r="M55" s="15">
        <f t="shared" si="0"/>
        <v>0.93525179856115104</v>
      </c>
    </row>
    <row r="56" spans="1:13" x14ac:dyDescent="0.25">
      <c r="A56" s="26" t="s">
        <v>65</v>
      </c>
      <c r="B56" s="27"/>
      <c r="C56" s="28"/>
      <c r="D56" s="28"/>
      <c r="E56" s="28">
        <v>42</v>
      </c>
      <c r="F56" s="28"/>
      <c r="G56" s="28">
        <v>37</v>
      </c>
      <c r="H56" s="29"/>
      <c r="I56" s="30">
        <v>9</v>
      </c>
      <c r="J56" s="30">
        <v>33</v>
      </c>
      <c r="K56" s="30">
        <v>8</v>
      </c>
      <c r="L56" s="30">
        <v>29</v>
      </c>
      <c r="M56" s="31"/>
    </row>
    <row r="57" spans="1:13" x14ac:dyDescent="0.25">
      <c r="A57" s="7" t="s">
        <v>40</v>
      </c>
      <c r="B57" s="24"/>
      <c r="C57" s="8"/>
      <c r="D57" s="8">
        <v>868</v>
      </c>
      <c r="E57" s="8">
        <v>167.83333333333334</v>
      </c>
      <c r="F57" s="8">
        <v>759</v>
      </c>
      <c r="G57" s="8">
        <v>148.16666666666666</v>
      </c>
      <c r="H57" s="9">
        <v>132</v>
      </c>
      <c r="I57" s="10">
        <v>35.666666666666671</v>
      </c>
      <c r="J57" s="10">
        <v>132.16666666666669</v>
      </c>
      <c r="K57" s="10">
        <v>31.833333333333336</v>
      </c>
      <c r="L57" s="10">
        <v>116.33333333333334</v>
      </c>
      <c r="M57" s="16">
        <f t="shared" si="0"/>
        <v>0.87442396313364057</v>
      </c>
    </row>
    <row r="58" spans="1:13" x14ac:dyDescent="0.25">
      <c r="A58" s="11" t="s">
        <v>41</v>
      </c>
      <c r="B58" s="25"/>
      <c r="C58" s="12"/>
      <c r="D58" s="12">
        <v>8432</v>
      </c>
      <c r="E58" s="12">
        <v>1652.1666666666663</v>
      </c>
      <c r="F58" s="12">
        <v>5945</v>
      </c>
      <c r="G58" s="12">
        <v>1123.1666666666667</v>
      </c>
      <c r="H58" s="13">
        <v>31270</v>
      </c>
      <c r="I58" s="14">
        <v>822.49999999999989</v>
      </c>
      <c r="J58" s="14">
        <v>829.66666666666652</v>
      </c>
      <c r="K58" s="14">
        <v>575.66666666666674</v>
      </c>
      <c r="L58" s="14">
        <v>547.5</v>
      </c>
      <c r="M58" s="17">
        <f t="shared" si="0"/>
        <v>0.70505218216318788</v>
      </c>
    </row>
    <row r="59" spans="1:13" x14ac:dyDescent="0.25">
      <c r="A59" s="11" t="s">
        <v>66</v>
      </c>
      <c r="I59" s="14">
        <f>+AVERAGE(I56,I50,I44,I33,I25,I19)</f>
        <v>26.333333333333332</v>
      </c>
      <c r="J59" s="14">
        <f t="shared" ref="J59:L59" si="2">+AVERAGE(J56,J50,J44,J33,J25,J19)</f>
        <v>49</v>
      </c>
      <c r="K59" s="14">
        <f t="shared" si="2"/>
        <v>18.166666666666668</v>
      </c>
      <c r="L59" s="14">
        <f t="shared" si="2"/>
        <v>31.5</v>
      </c>
    </row>
  </sheetData>
  <mergeCells count="5">
    <mergeCell ref="G2:J2"/>
    <mergeCell ref="G3:J3"/>
    <mergeCell ref="A12:L12"/>
    <mergeCell ref="K13:L13"/>
    <mergeCell ref="I13:J13"/>
  </mergeCells>
  <pageMargins left="0.23622047244094491" right="0.23622047244094491" top="0.74803149606299213" bottom="0.74803149606299213" header="0.31496062992125984" footer="0.31496062992125984"/>
  <pageSetup paperSize="123" scale="73" fitToHeight="0" orientation="landscape" horizontalDpi="1200" verticalDpi="1200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DE ESTADO</vt:lpstr>
      <vt:lpstr>'CONSEJO DE ESTADO'!Títulos_a_imprimir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2017-08-25T15:35:56Z</cp:lastPrinted>
  <dcterms:created xsi:type="dcterms:W3CDTF">2017-08-11T20:05:04Z</dcterms:created>
  <dcterms:modified xsi:type="dcterms:W3CDTF">2017-08-25T15:36:15Z</dcterms:modified>
</cp:coreProperties>
</file>