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NNBR\2018\Estadísticas para publicar pag web\Estadísticas 3er Trim2017\"/>
    </mc:Choice>
  </mc:AlternateContent>
  <bookViews>
    <workbookView xWindow="240" yWindow="45" windowWidth="20115" windowHeight="7995"/>
  </bookViews>
  <sheets>
    <sheet name="TRIB SUPERIOR" sheetId="1" r:id="rId1"/>
    <sheet name="JDO CIRCUITO" sheetId="8" r:id="rId2"/>
    <sheet name="JDO MPAL PEQ CAUSAS" sheetId="10" r:id="rId3"/>
  </sheets>
  <definedNames>
    <definedName name="_xlnm._FilterDatabase" localSheetId="1" hidden="1">'JDO CIRCUITO'!$A$13:$N$292</definedName>
    <definedName name="_xlnm._FilterDatabase" localSheetId="2" hidden="1">'JDO MPAL PEQ CAUSAS'!$A$13:$N$139</definedName>
    <definedName name="_xlnm._FilterDatabase" localSheetId="0" hidden="1">'TRIB SUPERIOR'!$A$13:$Q$13</definedName>
    <definedName name="_xlnm.Print_Area" localSheetId="0">'TRIB SUPERIOR'!$A$1:$M$163</definedName>
    <definedName name="_xlnm.Print_Titles" localSheetId="1">'JDO CIRCUITO'!$12:$13</definedName>
    <definedName name="_xlnm.Print_Titles" localSheetId="2">'JDO MPAL PEQ CAUSAS'!$12:$13</definedName>
    <definedName name="_xlnm.Print_Titles" localSheetId="0">'TRIB SUPERIOR'!$12:$13</definedName>
  </definedNames>
  <calcPr calcId="152511"/>
</workbook>
</file>

<file path=xl/calcChain.xml><?xml version="1.0" encoding="utf-8"?>
<calcChain xmlns="http://schemas.openxmlformats.org/spreadsheetml/2006/main">
  <c r="L94" i="8" l="1"/>
  <c r="K94" i="8"/>
  <c r="J94" i="8"/>
  <c r="I94" i="8"/>
  <c r="G94" i="8"/>
  <c r="E94" i="8"/>
  <c r="H95" i="8"/>
  <c r="H292" i="8" s="1"/>
  <c r="F95" i="8"/>
  <c r="F292" i="8" s="1"/>
  <c r="D95" i="8"/>
  <c r="D292" i="8" s="1"/>
  <c r="M29" i="10" l="1"/>
  <c r="M30" i="10"/>
  <c r="M31" i="10"/>
  <c r="M32" i="10"/>
  <c r="M33" i="10"/>
  <c r="M34" i="10"/>
  <c r="M35" i="10"/>
  <c r="M36" i="10"/>
  <c r="M37" i="10"/>
  <c r="M38" i="10"/>
  <c r="M40" i="10"/>
  <c r="M41" i="10"/>
  <c r="M42" i="10"/>
  <c r="M43" i="10"/>
  <c r="M45" i="10"/>
  <c r="M46" i="10"/>
  <c r="M48" i="10"/>
  <c r="M49" i="10"/>
  <c r="M50" i="10"/>
  <c r="M51" i="10"/>
  <c r="M52" i="10"/>
  <c r="M53" i="10"/>
  <c r="M54" i="10"/>
  <c r="M56" i="10"/>
  <c r="M57" i="10"/>
  <c r="M58" i="10"/>
  <c r="M59" i="10"/>
  <c r="M60" i="10"/>
  <c r="M61" i="10"/>
  <c r="M63" i="10"/>
  <c r="M64" i="10"/>
  <c r="M65" i="10"/>
  <c r="M67" i="10"/>
  <c r="M68" i="10"/>
  <c r="M70" i="10"/>
  <c r="M71" i="10"/>
  <c r="M72" i="10"/>
  <c r="M74" i="10"/>
  <c r="M75" i="10"/>
  <c r="M77" i="10"/>
  <c r="M78" i="10"/>
  <c r="M79" i="10"/>
  <c r="M80" i="10"/>
  <c r="M81" i="10"/>
  <c r="M82" i="10"/>
  <c r="M83" i="10"/>
  <c r="M85" i="10"/>
  <c r="M86" i="10"/>
  <c r="M88" i="10"/>
  <c r="M89" i="10"/>
  <c r="M91" i="10"/>
  <c r="M92" i="10"/>
  <c r="M94" i="10"/>
  <c r="M95" i="10"/>
  <c r="M97" i="10"/>
  <c r="M98" i="10"/>
  <c r="M99" i="10"/>
  <c r="M101" i="10"/>
  <c r="M102" i="10"/>
  <c r="M104" i="10"/>
  <c r="M105" i="10"/>
  <c r="M107" i="10"/>
  <c r="M108" i="10"/>
  <c r="M110" i="10"/>
  <c r="M111" i="10"/>
  <c r="M113" i="10"/>
  <c r="M114" i="10"/>
  <c r="M116" i="10"/>
  <c r="M117" i="10"/>
  <c r="M119" i="10"/>
  <c r="M120" i="10"/>
  <c r="M122" i="10"/>
  <c r="M123" i="10"/>
  <c r="M125" i="10"/>
  <c r="M126" i="10"/>
  <c r="M128" i="10"/>
  <c r="M129" i="10"/>
  <c r="M131" i="10"/>
  <c r="M132" i="10"/>
  <c r="M134" i="10"/>
  <c r="M136" i="10"/>
  <c r="M16" i="10"/>
  <c r="M17" i="10"/>
  <c r="M19" i="10"/>
  <c r="M20" i="10"/>
  <c r="M21" i="10"/>
  <c r="M22" i="10"/>
  <c r="M23" i="10"/>
  <c r="M24" i="10"/>
  <c r="M26" i="10"/>
  <c r="M27" i="10"/>
  <c r="M28" i="10"/>
  <c r="M14" i="10"/>
  <c r="G246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6" i="8"/>
  <c r="M87" i="8"/>
  <c r="M88" i="8"/>
  <c r="M89" i="8"/>
  <c r="M90" i="8"/>
  <c r="M91" i="8"/>
  <c r="M92" i="8"/>
  <c r="M93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8" i="8"/>
  <c r="M129" i="8"/>
  <c r="M130" i="8"/>
  <c r="M131" i="8"/>
  <c r="M132" i="8"/>
  <c r="M133" i="8"/>
  <c r="M134" i="8"/>
  <c r="M135" i="8"/>
  <c r="M136" i="8"/>
  <c r="M138" i="8"/>
  <c r="M139" i="8"/>
  <c r="M140" i="8"/>
  <c r="M141" i="8"/>
  <c r="M142" i="8"/>
  <c r="M143" i="8"/>
  <c r="M145" i="8"/>
  <c r="M146" i="8"/>
  <c r="M147" i="8"/>
  <c r="M149" i="8"/>
  <c r="M150" i="8"/>
  <c r="M151" i="8"/>
  <c r="M153" i="8"/>
  <c r="M154" i="8"/>
  <c r="M155" i="8"/>
  <c r="M156" i="8"/>
  <c r="M157" i="8"/>
  <c r="M158" i="8"/>
  <c r="M159" i="8"/>
  <c r="M160" i="8"/>
  <c r="M161" i="8"/>
  <c r="M163" i="8"/>
  <c r="M164" i="8"/>
  <c r="M165" i="8"/>
  <c r="M166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7" i="8"/>
  <c r="M198" i="8"/>
  <c r="M200" i="8"/>
  <c r="M201" i="8"/>
  <c r="M202" i="8"/>
  <c r="M203" i="8"/>
  <c r="M204" i="8"/>
  <c r="M205" i="8"/>
  <c r="M207" i="8"/>
  <c r="M208" i="8"/>
  <c r="M209" i="8"/>
  <c r="M210" i="8"/>
  <c r="M211" i="8"/>
  <c r="M212" i="8"/>
  <c r="M214" i="8"/>
  <c r="M215" i="8"/>
  <c r="M216" i="8"/>
  <c r="M217" i="8"/>
  <c r="M218" i="8"/>
  <c r="M219" i="8"/>
  <c r="M221" i="8"/>
  <c r="M222" i="8"/>
  <c r="M223" i="8"/>
  <c r="M224" i="8"/>
  <c r="M225" i="8"/>
  <c r="M226" i="8"/>
  <c r="M227" i="8"/>
  <c r="M229" i="8"/>
  <c r="M230" i="8"/>
  <c r="M231" i="8"/>
  <c r="M232" i="8"/>
  <c r="M233" i="8"/>
  <c r="M235" i="8"/>
  <c r="M236" i="8"/>
  <c r="M237" i="8"/>
  <c r="M239" i="8"/>
  <c r="M240" i="8"/>
  <c r="M241" i="8"/>
  <c r="M242" i="8"/>
  <c r="M244" i="8"/>
  <c r="M245" i="8"/>
  <c r="M247" i="8"/>
  <c r="M248" i="8"/>
  <c r="M249" i="8"/>
  <c r="M250" i="8"/>
  <c r="M251" i="8"/>
  <c r="M252" i="8"/>
  <c r="M253" i="8"/>
  <c r="M254" i="8"/>
  <c r="M255" i="8"/>
  <c r="M257" i="8"/>
  <c r="M258" i="8"/>
  <c r="M259" i="8"/>
  <c r="M260" i="8"/>
  <c r="M262" i="8"/>
  <c r="M263" i="8"/>
  <c r="M264" i="8"/>
  <c r="M265" i="8"/>
  <c r="M267" i="8"/>
  <c r="M268" i="8"/>
  <c r="M269" i="8"/>
  <c r="M270" i="8"/>
  <c r="M271" i="8"/>
  <c r="M273" i="8"/>
  <c r="M274" i="8"/>
  <c r="M275" i="8"/>
  <c r="M276" i="8"/>
  <c r="M277" i="8"/>
  <c r="M278" i="8"/>
  <c r="M279" i="8"/>
  <c r="M281" i="8"/>
  <c r="M282" i="8"/>
  <c r="M283" i="8"/>
  <c r="M284" i="8"/>
  <c r="M286" i="8"/>
  <c r="M287" i="8"/>
  <c r="M288" i="8"/>
  <c r="M290" i="8"/>
  <c r="M292" i="8"/>
  <c r="M15" i="8"/>
  <c r="M16" i="8"/>
  <c r="M17" i="8"/>
  <c r="M18" i="8"/>
  <c r="M20" i="8"/>
  <c r="M21" i="8"/>
  <c r="M23" i="8"/>
  <c r="M24" i="8"/>
  <c r="M25" i="8"/>
  <c r="M26" i="8"/>
  <c r="M27" i="8"/>
  <c r="M14" i="8"/>
  <c r="I22" i="8"/>
</calcChain>
</file>

<file path=xl/sharedStrings.xml><?xml version="1.0" encoding="utf-8"?>
<sst xmlns="http://schemas.openxmlformats.org/spreadsheetml/2006/main" count="1017" uniqueCount="490">
  <si>
    <t>DISTRITO</t>
  </si>
  <si>
    <t>Barranquilla</t>
  </si>
  <si>
    <t>Despacho 001 de la Sala Laboral del Tribunal Superior de Barranquilla</t>
  </si>
  <si>
    <t>Despacho 002 de la Sala Laboral del Tribunal Superior de Barranquilla</t>
  </si>
  <si>
    <t>Despacho 003 de la Sala Laboral del Tribunal Superior de Barranquilla</t>
  </si>
  <si>
    <t>Despacho 004 de la Sala Laboral del Tribunal Superior de Barranquilla</t>
  </si>
  <si>
    <t>Despacho 005 de la Sala Laboral del Tribunal Superior de Barranquilla</t>
  </si>
  <si>
    <t>Despacho 006 de la Sala Laboral del Tribunal Superior de Barranquilla</t>
  </si>
  <si>
    <t>Despacho 007 de la Sala Laboral del Tribunal Superior de Barranquilla</t>
  </si>
  <si>
    <t>Despacho 008 de la Sala Laboral del Tribunal Superior de Barranquilla</t>
  </si>
  <si>
    <t>Despacho 009 de la Sala Laboral del Tribunal Superior de Barranquilla</t>
  </si>
  <si>
    <t>Total Barranquilla</t>
  </si>
  <si>
    <t>Bogotá</t>
  </si>
  <si>
    <t>Despacho 001 de la Sala Laboral del Tribunal Superior de Bogotá</t>
  </si>
  <si>
    <t>Despacho 002 de la Sala Laboral del Tribunal Superior de Bogotá</t>
  </si>
  <si>
    <t>Despacho 003 de la Sala Laboral del Tribunal Superior de Bogotá</t>
  </si>
  <si>
    <t>Despacho 004 de la Sala Laboral del Tribunal Superior de Bogotá</t>
  </si>
  <si>
    <t>Despacho 005 de la Sala Laboral del Tribunal Superior de Bogotá</t>
  </si>
  <si>
    <t>Despacho 006 de la Sala Laboral del Tribunal Superior de Bogotá</t>
  </si>
  <si>
    <t>Despacho 007 de la Sala Laboral del Tribunal Superior de Bogotá</t>
  </si>
  <si>
    <t>Despacho 008 de la Sala Laboral del Tribunal Superior de Bogotá</t>
  </si>
  <si>
    <t>Despacho 009 de la Sala Laboral del Tribunal Superior de Bogotá</t>
  </si>
  <si>
    <t>Despacho 010 de la Sala Laboral del Tribunal Superior de Bogotá</t>
  </si>
  <si>
    <t>Despacho 011 de la Sala Laboral del Tribunal Superior de Bogotá</t>
  </si>
  <si>
    <t>Despacho 012 de la Sala Laboral del Tribunal Superior de Bogotá</t>
  </si>
  <si>
    <t>Despacho 013 de la Sala Laboral del Tribunal Superior de Bogotá</t>
  </si>
  <si>
    <t>Despacho 014 de la Sala Laboral del Tribunal Superior de Bogotá</t>
  </si>
  <si>
    <t>Despacho 015 de la Sala Laboral del Tribunal Superior de Bogotá</t>
  </si>
  <si>
    <t>Despacho 016 de la Sala Laboral del Tribunal Superior de Bogotá</t>
  </si>
  <si>
    <t>Despacho 017 de la Sala Laboral del Tribunal Superior de Bogotá</t>
  </si>
  <si>
    <t>Despacho 019 de la Sala Laboral del Tribunal Superior de Bogotá</t>
  </si>
  <si>
    <t>Despacho 020 de la Sala Laboral del Tribunal Superior de Bogotá</t>
  </si>
  <si>
    <t>Despacho 021 de la Sala Laboral del Tribunal Superior de Bogotá</t>
  </si>
  <si>
    <t>Despacho 022 de la Sala Laboral del Tribunal Superior de Bogotá</t>
  </si>
  <si>
    <t>Total Bogotá</t>
  </si>
  <si>
    <t>Bucaramanga</t>
  </si>
  <si>
    <t>Despacho 001 de la Sala Laboral del Tribunal Superior de Bucaramanga</t>
  </si>
  <si>
    <t>Despacho 002 de la Sala Laboral del Tribunal Superior de Bucaramanga</t>
  </si>
  <si>
    <t>Despacho 003 de la Sala Laboral del Tribunal Superior de Bucaramanga</t>
  </si>
  <si>
    <t>Despacho 004 de la Sala Laboral del Tribunal Superior de Bucaramanga</t>
  </si>
  <si>
    <t>Total Bucaramanga</t>
  </si>
  <si>
    <t>Buga</t>
  </si>
  <si>
    <t>Despacho 001 de la Sala Laboral del Tribunal Superior de Buga</t>
  </si>
  <si>
    <t>Despacho 002 de la Sala Laboral del Tribunal Superior de Buga</t>
  </si>
  <si>
    <t>Despacho 003 de la Sala Laboral del Tribunal Superior de Buga</t>
  </si>
  <si>
    <t>Despacho 004 de la Sala Laboral del Tribunal Superior de Buga</t>
  </si>
  <si>
    <t>Total Buga</t>
  </si>
  <si>
    <t>Cali</t>
  </si>
  <si>
    <t>Despacho 001 de la Sala Laboral del Tribunal Superior de Cali</t>
  </si>
  <si>
    <t>Despacho 002 de la Sala Laboral del Tribunal Superior de Cali</t>
  </si>
  <si>
    <t>Despacho 003 de la Sala Laboral del Tribunal Superior de Cali</t>
  </si>
  <si>
    <t>Despacho 004 de la Sala Laboral del Tribunal Superior de Cali</t>
  </si>
  <si>
    <t>Despacho 005 de la Sala Laboral del Tribunal Superior de Cali</t>
  </si>
  <si>
    <t>Despacho 006 de la Sala Laboral del Tribunal Superior de Cali</t>
  </si>
  <si>
    <t>Despacho 007 de la Sala Laboral del Tribunal Superior de Cali</t>
  </si>
  <si>
    <t>Despacho 008 de la Sala Laboral del Tribunal Superior de Cali</t>
  </si>
  <si>
    <t>Despacho 009 de la Sala Laboral del Tribunal Superior de Cali</t>
  </si>
  <si>
    <t>Despacho 010 de la Sala Laboral del Tribunal Superior de Cali</t>
  </si>
  <si>
    <t>Despacho 011 de la Sala Laboral del Tribunal Superior de Cali</t>
  </si>
  <si>
    <t>Despacho 012 de la Sala Laboral del Tribunal Superior de Cali</t>
  </si>
  <si>
    <t>Total Cali</t>
  </si>
  <si>
    <t>Cartagena</t>
  </si>
  <si>
    <t>Despacho 001 de la Sala Laboral del Tribunal Superior de Cartagena</t>
  </si>
  <si>
    <t>Despacho 002 de la Sala Laboral del Tribunal Superior de Cartagena</t>
  </si>
  <si>
    <t>Despacho 003 de la Sala Laboral del Tribunal Superior de Cartagena</t>
  </si>
  <si>
    <t>Despacho 004 de la Sala Laboral del Tribunal Superior de Cartagena</t>
  </si>
  <si>
    <t>Despacho 005 de la Sala Laboral del Tribunal Superior de Cartagena</t>
  </si>
  <si>
    <t>Total Cartagena</t>
  </si>
  <si>
    <t>Cúcuta</t>
  </si>
  <si>
    <t>Despacho 001 de la Sala Laboral del Tribunal Superior de Cúcuta</t>
  </si>
  <si>
    <t>Despacho 002 de la Sala Laboral del Tribunal Superior de Cúcuta</t>
  </si>
  <si>
    <t>Despacho 003 de la Sala Laboral del Tribunal Superior de Cúcuta</t>
  </si>
  <si>
    <t>Total Cúcuta</t>
  </si>
  <si>
    <t>Cundinamarca</t>
  </si>
  <si>
    <t>Despacho 001 de la Sala Laboral del Tribunal Superior de Cundinamarca</t>
  </si>
  <si>
    <t>Despacho 002 de la Sala Laboral del Tribunal Superior de Cundinamarca</t>
  </si>
  <si>
    <t>Despacho 003 de la Sala Laboral del Tribunal Superior de Cundinamarca</t>
  </si>
  <si>
    <t>Total Cundinamarca</t>
  </si>
  <si>
    <t>Ibagué</t>
  </si>
  <si>
    <t>Despacho 001 de la Sala Laboral del Tribunal Superior de Ibagué</t>
  </si>
  <si>
    <t>Despacho 002 de la Sala Laboral del Tribunal Superior de Ibagué</t>
  </si>
  <si>
    <t>Despacho 003 de la Sala Laboral del Tribunal Superior de Ibagué</t>
  </si>
  <si>
    <t>Despacho 004 de la Sala Laboral del Tribunal Superior de Ibagué</t>
  </si>
  <si>
    <t>Despacho 005 de la Sala Laboral del Tribunal Superior de Ibagué</t>
  </si>
  <si>
    <t>Total Ibagué</t>
  </si>
  <si>
    <t>Manizales</t>
  </si>
  <si>
    <t>Despacho 001 de la Sala Laboral del Tribunal Superior de Manizales</t>
  </si>
  <si>
    <t>Despacho 002 de la Sala Laboral del Tribunal Superior de Manizales</t>
  </si>
  <si>
    <t>Despacho 003 de la Sala Laboral del Tribunal Superior de Manizales</t>
  </si>
  <si>
    <t>Total Manizales</t>
  </si>
  <si>
    <t>Medellín</t>
  </si>
  <si>
    <t>Despacho 001 de la Sala Laboral del Tribunal Superior de Antioquia</t>
  </si>
  <si>
    <t>Despacho 001 de la Sala Laboral del Tribunal Superior de Medellín</t>
  </si>
  <si>
    <t>Despacho 002 de la Sala Laboral del Tribunal Superior de Antioquia</t>
  </si>
  <si>
    <t>Despacho 002 de la Sala Laboral del Tribunal Superior de Medellín</t>
  </si>
  <si>
    <t>Despacho 003 de la Sala Laboral del Tribunal Superior de Antioquia</t>
  </si>
  <si>
    <t>Despacho 003 de la Sala Laboral del Tribunal Superior de Medellín</t>
  </si>
  <si>
    <t>Despacho 004 de la Sala Laboral del Tribunal Superior de Medellín</t>
  </si>
  <si>
    <t>Despacho 005 de la Sala Laboral del Tribunal Superior de Medellín</t>
  </si>
  <si>
    <t>Despacho 006 de la Sala Laboral del Tribunal Superior de Medellín</t>
  </si>
  <si>
    <t>Despacho 007 de la Sala Laboral del Tribunal Superior de Medellín</t>
  </si>
  <si>
    <t>Despacho 008 de la Sala Laboral del Tribunal Superior de Medellín</t>
  </si>
  <si>
    <t>Despacho 009 de la Sala Laboral del Tribunal Superior de Medellín</t>
  </si>
  <si>
    <t>Despacho 010 de la Sala Laboral del Tribunal Superior de Medellín</t>
  </si>
  <si>
    <t>Despacho 011 de la Sala Laboral del Tribunal Superior de Medellín</t>
  </si>
  <si>
    <t>Despacho 012 de la Sala Laboral del Tribunal Superior de Medellín</t>
  </si>
  <si>
    <t>Despacho 013 de la Sala Laboral del Tribunal Superior de Medellín</t>
  </si>
  <si>
    <t>Despacho 014 de la Sala Laboral del Tribunal Superior de Medellín</t>
  </si>
  <si>
    <t>Despacho 015 de la Sala Laboral del Tribunal Superior de Medellín</t>
  </si>
  <si>
    <t>Despacho 016 de la Sala Laboral del Tribunal Superior de Medellín</t>
  </si>
  <si>
    <t>Despacho 017 de la Sala Laboral del Tribunal Superior de Medellín</t>
  </si>
  <si>
    <t>Despacho 018 de la Sala Laboral del Tribunal Superior de Medellín</t>
  </si>
  <si>
    <t>Total Medellín</t>
  </si>
  <si>
    <t>Pasto</t>
  </si>
  <si>
    <t>Despacho 001 de la Sala Laboral del Tribunal Superior de Pasto</t>
  </si>
  <si>
    <t>Despacho 002 de la Sala Laboral del Tribunal Superior de Pasto</t>
  </si>
  <si>
    <t>Despacho 003 de la Sala Laboral del Tribunal Superior de Pasto</t>
  </si>
  <si>
    <t>Total Pasto</t>
  </si>
  <si>
    <t>Pereira</t>
  </si>
  <si>
    <t>Despacho 001 de la Sala Laboral del Tribunal Superior de Pereira</t>
  </si>
  <si>
    <t>Despacho 002 de la Sala Laboral del Tribunal Superior de Pereira</t>
  </si>
  <si>
    <t>Despacho 003 de la Sala Laboral del Tribunal Superior de Pereira</t>
  </si>
  <si>
    <t>Despacho 004 de la Sala Laboral del Tribunal Superior de Pereira</t>
  </si>
  <si>
    <t>Total Pereira</t>
  </si>
  <si>
    <t>Popayán</t>
  </si>
  <si>
    <t>Despacho 001 de la Sala Laboral del Tribunal Superior de Popayán</t>
  </si>
  <si>
    <t>Despacho 002 de la Sala Laboral del Tribunal Superior de Popayán</t>
  </si>
  <si>
    <t>Despacho 003 de la Sala Laboral del Tribunal Superior de Popayán</t>
  </si>
  <si>
    <t>Total Popayán</t>
  </si>
  <si>
    <t>Santa Marta</t>
  </si>
  <si>
    <t>Despacho 001 de la Sala Laboral del Tribunal Superior de Santa Marta</t>
  </si>
  <si>
    <t>Despacho 002 de la Sala Laboral del Tribunal Superior de Santa Marta</t>
  </si>
  <si>
    <t>Despacho 003 de la Sala Laboral del Tribunal Superior de Santa Marta</t>
  </si>
  <si>
    <t>Despacho 004 de la Sala Laboral del Tribunal Superior de Santa Marta</t>
  </si>
  <si>
    <t>Total Santa Marta</t>
  </si>
  <si>
    <t>Tunja</t>
  </si>
  <si>
    <t>Despacho 001 de la Sala Laboral del Tribunal Superior de Tunja</t>
  </si>
  <si>
    <t>Despacho 002 de la Sala Laboral del Tribunal Superior de Tunja</t>
  </si>
  <si>
    <t>Despacho 003 de la Sala Laboral del Tribunal Superior de Tunja</t>
  </si>
  <si>
    <t>Total Tunja</t>
  </si>
  <si>
    <t>Villavicencio</t>
  </si>
  <si>
    <t>Despacho 001 de la Sala Laboral del Tribunal Superior de Villavicencio</t>
  </si>
  <si>
    <t>Despacho 002 de la Sala Laboral del Tribunal Superior de Villavicencio</t>
  </si>
  <si>
    <t>Total Villavicencio</t>
  </si>
  <si>
    <t>Total general</t>
  </si>
  <si>
    <t>Antioquia</t>
  </si>
  <si>
    <t>Consejo Superior de la Judicatura</t>
  </si>
  <si>
    <t>Unidad de Desarrollo y Análisis Estadístico</t>
  </si>
  <si>
    <t>JURISDICCIÓN: ORDINARIA</t>
  </si>
  <si>
    <t>ESPECIALIDAD: LABORAL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</si>
  <si>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</si>
  <si>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</si>
  <si>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</si>
  <si>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</si>
  <si>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ESTADÍSTICAS DE MOVIMIENTO DE PROCESOS AÑO 2017 - ENERO A SEPTIEMBRE</t>
  </si>
  <si>
    <t>Procesos</t>
  </si>
  <si>
    <t>Tutelas e impugnaciones</t>
  </si>
  <si>
    <t>Total Antioquia</t>
  </si>
  <si>
    <t>Meses reportados</t>
  </si>
  <si>
    <t xml:space="preserve">INGRESOS EFECTIVOS </t>
  </si>
  <si>
    <t xml:space="preserve">PROMEDIO MENSUAL DE INGRESOS EFECTIVOS </t>
  </si>
  <si>
    <t xml:space="preserve">EGRESOS EFECTIVOS </t>
  </si>
  <si>
    <t>PROMEDIO MENSUAL DE EGRESOS EFECTIVOS</t>
  </si>
  <si>
    <t>TOTAL INVENTARIO FINAL</t>
  </si>
  <si>
    <t>PROMEDIO MENSUAL DE INGRESOS EFECTIVOS</t>
  </si>
  <si>
    <t>ÍNDICE DE EVACUACIÓN PARCIAL EFECTIVO</t>
  </si>
  <si>
    <t>Promedio  Mensual</t>
  </si>
  <si>
    <t>PROMEDIO GENERAL</t>
  </si>
  <si>
    <t>TOTAL GENERAL</t>
  </si>
  <si>
    <t>COMPETENCIA: JUZGADOS DE CIRCUITO</t>
  </si>
  <si>
    <t xml:space="preserve"> PROMEDIO MENSUAL DE INGRESOS EFECTIVOS</t>
  </si>
  <si>
    <t xml:space="preserve"> PROMEDIO MENSUAL DE EGRESOS EFECTIVOS</t>
  </si>
  <si>
    <t>NOMBRE DEL DESPACHO</t>
  </si>
  <si>
    <t xml:space="preserve"> Meses reportados</t>
  </si>
  <si>
    <t xml:space="preserve"> INGRESOS EFECTIVOS</t>
  </si>
  <si>
    <t xml:space="preserve"> PROMEDIO MENSUAL DE INGRESOS EFECTIVOS </t>
  </si>
  <si>
    <t xml:space="preserve"> EGRESOS EFECTIVOS</t>
  </si>
  <si>
    <t xml:space="preserve">PROMEDIO MENSUAL DE EGRESOS EFECTIVOS </t>
  </si>
  <si>
    <t>Juzgado 001 Laboral de Apartadó</t>
  </si>
  <si>
    <t>Juzgado 001 Laboral de Puerto Berrío</t>
  </si>
  <si>
    <t>Juzgado 001 Laboral de Rionegro</t>
  </si>
  <si>
    <t>Juzgado 001 Laboral de Turbo</t>
  </si>
  <si>
    <t>Juzgado 002 Laboral de Apartadó</t>
  </si>
  <si>
    <t>Arauca</t>
  </si>
  <si>
    <t>Juzgado 001 Laboral de Arauca</t>
  </si>
  <si>
    <t>Armenia</t>
  </si>
  <si>
    <t>Juzgado 001 Laboral de Armenia</t>
  </si>
  <si>
    <t>Juzgado 002 Laboral de Armenia</t>
  </si>
  <si>
    <t>Juzgado 003 Laboral de Armenia</t>
  </si>
  <si>
    <t>Juzgado 004 Laboral de Armenia</t>
  </si>
  <si>
    <t>Juzgado 001 Laboral de Barranquilla</t>
  </si>
  <si>
    <t>Juzgado 002 Laboral de Barranquilla</t>
  </si>
  <si>
    <t>Juzgado 003 Laboral de Barranquilla</t>
  </si>
  <si>
    <t>Juzgado 004 Laboral de Barranquilla</t>
  </si>
  <si>
    <t>Juzgado 005 Laboral de Barranquilla</t>
  </si>
  <si>
    <t>Juzgado 006 Laboral de Barranquilla</t>
  </si>
  <si>
    <t>Juzgado 007 Laboral de Barranquilla</t>
  </si>
  <si>
    <t>Juzgado 008 Laboral de Barranquilla</t>
  </si>
  <si>
    <t>Juzgado 009 Laboral de Barranquilla</t>
  </si>
  <si>
    <t>Juzgado 010 Laboral de Barranquilla</t>
  </si>
  <si>
    <t>Juzgado 011 Laboral de Barranquilla</t>
  </si>
  <si>
    <t>Juzgado 012 Laboral de Barranquilla</t>
  </si>
  <si>
    <t>Juzgado 014 Laboral de Barranquilla</t>
  </si>
  <si>
    <t>Juzgado 015 Laboral de Barranquilla</t>
  </si>
  <si>
    <t>Juzgado 001 Laboral de Bogotá</t>
  </si>
  <si>
    <t>Juzgado 002 Laboral de Bogotá</t>
  </si>
  <si>
    <t>Juzgado 003 Laboral de Bogotá</t>
  </si>
  <si>
    <t>Juzgado 004 Laboral de Bogotá</t>
  </si>
  <si>
    <t>Juzgado 005 Laboral de Bogotá</t>
  </si>
  <si>
    <t>Juzgado 006 Laboral de Bogotá</t>
  </si>
  <si>
    <t>Juzgado 007 Laboral de Bogotá</t>
  </si>
  <si>
    <t>Juzgado 008 Laboral de Bogotá</t>
  </si>
  <si>
    <t>Juzgado 009 Laboral de Bogotá</t>
  </si>
  <si>
    <t>Juzgado 010 Laboral de Bogotá</t>
  </si>
  <si>
    <t>Juzgado 011 Laboral de Bogotá</t>
  </si>
  <si>
    <t>Juzgado 012 Laboral de Bogotá</t>
  </si>
  <si>
    <t>Juzgado 013 Laboral de Bogotá</t>
  </si>
  <si>
    <t>Juzgado 014 Laboral de Bogotá</t>
  </si>
  <si>
    <t>Juzgado 015 Laboral de Bogotá</t>
  </si>
  <si>
    <t>Juzgado 016 Laboral de Bogotá</t>
  </si>
  <si>
    <t>Juzgado 017 Laboral de Bogotá</t>
  </si>
  <si>
    <t>Juzgado 018 Laboral de Bogotá</t>
  </si>
  <si>
    <t>Juzgado 019 Laboral de Bogotá</t>
  </si>
  <si>
    <t>Juzgado 020 Laboral de Bogotá</t>
  </si>
  <si>
    <t>Juzgado 021 Laboral de Bogotá</t>
  </si>
  <si>
    <t>Juzgado 022 Laboral de Bogotá</t>
  </si>
  <si>
    <t>Juzgado 023 Laboral de Bogotá</t>
  </si>
  <si>
    <t>Juzgado 024 Laboral de Bogotá</t>
  </si>
  <si>
    <t>Juzgado 025 Laboral de Bogotá</t>
  </si>
  <si>
    <t>Juzgado 026 Laboral de Bogotá</t>
  </si>
  <si>
    <t>Juzgado 027 Laboral de Bogotá</t>
  </si>
  <si>
    <t>Juzgado 028 Laboral de Bogotá</t>
  </si>
  <si>
    <t>Juzgado 029 Laboral de Bogotá</t>
  </si>
  <si>
    <t>Juzgado 030 Laboral de Bogotá</t>
  </si>
  <si>
    <t>Juzgado 031 Laboral de Bogotá</t>
  </si>
  <si>
    <t>Juzgado 032 Laboral de Bogotá</t>
  </si>
  <si>
    <t>Juzgado 033 Laboral de Bogotá</t>
  </si>
  <si>
    <t>Juzgado 034 Laboral de Bogotá</t>
  </si>
  <si>
    <t>Juzgado 035 Laboral de Bogotá</t>
  </si>
  <si>
    <t>Juzgado 036 Laboral de Bogotá</t>
  </si>
  <si>
    <t>Juzgado 037 Laboral de Bogotá</t>
  </si>
  <si>
    <t>Juzgado 038 Laboral de Bogotá</t>
  </si>
  <si>
    <t>Juzgado 039 Laboral de Bogotá</t>
  </si>
  <si>
    <t>Juzgado 001 Laboral de Barrancabermeja</t>
  </si>
  <si>
    <t>Juzgado 001 Laboral de Bucaramanga</t>
  </si>
  <si>
    <t>Juzgado 002 Laboral de Bucaramanga</t>
  </si>
  <si>
    <t>Juzgado 003 Laboral de Bucaramanga</t>
  </si>
  <si>
    <t>Juzgado 004 Laboral de Bucaramanga</t>
  </si>
  <si>
    <t>Juzgado 005 Laboral de Bucaramanga</t>
  </si>
  <si>
    <t>Juzgado 006 Laboral de Bucaramanga</t>
  </si>
  <si>
    <t>Juzgado 001 Laboral de Buenaventura</t>
  </si>
  <si>
    <t>Juzgado 001 Laboral de Buga</t>
  </si>
  <si>
    <t>Juzgado 001 Laboral de Cartago</t>
  </si>
  <si>
    <t>Juzgado 001 Laboral de Palmira</t>
  </si>
  <si>
    <t>Juzgado 001 Laboral de Roldanillo</t>
  </si>
  <si>
    <t>Juzgado 001 Laboral de Sevilla</t>
  </si>
  <si>
    <t>Juzgado 001 Laboral de Tuluá</t>
  </si>
  <si>
    <t>Juzgado 002 Laboral de Buenaventura</t>
  </si>
  <si>
    <t>Juzgado 002 Laboral de Palmira</t>
  </si>
  <si>
    <t>Juzgado 003 Laboral de Buenaventura</t>
  </si>
  <si>
    <t>Juzgado 003 Laboral de Palmira</t>
  </si>
  <si>
    <t>Juzgado 001 Laboral de Cali</t>
  </si>
  <si>
    <t>Juzgado 002 Laboral de Cali</t>
  </si>
  <si>
    <t>Juzgado 003 Laboral de Cali</t>
  </si>
  <si>
    <t>Juzgado 004 Laboral de Cali</t>
  </si>
  <si>
    <t>Juzgado 005 Laboral de Cali</t>
  </si>
  <si>
    <t>Juzgado 006 Laboral de Cali</t>
  </si>
  <si>
    <t>Juzgado 007 Laboral de Cali</t>
  </si>
  <si>
    <t>Juzgado 008 Laboral de Cali</t>
  </si>
  <si>
    <t>Juzgado 009 Laboral de Cali</t>
  </si>
  <si>
    <t>Juzgado 010 Laboral de Cali</t>
  </si>
  <si>
    <t>Juzgado 011 Laboral de Cali</t>
  </si>
  <si>
    <t>Juzgado 012 Laboral de Cali</t>
  </si>
  <si>
    <t>Juzgado 013 Laboral de Cali</t>
  </si>
  <si>
    <t>Juzgado 014 Laboral de Cali</t>
  </si>
  <si>
    <t>Juzgado 015 Laboral de Cali</t>
  </si>
  <si>
    <t>Juzgado 016 Laboral de Cali</t>
  </si>
  <si>
    <t>Juzgado 017 Laboral de Cali</t>
  </si>
  <si>
    <t>Juzgado 018 Laboral de Cali</t>
  </si>
  <si>
    <t>Juzgado 001 Laboral de Cartagena</t>
  </si>
  <si>
    <t>Juzgado 002 Laboral de Cartagena</t>
  </si>
  <si>
    <t>Juzgado 003 Laboral de Cartagena</t>
  </si>
  <si>
    <t>Juzgado 004 Laboral de Cartagena</t>
  </si>
  <si>
    <t>Juzgado 005 Laboral de Cartagena</t>
  </si>
  <si>
    <t>Juzgado 006 Laboral de Cartagena</t>
  </si>
  <si>
    <t>Juzgado 007 Laboral de Cartagena</t>
  </si>
  <si>
    <t>Juzgado 008 Laboral de Cartagena</t>
  </si>
  <si>
    <t>Juzgado 001 Laboral de Cúcuta</t>
  </si>
  <si>
    <t>Juzgado 001 Laboral de Ocaña</t>
  </si>
  <si>
    <t>Juzgado 002 Laboral de Cúcuta</t>
  </si>
  <si>
    <t>Juzgado 003 Laboral de Cúcuta</t>
  </si>
  <si>
    <t>Juzgado 004 Laboral de Cúcuta</t>
  </si>
  <si>
    <t>Juzgado 001 Laboral de Girardot</t>
  </si>
  <si>
    <t>Juzgado 001 Laboral de Zipaquirá</t>
  </si>
  <si>
    <t>Florencia</t>
  </si>
  <si>
    <t>Juzgado 001 Laboral de Florencia</t>
  </si>
  <si>
    <t>Juzgado 002 Laboral de Florencia</t>
  </si>
  <si>
    <t>Juzgado 001 Laboral de Espinal</t>
  </si>
  <si>
    <t>Juzgado 001 Laboral de Honda</t>
  </si>
  <si>
    <t>Juzgado 001 Laboral de Ibagué</t>
  </si>
  <si>
    <t>Juzgado 002 Laboral de Ibagué</t>
  </si>
  <si>
    <t>Juzgado 003 Laboral de Ibagué</t>
  </si>
  <si>
    <t>Juzgado 004 Laboral de Ibagué</t>
  </si>
  <si>
    <t>Juzgado 005 Laboral de Ibagué</t>
  </si>
  <si>
    <t>Juzgado 006 Laboral de Ibagué</t>
  </si>
  <si>
    <t>Juzgado 001 Laboral de Manizales</t>
  </si>
  <si>
    <t>Juzgado 002 Laboral de Manizales</t>
  </si>
  <si>
    <t>Juzgado 003 Laboral de Manizales</t>
  </si>
  <si>
    <t>Juzgado 001 Laboral de Bello</t>
  </si>
  <si>
    <t>Juzgado 001 Laboral de Envigado</t>
  </si>
  <si>
    <t>Juzgado 001 Laboral de Itagüí</t>
  </si>
  <si>
    <t>Juzgado 001 Laboral de Medellín</t>
  </si>
  <si>
    <t>Juzgado 002 Laboral de Medellín</t>
  </si>
  <si>
    <t>Juzgado 002 Laboral del Circuito de Itagüí</t>
  </si>
  <si>
    <t>Juzgado 003 Laboral de Medellín</t>
  </si>
  <si>
    <t>Juzgado 004 Laboral de Medellín</t>
  </si>
  <si>
    <t>Juzgado 005 Laboral de Medellín</t>
  </si>
  <si>
    <t>Juzgado 006 Laboral de Medellín</t>
  </si>
  <si>
    <t>Juzgado 007 Laboral de Medellín</t>
  </si>
  <si>
    <t>Juzgado 008 Laboral de Medellín</t>
  </si>
  <si>
    <t>Juzgado 009 Laboral de Medellín</t>
  </si>
  <si>
    <t>Juzgado 010 Laboral de Medellín</t>
  </si>
  <si>
    <t>Juzgado 011 Laboral de Medellín</t>
  </si>
  <si>
    <t>Juzgado 012 Laboral de Medellín</t>
  </si>
  <si>
    <t>Juzgado 013 Laboral de Medellín</t>
  </si>
  <si>
    <t>Juzgado 014 Laboral de Medellín</t>
  </si>
  <si>
    <t>Juzgado 015 Laboral de Medellín</t>
  </si>
  <si>
    <t>Juzgado 016 Laboral de Medellín</t>
  </si>
  <si>
    <t>Juzgado 017 Laboral de Medellín</t>
  </si>
  <si>
    <t>Juzgado 018 Laboral de Medellín</t>
  </si>
  <si>
    <t>Juzgado 019 Laboral de Medellín</t>
  </si>
  <si>
    <t>Juzgado 020 Laboral de Medellín</t>
  </si>
  <si>
    <t>Juzgado 021 Laboral de Medellín</t>
  </si>
  <si>
    <t>Juzgado 022 Laboral de Medellín</t>
  </si>
  <si>
    <t>Juzgado 023 Laboral de Medellín</t>
  </si>
  <si>
    <t>Mocoa</t>
  </si>
  <si>
    <t>Juzgado 001 Laboral de Mocoa</t>
  </si>
  <si>
    <t>Montería</t>
  </si>
  <si>
    <t>Juzgado 001 Laboral de Montería</t>
  </si>
  <si>
    <t>Juzgado 002 Laboral de Montería</t>
  </si>
  <si>
    <t>Juzgado 003 Laboral de Montería</t>
  </si>
  <si>
    <t>Juzgado 004 Laboral de Montería</t>
  </si>
  <si>
    <t>Juzgado 005 Laboral de Montería</t>
  </si>
  <si>
    <t>Neiva</t>
  </si>
  <si>
    <t>Juzgado 001 Laboral de Garzón</t>
  </si>
  <si>
    <t>Juzgado 001 Laboral de Neiva</t>
  </si>
  <si>
    <t>Juzgado 001 Laboral de Pitalito</t>
  </si>
  <si>
    <t>Juzgado 002 Laboral de Neiva</t>
  </si>
  <si>
    <t>Juzgado 003 Laboral de Neiva</t>
  </si>
  <si>
    <t>Juzgado 001 Laboral de Ipiales</t>
  </si>
  <si>
    <t>Juzgado 001 Laboral de Pasto</t>
  </si>
  <si>
    <t>Juzgado 001 Laboral de Tumaco</t>
  </si>
  <si>
    <t>Juzgado 002 Laboral de Pasto</t>
  </si>
  <si>
    <t>Juzgado 003 Laboral de Pasto</t>
  </si>
  <si>
    <t>Juzgado 001 Laboral de Dosquebradas</t>
  </si>
  <si>
    <t>Juzgado 001 Laboral de Pereira</t>
  </si>
  <si>
    <t>Juzgado 002 Laboral de Pereira</t>
  </si>
  <si>
    <t>Juzgado 003 Laboral de Pereira</t>
  </si>
  <si>
    <t>Juzgado 004 Laboral de Pereira</t>
  </si>
  <si>
    <t>Juzgado 005 Laboral de Pereira</t>
  </si>
  <si>
    <t>Juzgado 001 Laboral de Popayán</t>
  </si>
  <si>
    <t>Juzgado 001 Laboral de Puerto Tejada</t>
  </si>
  <si>
    <t>Juzgado 002 Laboral de Popayán</t>
  </si>
  <si>
    <t>Juzgado 003 Laboral de Popayán</t>
  </si>
  <si>
    <t>Quibdó</t>
  </si>
  <si>
    <t>Juzgado 001 Laboral de Quibdó</t>
  </si>
  <si>
    <t>Juzgado 002 Laboral de Quibdó</t>
  </si>
  <si>
    <t>Riohacha</t>
  </si>
  <si>
    <t>Juzgado 001 Laboral de Riohacha</t>
  </si>
  <si>
    <t>Juzgado 001 Laboral de San Juan del Cesar</t>
  </si>
  <si>
    <t>Juzgado 002 Laboral de Riohacha</t>
  </si>
  <si>
    <t>San Andrés</t>
  </si>
  <si>
    <t>Juzgado 001 Laboral de San Andrés</t>
  </si>
  <si>
    <t>Juzgado 001 Laboral de Ciénaga</t>
  </si>
  <si>
    <t>Juzgado 001 Laboral de El Banco</t>
  </si>
  <si>
    <t>Juzgado 001 Laboral de Fundación</t>
  </si>
  <si>
    <t>Juzgado 001 Laboral de Santa Marta</t>
  </si>
  <si>
    <t>Juzgado 002 Laboral de Santa Marta</t>
  </si>
  <si>
    <t>Juzgado 003 Laboral de Santa Marta</t>
  </si>
  <si>
    <t>Juzgado 004 Laboral de Santa Marta</t>
  </si>
  <si>
    <t>Juzgado 005 Laboral de Santa Marta</t>
  </si>
  <si>
    <t>Santa Rosa de Viterbo</t>
  </si>
  <si>
    <t>Juzgado 001 Laboral de Duitama</t>
  </si>
  <si>
    <t>Juzgado 001 Laboral de Sogamoso</t>
  </si>
  <si>
    <t>Juzgado 002 Laboral de Sogamoso</t>
  </si>
  <si>
    <t>Sincelejo</t>
  </si>
  <si>
    <t>Juzgado 001 Laboral de Sincelejo</t>
  </si>
  <si>
    <t>Juzgado 002 Laboral de Sincelejo</t>
  </si>
  <si>
    <t>Juzgado 003 Laboral de Sincelejo</t>
  </si>
  <si>
    <t>Juzgado 001 Laboral de Tunja</t>
  </si>
  <si>
    <t>Juzgado 002 Laboral de Tunja</t>
  </si>
  <si>
    <t>Juzgado 003 Laboral de Tunja</t>
  </si>
  <si>
    <t>Juzgado 004 Laboral de Tunja</t>
  </si>
  <si>
    <t>Valledupar</t>
  </si>
  <si>
    <t>Juzgado 001 Laboral de Aguachica</t>
  </si>
  <si>
    <t>Juzgado 001 Laboral de Chiriguaná</t>
  </si>
  <si>
    <t>Juzgado 001 Laboral de Valledupar</t>
  </si>
  <si>
    <t>Juzgado 002 Laboral de Valledupar</t>
  </si>
  <si>
    <t>Juzgado 003 Laboral de Valledupar</t>
  </si>
  <si>
    <t>Juzgado 004 Laboral de Valledupar</t>
  </si>
  <si>
    <t>Juzgado 001 Laboral de Villavicencio</t>
  </si>
  <si>
    <t>Juzgado 002 Laboral de Villavicencio</t>
  </si>
  <si>
    <t>Juzgado 003 Laboral de Villavicencio</t>
  </si>
  <si>
    <t>Yopal</t>
  </si>
  <si>
    <t>Juzgado 001 Laboral de Yopal</t>
  </si>
  <si>
    <t>Juzgado 002 Laboral de Yopal</t>
  </si>
  <si>
    <t>Promedio General</t>
  </si>
  <si>
    <t>Total Arauca</t>
  </si>
  <si>
    <t>Total Armenia</t>
  </si>
  <si>
    <t>Total Florencia</t>
  </si>
  <si>
    <t>Total Mocoa</t>
  </si>
  <si>
    <t>Total Montería</t>
  </si>
  <si>
    <t>Total Neiva</t>
  </si>
  <si>
    <t>Total Quibdó</t>
  </si>
  <si>
    <t>Total Riohacha</t>
  </si>
  <si>
    <t>Total San Andrés</t>
  </si>
  <si>
    <t>Total Santa Rosa de Viterbo</t>
  </si>
  <si>
    <t>Total Sincelejo</t>
  </si>
  <si>
    <t>Total Valledupar</t>
  </si>
  <si>
    <t>Total Yopal</t>
  </si>
  <si>
    <t>COMPETENCIA: JUZGADOS LABORAL MUNICIPAL PEQUEÑAS CAUSAS</t>
  </si>
  <si>
    <t>Juzgado 001 Laboral de Pequeñas Causas Municipal de Arauca</t>
  </si>
  <si>
    <t>Juzgado 001 Laboral de Pequeñas Causas Municipal de Armenia</t>
  </si>
  <si>
    <t>Juzgado 001 Laboral de Pequeñas Causas Municipal de Barranquilla</t>
  </si>
  <si>
    <t>Juzgado 002 Laboral de Pequeñas Causas Municipal de Barranquilla</t>
  </si>
  <si>
    <t>Juzgado 003 Laboral de Pequeñas Causas Municipal de Barranquilla</t>
  </si>
  <si>
    <t>Juzgado 004 Laboral de Pequeñas Causas Municipal de Barranquilla</t>
  </si>
  <si>
    <t>Juzgado 005 Laboral de Pequeñas Causas Municipal de Barranquilla</t>
  </si>
  <si>
    <t>Juzgado 001 Laboral de Pequeñas Causas Municipal de Bogotá</t>
  </si>
  <si>
    <t>Juzgado 002 Laboral de Pequeñas Causas Municipal de Bogotá</t>
  </si>
  <si>
    <t>Juzgado 003 Laboral de Pequeñas Causas Municipal de Bogotá</t>
  </si>
  <si>
    <t>Juzgado 004 Laboral de Pequeñas Causas Municipal de Bogotá</t>
  </si>
  <si>
    <t>Juzgado 005 Laboral de Pequeñas Causas Municipal de Bogotá</t>
  </si>
  <si>
    <t>Juzgado 006 Laboral de Pequeñas Causas Municipal de Bogotá</t>
  </si>
  <si>
    <t>Juzgado 007 Laboral de Pequeñas Causas Municipal de Bogotá</t>
  </si>
  <si>
    <t>Juzgado 008 Laboral de Pequeñas Causas Municipal de Bogotá</t>
  </si>
  <si>
    <t>Juzgado 009 Laboral de Pequeñas Causas Municipal de Bogotá</t>
  </si>
  <si>
    <t>Juzgado 010 Laboral de Pequeñas Causas Municipal de Bogotá</t>
  </si>
  <si>
    <t>Juzgado 011 Laboral de Pequeñas Causas Municipal de Bogotá</t>
  </si>
  <si>
    <t>Juzgado 012 Laboral de Pequeñas Causas Municipal de Bogotá</t>
  </si>
  <si>
    <t>Juzgado 001 Laboral de Pequeñas Causas Municipal de Bucaramanga</t>
  </si>
  <si>
    <t>Juzgado 002 Laboral de Pequeñas Causas Municipal de Bucaramanga</t>
  </si>
  <si>
    <t>Juzgado 003 Laboral de Pequeñas Causas Municipal de Bucaramanga</t>
  </si>
  <si>
    <t>Juzgado 001 Laboral de Pequeñas Causas Municipal de Buga</t>
  </si>
  <si>
    <t>Juzgado 001 Laboral de Pequeñas Causas Municipal de Cali</t>
  </si>
  <si>
    <t>Juzgado 002 Laboral de Pequeñas Causas Municipal de Cali</t>
  </si>
  <si>
    <t>Juzgado 003 Laboral de Pequeñas Causas Municipal de Cali</t>
  </si>
  <si>
    <t>Juzgado 004 Laboral de Pequeñas Causas Municipal de Cali</t>
  </si>
  <si>
    <t>Juzgado 005 Laboral de Pequeñas Causas Municipal de Cali</t>
  </si>
  <si>
    <t>Juzgado 006 Laboral de Pequeñas Causas Municipal de Cali</t>
  </si>
  <si>
    <t>Juzgado 001 Laboral de Pequeñas Causas Municipal de Cartagena</t>
  </si>
  <si>
    <t>Juzgado 002 Laboral de Pequeñas Causas Municipal de Cartagena</t>
  </si>
  <si>
    <t>Juzgado 003 Laboral de Pequeñas Causas Municipal de Cartagena</t>
  </si>
  <si>
    <t>Juzgado 004 Laboral de Pequeñas Causas Municipal de Cartagena</t>
  </si>
  <si>
    <t>Juzgado 005 Laboral de Pequeñas Causas Municipal de Cartagena</t>
  </si>
  <si>
    <t>Juzgado 001 Laboral de Pequeñas Causas Municipal de Cúcuta</t>
  </si>
  <si>
    <t>Juzgado 002 Laboral de Pequeñas Causas Municipal de Cúcuta</t>
  </si>
  <si>
    <t>Juzgado 001 Laboral de Pequeñas Causas Municipal de Florencia</t>
  </si>
  <si>
    <t>Juzgado 001 Laboral de Pequeñas Causas Municipal de Ibagué</t>
  </si>
  <si>
    <t>Juzgado 002 Laboral de Pequeñas Causas Municipal de Ibagué</t>
  </si>
  <si>
    <t>Juzgado 001 Laboral de Pequeñas Causas Municipal de Manizales</t>
  </si>
  <si>
    <t>Juzgado 001 Laboral de Pequeñas Causas Municipal de Medellín</t>
  </si>
  <si>
    <t>Juzgado 002 Laboral de Pequeñas Causas Municipal de Medellín</t>
  </si>
  <si>
    <t>Juzgado 003 Laboral de Pequeñas Causas Municipal de Medellín</t>
  </si>
  <si>
    <t>Juzgado 004 Laboral de Pequeñas Causas Municipal de Medellín</t>
  </si>
  <si>
    <t>Juzgado 005 Laboral de Pequeñas Causas Municipal de Medellín</t>
  </si>
  <si>
    <t>Juzgado 006 Laboral de Pequeñas Causas Municipal de Medellín</t>
  </si>
  <si>
    <t>Juzgado 001 Laboral de Pequeñas Causas Municipal de Mocoa</t>
  </si>
  <si>
    <t>Juzgado 001 Laboral de Pequeñas Causas Municipal de Montería</t>
  </si>
  <si>
    <t>Juzgado 001 Laboral de Pequeñas Causas Municipal de Neiva</t>
  </si>
  <si>
    <t>Juzgado 001 Laboral de Pequeñas Causas Municipal de Pasto</t>
  </si>
  <si>
    <t>Juzgado 001 Laboral de Pequeñas Causas Municipal de Pereira</t>
  </si>
  <si>
    <t>Juzgado 002 Laboral de Pequeñas Causas Municipal de Pereira</t>
  </si>
  <si>
    <t>Juzgado 001 Laboral de Pequeñas Causas Municipal de Popayán</t>
  </si>
  <si>
    <t>Juzgado 001 Laboral de Pequeñas Causas Municipal de Quibdó</t>
  </si>
  <si>
    <t>Juzgado 001 Laboral de Pequeñas Causas Municipal de Riohacha</t>
  </si>
  <si>
    <t>Juzgado 001 Laboral de Pequeñas Causas Municipal de San Andrés</t>
  </si>
  <si>
    <t>Juzgado 001 Laboral de Pequeñas Causas Municipal de Santa Marta</t>
  </si>
  <si>
    <t>Juzgado 001 Laboral de Pequeñas Causas Municipal de Duitama</t>
  </si>
  <si>
    <t>Juzgado 001 Laboral de Pequeñas Causas Municipal de Sincelejo</t>
  </si>
  <si>
    <t>Juzgado 001 Laboral de Pequeñas Causas Municipal de Tunja</t>
  </si>
  <si>
    <t>Juzgado 001 Laboral de Pequeñas Causas Municipal de Valledupar</t>
  </si>
  <si>
    <t>Juzgado 001 Laboral de Pequeñas Causas Municipal de Villavicencio</t>
  </si>
  <si>
    <t>Juzgado 001 Laboral de Pequeñas Causas Municipal de Yopal</t>
  </si>
  <si>
    <t>Total General</t>
  </si>
  <si>
    <t xml:space="preserve">Procesos </t>
  </si>
  <si>
    <t xml:space="preserve">Tutelas e impugnaciones </t>
  </si>
  <si>
    <t>Corte: 20 de octubre de 2017</t>
  </si>
  <si>
    <t>Periodo: Enero a Septiembre de 2017</t>
  </si>
  <si>
    <t>Fuente: UDAE-SIERJU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</si>
</sst>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color theme="0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rgb="FF1F497D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3"/>
        <bgColor theme="0" tint="-0.14999847407452621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164" fontId="3" fillId="2" borderId="0" xfId="1" applyNumberFormat="1" applyFont="1" applyFill="1" applyAlignment="1">
      <alignment wrapText="1"/>
    </xf>
    <xf numFmtId="0" fontId="0" fillId="0" borderId="0" xfId="0" applyFont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left" wrapText="1"/>
    </xf>
    <xf numFmtId="0" fontId="0" fillId="0" borderId="0" xfId="0" applyFont="1" applyAlignment="1">
      <alignment horizontal="left" wrapText="1"/>
    </xf>
    <xf numFmtId="0" fontId="2" fillId="4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3" fontId="2" fillId="7" borderId="3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left"/>
    </xf>
    <xf numFmtId="3" fontId="2" fillId="11" borderId="3" xfId="0" applyNumberFormat="1" applyFont="1" applyFill="1" applyBorder="1" applyAlignment="1">
      <alignment horizontal="center"/>
    </xf>
    <xf numFmtId="3" fontId="0" fillId="2" borderId="3" xfId="0" applyNumberFormat="1" applyFont="1" applyFill="1" applyBorder="1" applyAlignment="1">
      <alignment horizontal="center"/>
    </xf>
    <xf numFmtId="3" fontId="2" fillId="9" borderId="3" xfId="0" applyNumberFormat="1" applyFont="1" applyFill="1" applyBorder="1" applyAlignment="1">
      <alignment horizontal="center"/>
    </xf>
    <xf numFmtId="3" fontId="2" fillId="12" borderId="3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3" fontId="0" fillId="11" borderId="3" xfId="0" applyNumberFormat="1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3" fontId="2" fillId="14" borderId="3" xfId="0" applyNumberFormat="1" applyFont="1" applyFill="1" applyBorder="1" applyAlignment="1">
      <alignment horizontal="center"/>
    </xf>
    <xf numFmtId="9" fontId="0" fillId="2" borderId="3" xfId="3" applyFont="1" applyFill="1" applyBorder="1" applyAlignment="1">
      <alignment horizontal="center"/>
    </xf>
    <xf numFmtId="9" fontId="0" fillId="9" borderId="3" xfId="3" applyFont="1" applyFill="1" applyBorder="1" applyAlignment="1">
      <alignment horizontal="center"/>
    </xf>
    <xf numFmtId="9" fontId="0" fillId="11" borderId="3" xfId="3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1" fillId="2" borderId="0" xfId="0" applyFont="1" applyFill="1"/>
    <xf numFmtId="0" fontId="0" fillId="0" borderId="0" xfId="0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9" fillId="6" borderId="3" xfId="0" applyFont="1" applyFill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3" fontId="9" fillId="6" borderId="4" xfId="0" applyNumberFormat="1" applyFont="1" applyFill="1" applyBorder="1" applyAlignment="1">
      <alignment horizontal="center" vertical="center" wrapText="1"/>
    </xf>
    <xf numFmtId="3" fontId="9" fillId="6" borderId="6" xfId="0" applyNumberFormat="1" applyFont="1" applyFill="1" applyBorder="1" applyAlignment="1">
      <alignment horizontal="center" vertical="center" wrapText="1"/>
    </xf>
    <xf numFmtId="0" fontId="2" fillId="11" borderId="3" xfId="0" applyFont="1" applyFill="1" applyBorder="1"/>
    <xf numFmtId="0" fontId="2" fillId="9" borderId="3" xfId="0" applyFont="1" applyFill="1" applyBorder="1"/>
    <xf numFmtId="0" fontId="12" fillId="0" borderId="0" xfId="0" applyFont="1" applyAlignment="1">
      <alignment horizontal="center"/>
    </xf>
    <xf numFmtId="9" fontId="2" fillId="11" borderId="3" xfId="3" applyFont="1" applyFill="1" applyBorder="1" applyAlignment="1">
      <alignment horizontal="center"/>
    </xf>
    <xf numFmtId="9" fontId="2" fillId="9" borderId="3" xfId="3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9" fillId="13" borderId="3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/>
    </xf>
    <xf numFmtId="0" fontId="2" fillId="7" borderId="3" xfId="0" applyFont="1" applyFill="1" applyBorder="1"/>
    <xf numFmtId="0" fontId="4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0" fillId="2" borderId="3" xfId="0" applyFont="1" applyFill="1" applyBorder="1" applyAlignment="1">
      <alignment horizontal="left"/>
    </xf>
    <xf numFmtId="0" fontId="0" fillId="9" borderId="3" xfId="0" applyFont="1" applyFill="1" applyBorder="1" applyAlignment="1">
      <alignment horizontal="left"/>
    </xf>
    <xf numFmtId="0" fontId="13" fillId="15" borderId="0" xfId="0" applyFont="1" applyFill="1" applyAlignment="1">
      <alignment vertical="center"/>
    </xf>
    <xf numFmtId="0" fontId="9" fillId="10" borderId="3" xfId="0" applyFont="1" applyFill="1" applyBorder="1" applyAlignment="1">
      <alignment horizontal="center" vertical="center" wrapText="1"/>
    </xf>
    <xf numFmtId="0" fontId="0" fillId="2" borderId="3" xfId="0" applyFont="1" applyFill="1" applyBorder="1"/>
    <xf numFmtId="0" fontId="0" fillId="0" borderId="3" xfId="0" applyFont="1" applyBorder="1"/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</cellXfs>
  <cellStyles count="4">
    <cellStyle name="Millares" xfId="1" builtinId="3"/>
    <cellStyle name="Normal" xfId="0" builtinId="0"/>
    <cellStyle name="Normal 3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2209800</xdr:colOff>
      <xdr:row>3</xdr:row>
      <xdr:rowOff>190499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3321845" cy="838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249521</xdr:colOff>
      <xdr:row>0</xdr:row>
      <xdr:rowOff>35719</xdr:rowOff>
    </xdr:from>
    <xdr:to>
      <xdr:col>1</xdr:col>
      <xdr:colOff>1085850</xdr:colOff>
      <xdr:row>3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21" y="35719"/>
          <a:ext cx="1969804" cy="640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106647</xdr:colOff>
      <xdr:row>0</xdr:row>
      <xdr:rowOff>0</xdr:rowOff>
    </xdr:from>
    <xdr:to>
      <xdr:col>1</xdr:col>
      <xdr:colOff>2190750</xdr:colOff>
      <xdr:row>4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47" y="0"/>
          <a:ext cx="3360453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tabSelected="1" zoomScaleNormal="100" workbookViewId="0">
      <pane ySplit="13" topLeftCell="A14" activePane="bottomLeft" state="frozen"/>
      <selection pane="bottomLeft" activeCell="A14" sqref="A14"/>
    </sheetView>
  </sheetViews>
  <sheetFormatPr baseColWidth="10" defaultRowHeight="15" x14ac:dyDescent="0.25"/>
  <cols>
    <col min="1" max="1" width="18.5703125" style="12" bestFit="1" customWidth="1"/>
    <col min="2" max="2" width="59.42578125" style="25" customWidth="1"/>
    <col min="3" max="3" width="8.7109375" style="12" customWidth="1"/>
    <col min="4" max="4" width="11.5703125" style="12" customWidth="1"/>
    <col min="5" max="5" width="15.7109375" style="12" customWidth="1"/>
    <col min="6" max="6" width="11.42578125" style="12" customWidth="1"/>
    <col min="7" max="7" width="12.7109375" style="12" customWidth="1"/>
    <col min="8" max="8" width="11.140625" style="12" customWidth="1"/>
    <col min="9" max="9" width="11.7109375" style="12" customWidth="1"/>
    <col min="10" max="10" width="13.140625" style="12" customWidth="1"/>
    <col min="11" max="11" width="11.5703125" style="12" customWidth="1"/>
    <col min="12" max="12" width="13.140625" style="12" customWidth="1"/>
    <col min="13" max="13" width="12" style="12" customWidth="1"/>
    <col min="14" max="17" width="11.42578125" style="12"/>
    <col min="18" max="16384" width="11.42578125" style="11"/>
  </cols>
  <sheetData>
    <row r="1" spans="1:15" x14ac:dyDescent="0.25">
      <c r="A1" s="1"/>
      <c r="B1" s="22"/>
      <c r="C1"/>
      <c r="D1"/>
      <c r="E1"/>
      <c r="F1"/>
      <c r="G1"/>
      <c r="H1"/>
      <c r="I1"/>
      <c r="J1"/>
      <c r="K1"/>
      <c r="L1"/>
      <c r="M1" s="11"/>
      <c r="N1" s="11"/>
      <c r="O1" s="11"/>
    </row>
    <row r="2" spans="1:15" ht="15" customHeight="1" x14ac:dyDescent="0.25">
      <c r="A2"/>
      <c r="B2" s="23"/>
      <c r="C2" s="64" t="s">
        <v>146</v>
      </c>
      <c r="F2" s="4"/>
      <c r="G2" s="4"/>
      <c r="H2" s="4"/>
      <c r="I2"/>
      <c r="J2"/>
      <c r="K2"/>
      <c r="L2"/>
      <c r="M2" s="11"/>
      <c r="N2" s="11"/>
      <c r="O2" s="11"/>
    </row>
    <row r="3" spans="1:15" ht="22.5" customHeight="1" x14ac:dyDescent="0.25">
      <c r="A3"/>
      <c r="B3" s="23"/>
      <c r="C3" s="65" t="s">
        <v>147</v>
      </c>
      <c r="F3" s="6"/>
      <c r="G3" s="6"/>
      <c r="H3" s="6"/>
      <c r="I3" s="5"/>
      <c r="J3"/>
      <c r="K3"/>
      <c r="L3"/>
      <c r="M3" s="11"/>
      <c r="N3" s="11"/>
      <c r="O3" s="11"/>
    </row>
    <row r="4" spans="1:15" x14ac:dyDescent="0.25">
      <c r="A4"/>
      <c r="B4" s="23"/>
      <c r="C4" s="6"/>
      <c r="D4" s="6"/>
      <c r="E4" s="6"/>
      <c r="F4"/>
      <c r="G4"/>
      <c r="H4"/>
      <c r="I4"/>
      <c r="J4"/>
      <c r="K4"/>
      <c r="L4"/>
      <c r="M4" s="11"/>
      <c r="N4" s="11"/>
      <c r="O4" s="11"/>
    </row>
    <row r="5" spans="1:15" x14ac:dyDescent="0.25">
      <c r="A5" s="7" t="s">
        <v>154</v>
      </c>
      <c r="B5" s="22"/>
      <c r="C5"/>
      <c r="D5"/>
      <c r="E5"/>
      <c r="F5"/>
      <c r="G5"/>
      <c r="H5"/>
      <c r="I5"/>
      <c r="J5"/>
      <c r="K5"/>
      <c r="L5"/>
      <c r="M5" s="11"/>
      <c r="N5" s="11"/>
      <c r="O5" s="11"/>
    </row>
    <row r="6" spans="1:15" x14ac:dyDescent="0.25">
      <c r="A6" s="8" t="s">
        <v>148</v>
      </c>
      <c r="B6" s="22"/>
      <c r="C6"/>
      <c r="D6"/>
      <c r="E6"/>
      <c r="F6"/>
      <c r="G6"/>
      <c r="H6"/>
      <c r="I6"/>
      <c r="J6"/>
      <c r="K6"/>
      <c r="L6"/>
      <c r="M6" s="11"/>
      <c r="N6" s="11"/>
      <c r="O6" s="11"/>
    </row>
    <row r="7" spans="1:15" x14ac:dyDescent="0.25">
      <c r="A7" s="8" t="s">
        <v>149</v>
      </c>
      <c r="B7" s="22"/>
      <c r="C7"/>
      <c r="D7"/>
      <c r="E7"/>
      <c r="F7"/>
      <c r="G7"/>
      <c r="H7"/>
      <c r="I7"/>
      <c r="J7"/>
      <c r="K7"/>
      <c r="L7"/>
      <c r="M7" s="11"/>
      <c r="N7" s="11"/>
      <c r="O7" s="11"/>
    </row>
    <row r="8" spans="1:15" x14ac:dyDescent="0.25">
      <c r="A8" s="8" t="s">
        <v>150</v>
      </c>
      <c r="B8" s="22"/>
      <c r="C8"/>
      <c r="D8"/>
      <c r="E8"/>
      <c r="F8"/>
      <c r="G8"/>
      <c r="H8"/>
      <c r="I8"/>
      <c r="J8"/>
      <c r="K8"/>
      <c r="L8"/>
      <c r="M8" s="11"/>
      <c r="N8" s="11"/>
      <c r="O8" s="11"/>
    </row>
    <row r="9" spans="1:15" x14ac:dyDescent="0.25">
      <c r="A9" s="8" t="s">
        <v>151</v>
      </c>
      <c r="B9" s="22"/>
      <c r="C9"/>
      <c r="D9"/>
      <c r="E9"/>
      <c r="F9"/>
      <c r="G9"/>
      <c r="H9"/>
      <c r="I9"/>
      <c r="J9"/>
      <c r="K9"/>
      <c r="L9"/>
      <c r="M9" s="11"/>
      <c r="N9" s="11"/>
      <c r="O9" s="11"/>
    </row>
    <row r="10" spans="1:15" ht="17.25" customHeight="1" x14ac:dyDescent="0.25">
      <c r="A10" s="9" t="s">
        <v>152</v>
      </c>
      <c r="B10" s="22"/>
      <c r="C10"/>
      <c r="D10"/>
      <c r="E10"/>
      <c r="F10"/>
      <c r="G10"/>
      <c r="H10"/>
      <c r="I10"/>
      <c r="J10"/>
      <c r="K10"/>
      <c r="L10"/>
      <c r="M10" s="11"/>
      <c r="N10" s="11"/>
      <c r="O10" s="11"/>
    </row>
    <row r="11" spans="1:15" ht="44.25" customHeight="1" x14ac:dyDescent="0.25">
      <c r="A11" s="74" t="s">
        <v>153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11"/>
      <c r="O11" s="11"/>
    </row>
    <row r="12" spans="1:15" ht="33" customHeight="1" x14ac:dyDescent="0.25">
      <c r="A12" s="13"/>
      <c r="B12" s="24"/>
      <c r="C12" s="14"/>
      <c r="D12" s="14"/>
      <c r="E12" s="14"/>
      <c r="F12" s="14"/>
      <c r="G12" s="14"/>
      <c r="H12" s="14"/>
      <c r="I12" s="72" t="s">
        <v>164</v>
      </c>
      <c r="J12" s="73"/>
      <c r="K12" s="72" t="s">
        <v>162</v>
      </c>
      <c r="L12" s="73"/>
    </row>
    <row r="13" spans="1:15" s="15" customFormat="1" ht="48" x14ac:dyDescent="0.25">
      <c r="A13" s="17" t="s">
        <v>0</v>
      </c>
      <c r="B13" s="47" t="s">
        <v>172</v>
      </c>
      <c r="C13" s="48" t="s">
        <v>158</v>
      </c>
      <c r="D13" s="48" t="s">
        <v>159</v>
      </c>
      <c r="E13" s="48" t="s">
        <v>160</v>
      </c>
      <c r="F13" s="48" t="s">
        <v>161</v>
      </c>
      <c r="G13" s="48" t="s">
        <v>162</v>
      </c>
      <c r="H13" s="48" t="s">
        <v>163</v>
      </c>
      <c r="I13" s="16" t="s">
        <v>155</v>
      </c>
      <c r="J13" s="16" t="s">
        <v>156</v>
      </c>
      <c r="K13" s="16" t="s">
        <v>155</v>
      </c>
      <c r="L13" s="16" t="s">
        <v>156</v>
      </c>
      <c r="M13" s="69" t="s">
        <v>165</v>
      </c>
    </row>
    <row r="14" spans="1:15" x14ac:dyDescent="0.25">
      <c r="A14" s="66" t="s">
        <v>145</v>
      </c>
      <c r="B14" s="66" t="s">
        <v>91</v>
      </c>
      <c r="C14" s="19">
        <v>9.1</v>
      </c>
      <c r="D14" s="19">
        <v>357</v>
      </c>
      <c r="E14" s="19">
        <v>39.230769230769219</v>
      </c>
      <c r="F14" s="19">
        <v>337</v>
      </c>
      <c r="G14" s="19">
        <v>37.032967032967029</v>
      </c>
      <c r="H14" s="19">
        <v>71</v>
      </c>
      <c r="I14" s="20">
        <v>23.516483516483518</v>
      </c>
      <c r="J14" s="20">
        <v>15.714285714285714</v>
      </c>
      <c r="K14" s="20">
        <v>24.175824175824179</v>
      </c>
      <c r="L14" s="20">
        <v>12.857142857142858</v>
      </c>
      <c r="M14" s="38">
        <v>0.94397759103641454</v>
      </c>
    </row>
    <row r="15" spans="1:15" x14ac:dyDescent="0.25">
      <c r="A15" s="66" t="s">
        <v>145</v>
      </c>
      <c r="B15" s="66" t="s">
        <v>93</v>
      </c>
      <c r="C15" s="19">
        <v>9.1</v>
      </c>
      <c r="D15" s="19">
        <v>371</v>
      </c>
      <c r="E15" s="19">
        <v>40.769230769230774</v>
      </c>
      <c r="F15" s="19">
        <v>338</v>
      </c>
      <c r="G15" s="19">
        <v>37.142857142857139</v>
      </c>
      <c r="H15" s="19">
        <v>43</v>
      </c>
      <c r="I15" s="20">
        <v>23.846153846153847</v>
      </c>
      <c r="J15" s="20">
        <v>16.92307692307692</v>
      </c>
      <c r="K15" s="20">
        <v>22.637362637362639</v>
      </c>
      <c r="L15" s="20">
        <v>14.505494505494504</v>
      </c>
      <c r="M15" s="38">
        <v>0.91105121293800539</v>
      </c>
    </row>
    <row r="16" spans="1:15" x14ac:dyDescent="0.25">
      <c r="A16" s="66" t="s">
        <v>145</v>
      </c>
      <c r="B16" s="66" t="s">
        <v>95</v>
      </c>
      <c r="C16" s="19">
        <v>9.1</v>
      </c>
      <c r="D16" s="19">
        <v>340</v>
      </c>
      <c r="E16" s="19">
        <v>37.362637362637351</v>
      </c>
      <c r="F16" s="19">
        <v>294</v>
      </c>
      <c r="G16" s="19">
        <v>32.307692307692307</v>
      </c>
      <c r="H16" s="19">
        <v>52</v>
      </c>
      <c r="I16" s="20">
        <v>23.186813186813183</v>
      </c>
      <c r="J16" s="20">
        <v>14.175824175824177</v>
      </c>
      <c r="K16" s="20">
        <v>21.64835164835165</v>
      </c>
      <c r="L16" s="20">
        <v>10.659340659340659</v>
      </c>
      <c r="M16" s="38">
        <v>0.86470588235294121</v>
      </c>
    </row>
    <row r="17" spans="1:13" x14ac:dyDescent="0.25">
      <c r="A17" s="29" t="s">
        <v>166</v>
      </c>
      <c r="B17" s="29"/>
      <c r="C17" s="30"/>
      <c r="D17" s="30"/>
      <c r="E17" s="30">
        <v>39.120879120879117</v>
      </c>
      <c r="F17" s="30"/>
      <c r="G17" s="30">
        <v>35.494505494505496</v>
      </c>
      <c r="H17" s="30"/>
      <c r="I17" s="30">
        <v>23.516483516483515</v>
      </c>
      <c r="J17" s="30">
        <v>15.604395604395604</v>
      </c>
      <c r="K17" s="30">
        <v>22.820512820512821</v>
      </c>
      <c r="L17" s="30">
        <v>12.673992673992673</v>
      </c>
      <c r="M17" s="40"/>
    </row>
    <row r="18" spans="1:13" x14ac:dyDescent="0.25">
      <c r="A18" s="26" t="s">
        <v>157</v>
      </c>
      <c r="B18" s="27"/>
      <c r="C18" s="28"/>
      <c r="D18" s="28">
        <v>1068</v>
      </c>
      <c r="E18" s="28"/>
      <c r="F18" s="28">
        <v>969</v>
      </c>
      <c r="G18" s="28">
        <v>106.48351648351652</v>
      </c>
      <c r="H18" s="28">
        <v>166</v>
      </c>
      <c r="I18" s="28"/>
      <c r="J18" s="28"/>
      <c r="K18" s="28"/>
      <c r="L18" s="28"/>
      <c r="M18" s="39">
        <v>0.90730337078651691</v>
      </c>
    </row>
    <row r="19" spans="1:13" x14ac:dyDescent="0.25">
      <c r="A19" s="66" t="s">
        <v>1</v>
      </c>
      <c r="B19" s="66" t="s">
        <v>2</v>
      </c>
      <c r="C19" s="19">
        <v>9.1</v>
      </c>
      <c r="D19" s="19">
        <v>372</v>
      </c>
      <c r="E19" s="19">
        <v>40.879120879120876</v>
      </c>
      <c r="F19" s="19">
        <v>273</v>
      </c>
      <c r="G19" s="19">
        <v>30</v>
      </c>
      <c r="H19" s="19">
        <v>365</v>
      </c>
      <c r="I19" s="20">
        <v>28.901098901098901</v>
      </c>
      <c r="J19" s="20">
        <v>11.978021978021976</v>
      </c>
      <c r="K19" s="20">
        <v>22.527472527472526</v>
      </c>
      <c r="L19" s="20">
        <v>7.4725274725274726</v>
      </c>
      <c r="M19" s="38">
        <v>0.7338709677419355</v>
      </c>
    </row>
    <row r="20" spans="1:13" x14ac:dyDescent="0.25">
      <c r="A20" s="66" t="s">
        <v>1</v>
      </c>
      <c r="B20" s="66" t="s">
        <v>3</v>
      </c>
      <c r="C20" s="19">
        <v>9.1</v>
      </c>
      <c r="D20" s="19">
        <v>315</v>
      </c>
      <c r="E20" s="19">
        <v>34.615384615384606</v>
      </c>
      <c r="F20" s="19">
        <v>329</v>
      </c>
      <c r="G20" s="19">
        <v>36.153846153846146</v>
      </c>
      <c r="H20" s="19">
        <v>377</v>
      </c>
      <c r="I20" s="20">
        <v>23.296703296703299</v>
      </c>
      <c r="J20" s="20">
        <v>11.318681318681319</v>
      </c>
      <c r="K20" s="20">
        <v>27.252747252747255</v>
      </c>
      <c r="L20" s="20">
        <v>8.9010989010988997</v>
      </c>
      <c r="M20" s="38">
        <v>1.0444444444444445</v>
      </c>
    </row>
    <row r="21" spans="1:13" x14ac:dyDescent="0.25">
      <c r="A21" s="66" t="s">
        <v>1</v>
      </c>
      <c r="B21" s="66" t="s">
        <v>4</v>
      </c>
      <c r="C21" s="19">
        <v>9.1</v>
      </c>
      <c r="D21" s="19">
        <v>361</v>
      </c>
      <c r="E21" s="19">
        <v>39.670329670329679</v>
      </c>
      <c r="F21" s="19">
        <v>257</v>
      </c>
      <c r="G21" s="19">
        <v>28.241758241758237</v>
      </c>
      <c r="H21" s="19">
        <v>570</v>
      </c>
      <c r="I21" s="20">
        <v>28.021978021978022</v>
      </c>
      <c r="J21" s="20">
        <v>11.64835164835165</v>
      </c>
      <c r="K21" s="20">
        <v>23.516483516483515</v>
      </c>
      <c r="L21" s="20">
        <v>4.7252747252747245</v>
      </c>
      <c r="M21" s="38">
        <v>0.7119113573407202</v>
      </c>
    </row>
    <row r="22" spans="1:13" x14ac:dyDescent="0.25">
      <c r="A22" s="66" t="s">
        <v>1</v>
      </c>
      <c r="B22" s="66" t="s">
        <v>5</v>
      </c>
      <c r="C22" s="19">
        <v>9.1</v>
      </c>
      <c r="D22" s="19">
        <v>315</v>
      </c>
      <c r="E22" s="19">
        <v>34.615384615384613</v>
      </c>
      <c r="F22" s="19">
        <v>293</v>
      </c>
      <c r="G22" s="19">
        <v>32.197802197802197</v>
      </c>
      <c r="H22" s="19">
        <v>586</v>
      </c>
      <c r="I22" s="20">
        <v>22.747252747252748</v>
      </c>
      <c r="J22" s="20">
        <v>11.868131868131867</v>
      </c>
      <c r="K22" s="20">
        <v>22.527472527472526</v>
      </c>
      <c r="L22" s="20">
        <v>9.6703296703296697</v>
      </c>
      <c r="M22" s="38">
        <v>0.93015873015873018</v>
      </c>
    </row>
    <row r="23" spans="1:13" x14ac:dyDescent="0.25">
      <c r="A23" s="66" t="s">
        <v>1</v>
      </c>
      <c r="B23" s="66" t="s">
        <v>6</v>
      </c>
      <c r="C23" s="19">
        <v>9.1</v>
      </c>
      <c r="D23" s="19">
        <v>206</v>
      </c>
      <c r="E23" s="19">
        <v>22.637362637362635</v>
      </c>
      <c r="F23" s="19">
        <v>238</v>
      </c>
      <c r="G23" s="19">
        <v>26.153846153846153</v>
      </c>
      <c r="H23" s="19">
        <v>202</v>
      </c>
      <c r="I23" s="20">
        <v>16.483516483516482</v>
      </c>
      <c r="J23" s="20">
        <v>6.1538461538461533</v>
      </c>
      <c r="K23" s="20">
        <v>22.307692307692307</v>
      </c>
      <c r="L23" s="20">
        <v>3.8461538461538467</v>
      </c>
      <c r="M23" s="38">
        <v>1.1553398058252426</v>
      </c>
    </row>
    <row r="24" spans="1:13" x14ac:dyDescent="0.25">
      <c r="A24" s="66" t="s">
        <v>1</v>
      </c>
      <c r="B24" s="66" t="s">
        <v>7</v>
      </c>
      <c r="C24" s="19">
        <v>9.1</v>
      </c>
      <c r="D24" s="19">
        <v>268</v>
      </c>
      <c r="E24" s="19">
        <v>29.450549450549449</v>
      </c>
      <c r="F24" s="19">
        <v>290</v>
      </c>
      <c r="G24" s="19">
        <v>31.868131868131865</v>
      </c>
      <c r="H24" s="19">
        <v>240</v>
      </c>
      <c r="I24" s="20">
        <v>21.868131868131869</v>
      </c>
      <c r="J24" s="20">
        <v>7.5824175824175821</v>
      </c>
      <c r="K24" s="20">
        <v>27.472527472527474</v>
      </c>
      <c r="L24" s="20">
        <v>4.395604395604396</v>
      </c>
      <c r="M24" s="38">
        <v>1.0820895522388059</v>
      </c>
    </row>
    <row r="25" spans="1:13" x14ac:dyDescent="0.25">
      <c r="A25" s="66" t="s">
        <v>1</v>
      </c>
      <c r="B25" s="66" t="s">
        <v>8</v>
      </c>
      <c r="C25" s="19">
        <v>9.1</v>
      </c>
      <c r="D25" s="19">
        <v>328</v>
      </c>
      <c r="E25" s="19">
        <v>36.043956043956037</v>
      </c>
      <c r="F25" s="19">
        <v>374</v>
      </c>
      <c r="G25" s="19">
        <v>41.098901098901095</v>
      </c>
      <c r="H25" s="19">
        <v>365</v>
      </c>
      <c r="I25" s="20">
        <v>23.956043956043956</v>
      </c>
      <c r="J25" s="20">
        <v>12.087912087912086</v>
      </c>
      <c r="K25" s="20">
        <v>31.868131868131872</v>
      </c>
      <c r="L25" s="20">
        <v>9.2307692307692299</v>
      </c>
      <c r="M25" s="38">
        <v>1.1402439024390243</v>
      </c>
    </row>
    <row r="26" spans="1:13" x14ac:dyDescent="0.25">
      <c r="A26" s="66" t="s">
        <v>1</v>
      </c>
      <c r="B26" s="66" t="s">
        <v>9</v>
      </c>
      <c r="C26" s="19">
        <v>9.1</v>
      </c>
      <c r="D26" s="19">
        <v>392</v>
      </c>
      <c r="E26" s="19">
        <v>43.076923076923073</v>
      </c>
      <c r="F26" s="19">
        <v>355</v>
      </c>
      <c r="G26" s="19">
        <v>39.010989010989</v>
      </c>
      <c r="H26" s="19">
        <v>404</v>
      </c>
      <c r="I26" s="20">
        <v>30.879120879120883</v>
      </c>
      <c r="J26" s="20">
        <v>12.197802197802201</v>
      </c>
      <c r="K26" s="20">
        <v>31.648351648351653</v>
      </c>
      <c r="L26" s="20">
        <v>7.3626373626373613</v>
      </c>
      <c r="M26" s="38">
        <v>0.90561224489795922</v>
      </c>
    </row>
    <row r="27" spans="1:13" x14ac:dyDescent="0.25">
      <c r="A27" s="66" t="s">
        <v>1</v>
      </c>
      <c r="B27" s="66" t="s">
        <v>10</v>
      </c>
      <c r="C27" s="19">
        <v>9.1</v>
      </c>
      <c r="D27" s="19">
        <v>339</v>
      </c>
      <c r="E27" s="19">
        <v>37.252747252747241</v>
      </c>
      <c r="F27" s="19">
        <v>397</v>
      </c>
      <c r="G27" s="19">
        <v>43.626373626373613</v>
      </c>
      <c r="H27" s="19">
        <v>169</v>
      </c>
      <c r="I27" s="20">
        <v>27.692307692307693</v>
      </c>
      <c r="J27" s="20">
        <v>9.5604395604395584</v>
      </c>
      <c r="K27" s="20">
        <v>38.241758241758234</v>
      </c>
      <c r="L27" s="20">
        <v>5.384615384615385</v>
      </c>
      <c r="M27" s="38">
        <v>1.1710914454277286</v>
      </c>
    </row>
    <row r="28" spans="1:13" x14ac:dyDescent="0.25">
      <c r="A28" s="29" t="s">
        <v>166</v>
      </c>
      <c r="B28" s="29"/>
      <c r="C28" s="30"/>
      <c r="D28" s="30"/>
      <c r="E28" s="30">
        <v>35.360195360195362</v>
      </c>
      <c r="F28" s="30"/>
      <c r="G28" s="30">
        <v>34.261294261294253</v>
      </c>
      <c r="H28" s="30"/>
      <c r="I28" s="30">
        <v>24.871794871794876</v>
      </c>
      <c r="J28" s="30">
        <v>10.48840048840049</v>
      </c>
      <c r="K28" s="30">
        <v>27.484737484737487</v>
      </c>
      <c r="L28" s="30">
        <v>6.7765567765567756</v>
      </c>
      <c r="M28" s="40"/>
    </row>
    <row r="29" spans="1:13" x14ac:dyDescent="0.25">
      <c r="A29" s="26" t="s">
        <v>11</v>
      </c>
      <c r="B29" s="26"/>
      <c r="C29" s="32"/>
      <c r="D29" s="32">
        <v>2896</v>
      </c>
      <c r="E29" s="32"/>
      <c r="F29" s="32">
        <v>2806</v>
      </c>
      <c r="G29" s="32"/>
      <c r="H29" s="32">
        <v>3278</v>
      </c>
      <c r="I29" s="33"/>
      <c r="J29" s="33"/>
      <c r="K29" s="33"/>
      <c r="L29" s="33"/>
      <c r="M29" s="39">
        <v>0.96892265193370164</v>
      </c>
    </row>
    <row r="30" spans="1:13" x14ac:dyDescent="0.25">
      <c r="A30" s="66" t="s">
        <v>12</v>
      </c>
      <c r="B30" s="66" t="s">
        <v>13</v>
      </c>
      <c r="C30" s="19">
        <v>9.1</v>
      </c>
      <c r="D30" s="19">
        <v>553</v>
      </c>
      <c r="E30" s="19">
        <v>60.769230769230774</v>
      </c>
      <c r="F30" s="19">
        <v>406</v>
      </c>
      <c r="G30" s="19">
        <v>44.615384615384613</v>
      </c>
      <c r="H30" s="19">
        <v>208</v>
      </c>
      <c r="I30" s="20">
        <v>44.285714285714292</v>
      </c>
      <c r="J30" s="20">
        <v>16.483516483516482</v>
      </c>
      <c r="K30" s="20">
        <v>31.318681318681321</v>
      </c>
      <c r="L30" s="20">
        <v>13.296703296703296</v>
      </c>
      <c r="M30" s="38">
        <v>0.73417721518987344</v>
      </c>
    </row>
    <row r="31" spans="1:13" x14ac:dyDescent="0.25">
      <c r="A31" s="66" t="s">
        <v>12</v>
      </c>
      <c r="B31" s="66" t="s">
        <v>14</v>
      </c>
      <c r="C31" s="19">
        <v>9.1</v>
      </c>
      <c r="D31" s="19">
        <v>887</v>
      </c>
      <c r="E31" s="19">
        <v>97.472527472527474</v>
      </c>
      <c r="F31" s="19">
        <v>842</v>
      </c>
      <c r="G31" s="19">
        <v>92.527472527472526</v>
      </c>
      <c r="H31" s="19">
        <v>34</v>
      </c>
      <c r="I31" s="20">
        <v>45.274725274725284</v>
      </c>
      <c r="J31" s="20">
        <v>52.197802197802197</v>
      </c>
      <c r="K31" s="20">
        <v>43.846153846153854</v>
      </c>
      <c r="L31" s="20">
        <v>48.681318681318679</v>
      </c>
      <c r="M31" s="38">
        <v>0.94926719278466742</v>
      </c>
    </row>
    <row r="32" spans="1:13" x14ac:dyDescent="0.25">
      <c r="A32" s="66" t="s">
        <v>12</v>
      </c>
      <c r="B32" s="66" t="s">
        <v>15</v>
      </c>
      <c r="C32" s="19">
        <v>9.1</v>
      </c>
      <c r="D32" s="19">
        <v>590</v>
      </c>
      <c r="E32" s="19">
        <v>64.835164835164846</v>
      </c>
      <c r="F32" s="19">
        <v>479</v>
      </c>
      <c r="G32" s="19">
        <v>52.637362637362635</v>
      </c>
      <c r="H32" s="19">
        <v>187</v>
      </c>
      <c r="I32" s="20">
        <v>46.26373626373627</v>
      </c>
      <c r="J32" s="20">
        <v>18.571428571428569</v>
      </c>
      <c r="K32" s="20">
        <v>38.131868131868131</v>
      </c>
      <c r="L32" s="20">
        <v>14.505494505494504</v>
      </c>
      <c r="M32" s="38">
        <v>0.81186440677966099</v>
      </c>
    </row>
    <row r="33" spans="1:13" x14ac:dyDescent="0.25">
      <c r="A33" s="66" t="s">
        <v>12</v>
      </c>
      <c r="B33" s="66" t="s">
        <v>16</v>
      </c>
      <c r="C33" s="19">
        <v>9.1</v>
      </c>
      <c r="D33" s="19">
        <v>506</v>
      </c>
      <c r="E33" s="19">
        <v>55.604395604395592</v>
      </c>
      <c r="F33" s="19">
        <v>361</v>
      </c>
      <c r="G33" s="19">
        <v>39.670329670329672</v>
      </c>
      <c r="H33" s="19">
        <v>597</v>
      </c>
      <c r="I33" s="20">
        <v>43.84615384615384</v>
      </c>
      <c r="J33" s="20">
        <v>11.758241758241756</v>
      </c>
      <c r="K33" s="20">
        <v>30.329670329670332</v>
      </c>
      <c r="L33" s="20">
        <v>9.3406593406593394</v>
      </c>
      <c r="M33" s="38">
        <v>0.7134387351778656</v>
      </c>
    </row>
    <row r="34" spans="1:13" x14ac:dyDescent="0.25">
      <c r="A34" s="66" t="s">
        <v>12</v>
      </c>
      <c r="B34" s="66" t="s">
        <v>17</v>
      </c>
      <c r="C34" s="19">
        <v>9.1</v>
      </c>
      <c r="D34" s="19">
        <v>520</v>
      </c>
      <c r="E34" s="19">
        <v>57.142857142857132</v>
      </c>
      <c r="F34" s="19">
        <v>437</v>
      </c>
      <c r="G34" s="19">
        <v>48.021978021978022</v>
      </c>
      <c r="H34" s="19">
        <v>251</v>
      </c>
      <c r="I34" s="20">
        <v>41.428571428571423</v>
      </c>
      <c r="J34" s="20">
        <v>15.714285714285715</v>
      </c>
      <c r="K34" s="20">
        <v>33.846153846153847</v>
      </c>
      <c r="L34" s="20">
        <v>14.175824175824177</v>
      </c>
      <c r="M34" s="38">
        <v>0.8403846153846154</v>
      </c>
    </row>
    <row r="35" spans="1:13" x14ac:dyDescent="0.25">
      <c r="A35" s="66" t="s">
        <v>12</v>
      </c>
      <c r="B35" s="66" t="s">
        <v>18</v>
      </c>
      <c r="C35" s="19">
        <v>9.1</v>
      </c>
      <c r="D35" s="19">
        <v>624</v>
      </c>
      <c r="E35" s="19">
        <v>68.571428571428569</v>
      </c>
      <c r="F35" s="19">
        <v>506</v>
      </c>
      <c r="G35" s="19">
        <v>55.604395604395606</v>
      </c>
      <c r="H35" s="19">
        <v>258</v>
      </c>
      <c r="I35" s="20">
        <v>48.241758241758248</v>
      </c>
      <c r="J35" s="20">
        <v>20.329670329670328</v>
      </c>
      <c r="K35" s="20">
        <v>37.802197802197803</v>
      </c>
      <c r="L35" s="20">
        <v>17.802197802197803</v>
      </c>
      <c r="M35" s="38">
        <v>0.8108974358974359</v>
      </c>
    </row>
    <row r="36" spans="1:13" x14ac:dyDescent="0.25">
      <c r="A36" s="66" t="s">
        <v>12</v>
      </c>
      <c r="B36" s="66" t="s">
        <v>19</v>
      </c>
      <c r="C36" s="19">
        <v>9.1</v>
      </c>
      <c r="D36" s="19">
        <v>567</v>
      </c>
      <c r="E36" s="19">
        <v>62.307692307692299</v>
      </c>
      <c r="F36" s="19">
        <v>461</v>
      </c>
      <c r="G36" s="19">
        <v>50.65934065934065</v>
      </c>
      <c r="H36" s="19">
        <v>406</v>
      </c>
      <c r="I36" s="20">
        <v>43.516483516483518</v>
      </c>
      <c r="J36" s="20">
        <v>18.791208791208788</v>
      </c>
      <c r="K36" s="20">
        <v>33.846153846153847</v>
      </c>
      <c r="L36" s="20">
        <v>16.81318681318681</v>
      </c>
      <c r="M36" s="38">
        <v>0.81305114638447973</v>
      </c>
    </row>
    <row r="37" spans="1:13" x14ac:dyDescent="0.25">
      <c r="A37" s="66" t="s">
        <v>12</v>
      </c>
      <c r="B37" s="66" t="s">
        <v>20</v>
      </c>
      <c r="C37" s="19">
        <v>6.0333333333333332</v>
      </c>
      <c r="D37" s="19">
        <v>400</v>
      </c>
      <c r="E37" s="19">
        <v>66.298342541436469</v>
      </c>
      <c r="F37" s="19">
        <v>370</v>
      </c>
      <c r="G37" s="19">
        <v>61.325966850828728</v>
      </c>
      <c r="H37" s="19">
        <v>43</v>
      </c>
      <c r="I37" s="20">
        <v>49.889502762430944</v>
      </c>
      <c r="J37" s="20">
        <v>16.408839779005529</v>
      </c>
      <c r="K37" s="20">
        <v>48.563535911602216</v>
      </c>
      <c r="L37" s="20">
        <v>12.762430939226519</v>
      </c>
      <c r="M37" s="38">
        <v>0.92500000000000004</v>
      </c>
    </row>
    <row r="38" spans="1:13" x14ac:dyDescent="0.25">
      <c r="A38" s="66" t="s">
        <v>12</v>
      </c>
      <c r="B38" s="66" t="s">
        <v>21</v>
      </c>
      <c r="C38" s="19">
        <v>9.1</v>
      </c>
      <c r="D38" s="19">
        <v>547</v>
      </c>
      <c r="E38" s="19">
        <v>60.109890109890102</v>
      </c>
      <c r="F38" s="19">
        <v>456</v>
      </c>
      <c r="G38" s="19">
        <v>50.109890109890109</v>
      </c>
      <c r="H38" s="19">
        <v>113</v>
      </c>
      <c r="I38" s="20">
        <v>41.868131868131869</v>
      </c>
      <c r="J38" s="20">
        <v>18.241758241758237</v>
      </c>
      <c r="K38" s="20">
        <v>35.164835164835168</v>
      </c>
      <c r="L38" s="20">
        <v>14.945054945054945</v>
      </c>
      <c r="M38" s="38">
        <v>0.8336380255941499</v>
      </c>
    </row>
    <row r="39" spans="1:13" x14ac:dyDescent="0.25">
      <c r="A39" s="66" t="s">
        <v>12</v>
      </c>
      <c r="B39" s="66" t="s">
        <v>22</v>
      </c>
      <c r="C39" s="19">
        <v>9.1</v>
      </c>
      <c r="D39" s="19">
        <v>544</v>
      </c>
      <c r="E39" s="19">
        <v>59.780219780219774</v>
      </c>
      <c r="F39" s="19">
        <v>568</v>
      </c>
      <c r="G39" s="19">
        <v>62.417582417582409</v>
      </c>
      <c r="H39" s="19">
        <v>304</v>
      </c>
      <c r="I39" s="20">
        <v>42.637362637362635</v>
      </c>
      <c r="J39" s="20">
        <v>17.142857142857139</v>
      </c>
      <c r="K39" s="20">
        <v>46.703296703296701</v>
      </c>
      <c r="L39" s="20">
        <v>15.714285714285714</v>
      </c>
      <c r="M39" s="38">
        <v>1.0441176470588236</v>
      </c>
    </row>
    <row r="40" spans="1:13" x14ac:dyDescent="0.25">
      <c r="A40" s="66" t="s">
        <v>12</v>
      </c>
      <c r="B40" s="66" t="s">
        <v>23</v>
      </c>
      <c r="C40" s="19">
        <v>9.1</v>
      </c>
      <c r="D40" s="19">
        <v>572</v>
      </c>
      <c r="E40" s="19">
        <v>62.85714285714284</v>
      </c>
      <c r="F40" s="19">
        <v>498</v>
      </c>
      <c r="G40" s="19">
        <v>54.725274725274708</v>
      </c>
      <c r="H40" s="19">
        <v>141</v>
      </c>
      <c r="I40" s="20">
        <v>42.857142857142854</v>
      </c>
      <c r="J40" s="20">
        <v>20.000000000000004</v>
      </c>
      <c r="K40" s="20">
        <v>38.241758241758241</v>
      </c>
      <c r="L40" s="20">
        <v>16.483516483516482</v>
      </c>
      <c r="M40" s="38">
        <v>0.87062937062937062</v>
      </c>
    </row>
    <row r="41" spans="1:13" x14ac:dyDescent="0.25">
      <c r="A41" s="66" t="s">
        <v>12</v>
      </c>
      <c r="B41" s="66" t="s">
        <v>24</v>
      </c>
      <c r="C41" s="19">
        <v>6.0333333333333332</v>
      </c>
      <c r="D41" s="19">
        <v>235</v>
      </c>
      <c r="E41" s="19">
        <v>38.950276243093917</v>
      </c>
      <c r="F41" s="19">
        <v>158</v>
      </c>
      <c r="G41" s="19">
        <v>26.187845303867402</v>
      </c>
      <c r="H41" s="19">
        <v>407</v>
      </c>
      <c r="I41" s="20">
        <v>38.950276243093917</v>
      </c>
      <c r="J41" s="20"/>
      <c r="K41" s="20">
        <v>26.187845303867402</v>
      </c>
      <c r="L41" s="20"/>
      <c r="M41" s="38">
        <v>0.67234042553191486</v>
      </c>
    </row>
    <row r="42" spans="1:13" x14ac:dyDescent="0.25">
      <c r="A42" s="66" t="s">
        <v>12</v>
      </c>
      <c r="B42" s="66" t="s">
        <v>25</v>
      </c>
      <c r="C42" s="19">
        <v>9.1</v>
      </c>
      <c r="D42" s="19">
        <v>592</v>
      </c>
      <c r="E42" s="19">
        <v>65.054945054945051</v>
      </c>
      <c r="F42" s="19">
        <v>486</v>
      </c>
      <c r="G42" s="19">
        <v>53.406593406593402</v>
      </c>
      <c r="H42" s="19">
        <v>98</v>
      </c>
      <c r="I42" s="20">
        <v>45.824175824175825</v>
      </c>
      <c r="J42" s="20">
        <v>19.230769230769234</v>
      </c>
      <c r="K42" s="20">
        <v>37.252747252747255</v>
      </c>
      <c r="L42" s="20">
        <v>16.153846153846153</v>
      </c>
      <c r="M42" s="38">
        <v>0.82094594594594594</v>
      </c>
    </row>
    <row r="43" spans="1:13" x14ac:dyDescent="0.25">
      <c r="A43" s="66" t="s">
        <v>12</v>
      </c>
      <c r="B43" s="66" t="s">
        <v>26</v>
      </c>
      <c r="C43" s="19">
        <v>9.1</v>
      </c>
      <c r="D43" s="19">
        <v>266</v>
      </c>
      <c r="E43" s="19">
        <v>29.23076923076923</v>
      </c>
      <c r="F43" s="19">
        <v>364</v>
      </c>
      <c r="G43" s="19">
        <v>40</v>
      </c>
      <c r="H43" s="19">
        <v>192</v>
      </c>
      <c r="I43" s="20">
        <v>29.23076923076923</v>
      </c>
      <c r="J43" s="20"/>
      <c r="K43" s="20">
        <v>40</v>
      </c>
      <c r="L43" s="20"/>
      <c r="M43" s="38">
        <v>1.368421052631579</v>
      </c>
    </row>
    <row r="44" spans="1:13" x14ac:dyDescent="0.25">
      <c r="A44" s="66" t="s">
        <v>12</v>
      </c>
      <c r="B44" s="66" t="s">
        <v>27</v>
      </c>
      <c r="C44" s="19">
        <v>9.1</v>
      </c>
      <c r="D44" s="19">
        <v>580</v>
      </c>
      <c r="E44" s="19">
        <v>63.73626373626373</v>
      </c>
      <c r="F44" s="19">
        <v>526</v>
      </c>
      <c r="G44" s="19">
        <v>57.802197802197803</v>
      </c>
      <c r="H44" s="19">
        <v>38</v>
      </c>
      <c r="I44" s="20">
        <v>44.835164835164839</v>
      </c>
      <c r="J44" s="20">
        <v>18.901098901098905</v>
      </c>
      <c r="K44" s="20">
        <v>41.64835164835165</v>
      </c>
      <c r="L44" s="20">
        <v>16.153846153846153</v>
      </c>
      <c r="M44" s="38">
        <v>0.90689655172413797</v>
      </c>
    </row>
    <row r="45" spans="1:13" x14ac:dyDescent="0.25">
      <c r="A45" s="66" t="s">
        <v>12</v>
      </c>
      <c r="B45" s="66" t="s">
        <v>28</v>
      </c>
      <c r="C45" s="19">
        <v>9.1</v>
      </c>
      <c r="D45" s="19">
        <v>575</v>
      </c>
      <c r="E45" s="19">
        <v>63.186813186813183</v>
      </c>
      <c r="F45" s="19">
        <v>455</v>
      </c>
      <c r="G45" s="19">
        <v>49.999999999999993</v>
      </c>
      <c r="H45" s="19">
        <v>649</v>
      </c>
      <c r="I45" s="20">
        <v>45.604395604395606</v>
      </c>
      <c r="J45" s="20">
        <v>17.582417582417577</v>
      </c>
      <c r="K45" s="20">
        <v>35.054945054945058</v>
      </c>
      <c r="L45" s="20">
        <v>14.945054945054945</v>
      </c>
      <c r="M45" s="38">
        <v>0.79130434782608694</v>
      </c>
    </row>
    <row r="46" spans="1:13" x14ac:dyDescent="0.25">
      <c r="A46" s="66" t="s">
        <v>12</v>
      </c>
      <c r="B46" s="66" t="s">
        <v>29</v>
      </c>
      <c r="C46" s="19">
        <v>9.1</v>
      </c>
      <c r="D46" s="19">
        <v>573</v>
      </c>
      <c r="E46" s="19">
        <v>62.967032967032964</v>
      </c>
      <c r="F46" s="19">
        <v>516</v>
      </c>
      <c r="G46" s="19">
        <v>56.703296703296701</v>
      </c>
      <c r="H46" s="19">
        <v>207</v>
      </c>
      <c r="I46" s="20">
        <v>43.846153846153847</v>
      </c>
      <c r="J46" s="20">
        <v>19.120879120879117</v>
      </c>
      <c r="K46" s="20">
        <v>38.131868131868139</v>
      </c>
      <c r="L46" s="20">
        <v>18.571428571428573</v>
      </c>
      <c r="M46" s="38">
        <v>0.90052356020942403</v>
      </c>
    </row>
    <row r="47" spans="1:13" x14ac:dyDescent="0.25">
      <c r="A47" s="66" t="s">
        <v>12</v>
      </c>
      <c r="B47" s="66" t="s">
        <v>30</v>
      </c>
      <c r="C47" s="19">
        <v>9.1</v>
      </c>
      <c r="D47" s="19">
        <v>577</v>
      </c>
      <c r="E47" s="19">
        <v>63.406593406593409</v>
      </c>
      <c r="F47" s="19">
        <v>552</v>
      </c>
      <c r="G47" s="19">
        <v>60.659340659340657</v>
      </c>
      <c r="H47" s="19">
        <v>134</v>
      </c>
      <c r="I47" s="20">
        <v>43.626373626373628</v>
      </c>
      <c r="J47" s="20">
        <v>19.780219780219781</v>
      </c>
      <c r="K47" s="20">
        <v>44.285714285714292</v>
      </c>
      <c r="L47" s="20">
        <v>16.373626373626372</v>
      </c>
      <c r="M47" s="38">
        <v>0.95667244367417681</v>
      </c>
    </row>
    <row r="48" spans="1:13" x14ac:dyDescent="0.25">
      <c r="A48" s="66" t="s">
        <v>12</v>
      </c>
      <c r="B48" s="66" t="s">
        <v>31</v>
      </c>
      <c r="C48" s="19">
        <v>9.1</v>
      </c>
      <c r="D48" s="19">
        <v>573</v>
      </c>
      <c r="E48" s="19">
        <v>62.967032967032978</v>
      </c>
      <c r="F48" s="19">
        <v>525</v>
      </c>
      <c r="G48" s="19">
        <v>57.692307692307693</v>
      </c>
      <c r="H48" s="19">
        <v>54</v>
      </c>
      <c r="I48" s="20">
        <v>44.175824175824182</v>
      </c>
      <c r="J48" s="20">
        <v>18.791208791208792</v>
      </c>
      <c r="K48" s="20">
        <v>41.978021978021978</v>
      </c>
      <c r="L48" s="20">
        <v>15.714285714285712</v>
      </c>
      <c r="M48" s="38">
        <v>0.91623036649214662</v>
      </c>
    </row>
    <row r="49" spans="1:13" x14ac:dyDescent="0.25">
      <c r="A49" s="66" t="s">
        <v>12</v>
      </c>
      <c r="B49" s="66" t="s">
        <v>32</v>
      </c>
      <c r="C49" s="19">
        <v>9.1</v>
      </c>
      <c r="D49" s="19">
        <v>559</v>
      </c>
      <c r="E49" s="19">
        <v>61.428571428571438</v>
      </c>
      <c r="F49" s="19">
        <v>468</v>
      </c>
      <c r="G49" s="19">
        <v>51.428571428571431</v>
      </c>
      <c r="H49" s="19">
        <v>223</v>
      </c>
      <c r="I49" s="20">
        <v>42.857142857142861</v>
      </c>
      <c r="J49" s="20">
        <v>18.571428571428569</v>
      </c>
      <c r="K49" s="20">
        <v>34.285714285714285</v>
      </c>
      <c r="L49" s="20">
        <v>17.142857142857142</v>
      </c>
      <c r="M49" s="38">
        <v>0.83720930232558144</v>
      </c>
    </row>
    <row r="50" spans="1:13" x14ac:dyDescent="0.25">
      <c r="A50" s="66" t="s">
        <v>12</v>
      </c>
      <c r="B50" s="66" t="s">
        <v>33</v>
      </c>
      <c r="C50" s="19">
        <v>9.1</v>
      </c>
      <c r="D50" s="19">
        <v>576</v>
      </c>
      <c r="E50" s="19">
        <v>63.296703296703292</v>
      </c>
      <c r="F50" s="19">
        <v>481</v>
      </c>
      <c r="G50" s="19">
        <v>52.857142857142854</v>
      </c>
      <c r="H50" s="19">
        <v>221</v>
      </c>
      <c r="I50" s="20">
        <v>43.516483516483518</v>
      </c>
      <c r="J50" s="20">
        <v>19.780219780219781</v>
      </c>
      <c r="K50" s="20">
        <v>35.714285714285715</v>
      </c>
      <c r="L50" s="20">
        <v>17.142857142857146</v>
      </c>
      <c r="M50" s="38">
        <v>0.83506944444444442</v>
      </c>
    </row>
    <row r="51" spans="1:13" x14ac:dyDescent="0.25">
      <c r="A51" s="29" t="s">
        <v>166</v>
      </c>
      <c r="B51" s="29"/>
      <c r="C51" s="30"/>
      <c r="D51" s="30"/>
      <c r="E51" s="30">
        <v>61.427328262371667</v>
      </c>
      <c r="F51" s="30"/>
      <c r="G51" s="30">
        <v>53.288203509197992</v>
      </c>
      <c r="H51" s="30"/>
      <c r="I51" s="30">
        <v>43.456002035323273</v>
      </c>
      <c r="J51" s="30">
        <v>19.86304477726403</v>
      </c>
      <c r="K51" s="30">
        <v>37.730180895137487</v>
      </c>
      <c r="L51" s="30">
        <v>17.195709205014239</v>
      </c>
      <c r="M51" s="40"/>
    </row>
    <row r="52" spans="1:13" x14ac:dyDescent="0.25">
      <c r="A52" s="26" t="s">
        <v>34</v>
      </c>
      <c r="B52" s="26"/>
      <c r="C52" s="32"/>
      <c r="D52" s="32">
        <v>11416</v>
      </c>
      <c r="E52" s="32"/>
      <c r="F52" s="32">
        <v>9915</v>
      </c>
      <c r="G52" s="32"/>
      <c r="H52" s="32">
        <v>4765</v>
      </c>
      <c r="I52" s="33"/>
      <c r="J52" s="33"/>
      <c r="K52" s="33"/>
      <c r="L52" s="33"/>
      <c r="M52" s="39">
        <v>0.86851786965662225</v>
      </c>
    </row>
    <row r="53" spans="1:13" x14ac:dyDescent="0.25">
      <c r="A53" s="66" t="s">
        <v>35</v>
      </c>
      <c r="B53" s="66" t="s">
        <v>36</v>
      </c>
      <c r="C53" s="19">
        <v>9.1</v>
      </c>
      <c r="D53" s="19">
        <v>283</v>
      </c>
      <c r="E53" s="19">
        <v>31.098901098901095</v>
      </c>
      <c r="F53" s="19">
        <v>219</v>
      </c>
      <c r="G53" s="19">
        <v>24.065934065934066</v>
      </c>
      <c r="H53" s="19">
        <v>121</v>
      </c>
      <c r="I53" s="20">
        <v>17.692307692307693</v>
      </c>
      <c r="J53" s="20">
        <v>13.406593406593409</v>
      </c>
      <c r="K53" s="20">
        <v>14.615384615384617</v>
      </c>
      <c r="L53" s="20">
        <v>9.4505494505494507</v>
      </c>
      <c r="M53" s="38">
        <v>0.77385159010600701</v>
      </c>
    </row>
    <row r="54" spans="1:13" x14ac:dyDescent="0.25">
      <c r="A54" s="66" t="s">
        <v>35</v>
      </c>
      <c r="B54" s="66" t="s">
        <v>37</v>
      </c>
      <c r="C54" s="19">
        <v>9.1</v>
      </c>
      <c r="D54" s="19">
        <v>240</v>
      </c>
      <c r="E54" s="19">
        <v>26.373626373626376</v>
      </c>
      <c r="F54" s="19">
        <v>196</v>
      </c>
      <c r="G54" s="19">
        <v>21.538461538461544</v>
      </c>
      <c r="H54" s="19">
        <v>78</v>
      </c>
      <c r="I54" s="20">
        <v>16.373626373626372</v>
      </c>
      <c r="J54" s="20">
        <v>10</v>
      </c>
      <c r="K54" s="20">
        <v>12.637362637362637</v>
      </c>
      <c r="L54" s="20">
        <v>8.9010989010988997</v>
      </c>
      <c r="M54" s="38">
        <v>0.81666666666666665</v>
      </c>
    </row>
    <row r="55" spans="1:13" x14ac:dyDescent="0.25">
      <c r="A55" s="66" t="s">
        <v>35</v>
      </c>
      <c r="B55" s="66" t="s">
        <v>38</v>
      </c>
      <c r="C55" s="19">
        <v>9.1</v>
      </c>
      <c r="D55" s="19">
        <v>274</v>
      </c>
      <c r="E55" s="19">
        <v>30.109890109890106</v>
      </c>
      <c r="F55" s="19">
        <v>223</v>
      </c>
      <c r="G55" s="19">
        <v>24.505494505494504</v>
      </c>
      <c r="H55" s="19">
        <v>65</v>
      </c>
      <c r="I55" s="20">
        <v>19.010989010989011</v>
      </c>
      <c r="J55" s="20">
        <v>11.098901098901099</v>
      </c>
      <c r="K55" s="20">
        <v>15.604395604395604</v>
      </c>
      <c r="L55" s="20">
        <v>8.9010989010989015</v>
      </c>
      <c r="M55" s="38">
        <v>0.81386861313868608</v>
      </c>
    </row>
    <row r="56" spans="1:13" x14ac:dyDescent="0.25">
      <c r="A56" s="66" t="s">
        <v>35</v>
      </c>
      <c r="B56" s="66" t="s">
        <v>39</v>
      </c>
      <c r="C56" s="19">
        <v>9.1</v>
      </c>
      <c r="D56" s="19">
        <v>263</v>
      </c>
      <c r="E56" s="19">
        <v>28.901098901098905</v>
      </c>
      <c r="F56" s="19">
        <v>244</v>
      </c>
      <c r="G56" s="19">
        <v>26.813186813186807</v>
      </c>
      <c r="H56" s="19">
        <v>36</v>
      </c>
      <c r="I56" s="20">
        <v>18.021978021978022</v>
      </c>
      <c r="J56" s="20">
        <v>10.879120879120878</v>
      </c>
      <c r="K56" s="20">
        <v>19.450549450549449</v>
      </c>
      <c r="L56" s="20">
        <v>7.3626373626373631</v>
      </c>
      <c r="M56" s="38">
        <v>0.92775665399239549</v>
      </c>
    </row>
    <row r="57" spans="1:13" x14ac:dyDescent="0.25">
      <c r="A57" s="29" t="s">
        <v>166</v>
      </c>
      <c r="B57" s="29"/>
      <c r="C57" s="30"/>
      <c r="D57" s="30"/>
      <c r="E57" s="30">
        <v>29.12087912087912</v>
      </c>
      <c r="F57" s="30"/>
      <c r="G57" s="30">
        <v>24.230769230769226</v>
      </c>
      <c r="H57" s="30"/>
      <c r="I57" s="30">
        <v>17.774725274725277</v>
      </c>
      <c r="J57" s="30">
        <v>11.346153846153847</v>
      </c>
      <c r="K57" s="30">
        <v>15.576923076923077</v>
      </c>
      <c r="L57" s="30">
        <v>8.6538461538461533</v>
      </c>
      <c r="M57" s="40"/>
    </row>
    <row r="58" spans="1:13" x14ac:dyDescent="0.25">
      <c r="A58" s="26" t="s">
        <v>40</v>
      </c>
      <c r="B58" s="26"/>
      <c r="C58" s="32"/>
      <c r="D58" s="32">
        <v>1060</v>
      </c>
      <c r="E58" s="32"/>
      <c r="F58" s="32">
        <v>882</v>
      </c>
      <c r="G58" s="32"/>
      <c r="H58" s="32">
        <v>300</v>
      </c>
      <c r="I58" s="33"/>
      <c r="J58" s="33"/>
      <c r="K58" s="33"/>
      <c r="L58" s="33"/>
      <c r="M58" s="39">
        <v>0.83207547169811324</v>
      </c>
    </row>
    <row r="59" spans="1:13" x14ac:dyDescent="0.25">
      <c r="A59" s="66" t="s">
        <v>41</v>
      </c>
      <c r="B59" s="66" t="s">
        <v>42</v>
      </c>
      <c r="C59" s="19">
        <v>9.1</v>
      </c>
      <c r="D59" s="19">
        <v>238</v>
      </c>
      <c r="E59" s="19">
        <v>26.153846153846153</v>
      </c>
      <c r="F59" s="19">
        <v>136</v>
      </c>
      <c r="G59" s="19">
        <v>14.945054945054942</v>
      </c>
      <c r="H59" s="19">
        <v>381</v>
      </c>
      <c r="I59" s="20">
        <v>18.241758241758241</v>
      </c>
      <c r="J59" s="20">
        <v>7.9120879120879106</v>
      </c>
      <c r="K59" s="20">
        <v>9.5604395604395584</v>
      </c>
      <c r="L59" s="20">
        <v>5.3846153846153841</v>
      </c>
      <c r="M59" s="38">
        <v>0.5714285714285714</v>
      </c>
    </row>
    <row r="60" spans="1:13" x14ac:dyDescent="0.25">
      <c r="A60" s="66" t="s">
        <v>41</v>
      </c>
      <c r="B60" s="66" t="s">
        <v>43</v>
      </c>
      <c r="C60" s="19">
        <v>9.1</v>
      </c>
      <c r="D60" s="19">
        <v>275</v>
      </c>
      <c r="E60" s="19">
        <v>30.219780219780212</v>
      </c>
      <c r="F60" s="19">
        <v>203</v>
      </c>
      <c r="G60" s="19">
        <v>22.30769230769231</v>
      </c>
      <c r="H60" s="19">
        <v>127</v>
      </c>
      <c r="I60" s="20">
        <v>20.219780219780215</v>
      </c>
      <c r="J60" s="20">
        <v>9.9999999999999964</v>
      </c>
      <c r="K60" s="20">
        <v>13.516483516483515</v>
      </c>
      <c r="L60" s="20">
        <v>8.7912087912087902</v>
      </c>
      <c r="M60" s="38">
        <v>0.73818181818181816</v>
      </c>
    </row>
    <row r="61" spans="1:13" x14ac:dyDescent="0.25">
      <c r="A61" s="66" t="s">
        <v>41</v>
      </c>
      <c r="B61" s="66" t="s">
        <v>44</v>
      </c>
      <c r="C61" s="19">
        <v>9.1</v>
      </c>
      <c r="D61" s="19">
        <v>253</v>
      </c>
      <c r="E61" s="19">
        <v>27.802197802197803</v>
      </c>
      <c r="F61" s="19">
        <v>198</v>
      </c>
      <c r="G61" s="19">
        <v>21.758241758241759</v>
      </c>
      <c r="H61" s="19">
        <v>162</v>
      </c>
      <c r="I61" s="20">
        <v>17.582417582417584</v>
      </c>
      <c r="J61" s="20">
        <v>10.219780219780221</v>
      </c>
      <c r="K61" s="20">
        <v>15.384615384615385</v>
      </c>
      <c r="L61" s="20">
        <v>6.3736263736263732</v>
      </c>
      <c r="M61" s="38">
        <v>0.78260869565217395</v>
      </c>
    </row>
    <row r="62" spans="1:13" x14ac:dyDescent="0.25">
      <c r="A62" s="66" t="s">
        <v>41</v>
      </c>
      <c r="B62" s="66" t="s">
        <v>45</v>
      </c>
      <c r="C62" s="19">
        <v>9.1</v>
      </c>
      <c r="D62" s="19">
        <v>279</v>
      </c>
      <c r="E62" s="19">
        <v>30.659340659340653</v>
      </c>
      <c r="F62" s="19">
        <v>215</v>
      </c>
      <c r="G62" s="19">
        <v>23.626373626373628</v>
      </c>
      <c r="H62" s="19">
        <v>180</v>
      </c>
      <c r="I62" s="20">
        <v>22.857142857142858</v>
      </c>
      <c r="J62" s="20">
        <v>7.802197802197802</v>
      </c>
      <c r="K62" s="20">
        <v>16.593406593406595</v>
      </c>
      <c r="L62" s="20">
        <v>7.032967032967032</v>
      </c>
      <c r="M62" s="38">
        <v>0.77060931899641572</v>
      </c>
    </row>
    <row r="63" spans="1:13" x14ac:dyDescent="0.25">
      <c r="A63" s="29" t="s">
        <v>166</v>
      </c>
      <c r="B63" s="29"/>
      <c r="C63" s="30"/>
      <c r="D63" s="30"/>
      <c r="E63" s="30">
        <v>29</v>
      </c>
      <c r="F63" s="30"/>
      <c r="G63" s="30">
        <v>21</v>
      </c>
      <c r="H63" s="30"/>
      <c r="I63" s="37">
        <v>20</v>
      </c>
      <c r="J63" s="37">
        <v>9</v>
      </c>
      <c r="K63" s="37">
        <v>14</v>
      </c>
      <c r="L63" s="37">
        <v>7</v>
      </c>
      <c r="M63" s="40"/>
    </row>
    <row r="64" spans="1:13" x14ac:dyDescent="0.25">
      <c r="A64" s="26" t="s">
        <v>46</v>
      </c>
      <c r="B64" s="26"/>
      <c r="C64" s="32"/>
      <c r="D64" s="32">
        <v>1045</v>
      </c>
      <c r="E64" s="32"/>
      <c r="F64" s="32">
        <v>752</v>
      </c>
      <c r="G64" s="32"/>
      <c r="H64" s="32">
        <v>850</v>
      </c>
      <c r="I64" s="33"/>
      <c r="J64" s="33"/>
      <c r="K64" s="33"/>
      <c r="L64" s="33"/>
      <c r="M64" s="39">
        <v>0.71961722488038282</v>
      </c>
    </row>
    <row r="65" spans="1:13" x14ac:dyDescent="0.25">
      <c r="A65" s="66" t="s">
        <v>47</v>
      </c>
      <c r="B65" s="66" t="s">
        <v>48</v>
      </c>
      <c r="C65" s="19">
        <v>9.1</v>
      </c>
      <c r="D65" s="19">
        <v>382</v>
      </c>
      <c r="E65" s="19">
        <v>41.978021978021971</v>
      </c>
      <c r="F65" s="19">
        <v>353</v>
      </c>
      <c r="G65" s="19">
        <v>38.791208791208781</v>
      </c>
      <c r="H65" s="19">
        <v>668</v>
      </c>
      <c r="I65" s="20">
        <v>33.736263736263737</v>
      </c>
      <c r="J65" s="20">
        <v>8.2417582417582409</v>
      </c>
      <c r="K65" s="20">
        <v>31.978021978021978</v>
      </c>
      <c r="L65" s="20">
        <v>6.8131868131868139</v>
      </c>
      <c r="M65" s="38">
        <v>0.9240837696335078</v>
      </c>
    </row>
    <row r="66" spans="1:13" x14ac:dyDescent="0.25">
      <c r="A66" s="66" t="s">
        <v>47</v>
      </c>
      <c r="B66" s="66" t="s">
        <v>49</v>
      </c>
      <c r="C66" s="19">
        <v>9.1</v>
      </c>
      <c r="D66" s="19">
        <v>384</v>
      </c>
      <c r="E66" s="19">
        <v>42.19780219780219</v>
      </c>
      <c r="F66" s="19">
        <v>375</v>
      </c>
      <c r="G66" s="19">
        <v>41.208791208791204</v>
      </c>
      <c r="H66" s="19">
        <v>171</v>
      </c>
      <c r="I66" s="20">
        <v>34.725274725274723</v>
      </c>
      <c r="J66" s="20">
        <v>7.4725274725274717</v>
      </c>
      <c r="K66" s="20">
        <v>34.175824175824175</v>
      </c>
      <c r="L66" s="20">
        <v>7.032967032967032</v>
      </c>
      <c r="M66" s="38">
        <v>0.9765625</v>
      </c>
    </row>
    <row r="67" spans="1:13" x14ac:dyDescent="0.25">
      <c r="A67" s="66" t="s">
        <v>47</v>
      </c>
      <c r="B67" s="66" t="s">
        <v>50</v>
      </c>
      <c r="C67" s="19">
        <v>9.1</v>
      </c>
      <c r="D67" s="19">
        <v>383</v>
      </c>
      <c r="E67" s="19">
        <v>42.08791208791208</v>
      </c>
      <c r="F67" s="19">
        <v>393</v>
      </c>
      <c r="G67" s="19">
        <v>43.186813186813175</v>
      </c>
      <c r="H67" s="19">
        <v>752</v>
      </c>
      <c r="I67" s="20">
        <v>34.065934065934066</v>
      </c>
      <c r="J67" s="20">
        <v>8.0219780219780219</v>
      </c>
      <c r="K67" s="20">
        <v>35.714285714285708</v>
      </c>
      <c r="L67" s="20">
        <v>7.4725274725274717</v>
      </c>
      <c r="M67" s="38">
        <v>1.0261096605744124</v>
      </c>
    </row>
    <row r="68" spans="1:13" x14ac:dyDescent="0.25">
      <c r="A68" s="66" t="s">
        <v>47</v>
      </c>
      <c r="B68" s="66" t="s">
        <v>51</v>
      </c>
      <c r="C68" s="19">
        <v>9.1</v>
      </c>
      <c r="D68" s="19">
        <v>383</v>
      </c>
      <c r="E68" s="19">
        <v>42.08791208791208</v>
      </c>
      <c r="F68" s="19">
        <v>356</v>
      </c>
      <c r="G68" s="19">
        <v>39.12087912087911</v>
      </c>
      <c r="H68" s="19">
        <v>272</v>
      </c>
      <c r="I68" s="20">
        <v>34.835164835164839</v>
      </c>
      <c r="J68" s="20">
        <v>7.2527472527472527</v>
      </c>
      <c r="K68" s="20">
        <v>31.538461538461537</v>
      </c>
      <c r="L68" s="20">
        <v>7.5824175824175821</v>
      </c>
      <c r="M68" s="38">
        <v>0.92950391644908614</v>
      </c>
    </row>
    <row r="69" spans="1:13" x14ac:dyDescent="0.25">
      <c r="A69" s="66" t="s">
        <v>47</v>
      </c>
      <c r="B69" s="66" t="s">
        <v>52</v>
      </c>
      <c r="C69" s="19">
        <v>9.1</v>
      </c>
      <c r="D69" s="19">
        <v>379</v>
      </c>
      <c r="E69" s="19">
        <v>41.648351648351642</v>
      </c>
      <c r="F69" s="19">
        <v>387</v>
      </c>
      <c r="G69" s="19">
        <v>42.527472527472526</v>
      </c>
      <c r="H69" s="19">
        <v>305</v>
      </c>
      <c r="I69" s="20">
        <v>34.505494505494504</v>
      </c>
      <c r="J69" s="20">
        <v>7.1428571428571423</v>
      </c>
      <c r="K69" s="20">
        <v>35.384615384615387</v>
      </c>
      <c r="L69" s="20">
        <v>7.1428571428571423</v>
      </c>
      <c r="M69" s="38">
        <v>1.0211081794195251</v>
      </c>
    </row>
    <row r="70" spans="1:13" x14ac:dyDescent="0.25">
      <c r="A70" s="66" t="s">
        <v>47</v>
      </c>
      <c r="B70" s="66" t="s">
        <v>53</v>
      </c>
      <c r="C70" s="19">
        <v>9.1</v>
      </c>
      <c r="D70" s="19">
        <v>445</v>
      </c>
      <c r="E70" s="19">
        <v>48.901098901098891</v>
      </c>
      <c r="F70" s="19">
        <v>378</v>
      </c>
      <c r="G70" s="19">
        <v>41.538461538461533</v>
      </c>
      <c r="H70" s="19">
        <v>817</v>
      </c>
      <c r="I70" s="20">
        <v>40.659340659340657</v>
      </c>
      <c r="J70" s="20">
        <v>8.2417582417582409</v>
      </c>
      <c r="K70" s="20">
        <v>33.84615384615384</v>
      </c>
      <c r="L70" s="20">
        <v>7.6923076923076925</v>
      </c>
      <c r="M70" s="38">
        <v>0.84943820224719102</v>
      </c>
    </row>
    <row r="71" spans="1:13" x14ac:dyDescent="0.25">
      <c r="A71" s="66" t="s">
        <v>47</v>
      </c>
      <c r="B71" s="66" t="s">
        <v>54</v>
      </c>
      <c r="C71" s="19">
        <v>9.1</v>
      </c>
      <c r="D71" s="19">
        <v>386</v>
      </c>
      <c r="E71" s="19">
        <v>42.417582417582409</v>
      </c>
      <c r="F71" s="19">
        <v>352</v>
      </c>
      <c r="G71" s="19">
        <v>38.681318681318672</v>
      </c>
      <c r="H71" s="19">
        <v>375</v>
      </c>
      <c r="I71" s="20">
        <v>33.846153846153847</v>
      </c>
      <c r="J71" s="20">
        <v>8.5714285714285712</v>
      </c>
      <c r="K71" s="20">
        <v>31.098901098901102</v>
      </c>
      <c r="L71" s="20">
        <v>7.5824175824175839</v>
      </c>
      <c r="M71" s="38">
        <v>0.91191709844559588</v>
      </c>
    </row>
    <row r="72" spans="1:13" x14ac:dyDescent="0.25">
      <c r="A72" s="66" t="s">
        <v>47</v>
      </c>
      <c r="B72" s="66" t="s">
        <v>55</v>
      </c>
      <c r="C72" s="19">
        <v>9.1</v>
      </c>
      <c r="D72" s="19">
        <v>408</v>
      </c>
      <c r="E72" s="19">
        <v>44.835164835164839</v>
      </c>
      <c r="F72" s="19">
        <v>305</v>
      </c>
      <c r="G72" s="19">
        <v>33.516483516483518</v>
      </c>
      <c r="H72" s="19">
        <v>740</v>
      </c>
      <c r="I72" s="20">
        <v>37.692307692307693</v>
      </c>
      <c r="J72" s="20">
        <v>7.1428571428571432</v>
      </c>
      <c r="K72" s="20">
        <v>26.483516483516482</v>
      </c>
      <c r="L72" s="20">
        <v>7.0329670329670328</v>
      </c>
      <c r="M72" s="38">
        <v>0.74754901960784315</v>
      </c>
    </row>
    <row r="73" spans="1:13" x14ac:dyDescent="0.25">
      <c r="A73" s="66" t="s">
        <v>47</v>
      </c>
      <c r="B73" s="66" t="s">
        <v>56</v>
      </c>
      <c r="C73" s="19">
        <v>9.1</v>
      </c>
      <c r="D73" s="19">
        <v>447</v>
      </c>
      <c r="E73" s="19">
        <v>49.120879120879124</v>
      </c>
      <c r="F73" s="19">
        <v>565</v>
      </c>
      <c r="G73" s="19">
        <v>62.087912087912088</v>
      </c>
      <c r="H73" s="19">
        <v>819</v>
      </c>
      <c r="I73" s="20">
        <v>35.384615384615387</v>
      </c>
      <c r="J73" s="20">
        <v>13.736263736263735</v>
      </c>
      <c r="K73" s="20">
        <v>26.923076923076923</v>
      </c>
      <c r="L73" s="20">
        <v>35.164835164835168</v>
      </c>
      <c r="M73" s="38">
        <v>1.2639821029082774</v>
      </c>
    </row>
    <row r="74" spans="1:13" x14ac:dyDescent="0.25">
      <c r="A74" s="66" t="s">
        <v>47</v>
      </c>
      <c r="B74" s="66" t="s">
        <v>57</v>
      </c>
      <c r="C74" s="19">
        <v>9.1</v>
      </c>
      <c r="D74" s="19">
        <v>324</v>
      </c>
      <c r="E74" s="19">
        <v>35.604395604395606</v>
      </c>
      <c r="F74" s="19">
        <v>351</v>
      </c>
      <c r="G74" s="19">
        <v>38.571428571428569</v>
      </c>
      <c r="H74" s="19">
        <v>207</v>
      </c>
      <c r="I74" s="20">
        <v>31.208791208791208</v>
      </c>
      <c r="J74" s="20">
        <v>4.395604395604396</v>
      </c>
      <c r="K74" s="20">
        <v>34.725274725274723</v>
      </c>
      <c r="L74" s="20">
        <v>3.8461538461538463</v>
      </c>
      <c r="M74" s="38">
        <v>1.0833333333333333</v>
      </c>
    </row>
    <row r="75" spans="1:13" x14ac:dyDescent="0.25">
      <c r="A75" s="66" t="s">
        <v>47</v>
      </c>
      <c r="B75" s="66" t="s">
        <v>58</v>
      </c>
      <c r="C75" s="19">
        <v>9.1</v>
      </c>
      <c r="D75" s="19">
        <v>345</v>
      </c>
      <c r="E75" s="19">
        <v>37.912087912087912</v>
      </c>
      <c r="F75" s="19">
        <v>271</v>
      </c>
      <c r="G75" s="19">
        <v>29.780219780219777</v>
      </c>
      <c r="H75" s="19">
        <v>460</v>
      </c>
      <c r="I75" s="20">
        <v>33.07692307692308</v>
      </c>
      <c r="J75" s="20">
        <v>4.8351648351648349</v>
      </c>
      <c r="K75" s="20">
        <v>25.494505494505496</v>
      </c>
      <c r="L75" s="20">
        <v>4.2857142857142856</v>
      </c>
      <c r="M75" s="38">
        <v>0.78550724637681157</v>
      </c>
    </row>
    <row r="76" spans="1:13" x14ac:dyDescent="0.25">
      <c r="A76" s="66" t="s">
        <v>47</v>
      </c>
      <c r="B76" s="66" t="s">
        <v>59</v>
      </c>
      <c r="C76" s="19">
        <v>9.1</v>
      </c>
      <c r="D76" s="19">
        <v>350</v>
      </c>
      <c r="E76" s="19">
        <v>38.46153846153846</v>
      </c>
      <c r="F76" s="19">
        <v>323</v>
      </c>
      <c r="G76" s="19">
        <v>35.494505494505496</v>
      </c>
      <c r="H76" s="19">
        <v>371</v>
      </c>
      <c r="I76" s="20">
        <v>34.395604395604394</v>
      </c>
      <c r="J76" s="20">
        <v>4.0659340659340657</v>
      </c>
      <c r="K76" s="20">
        <v>33.07692307692308</v>
      </c>
      <c r="L76" s="20">
        <v>2.4175824175824179</v>
      </c>
      <c r="M76" s="38">
        <v>0.92285714285714282</v>
      </c>
    </row>
    <row r="77" spans="1:13" x14ac:dyDescent="0.25">
      <c r="A77" s="29" t="s">
        <v>166</v>
      </c>
      <c r="B77" s="29"/>
      <c r="C77" s="35"/>
      <c r="D77" s="30"/>
      <c r="E77" s="30">
        <v>42</v>
      </c>
      <c r="F77" s="30"/>
      <c r="G77" s="30">
        <v>40</v>
      </c>
      <c r="H77" s="30"/>
      <c r="I77" s="37">
        <v>35</v>
      </c>
      <c r="J77" s="37">
        <v>7</v>
      </c>
      <c r="K77" s="37">
        <v>32</v>
      </c>
      <c r="L77" s="37"/>
      <c r="M77" s="40"/>
    </row>
    <row r="78" spans="1:13" x14ac:dyDescent="0.25">
      <c r="A78" s="26" t="s">
        <v>60</v>
      </c>
      <c r="B78" s="26"/>
      <c r="C78" s="32"/>
      <c r="D78" s="32">
        <v>4616</v>
      </c>
      <c r="E78" s="32"/>
      <c r="F78" s="32">
        <v>4409</v>
      </c>
      <c r="G78" s="32"/>
      <c r="H78" s="32">
        <v>5957</v>
      </c>
      <c r="I78" s="33"/>
      <c r="J78" s="33"/>
      <c r="K78" s="33"/>
      <c r="L78" s="33"/>
      <c r="M78" s="39">
        <v>0.95515597920277295</v>
      </c>
    </row>
    <row r="79" spans="1:13" x14ac:dyDescent="0.25">
      <c r="A79" s="66" t="s">
        <v>61</v>
      </c>
      <c r="B79" s="66" t="s">
        <v>62</v>
      </c>
      <c r="C79" s="19">
        <v>9.1</v>
      </c>
      <c r="D79" s="19">
        <v>361</v>
      </c>
      <c r="E79" s="19">
        <v>39.670329670329672</v>
      </c>
      <c r="F79" s="19">
        <v>280</v>
      </c>
      <c r="G79" s="19">
        <v>30.76923076923077</v>
      </c>
      <c r="H79" s="19">
        <v>309</v>
      </c>
      <c r="I79" s="20">
        <v>31.53846153846154</v>
      </c>
      <c r="J79" s="20">
        <v>8.1318681318681314</v>
      </c>
      <c r="K79" s="20">
        <v>24.615384615384617</v>
      </c>
      <c r="L79" s="20">
        <v>6.1538461538461542</v>
      </c>
      <c r="M79" s="38">
        <v>0.77562326869806097</v>
      </c>
    </row>
    <row r="80" spans="1:13" x14ac:dyDescent="0.25">
      <c r="A80" s="66" t="s">
        <v>61</v>
      </c>
      <c r="B80" s="66" t="s">
        <v>63</v>
      </c>
      <c r="C80" s="19">
        <v>9.1</v>
      </c>
      <c r="D80" s="19">
        <v>456</v>
      </c>
      <c r="E80" s="19">
        <v>50.109890109890109</v>
      </c>
      <c r="F80" s="19">
        <v>376</v>
      </c>
      <c r="G80" s="19">
        <v>41.318681318681307</v>
      </c>
      <c r="H80" s="19">
        <v>305</v>
      </c>
      <c r="I80" s="20">
        <v>29.340659340659343</v>
      </c>
      <c r="J80" s="20">
        <v>20.76923076923077</v>
      </c>
      <c r="K80" s="20">
        <v>26.04395604395604</v>
      </c>
      <c r="L80" s="20">
        <v>15.274725274725277</v>
      </c>
      <c r="M80" s="38">
        <v>0.82456140350877194</v>
      </c>
    </row>
    <row r="81" spans="1:13" x14ac:dyDescent="0.25">
      <c r="A81" s="66" t="s">
        <v>61</v>
      </c>
      <c r="B81" s="66" t="s">
        <v>64</v>
      </c>
      <c r="C81" s="19">
        <v>9.1</v>
      </c>
      <c r="D81" s="19">
        <v>296</v>
      </c>
      <c r="E81" s="19">
        <v>32.527472527472526</v>
      </c>
      <c r="F81" s="19">
        <v>298</v>
      </c>
      <c r="G81" s="19">
        <v>32.747252747252737</v>
      </c>
      <c r="H81" s="19">
        <v>519</v>
      </c>
      <c r="I81" s="20">
        <v>26.263736263736259</v>
      </c>
      <c r="J81" s="20">
        <v>6.2637362637362646</v>
      </c>
      <c r="K81" s="20">
        <v>27.692307692307693</v>
      </c>
      <c r="L81" s="20">
        <v>5.0549450549450547</v>
      </c>
      <c r="M81" s="38">
        <v>1.0067567567567568</v>
      </c>
    </row>
    <row r="82" spans="1:13" x14ac:dyDescent="0.25">
      <c r="A82" s="66" t="s">
        <v>61</v>
      </c>
      <c r="B82" s="66" t="s">
        <v>65</v>
      </c>
      <c r="C82" s="19">
        <v>9.1</v>
      </c>
      <c r="D82" s="19">
        <v>333</v>
      </c>
      <c r="E82" s="19">
        <v>36.593406593406584</v>
      </c>
      <c r="F82" s="19">
        <v>290</v>
      </c>
      <c r="G82" s="19">
        <v>31.868131868131865</v>
      </c>
      <c r="H82" s="19">
        <v>338</v>
      </c>
      <c r="I82" s="20">
        <v>29.23076923076923</v>
      </c>
      <c r="J82" s="20">
        <v>7.3626373626373631</v>
      </c>
      <c r="K82" s="20">
        <v>24.835164835164836</v>
      </c>
      <c r="L82" s="20">
        <v>7.0329670329670328</v>
      </c>
      <c r="M82" s="38">
        <v>0.87087087087087089</v>
      </c>
    </row>
    <row r="83" spans="1:13" x14ac:dyDescent="0.25">
      <c r="A83" s="66" t="s">
        <v>61</v>
      </c>
      <c r="B83" s="66" t="s">
        <v>66</v>
      </c>
      <c r="C83" s="19">
        <v>9.1</v>
      </c>
      <c r="D83" s="19">
        <v>345</v>
      </c>
      <c r="E83" s="19">
        <v>37.912087912087905</v>
      </c>
      <c r="F83" s="19">
        <v>285</v>
      </c>
      <c r="G83" s="19">
        <v>31.318681318681318</v>
      </c>
      <c r="H83" s="19">
        <v>325</v>
      </c>
      <c r="I83" s="20">
        <v>30.329670329670328</v>
      </c>
      <c r="J83" s="20">
        <v>7.5824175824175821</v>
      </c>
      <c r="K83" s="20">
        <v>25.274725274725274</v>
      </c>
      <c r="L83" s="20">
        <v>6.043956043956042</v>
      </c>
      <c r="M83" s="38">
        <v>0.82608695652173914</v>
      </c>
    </row>
    <row r="84" spans="1:13" x14ac:dyDescent="0.25">
      <c r="A84" s="29" t="s">
        <v>166</v>
      </c>
      <c r="B84" s="29"/>
      <c r="C84" s="35"/>
      <c r="D84" s="35"/>
      <c r="E84" s="30">
        <v>39</v>
      </c>
      <c r="F84" s="30"/>
      <c r="G84" s="30">
        <v>34</v>
      </c>
      <c r="H84" s="30"/>
      <c r="I84" s="37">
        <v>29</v>
      </c>
      <c r="J84" s="37">
        <v>10</v>
      </c>
      <c r="K84" s="37">
        <v>26</v>
      </c>
      <c r="L84" s="37">
        <v>8</v>
      </c>
      <c r="M84" s="40"/>
    </row>
    <row r="85" spans="1:13" x14ac:dyDescent="0.25">
      <c r="A85" s="26" t="s">
        <v>67</v>
      </c>
      <c r="B85" s="26"/>
      <c r="C85" s="32"/>
      <c r="D85" s="32">
        <v>1791</v>
      </c>
      <c r="E85" s="32"/>
      <c r="F85" s="32">
        <v>1529</v>
      </c>
      <c r="G85" s="32"/>
      <c r="H85" s="32">
        <v>1796</v>
      </c>
      <c r="I85" s="33"/>
      <c r="J85" s="33"/>
      <c r="K85" s="33"/>
      <c r="L85" s="33"/>
      <c r="M85" s="39">
        <v>0.85371300949190398</v>
      </c>
    </row>
    <row r="86" spans="1:13" x14ac:dyDescent="0.25">
      <c r="A86" s="66" t="s">
        <v>68</v>
      </c>
      <c r="B86" s="66" t="s">
        <v>69</v>
      </c>
      <c r="C86" s="19">
        <v>6.0333333333333332</v>
      </c>
      <c r="D86" s="19">
        <v>98</v>
      </c>
      <c r="E86" s="19">
        <v>16.243093922651934</v>
      </c>
      <c r="F86" s="19">
        <v>93</v>
      </c>
      <c r="G86" s="19">
        <v>15.414364640883978</v>
      </c>
      <c r="H86" s="19">
        <v>317</v>
      </c>
      <c r="I86" s="20">
        <v>16.243093922651934</v>
      </c>
      <c r="J86" s="20">
        <v>0</v>
      </c>
      <c r="K86" s="20">
        <v>15.414364640883978</v>
      </c>
      <c r="L86" s="20">
        <v>0</v>
      </c>
      <c r="M86" s="38">
        <v>0.94897959183673475</v>
      </c>
    </row>
    <row r="87" spans="1:13" x14ac:dyDescent="0.25">
      <c r="A87" s="66" t="s">
        <v>68</v>
      </c>
      <c r="B87" s="66" t="s">
        <v>70</v>
      </c>
      <c r="C87" s="19">
        <v>9.1</v>
      </c>
      <c r="D87" s="19">
        <v>256</v>
      </c>
      <c r="E87" s="19">
        <v>28.131868131868131</v>
      </c>
      <c r="F87" s="19">
        <v>260</v>
      </c>
      <c r="G87" s="19">
        <v>28.571428571428573</v>
      </c>
      <c r="H87" s="19">
        <v>215</v>
      </c>
      <c r="I87" s="20">
        <v>16.263736263736263</v>
      </c>
      <c r="J87" s="20">
        <v>11.868131868131869</v>
      </c>
      <c r="K87" s="20">
        <v>19.230769230769226</v>
      </c>
      <c r="L87" s="20">
        <v>9.3406593406593412</v>
      </c>
      <c r="M87" s="38">
        <v>1.015625</v>
      </c>
    </row>
    <row r="88" spans="1:13" x14ac:dyDescent="0.25">
      <c r="A88" s="66" t="s">
        <v>68</v>
      </c>
      <c r="B88" s="66" t="s">
        <v>71</v>
      </c>
      <c r="C88" s="19">
        <v>9.1</v>
      </c>
      <c r="D88" s="19">
        <v>268</v>
      </c>
      <c r="E88" s="19">
        <v>29.450549450549445</v>
      </c>
      <c r="F88" s="19">
        <v>302</v>
      </c>
      <c r="G88" s="19">
        <v>33.186813186813183</v>
      </c>
      <c r="H88" s="19">
        <v>301</v>
      </c>
      <c r="I88" s="20">
        <v>16.043956043956047</v>
      </c>
      <c r="J88" s="20">
        <v>13.406593406593407</v>
      </c>
      <c r="K88" s="20">
        <v>22.747252747252745</v>
      </c>
      <c r="L88" s="20">
        <v>10.439560439560438</v>
      </c>
      <c r="M88" s="38">
        <v>1.1268656716417911</v>
      </c>
    </row>
    <row r="89" spans="1:13" x14ac:dyDescent="0.25">
      <c r="A89" s="29" t="s">
        <v>166</v>
      </c>
      <c r="B89" s="29"/>
      <c r="C89" s="30"/>
      <c r="D89" s="30"/>
      <c r="E89" s="30">
        <v>25</v>
      </c>
      <c r="F89" s="30"/>
      <c r="G89" s="30">
        <v>26</v>
      </c>
      <c r="H89" s="30"/>
      <c r="I89" s="37">
        <v>16</v>
      </c>
      <c r="J89" s="37">
        <v>8</v>
      </c>
      <c r="K89" s="37">
        <v>19</v>
      </c>
      <c r="L89" s="37">
        <v>7</v>
      </c>
      <c r="M89" s="40"/>
    </row>
    <row r="90" spans="1:13" x14ac:dyDescent="0.25">
      <c r="A90" s="26" t="s">
        <v>72</v>
      </c>
      <c r="B90" s="26"/>
      <c r="C90" s="32"/>
      <c r="D90" s="32">
        <v>622</v>
      </c>
      <c r="E90" s="32"/>
      <c r="F90" s="32">
        <v>655</v>
      </c>
      <c r="G90" s="32"/>
      <c r="H90" s="32">
        <v>833</v>
      </c>
      <c r="I90" s="33"/>
      <c r="J90" s="33"/>
      <c r="K90" s="33"/>
      <c r="L90" s="33"/>
      <c r="M90" s="39">
        <v>1.0530546623794212</v>
      </c>
    </row>
    <row r="91" spans="1:13" x14ac:dyDescent="0.25">
      <c r="A91" s="66" t="s">
        <v>73</v>
      </c>
      <c r="B91" s="66" t="s">
        <v>74</v>
      </c>
      <c r="C91" s="19">
        <v>9.1</v>
      </c>
      <c r="D91" s="19">
        <v>200</v>
      </c>
      <c r="E91" s="19">
        <v>21.978021978021971</v>
      </c>
      <c r="F91" s="19">
        <v>159</v>
      </c>
      <c r="G91" s="19">
        <v>17.472527472527467</v>
      </c>
      <c r="H91" s="19">
        <v>60</v>
      </c>
      <c r="I91" s="20">
        <v>14.615384615384613</v>
      </c>
      <c r="J91" s="20">
        <v>7.3626373626373613</v>
      </c>
      <c r="K91" s="20">
        <v>14.175824175824172</v>
      </c>
      <c r="L91" s="20">
        <v>3.296703296703297</v>
      </c>
      <c r="M91" s="38">
        <v>0.79500000000000004</v>
      </c>
    </row>
    <row r="92" spans="1:13" x14ac:dyDescent="0.25">
      <c r="A92" s="66" t="s">
        <v>73</v>
      </c>
      <c r="B92" s="66" t="s">
        <v>75</v>
      </c>
      <c r="C92" s="19">
        <v>9.1</v>
      </c>
      <c r="D92" s="19">
        <v>190</v>
      </c>
      <c r="E92" s="19">
        <v>20.879120879120876</v>
      </c>
      <c r="F92" s="19">
        <v>169</v>
      </c>
      <c r="G92" s="19">
        <v>18.571428571428569</v>
      </c>
      <c r="H92" s="19">
        <v>49</v>
      </c>
      <c r="I92" s="20">
        <v>13.516483516483518</v>
      </c>
      <c r="J92" s="20">
        <v>7.3626373626373631</v>
      </c>
      <c r="K92" s="20">
        <v>12.967032967032967</v>
      </c>
      <c r="L92" s="20">
        <v>5.604395604395604</v>
      </c>
      <c r="M92" s="38">
        <v>0.88947368421052631</v>
      </c>
    </row>
    <row r="93" spans="1:13" x14ac:dyDescent="0.25">
      <c r="A93" s="66" t="s">
        <v>73</v>
      </c>
      <c r="B93" s="66" t="s">
        <v>76</v>
      </c>
      <c r="C93" s="19">
        <v>9.1</v>
      </c>
      <c r="D93" s="19">
        <v>191</v>
      </c>
      <c r="E93" s="19">
        <v>20.989010989010982</v>
      </c>
      <c r="F93" s="19">
        <v>186</v>
      </c>
      <c r="G93" s="19">
        <v>20.439560439560434</v>
      </c>
      <c r="H93" s="19">
        <v>199</v>
      </c>
      <c r="I93" s="20">
        <v>13.296703296703297</v>
      </c>
      <c r="J93" s="20">
        <v>7.6923076923076925</v>
      </c>
      <c r="K93" s="20">
        <v>13.846153846153845</v>
      </c>
      <c r="L93" s="20">
        <v>6.5934065934065922</v>
      </c>
      <c r="M93" s="38">
        <v>0.97382198952879584</v>
      </c>
    </row>
    <row r="94" spans="1:13" x14ac:dyDescent="0.25">
      <c r="A94" s="29" t="s">
        <v>166</v>
      </c>
      <c r="B94" s="29"/>
      <c r="C94" s="35"/>
      <c r="D94" s="30"/>
      <c r="E94" s="30">
        <v>21</v>
      </c>
      <c r="F94" s="30"/>
      <c r="G94" s="30">
        <v>19</v>
      </c>
      <c r="H94" s="30"/>
      <c r="I94" s="37">
        <v>14</v>
      </c>
      <c r="J94" s="37">
        <v>7</v>
      </c>
      <c r="K94" s="37">
        <v>14</v>
      </c>
      <c r="L94" s="37">
        <v>5</v>
      </c>
      <c r="M94" s="40"/>
    </row>
    <row r="95" spans="1:13" x14ac:dyDescent="0.25">
      <c r="A95" s="26" t="s">
        <v>77</v>
      </c>
      <c r="B95" s="26"/>
      <c r="C95" s="32"/>
      <c r="D95" s="32">
        <v>581</v>
      </c>
      <c r="E95" s="32"/>
      <c r="F95" s="32">
        <v>514</v>
      </c>
      <c r="G95" s="32"/>
      <c r="H95" s="32">
        <v>308</v>
      </c>
      <c r="I95" s="33"/>
      <c r="J95" s="33"/>
      <c r="K95" s="33"/>
      <c r="L95" s="33"/>
      <c r="M95" s="39">
        <v>0.88468158347676418</v>
      </c>
    </row>
    <row r="96" spans="1:13" x14ac:dyDescent="0.25">
      <c r="A96" s="66" t="s">
        <v>78</v>
      </c>
      <c r="B96" s="66" t="s">
        <v>79</v>
      </c>
      <c r="C96" s="19">
        <v>9.1</v>
      </c>
      <c r="D96" s="19">
        <v>276</v>
      </c>
      <c r="E96" s="19">
        <v>30.329670329670325</v>
      </c>
      <c r="F96" s="19">
        <v>255</v>
      </c>
      <c r="G96" s="19">
        <v>28.021978021978018</v>
      </c>
      <c r="H96" s="19">
        <v>224</v>
      </c>
      <c r="I96" s="20">
        <v>19.560439560439558</v>
      </c>
      <c r="J96" s="20">
        <v>10.769230769230768</v>
      </c>
      <c r="K96" s="20">
        <v>16.923076923076923</v>
      </c>
      <c r="L96" s="20">
        <v>11.098901098901099</v>
      </c>
      <c r="M96" s="38">
        <v>0.92391304347826086</v>
      </c>
    </row>
    <row r="97" spans="1:13" x14ac:dyDescent="0.25">
      <c r="A97" s="66" t="s">
        <v>78</v>
      </c>
      <c r="B97" s="66" t="s">
        <v>80</v>
      </c>
      <c r="C97" s="19">
        <v>9.1</v>
      </c>
      <c r="D97" s="19">
        <v>210</v>
      </c>
      <c r="E97" s="19">
        <v>23.076923076923073</v>
      </c>
      <c r="F97" s="19">
        <v>207</v>
      </c>
      <c r="G97" s="19">
        <v>22.747252747252745</v>
      </c>
      <c r="H97" s="19">
        <v>149</v>
      </c>
      <c r="I97" s="20">
        <v>14.835164835164836</v>
      </c>
      <c r="J97" s="20">
        <v>8.2417582417582427</v>
      </c>
      <c r="K97" s="20">
        <v>15.494505494505495</v>
      </c>
      <c r="L97" s="20">
        <v>7.2527472527472518</v>
      </c>
      <c r="M97" s="38">
        <v>0.98571428571428577</v>
      </c>
    </row>
    <row r="98" spans="1:13" x14ac:dyDescent="0.25">
      <c r="A98" s="66" t="s">
        <v>78</v>
      </c>
      <c r="B98" s="66" t="s">
        <v>81</v>
      </c>
      <c r="C98" s="19">
        <v>9.1</v>
      </c>
      <c r="D98" s="19">
        <v>251</v>
      </c>
      <c r="E98" s="19">
        <v>27.582417582417573</v>
      </c>
      <c r="F98" s="19">
        <v>243</v>
      </c>
      <c r="G98" s="19">
        <v>26.703296703296697</v>
      </c>
      <c r="H98" s="19">
        <v>215</v>
      </c>
      <c r="I98" s="20">
        <v>19.560439560439558</v>
      </c>
      <c r="J98" s="20">
        <v>8.0219780219780219</v>
      </c>
      <c r="K98" s="20">
        <v>18.901098901098901</v>
      </c>
      <c r="L98" s="20">
        <v>7.802197802197802</v>
      </c>
      <c r="M98" s="38">
        <v>0.96812749003984067</v>
      </c>
    </row>
    <row r="99" spans="1:13" x14ac:dyDescent="0.25">
      <c r="A99" s="66" t="s">
        <v>78</v>
      </c>
      <c r="B99" s="66" t="s">
        <v>82</v>
      </c>
      <c r="C99" s="19">
        <v>9.1</v>
      </c>
      <c r="D99" s="19">
        <v>252</v>
      </c>
      <c r="E99" s="19">
        <v>27.692307692307693</v>
      </c>
      <c r="F99" s="19">
        <v>243</v>
      </c>
      <c r="G99" s="19">
        <v>26.703296703296704</v>
      </c>
      <c r="H99" s="19">
        <v>263</v>
      </c>
      <c r="I99" s="20">
        <v>19.010989010989015</v>
      </c>
      <c r="J99" s="20">
        <v>8.6813186813186807</v>
      </c>
      <c r="K99" s="20">
        <v>19.450549450549449</v>
      </c>
      <c r="L99" s="20">
        <v>7.2527472527472527</v>
      </c>
      <c r="M99" s="38">
        <v>0.9642857142857143</v>
      </c>
    </row>
    <row r="100" spans="1:13" x14ac:dyDescent="0.25">
      <c r="A100" s="66" t="s">
        <v>78</v>
      </c>
      <c r="B100" s="66" t="s">
        <v>83</v>
      </c>
      <c r="C100" s="19">
        <v>9.1</v>
      </c>
      <c r="D100" s="19">
        <v>261</v>
      </c>
      <c r="E100" s="19">
        <v>28.681318681318682</v>
      </c>
      <c r="F100" s="19">
        <v>234</v>
      </c>
      <c r="G100" s="19">
        <v>25.714285714285715</v>
      </c>
      <c r="H100" s="19">
        <v>269</v>
      </c>
      <c r="I100" s="20">
        <v>19.010989010989011</v>
      </c>
      <c r="J100" s="20">
        <v>9.6703296703296697</v>
      </c>
      <c r="K100" s="20">
        <v>18.791208791208792</v>
      </c>
      <c r="L100" s="20">
        <v>6.9230769230769234</v>
      </c>
      <c r="M100" s="38">
        <v>0.89655172413793105</v>
      </c>
    </row>
    <row r="101" spans="1:13" x14ac:dyDescent="0.25">
      <c r="A101" s="29" t="s">
        <v>166</v>
      </c>
      <c r="B101" s="29"/>
      <c r="C101" s="30"/>
      <c r="D101" s="30"/>
      <c r="E101" s="30">
        <v>27</v>
      </c>
      <c r="F101" s="30"/>
      <c r="G101" s="30">
        <v>26</v>
      </c>
      <c r="H101" s="30"/>
      <c r="I101" s="37">
        <v>18</v>
      </c>
      <c r="J101" s="37">
        <v>9</v>
      </c>
      <c r="K101" s="37">
        <v>18</v>
      </c>
      <c r="L101" s="37">
        <v>8</v>
      </c>
      <c r="M101" s="40"/>
    </row>
    <row r="102" spans="1:13" x14ac:dyDescent="0.25">
      <c r="A102" s="26" t="s">
        <v>84</v>
      </c>
      <c r="B102" s="26"/>
      <c r="C102" s="32"/>
      <c r="D102" s="32">
        <v>1250</v>
      </c>
      <c r="E102" s="32"/>
      <c r="F102" s="32">
        <v>1182</v>
      </c>
      <c r="G102" s="32"/>
      <c r="H102" s="32">
        <v>1120</v>
      </c>
      <c r="I102" s="33"/>
      <c r="J102" s="33"/>
      <c r="K102" s="33"/>
      <c r="L102" s="33"/>
      <c r="M102" s="39">
        <v>0.9456</v>
      </c>
    </row>
    <row r="103" spans="1:13" x14ac:dyDescent="0.25">
      <c r="A103" s="66" t="s">
        <v>85</v>
      </c>
      <c r="B103" s="66" t="s">
        <v>86</v>
      </c>
      <c r="C103" s="19">
        <v>9.1</v>
      </c>
      <c r="D103" s="19">
        <v>233</v>
      </c>
      <c r="E103" s="19">
        <v>25.604395604395606</v>
      </c>
      <c r="F103" s="19">
        <v>206</v>
      </c>
      <c r="G103" s="19">
        <v>22.637362637362635</v>
      </c>
      <c r="H103" s="19">
        <v>68</v>
      </c>
      <c r="I103" s="20">
        <v>17.912087912087912</v>
      </c>
      <c r="J103" s="20">
        <v>7.6923076923076916</v>
      </c>
      <c r="K103" s="20">
        <v>17.142857142857142</v>
      </c>
      <c r="L103" s="20">
        <v>5.4945054945054945</v>
      </c>
      <c r="M103" s="38">
        <v>0.88412017167381973</v>
      </c>
    </row>
    <row r="104" spans="1:13" x14ac:dyDescent="0.25">
      <c r="A104" s="66" t="s">
        <v>85</v>
      </c>
      <c r="B104" s="66" t="s">
        <v>87</v>
      </c>
      <c r="C104" s="19">
        <v>9.1</v>
      </c>
      <c r="D104" s="19">
        <v>234</v>
      </c>
      <c r="E104" s="19">
        <v>25.714285714285712</v>
      </c>
      <c r="F104" s="19">
        <v>216</v>
      </c>
      <c r="G104" s="19">
        <v>23.736263736263734</v>
      </c>
      <c r="H104" s="19">
        <v>72</v>
      </c>
      <c r="I104" s="20">
        <v>17.142857142857146</v>
      </c>
      <c r="J104" s="20">
        <v>8.571428571428573</v>
      </c>
      <c r="K104" s="20">
        <v>17.142857142857142</v>
      </c>
      <c r="L104" s="20">
        <v>6.5934065934065931</v>
      </c>
      <c r="M104" s="38">
        <v>0.92307692307692313</v>
      </c>
    </row>
    <row r="105" spans="1:13" x14ac:dyDescent="0.25">
      <c r="A105" s="66" t="s">
        <v>85</v>
      </c>
      <c r="B105" s="66" t="s">
        <v>88</v>
      </c>
      <c r="C105" s="19">
        <v>9.1</v>
      </c>
      <c r="D105" s="19">
        <v>241</v>
      </c>
      <c r="E105" s="19">
        <v>26.483516483516485</v>
      </c>
      <c r="F105" s="19">
        <v>219</v>
      </c>
      <c r="G105" s="19">
        <v>24.065934065934066</v>
      </c>
      <c r="H105" s="19">
        <v>99</v>
      </c>
      <c r="I105" s="20">
        <v>19.010989010989011</v>
      </c>
      <c r="J105" s="20">
        <v>7.4725274725274735</v>
      </c>
      <c r="K105" s="20">
        <v>17.692307692307693</v>
      </c>
      <c r="L105" s="20">
        <v>6.373626373626375</v>
      </c>
      <c r="M105" s="38">
        <v>0.90871369294605808</v>
      </c>
    </row>
    <row r="106" spans="1:13" x14ac:dyDescent="0.25">
      <c r="A106" s="29" t="s">
        <v>166</v>
      </c>
      <c r="B106" s="29"/>
      <c r="C106" s="30"/>
      <c r="D106" s="30"/>
      <c r="E106" s="30">
        <v>26</v>
      </c>
      <c r="F106" s="30"/>
      <c r="G106" s="30">
        <v>23</v>
      </c>
      <c r="H106" s="30"/>
      <c r="I106" s="37">
        <v>18</v>
      </c>
      <c r="J106" s="37">
        <v>8</v>
      </c>
      <c r="K106" s="37">
        <v>17</v>
      </c>
      <c r="L106" s="37">
        <v>6</v>
      </c>
      <c r="M106" s="40"/>
    </row>
    <row r="107" spans="1:13" x14ac:dyDescent="0.25">
      <c r="A107" s="26" t="s">
        <v>89</v>
      </c>
      <c r="B107" s="26"/>
      <c r="C107" s="32"/>
      <c r="D107" s="32">
        <v>708</v>
      </c>
      <c r="E107" s="32"/>
      <c r="F107" s="32">
        <v>641</v>
      </c>
      <c r="G107" s="32"/>
      <c r="H107" s="32">
        <v>239</v>
      </c>
      <c r="I107" s="33"/>
      <c r="J107" s="33"/>
      <c r="K107" s="33"/>
      <c r="L107" s="33"/>
      <c r="M107" s="39">
        <v>0.90536723163841804</v>
      </c>
    </row>
    <row r="108" spans="1:13" x14ac:dyDescent="0.25">
      <c r="A108" s="66" t="s">
        <v>90</v>
      </c>
      <c r="B108" s="66" t="s">
        <v>92</v>
      </c>
      <c r="C108" s="21">
        <v>9.1</v>
      </c>
      <c r="D108" s="31">
        <v>350</v>
      </c>
      <c r="E108" s="31">
        <v>38.461538461538446</v>
      </c>
      <c r="F108" s="31">
        <v>368</v>
      </c>
      <c r="G108" s="31">
        <v>40.439560439560424</v>
      </c>
      <c r="H108" s="31">
        <v>225</v>
      </c>
      <c r="I108" s="20">
        <v>26.043956043956044</v>
      </c>
      <c r="J108" s="20">
        <v>12.41758241758242</v>
      </c>
      <c r="K108" s="20">
        <v>27.912087912087912</v>
      </c>
      <c r="L108" s="20">
        <v>12.527472527472529</v>
      </c>
      <c r="M108" s="38">
        <v>1.0514285714285714</v>
      </c>
    </row>
    <row r="109" spans="1:13" x14ac:dyDescent="0.25">
      <c r="A109" s="66" t="s">
        <v>90</v>
      </c>
      <c r="B109" s="66" t="s">
        <v>94</v>
      </c>
      <c r="C109" s="21">
        <v>9.1</v>
      </c>
      <c r="D109" s="31">
        <v>388</v>
      </c>
      <c r="E109" s="31">
        <v>42.637362637362635</v>
      </c>
      <c r="F109" s="31">
        <v>364</v>
      </c>
      <c r="G109" s="31">
        <v>39.999999999999993</v>
      </c>
      <c r="H109" s="31">
        <v>268</v>
      </c>
      <c r="I109" s="20">
        <v>30.439560439560442</v>
      </c>
      <c r="J109" s="20">
        <v>12.197802197802197</v>
      </c>
      <c r="K109" s="20">
        <v>28.241758241758244</v>
      </c>
      <c r="L109" s="20">
        <v>11.758241758241756</v>
      </c>
      <c r="M109" s="38">
        <v>0.93814432989690721</v>
      </c>
    </row>
    <row r="110" spans="1:13" x14ac:dyDescent="0.25">
      <c r="A110" s="66" t="s">
        <v>90</v>
      </c>
      <c r="B110" s="66" t="s">
        <v>96</v>
      </c>
      <c r="C110" s="21">
        <v>9.1</v>
      </c>
      <c r="D110" s="31">
        <v>384</v>
      </c>
      <c r="E110" s="31">
        <v>42.19780219780219</v>
      </c>
      <c r="F110" s="31">
        <v>329</v>
      </c>
      <c r="G110" s="31">
        <v>36.153846153846153</v>
      </c>
      <c r="H110" s="31">
        <v>416</v>
      </c>
      <c r="I110" s="20">
        <v>29.340659340659339</v>
      </c>
      <c r="J110" s="20">
        <v>12.857142857142858</v>
      </c>
      <c r="K110" s="20">
        <v>23.846153846153847</v>
      </c>
      <c r="L110" s="20">
        <v>12.307692307692307</v>
      </c>
      <c r="M110" s="38">
        <v>0.85677083333333337</v>
      </c>
    </row>
    <row r="111" spans="1:13" x14ac:dyDescent="0.25">
      <c r="A111" s="66" t="s">
        <v>90</v>
      </c>
      <c r="B111" s="66" t="s">
        <v>97</v>
      </c>
      <c r="C111" s="21">
        <v>9.1</v>
      </c>
      <c r="D111" s="31">
        <v>378</v>
      </c>
      <c r="E111" s="31">
        <v>41.538461538461526</v>
      </c>
      <c r="F111" s="31">
        <v>348</v>
      </c>
      <c r="G111" s="31">
        <v>38.241758241758234</v>
      </c>
      <c r="H111" s="31">
        <v>270</v>
      </c>
      <c r="I111" s="20">
        <v>28.791208791208788</v>
      </c>
      <c r="J111" s="20">
        <v>12.747252747252746</v>
      </c>
      <c r="K111" s="20">
        <v>26.813186813186817</v>
      </c>
      <c r="L111" s="20">
        <v>11.428571428571429</v>
      </c>
      <c r="M111" s="38">
        <v>0.92063492063492058</v>
      </c>
    </row>
    <row r="112" spans="1:13" x14ac:dyDescent="0.25">
      <c r="A112" s="66" t="s">
        <v>90</v>
      </c>
      <c r="B112" s="66" t="s">
        <v>98</v>
      </c>
      <c r="C112" s="21">
        <v>9.1</v>
      </c>
      <c r="D112" s="31">
        <v>337</v>
      </c>
      <c r="E112" s="31">
        <v>37.032967032967036</v>
      </c>
      <c r="F112" s="31">
        <v>347</v>
      </c>
      <c r="G112" s="31">
        <v>38.131868131868131</v>
      </c>
      <c r="H112" s="31">
        <v>324</v>
      </c>
      <c r="I112" s="20">
        <v>25.604395604395606</v>
      </c>
      <c r="J112" s="20">
        <v>11.428571428571431</v>
      </c>
      <c r="K112" s="20">
        <v>28.681318681318682</v>
      </c>
      <c r="L112" s="20">
        <v>9.4505494505494507</v>
      </c>
      <c r="M112" s="38">
        <v>1.029673590504451</v>
      </c>
    </row>
    <row r="113" spans="1:13" x14ac:dyDescent="0.25">
      <c r="A113" s="66" t="s">
        <v>90</v>
      </c>
      <c r="B113" s="66" t="s">
        <v>99</v>
      </c>
      <c r="C113" s="21">
        <v>9.1</v>
      </c>
      <c r="D113" s="31">
        <v>343</v>
      </c>
      <c r="E113" s="31">
        <v>37.692307692307679</v>
      </c>
      <c r="F113" s="31">
        <v>278</v>
      </c>
      <c r="G113" s="31">
        <v>30.549450549450544</v>
      </c>
      <c r="H113" s="31">
        <v>451</v>
      </c>
      <c r="I113" s="20">
        <v>24.505494505494507</v>
      </c>
      <c r="J113" s="20">
        <v>13.186813186813184</v>
      </c>
      <c r="K113" s="20">
        <v>17.802197802197803</v>
      </c>
      <c r="L113" s="20">
        <v>12.747252747252745</v>
      </c>
      <c r="M113" s="38">
        <v>0.81049562682215748</v>
      </c>
    </row>
    <row r="114" spans="1:13" x14ac:dyDescent="0.25">
      <c r="A114" s="66" t="s">
        <v>90</v>
      </c>
      <c r="B114" s="66" t="s">
        <v>100</v>
      </c>
      <c r="C114" s="21">
        <v>9.1</v>
      </c>
      <c r="D114" s="31">
        <v>345</v>
      </c>
      <c r="E114" s="31">
        <v>37.912087912087912</v>
      </c>
      <c r="F114" s="31">
        <v>334</v>
      </c>
      <c r="G114" s="31">
        <v>36.703296703296701</v>
      </c>
      <c r="H114" s="31">
        <v>455</v>
      </c>
      <c r="I114" s="20">
        <v>25.824175824175825</v>
      </c>
      <c r="J114" s="20">
        <v>12.087912087912089</v>
      </c>
      <c r="K114" s="20">
        <v>25.384615384615383</v>
      </c>
      <c r="L114" s="20">
        <v>11.318681318681318</v>
      </c>
      <c r="M114" s="38">
        <v>0.96811594202898554</v>
      </c>
    </row>
    <row r="115" spans="1:13" x14ac:dyDescent="0.25">
      <c r="A115" s="66" t="s">
        <v>90</v>
      </c>
      <c r="B115" s="66" t="s">
        <v>101</v>
      </c>
      <c r="C115" s="21">
        <v>9.1</v>
      </c>
      <c r="D115" s="31">
        <v>336</v>
      </c>
      <c r="E115" s="31">
        <v>36.923076923076927</v>
      </c>
      <c r="F115" s="31">
        <v>320</v>
      </c>
      <c r="G115" s="31">
        <v>35.164835164835168</v>
      </c>
      <c r="H115" s="31">
        <v>222</v>
      </c>
      <c r="I115" s="20">
        <v>24.725274725274726</v>
      </c>
      <c r="J115" s="20">
        <v>12.197802197802199</v>
      </c>
      <c r="K115" s="20">
        <v>24.065934065934066</v>
      </c>
      <c r="L115" s="20">
        <v>11.098901098901099</v>
      </c>
      <c r="M115" s="38">
        <v>0.95238095238095233</v>
      </c>
    </row>
    <row r="116" spans="1:13" x14ac:dyDescent="0.25">
      <c r="A116" s="66" t="s">
        <v>90</v>
      </c>
      <c r="B116" s="66" t="s">
        <v>102</v>
      </c>
      <c r="C116" s="21">
        <v>9.1</v>
      </c>
      <c r="D116" s="31">
        <v>357</v>
      </c>
      <c r="E116" s="31">
        <v>39.230769230769226</v>
      </c>
      <c r="F116" s="31">
        <v>347</v>
      </c>
      <c r="G116" s="31">
        <v>38.131868131868131</v>
      </c>
      <c r="H116" s="31">
        <v>270</v>
      </c>
      <c r="I116" s="20">
        <v>26.923076923076923</v>
      </c>
      <c r="J116" s="20">
        <v>12.307692307692307</v>
      </c>
      <c r="K116" s="20">
        <v>26.593406593406595</v>
      </c>
      <c r="L116" s="20">
        <v>11.538461538461538</v>
      </c>
      <c r="M116" s="38">
        <v>0.97198879551820727</v>
      </c>
    </row>
    <row r="117" spans="1:13" x14ac:dyDescent="0.25">
      <c r="A117" s="66" t="s">
        <v>90</v>
      </c>
      <c r="B117" s="66" t="s">
        <v>103</v>
      </c>
      <c r="C117" s="21">
        <v>9.1</v>
      </c>
      <c r="D117" s="31">
        <v>355</v>
      </c>
      <c r="E117" s="31">
        <v>39.010989010989022</v>
      </c>
      <c r="F117" s="31">
        <v>308</v>
      </c>
      <c r="G117" s="31">
        <v>33.84615384615384</v>
      </c>
      <c r="H117" s="31">
        <v>304</v>
      </c>
      <c r="I117" s="20">
        <v>26.483516483516485</v>
      </c>
      <c r="J117" s="20">
        <v>12.527472527472529</v>
      </c>
      <c r="K117" s="20">
        <v>22.527472527472529</v>
      </c>
      <c r="L117" s="20">
        <v>11.318681318681319</v>
      </c>
      <c r="M117" s="38">
        <v>0.86760563380281686</v>
      </c>
    </row>
    <row r="118" spans="1:13" x14ac:dyDescent="0.25">
      <c r="A118" s="66" t="s">
        <v>90</v>
      </c>
      <c r="B118" s="66" t="s">
        <v>104</v>
      </c>
      <c r="C118" s="21">
        <v>9.1</v>
      </c>
      <c r="D118" s="31">
        <v>400</v>
      </c>
      <c r="E118" s="31">
        <v>43.956043956043942</v>
      </c>
      <c r="F118" s="31">
        <v>289</v>
      </c>
      <c r="G118" s="31">
        <v>31.758241758241756</v>
      </c>
      <c r="H118" s="31">
        <v>524</v>
      </c>
      <c r="I118" s="20">
        <v>32.637362637362635</v>
      </c>
      <c r="J118" s="20">
        <v>11.318681318681318</v>
      </c>
      <c r="K118" s="20">
        <v>21.53846153846154</v>
      </c>
      <c r="L118" s="20">
        <v>10.219780219780221</v>
      </c>
      <c r="M118" s="38">
        <v>0.72250000000000003</v>
      </c>
    </row>
    <row r="119" spans="1:13" x14ac:dyDescent="0.25">
      <c r="A119" s="66" t="s">
        <v>90</v>
      </c>
      <c r="B119" s="66" t="s">
        <v>105</v>
      </c>
      <c r="C119" s="21">
        <v>9.1</v>
      </c>
      <c r="D119" s="31">
        <v>325</v>
      </c>
      <c r="E119" s="31">
        <v>35.714285714285715</v>
      </c>
      <c r="F119" s="31">
        <v>351</v>
      </c>
      <c r="G119" s="31">
        <v>38.571428571428569</v>
      </c>
      <c r="H119" s="31">
        <v>532</v>
      </c>
      <c r="I119" s="20">
        <v>24.395604395604394</v>
      </c>
      <c r="J119" s="20">
        <v>11.318681318681318</v>
      </c>
      <c r="K119" s="20">
        <v>27.362637362637361</v>
      </c>
      <c r="L119" s="20">
        <v>11.208791208791208</v>
      </c>
      <c r="M119" s="38">
        <v>1.08</v>
      </c>
    </row>
    <row r="120" spans="1:13" x14ac:dyDescent="0.25">
      <c r="A120" s="66" t="s">
        <v>90</v>
      </c>
      <c r="B120" s="66" t="s">
        <v>106</v>
      </c>
      <c r="C120" s="21">
        <v>9.1</v>
      </c>
      <c r="D120" s="31">
        <v>332</v>
      </c>
      <c r="E120" s="31">
        <v>36.483516483516482</v>
      </c>
      <c r="F120" s="31">
        <v>287</v>
      </c>
      <c r="G120" s="31">
        <v>31.538461538461544</v>
      </c>
      <c r="H120" s="31">
        <v>535</v>
      </c>
      <c r="I120" s="20">
        <v>25.494505494505496</v>
      </c>
      <c r="J120" s="20">
        <v>10.989010989010989</v>
      </c>
      <c r="K120" s="20">
        <v>21.208791208791212</v>
      </c>
      <c r="L120" s="20">
        <v>10.329670329670332</v>
      </c>
      <c r="M120" s="38">
        <v>0.86445783132530118</v>
      </c>
    </row>
    <row r="121" spans="1:13" x14ac:dyDescent="0.25">
      <c r="A121" s="66" t="s">
        <v>90</v>
      </c>
      <c r="B121" s="66" t="s">
        <v>107</v>
      </c>
      <c r="C121" s="21">
        <v>9.1</v>
      </c>
      <c r="D121" s="31">
        <v>336</v>
      </c>
      <c r="E121" s="31">
        <v>36.923076923076927</v>
      </c>
      <c r="F121" s="31">
        <v>322</v>
      </c>
      <c r="G121" s="31">
        <v>35.384615384615373</v>
      </c>
      <c r="H121" s="31">
        <v>431</v>
      </c>
      <c r="I121" s="20">
        <v>26.923076923076923</v>
      </c>
      <c r="J121" s="20">
        <v>10</v>
      </c>
      <c r="K121" s="20">
        <v>26.81318681318681</v>
      </c>
      <c r="L121" s="20">
        <v>8.5714285714285712</v>
      </c>
      <c r="M121" s="38">
        <v>0.95833333333333337</v>
      </c>
    </row>
    <row r="122" spans="1:13" x14ac:dyDescent="0.25">
      <c r="A122" s="66" t="s">
        <v>90</v>
      </c>
      <c r="B122" s="66" t="s">
        <v>108</v>
      </c>
      <c r="C122" s="21">
        <v>9.1</v>
      </c>
      <c r="D122" s="31">
        <v>317</v>
      </c>
      <c r="E122" s="31">
        <v>34.835164835164839</v>
      </c>
      <c r="F122" s="31">
        <v>359</v>
      </c>
      <c r="G122" s="31">
        <v>39.450549450549445</v>
      </c>
      <c r="H122" s="31">
        <v>75</v>
      </c>
      <c r="I122" s="20">
        <v>21.978021978021978</v>
      </c>
      <c r="J122" s="20">
        <v>12.857142857142854</v>
      </c>
      <c r="K122" s="20">
        <v>29.010989010989011</v>
      </c>
      <c r="L122" s="20">
        <v>10.43956043956044</v>
      </c>
      <c r="M122" s="38">
        <v>1.1324921135646688</v>
      </c>
    </row>
    <row r="123" spans="1:13" x14ac:dyDescent="0.25">
      <c r="A123" s="66" t="s">
        <v>90</v>
      </c>
      <c r="B123" s="66" t="s">
        <v>109</v>
      </c>
      <c r="C123" s="21">
        <v>9.1</v>
      </c>
      <c r="D123" s="31">
        <v>294</v>
      </c>
      <c r="E123" s="31">
        <v>32.307692307692307</v>
      </c>
      <c r="F123" s="31">
        <v>378</v>
      </c>
      <c r="G123" s="31">
        <v>41.53846153846154</v>
      </c>
      <c r="H123" s="31">
        <v>304</v>
      </c>
      <c r="I123" s="20">
        <v>22.197802197802197</v>
      </c>
      <c r="J123" s="20">
        <v>10.109890109890109</v>
      </c>
      <c r="K123" s="20">
        <v>32.197802197802204</v>
      </c>
      <c r="L123" s="20">
        <v>9.3406593406593394</v>
      </c>
      <c r="M123" s="38">
        <v>1.2857142857142858</v>
      </c>
    </row>
    <row r="124" spans="1:13" x14ac:dyDescent="0.25">
      <c r="A124" s="66" t="s">
        <v>90</v>
      </c>
      <c r="B124" s="66" t="s">
        <v>110</v>
      </c>
      <c r="C124" s="21">
        <v>9.1</v>
      </c>
      <c r="D124" s="31">
        <v>389</v>
      </c>
      <c r="E124" s="31">
        <v>42.747252747252745</v>
      </c>
      <c r="F124" s="31">
        <v>350</v>
      </c>
      <c r="G124" s="31">
        <v>38.46153846153846</v>
      </c>
      <c r="H124" s="31">
        <v>307</v>
      </c>
      <c r="I124" s="20">
        <v>29.560439560439562</v>
      </c>
      <c r="J124" s="20">
        <v>13.186813186813188</v>
      </c>
      <c r="K124" s="20">
        <v>26.703296703296704</v>
      </c>
      <c r="L124" s="20">
        <v>11.758241758241757</v>
      </c>
      <c r="M124" s="38">
        <v>0.89974293059125965</v>
      </c>
    </row>
    <row r="125" spans="1:13" x14ac:dyDescent="0.25">
      <c r="A125" s="66" t="s">
        <v>90</v>
      </c>
      <c r="B125" s="66" t="s">
        <v>111</v>
      </c>
      <c r="C125" s="21">
        <v>9.1</v>
      </c>
      <c r="D125" s="31">
        <v>323</v>
      </c>
      <c r="E125" s="31">
        <v>35.494505494505496</v>
      </c>
      <c r="F125" s="31">
        <v>257</v>
      </c>
      <c r="G125" s="31">
        <v>28.241758241758241</v>
      </c>
      <c r="H125" s="31">
        <v>475</v>
      </c>
      <c r="I125" s="20">
        <v>24.285714285714292</v>
      </c>
      <c r="J125" s="20">
        <v>11.208791208791208</v>
      </c>
      <c r="K125" s="20">
        <v>18.021978021978022</v>
      </c>
      <c r="L125" s="20">
        <v>10.219780219780219</v>
      </c>
      <c r="M125" s="38">
        <v>0.79566563467492257</v>
      </c>
    </row>
    <row r="126" spans="1:13" x14ac:dyDescent="0.25">
      <c r="A126" s="29" t="s">
        <v>166</v>
      </c>
      <c r="B126" s="29"/>
      <c r="C126" s="30"/>
      <c r="D126" s="30"/>
      <c r="E126" s="30">
        <v>38</v>
      </c>
      <c r="F126" s="30"/>
      <c r="G126" s="30">
        <v>36</v>
      </c>
      <c r="H126" s="30"/>
      <c r="I126" s="37">
        <v>26</v>
      </c>
      <c r="J126" s="37">
        <v>12</v>
      </c>
      <c r="K126" s="37">
        <v>25</v>
      </c>
      <c r="L126" s="37">
        <v>11</v>
      </c>
      <c r="M126" s="40"/>
    </row>
    <row r="127" spans="1:13" x14ac:dyDescent="0.25">
      <c r="A127" s="26" t="s">
        <v>112</v>
      </c>
      <c r="B127" s="27"/>
      <c r="C127" s="28"/>
      <c r="D127" s="28">
        <v>6289</v>
      </c>
      <c r="E127" s="28"/>
      <c r="F127" s="28">
        <v>5936</v>
      </c>
      <c r="G127" s="28"/>
      <c r="H127" s="28">
        <v>6388</v>
      </c>
      <c r="I127" s="28"/>
      <c r="J127" s="28"/>
      <c r="K127" s="28"/>
      <c r="L127" s="28"/>
      <c r="M127" s="39">
        <v>0.94387024964223243</v>
      </c>
    </row>
    <row r="128" spans="1:13" x14ac:dyDescent="0.25">
      <c r="A128" s="66" t="s">
        <v>113</v>
      </c>
      <c r="B128" s="66" t="s">
        <v>114</v>
      </c>
      <c r="C128" s="19">
        <v>9.1</v>
      </c>
      <c r="D128" s="19">
        <v>208</v>
      </c>
      <c r="E128" s="19">
        <v>22.857142857142858</v>
      </c>
      <c r="F128" s="19">
        <v>168</v>
      </c>
      <c r="G128" s="19">
        <v>18.46153846153846</v>
      </c>
      <c r="H128" s="19">
        <v>70</v>
      </c>
      <c r="I128" s="20">
        <v>12.307692307692307</v>
      </c>
      <c r="J128" s="20">
        <v>10.549450549450549</v>
      </c>
      <c r="K128" s="20">
        <v>12.307692307692307</v>
      </c>
      <c r="L128" s="20">
        <v>6.1538461538461542</v>
      </c>
      <c r="M128" s="38">
        <v>0.80769230769230771</v>
      </c>
    </row>
    <row r="129" spans="1:13" x14ac:dyDescent="0.25">
      <c r="A129" s="66" t="s">
        <v>113</v>
      </c>
      <c r="B129" s="66" t="s">
        <v>115</v>
      </c>
      <c r="C129" s="19">
        <v>9.1</v>
      </c>
      <c r="D129" s="19">
        <v>232</v>
      </c>
      <c r="E129" s="19">
        <v>25.494505494505496</v>
      </c>
      <c r="F129" s="19">
        <v>136</v>
      </c>
      <c r="G129" s="19">
        <v>14.945054945054943</v>
      </c>
      <c r="H129" s="19">
        <v>57</v>
      </c>
      <c r="I129" s="20">
        <v>18.021978021978022</v>
      </c>
      <c r="J129" s="20">
        <v>7.4725274725274726</v>
      </c>
      <c r="K129" s="20">
        <v>11.868131868131869</v>
      </c>
      <c r="L129" s="20">
        <v>3.0769230769230775</v>
      </c>
      <c r="M129" s="38">
        <v>0.58620689655172409</v>
      </c>
    </row>
    <row r="130" spans="1:13" x14ac:dyDescent="0.25">
      <c r="A130" s="66" t="s">
        <v>113</v>
      </c>
      <c r="B130" s="66" t="s">
        <v>116</v>
      </c>
      <c r="C130" s="19">
        <v>9.1</v>
      </c>
      <c r="D130" s="19">
        <v>182</v>
      </c>
      <c r="E130" s="19">
        <v>20.000000000000004</v>
      </c>
      <c r="F130" s="19">
        <v>140</v>
      </c>
      <c r="G130" s="19">
        <v>15.384615384615385</v>
      </c>
      <c r="H130" s="19">
        <v>70</v>
      </c>
      <c r="I130" s="20">
        <v>10.549450549450551</v>
      </c>
      <c r="J130" s="20">
        <v>9.4505494505494507</v>
      </c>
      <c r="K130" s="20">
        <v>9.1208791208791204</v>
      </c>
      <c r="L130" s="20">
        <v>6.2637362637362646</v>
      </c>
      <c r="M130" s="38">
        <v>0.76923076923076927</v>
      </c>
    </row>
    <row r="131" spans="1:13" x14ac:dyDescent="0.25">
      <c r="A131" s="29" t="s">
        <v>166</v>
      </c>
      <c r="B131" s="29"/>
      <c r="C131" s="30"/>
      <c r="D131" s="30"/>
      <c r="E131" s="30">
        <v>23</v>
      </c>
      <c r="F131" s="30"/>
      <c r="G131" s="30">
        <v>16</v>
      </c>
      <c r="H131" s="30"/>
      <c r="I131" s="37">
        <v>14</v>
      </c>
      <c r="J131" s="37">
        <v>9</v>
      </c>
      <c r="K131" s="37">
        <v>11</v>
      </c>
      <c r="L131" s="37">
        <v>5</v>
      </c>
      <c r="M131" s="40"/>
    </row>
    <row r="132" spans="1:13" x14ac:dyDescent="0.25">
      <c r="A132" s="26" t="s">
        <v>117</v>
      </c>
      <c r="B132" s="26"/>
      <c r="C132" s="32"/>
      <c r="D132" s="32">
        <v>622</v>
      </c>
      <c r="E132" s="32"/>
      <c r="F132" s="32">
        <v>444</v>
      </c>
      <c r="G132" s="32"/>
      <c r="H132" s="32">
        <v>197</v>
      </c>
      <c r="I132" s="33"/>
      <c r="J132" s="33"/>
      <c r="K132" s="33"/>
      <c r="L132" s="33"/>
      <c r="M132" s="39">
        <v>0.7138263665594855</v>
      </c>
    </row>
    <row r="133" spans="1:13" x14ac:dyDescent="0.25">
      <c r="A133" s="66" t="s">
        <v>118</v>
      </c>
      <c r="B133" s="66" t="s">
        <v>119</v>
      </c>
      <c r="C133" s="19">
        <v>9.1</v>
      </c>
      <c r="D133" s="19">
        <v>243</v>
      </c>
      <c r="E133" s="19">
        <v>26.703296703296704</v>
      </c>
      <c r="F133" s="19">
        <v>258</v>
      </c>
      <c r="G133" s="19">
        <v>28.351648351648354</v>
      </c>
      <c r="H133" s="19">
        <v>209</v>
      </c>
      <c r="I133" s="20">
        <v>18.35164835164835</v>
      </c>
      <c r="J133" s="20">
        <v>8.3516483516483522</v>
      </c>
      <c r="K133" s="20">
        <v>22.747252747252748</v>
      </c>
      <c r="L133" s="20">
        <v>5.604395604395604</v>
      </c>
      <c r="M133" s="38">
        <v>1.0617283950617284</v>
      </c>
    </row>
    <row r="134" spans="1:13" x14ac:dyDescent="0.25">
      <c r="A134" s="66" t="s">
        <v>118</v>
      </c>
      <c r="B134" s="66" t="s">
        <v>120</v>
      </c>
      <c r="C134" s="19">
        <v>9.1</v>
      </c>
      <c r="D134" s="19">
        <v>223</v>
      </c>
      <c r="E134" s="19">
        <v>24.505494505494504</v>
      </c>
      <c r="F134" s="19">
        <v>276</v>
      </c>
      <c r="G134" s="19">
        <v>30.329670329670325</v>
      </c>
      <c r="H134" s="19">
        <v>133</v>
      </c>
      <c r="I134" s="20">
        <v>17.252747252747252</v>
      </c>
      <c r="J134" s="20">
        <v>7.2527472527472518</v>
      </c>
      <c r="K134" s="20">
        <v>24.725274725274726</v>
      </c>
      <c r="L134" s="20">
        <v>5.604395604395604</v>
      </c>
      <c r="M134" s="38">
        <v>1.2376681614349776</v>
      </c>
    </row>
    <row r="135" spans="1:13" x14ac:dyDescent="0.25">
      <c r="A135" s="66" t="s">
        <v>118</v>
      </c>
      <c r="B135" s="66" t="s">
        <v>121</v>
      </c>
      <c r="C135" s="19">
        <v>9.1</v>
      </c>
      <c r="D135" s="19">
        <v>257</v>
      </c>
      <c r="E135" s="19">
        <v>28.241758241758234</v>
      </c>
      <c r="F135" s="19">
        <v>289</v>
      </c>
      <c r="G135" s="19">
        <v>31.758241758241752</v>
      </c>
      <c r="H135" s="19">
        <v>186</v>
      </c>
      <c r="I135" s="20">
        <v>19.450549450549445</v>
      </c>
      <c r="J135" s="20">
        <v>8.791208791208792</v>
      </c>
      <c r="K135" s="20">
        <v>24.175824175824175</v>
      </c>
      <c r="L135" s="20">
        <v>7.5824175824175821</v>
      </c>
      <c r="M135" s="38">
        <v>1.1245136186770428</v>
      </c>
    </row>
    <row r="136" spans="1:13" x14ac:dyDescent="0.25">
      <c r="A136" s="66" t="s">
        <v>118</v>
      </c>
      <c r="B136" s="66" t="s">
        <v>122</v>
      </c>
      <c r="C136" s="19">
        <v>9.1</v>
      </c>
      <c r="D136" s="19">
        <v>248</v>
      </c>
      <c r="E136" s="19">
        <v>27.252747252747248</v>
      </c>
      <c r="F136" s="19">
        <v>270</v>
      </c>
      <c r="G136" s="19">
        <v>29.670329670329668</v>
      </c>
      <c r="H136" s="19">
        <v>221</v>
      </c>
      <c r="I136" s="20">
        <v>19.010989010989011</v>
      </c>
      <c r="J136" s="20">
        <v>8.2417582417582391</v>
      </c>
      <c r="K136" s="20">
        <v>22.857142857142861</v>
      </c>
      <c r="L136" s="20">
        <v>6.8131868131868121</v>
      </c>
      <c r="M136" s="38">
        <v>1.0887096774193548</v>
      </c>
    </row>
    <row r="137" spans="1:13" x14ac:dyDescent="0.25">
      <c r="A137" s="29" t="s">
        <v>166</v>
      </c>
      <c r="B137" s="29"/>
      <c r="C137" s="30"/>
      <c r="D137" s="30"/>
      <c r="E137" s="30">
        <v>27</v>
      </c>
      <c r="F137" s="30"/>
      <c r="G137" s="30">
        <v>30</v>
      </c>
      <c r="H137" s="30"/>
      <c r="I137" s="37">
        <v>19</v>
      </c>
      <c r="J137" s="37">
        <v>8</v>
      </c>
      <c r="K137" s="37">
        <v>24</v>
      </c>
      <c r="L137" s="37">
        <v>6</v>
      </c>
      <c r="M137" s="40"/>
    </row>
    <row r="138" spans="1:13" x14ac:dyDescent="0.25">
      <c r="A138" s="26" t="s">
        <v>123</v>
      </c>
      <c r="B138" s="26"/>
      <c r="C138" s="32"/>
      <c r="D138" s="32">
        <v>971</v>
      </c>
      <c r="E138" s="32"/>
      <c r="F138" s="32">
        <v>1093</v>
      </c>
      <c r="G138" s="32"/>
      <c r="H138" s="32">
        <v>749</v>
      </c>
      <c r="I138" s="33"/>
      <c r="J138" s="33"/>
      <c r="K138" s="33"/>
      <c r="L138" s="33"/>
      <c r="M138" s="39">
        <v>1.125643666323378</v>
      </c>
    </row>
    <row r="139" spans="1:13" x14ac:dyDescent="0.25">
      <c r="A139" s="66" t="s">
        <v>124</v>
      </c>
      <c r="B139" s="66" t="s">
        <v>125</v>
      </c>
      <c r="C139" s="19">
        <v>9.1</v>
      </c>
      <c r="D139" s="19">
        <v>258</v>
      </c>
      <c r="E139" s="19">
        <v>28.351648351648336</v>
      </c>
      <c r="F139" s="19">
        <v>203</v>
      </c>
      <c r="G139" s="19">
        <v>22.307692307692307</v>
      </c>
      <c r="H139" s="19">
        <v>54</v>
      </c>
      <c r="I139" s="20">
        <v>16.81318681318681</v>
      </c>
      <c r="J139" s="20">
        <v>11.538461538461538</v>
      </c>
      <c r="K139" s="20">
        <v>13.846153846153847</v>
      </c>
      <c r="L139" s="20">
        <v>8.4615384615384617</v>
      </c>
      <c r="M139" s="38">
        <v>0.78682170542635654</v>
      </c>
    </row>
    <row r="140" spans="1:13" x14ac:dyDescent="0.25">
      <c r="A140" s="66" t="s">
        <v>124</v>
      </c>
      <c r="B140" s="66" t="s">
        <v>126</v>
      </c>
      <c r="C140" s="19">
        <v>9.1</v>
      </c>
      <c r="D140" s="19">
        <v>146</v>
      </c>
      <c r="E140" s="19">
        <v>16.043956043956044</v>
      </c>
      <c r="F140" s="19">
        <v>132</v>
      </c>
      <c r="G140" s="19">
        <v>14.505494505494505</v>
      </c>
      <c r="H140" s="19">
        <v>35</v>
      </c>
      <c r="I140" s="20">
        <v>8.1318681318681314</v>
      </c>
      <c r="J140" s="20">
        <v>7.9120879120879106</v>
      </c>
      <c r="K140" s="20">
        <v>8.6813186813186807</v>
      </c>
      <c r="L140" s="20">
        <v>5.8241758241758239</v>
      </c>
      <c r="M140" s="38">
        <v>0.90410958904109584</v>
      </c>
    </row>
    <row r="141" spans="1:13" x14ac:dyDescent="0.25">
      <c r="A141" s="66" t="s">
        <v>124</v>
      </c>
      <c r="B141" s="66" t="s">
        <v>127</v>
      </c>
      <c r="C141" s="19">
        <v>9.1</v>
      </c>
      <c r="D141" s="19">
        <v>203</v>
      </c>
      <c r="E141" s="19">
        <v>22.307692307692303</v>
      </c>
      <c r="F141" s="19">
        <v>166</v>
      </c>
      <c r="G141" s="19">
        <v>18.241758241758244</v>
      </c>
      <c r="H141" s="19">
        <v>57</v>
      </c>
      <c r="I141" s="20">
        <v>12.747252747252748</v>
      </c>
      <c r="J141" s="20">
        <v>9.5604395604395602</v>
      </c>
      <c r="K141" s="20">
        <v>12.527472527472529</v>
      </c>
      <c r="L141" s="20">
        <v>5.7142857142857135</v>
      </c>
      <c r="M141" s="38">
        <v>0.81773399014778325</v>
      </c>
    </row>
    <row r="142" spans="1:13" x14ac:dyDescent="0.25">
      <c r="A142" s="29" t="s">
        <v>166</v>
      </c>
      <c r="B142" s="29"/>
      <c r="C142" s="30"/>
      <c r="D142" s="30"/>
      <c r="E142" s="30">
        <v>22</v>
      </c>
      <c r="F142" s="30"/>
      <c r="G142" s="30">
        <v>18</v>
      </c>
      <c r="H142" s="30"/>
      <c r="I142" s="37">
        <v>13</v>
      </c>
      <c r="J142" s="37">
        <v>10</v>
      </c>
      <c r="K142" s="37">
        <v>12</v>
      </c>
      <c r="L142" s="37">
        <v>7</v>
      </c>
      <c r="M142" s="40"/>
    </row>
    <row r="143" spans="1:13" x14ac:dyDescent="0.25">
      <c r="A143" s="26" t="s">
        <v>128</v>
      </c>
      <c r="B143" s="26"/>
      <c r="C143" s="32"/>
      <c r="D143" s="32">
        <v>607</v>
      </c>
      <c r="E143" s="32"/>
      <c r="F143" s="32">
        <v>501</v>
      </c>
      <c r="G143" s="32"/>
      <c r="H143" s="32">
        <v>146</v>
      </c>
      <c r="I143" s="33"/>
      <c r="J143" s="33"/>
      <c r="K143" s="33"/>
      <c r="L143" s="33"/>
      <c r="M143" s="39">
        <v>0.82537067545304776</v>
      </c>
    </row>
    <row r="144" spans="1:13" x14ac:dyDescent="0.25">
      <c r="A144" s="66" t="s">
        <v>129</v>
      </c>
      <c r="B144" s="66" t="s">
        <v>130</v>
      </c>
      <c r="C144" s="19">
        <v>9.1</v>
      </c>
      <c r="D144" s="19">
        <v>293</v>
      </c>
      <c r="E144" s="19">
        <v>32.197802197802197</v>
      </c>
      <c r="F144" s="19">
        <v>284</v>
      </c>
      <c r="G144" s="19">
        <v>31.208791208791208</v>
      </c>
      <c r="H144" s="19">
        <v>461</v>
      </c>
      <c r="I144" s="20">
        <v>24.945054945054945</v>
      </c>
      <c r="J144" s="20">
        <v>7.2527472527472527</v>
      </c>
      <c r="K144" s="20">
        <v>26.483516483516485</v>
      </c>
      <c r="L144" s="20">
        <v>4.7252747252747263</v>
      </c>
      <c r="M144" s="38">
        <v>0.96928327645051193</v>
      </c>
    </row>
    <row r="145" spans="1:13" x14ac:dyDescent="0.25">
      <c r="A145" s="66" t="s">
        <v>129</v>
      </c>
      <c r="B145" s="66" t="s">
        <v>131</v>
      </c>
      <c r="C145" s="19">
        <v>9.1</v>
      </c>
      <c r="D145" s="19">
        <v>151</v>
      </c>
      <c r="E145" s="19">
        <v>16.593406593406595</v>
      </c>
      <c r="F145" s="19">
        <v>226</v>
      </c>
      <c r="G145" s="19">
        <v>24.835164835164836</v>
      </c>
      <c r="H145" s="19">
        <v>185</v>
      </c>
      <c r="I145" s="20">
        <v>12.30769230769231</v>
      </c>
      <c r="J145" s="20">
        <v>4.2857142857142856</v>
      </c>
      <c r="K145" s="20">
        <v>21.098901098901099</v>
      </c>
      <c r="L145" s="20">
        <v>3.7362637362637368</v>
      </c>
      <c r="M145" s="38">
        <v>1.4966887417218544</v>
      </c>
    </row>
    <row r="146" spans="1:13" x14ac:dyDescent="0.25">
      <c r="A146" s="66" t="s">
        <v>129</v>
      </c>
      <c r="B146" s="66" t="s">
        <v>132</v>
      </c>
      <c r="C146" s="19">
        <v>9.1</v>
      </c>
      <c r="D146" s="19">
        <v>246</v>
      </c>
      <c r="E146" s="19">
        <v>27.032967032967033</v>
      </c>
      <c r="F146" s="19">
        <v>190</v>
      </c>
      <c r="G146" s="19">
        <v>20.879120879120872</v>
      </c>
      <c r="H146" s="19">
        <v>285</v>
      </c>
      <c r="I146" s="20">
        <v>21.428571428571431</v>
      </c>
      <c r="J146" s="20">
        <v>5.604395604395604</v>
      </c>
      <c r="K146" s="20">
        <v>15.934065934065934</v>
      </c>
      <c r="L146" s="20">
        <v>4.9450549450549444</v>
      </c>
      <c r="M146" s="38">
        <v>0.77235772357723576</v>
      </c>
    </row>
    <row r="147" spans="1:13" x14ac:dyDescent="0.25">
      <c r="A147" s="66" t="s">
        <v>129</v>
      </c>
      <c r="B147" s="66" t="s">
        <v>133</v>
      </c>
      <c r="C147" s="19">
        <v>3</v>
      </c>
      <c r="D147" s="19">
        <v>94</v>
      </c>
      <c r="E147" s="19">
        <v>31.333333333333336</v>
      </c>
      <c r="F147" s="19">
        <v>77</v>
      </c>
      <c r="G147" s="19">
        <v>25.666666666666668</v>
      </c>
      <c r="H147" s="19">
        <v>492</v>
      </c>
      <c r="I147" s="20">
        <v>22.666666666666668</v>
      </c>
      <c r="J147" s="20">
        <v>8.6666666666666679</v>
      </c>
      <c r="K147" s="20">
        <v>20</v>
      </c>
      <c r="L147" s="20">
        <v>5.6666666666666661</v>
      </c>
      <c r="M147" s="38">
        <v>0.81914893617021278</v>
      </c>
    </row>
    <row r="148" spans="1:13" x14ac:dyDescent="0.25">
      <c r="A148" s="29" t="s">
        <v>166</v>
      </c>
      <c r="B148" s="29"/>
      <c r="C148" s="35"/>
      <c r="D148" s="30"/>
      <c r="E148" s="30">
        <v>27</v>
      </c>
      <c r="F148" s="30"/>
      <c r="G148" s="30">
        <v>26</v>
      </c>
      <c r="H148" s="30"/>
      <c r="I148" s="37">
        <v>20</v>
      </c>
      <c r="J148" s="37">
        <v>6</v>
      </c>
      <c r="K148" s="37">
        <v>21</v>
      </c>
      <c r="L148" s="37">
        <v>5</v>
      </c>
      <c r="M148" s="40"/>
    </row>
    <row r="149" spans="1:13" x14ac:dyDescent="0.25">
      <c r="A149" s="26" t="s">
        <v>134</v>
      </c>
      <c r="B149" s="26"/>
      <c r="C149" s="32"/>
      <c r="D149" s="32">
        <v>784</v>
      </c>
      <c r="E149" s="32"/>
      <c r="F149" s="32">
        <v>777</v>
      </c>
      <c r="G149" s="32"/>
      <c r="H149" s="32">
        <v>1423</v>
      </c>
      <c r="I149" s="33"/>
      <c r="J149" s="33"/>
      <c r="K149" s="33"/>
      <c r="L149" s="33"/>
      <c r="M149" s="39">
        <v>0.9910714285714286</v>
      </c>
    </row>
    <row r="150" spans="1:13" x14ac:dyDescent="0.25">
      <c r="A150" s="66" t="s">
        <v>135</v>
      </c>
      <c r="B150" s="66" t="s">
        <v>136</v>
      </c>
      <c r="C150" s="19">
        <v>9.1</v>
      </c>
      <c r="D150" s="19">
        <v>234</v>
      </c>
      <c r="E150" s="19">
        <v>25.714285714285719</v>
      </c>
      <c r="F150" s="19">
        <v>210</v>
      </c>
      <c r="G150" s="19">
        <v>23.07692307692308</v>
      </c>
      <c r="H150" s="19">
        <v>23</v>
      </c>
      <c r="I150" s="20">
        <v>20.439560439560445</v>
      </c>
      <c r="J150" s="20">
        <v>5.2747252747252746</v>
      </c>
      <c r="K150" s="20">
        <v>19.010989010989011</v>
      </c>
      <c r="L150" s="20">
        <v>4.0659340659340666</v>
      </c>
      <c r="M150" s="38">
        <v>0.89743589743589747</v>
      </c>
    </row>
    <row r="151" spans="1:13" x14ac:dyDescent="0.25">
      <c r="A151" s="66" t="s">
        <v>135</v>
      </c>
      <c r="B151" s="66" t="s">
        <v>137</v>
      </c>
      <c r="C151" s="19">
        <v>9.1</v>
      </c>
      <c r="D151" s="19">
        <v>112</v>
      </c>
      <c r="E151" s="19">
        <v>12.307692307692303</v>
      </c>
      <c r="F151" s="19">
        <v>89</v>
      </c>
      <c r="G151" s="19">
        <v>9.7802197802197792</v>
      </c>
      <c r="H151" s="19">
        <v>76</v>
      </c>
      <c r="I151" s="20">
        <v>10.329670329670328</v>
      </c>
      <c r="J151" s="20">
        <v>1.9780219780219781</v>
      </c>
      <c r="K151" s="20">
        <v>7.9120879120879124</v>
      </c>
      <c r="L151" s="20">
        <v>1.8681318681318682</v>
      </c>
      <c r="M151" s="38">
        <v>0.7946428571428571</v>
      </c>
    </row>
    <row r="152" spans="1:13" x14ac:dyDescent="0.25">
      <c r="A152" s="66" t="s">
        <v>135</v>
      </c>
      <c r="B152" s="66" t="s">
        <v>138</v>
      </c>
      <c r="C152" s="19">
        <v>9.1</v>
      </c>
      <c r="D152" s="19">
        <v>205</v>
      </c>
      <c r="E152" s="19">
        <v>22.527472527472526</v>
      </c>
      <c r="F152" s="19">
        <v>182</v>
      </c>
      <c r="G152" s="19">
        <v>20</v>
      </c>
      <c r="H152" s="19">
        <v>24</v>
      </c>
      <c r="I152" s="20">
        <v>18.021978021978022</v>
      </c>
      <c r="J152" s="20">
        <v>4.5054945054945055</v>
      </c>
      <c r="K152" s="20">
        <v>17.142857142857142</v>
      </c>
      <c r="L152" s="20">
        <v>2.8571428571428572</v>
      </c>
      <c r="M152" s="38">
        <v>0.8878048780487805</v>
      </c>
    </row>
    <row r="153" spans="1:13" x14ac:dyDescent="0.25">
      <c r="A153" s="29" t="s">
        <v>166</v>
      </c>
      <c r="B153" s="29"/>
      <c r="C153" s="35"/>
      <c r="D153" s="30"/>
      <c r="E153" s="30">
        <v>20</v>
      </c>
      <c r="F153" s="30"/>
      <c r="G153" s="30">
        <v>18</v>
      </c>
      <c r="H153" s="30"/>
      <c r="I153" s="37">
        <v>16</v>
      </c>
      <c r="J153" s="37">
        <v>4</v>
      </c>
      <c r="K153" s="37">
        <v>15</v>
      </c>
      <c r="L153" s="37">
        <v>3</v>
      </c>
      <c r="M153" s="40"/>
    </row>
    <row r="154" spans="1:13" x14ac:dyDescent="0.25">
      <c r="A154" s="67" t="s">
        <v>139</v>
      </c>
      <c r="B154" s="67"/>
      <c r="C154" s="32"/>
      <c r="D154" s="32">
        <v>551</v>
      </c>
      <c r="E154" s="32"/>
      <c r="F154" s="32">
        <v>481</v>
      </c>
      <c r="G154" s="32"/>
      <c r="H154" s="32">
        <v>123</v>
      </c>
      <c r="I154" s="33"/>
      <c r="J154" s="33"/>
      <c r="K154" s="33"/>
      <c r="L154" s="33"/>
      <c r="M154" s="39">
        <v>0.87295825771324864</v>
      </c>
    </row>
    <row r="155" spans="1:13" x14ac:dyDescent="0.25">
      <c r="A155" s="66" t="s">
        <v>140</v>
      </c>
      <c r="B155" s="66" t="s">
        <v>141</v>
      </c>
      <c r="C155" s="19">
        <v>9.1</v>
      </c>
      <c r="D155" s="19">
        <v>358</v>
      </c>
      <c r="E155" s="19">
        <v>39.340659340659336</v>
      </c>
      <c r="F155" s="19">
        <v>221</v>
      </c>
      <c r="G155" s="19">
        <v>24.285714285714285</v>
      </c>
      <c r="H155" s="19">
        <v>311</v>
      </c>
      <c r="I155" s="20">
        <v>24.395604395604398</v>
      </c>
      <c r="J155" s="20">
        <v>14.945054945054943</v>
      </c>
      <c r="K155" s="20">
        <v>14.395604395604398</v>
      </c>
      <c r="L155" s="20">
        <v>9.8901098901098923</v>
      </c>
      <c r="M155" s="38">
        <v>0.61731843575418999</v>
      </c>
    </row>
    <row r="156" spans="1:13" x14ac:dyDescent="0.25">
      <c r="A156" s="66" t="s">
        <v>140</v>
      </c>
      <c r="B156" s="66" t="s">
        <v>142</v>
      </c>
      <c r="C156" s="19">
        <v>9.1</v>
      </c>
      <c r="D156" s="19">
        <v>359</v>
      </c>
      <c r="E156" s="19">
        <v>39.450549450549445</v>
      </c>
      <c r="F156" s="19">
        <v>254</v>
      </c>
      <c r="G156" s="19">
        <v>27.912087912087905</v>
      </c>
      <c r="H156" s="19">
        <v>330</v>
      </c>
      <c r="I156" s="20">
        <v>24.505494505494507</v>
      </c>
      <c r="J156" s="20">
        <v>14.945054945054947</v>
      </c>
      <c r="K156" s="20">
        <v>16.263736263736263</v>
      </c>
      <c r="L156" s="20">
        <v>11.64835164835165</v>
      </c>
      <c r="M156" s="38">
        <v>0.70752089136490248</v>
      </c>
    </row>
    <row r="157" spans="1:13" x14ac:dyDescent="0.25">
      <c r="A157" s="29" t="s">
        <v>166</v>
      </c>
      <c r="B157" s="29"/>
      <c r="C157" s="30"/>
      <c r="D157" s="30"/>
      <c r="E157" s="30">
        <v>39</v>
      </c>
      <c r="F157" s="30"/>
      <c r="G157" s="30">
        <v>26</v>
      </c>
      <c r="H157" s="30"/>
      <c r="I157" s="37">
        <v>24</v>
      </c>
      <c r="J157" s="37">
        <v>15</v>
      </c>
      <c r="K157" s="37">
        <v>15</v>
      </c>
      <c r="L157" s="37">
        <v>11</v>
      </c>
      <c r="M157" s="40"/>
    </row>
    <row r="158" spans="1:13" x14ac:dyDescent="0.25">
      <c r="A158" s="26" t="s">
        <v>143</v>
      </c>
      <c r="B158" s="26"/>
      <c r="C158" s="32"/>
      <c r="D158" s="32">
        <v>717</v>
      </c>
      <c r="E158" s="32"/>
      <c r="F158" s="32">
        <v>475</v>
      </c>
      <c r="G158" s="32"/>
      <c r="H158" s="32">
        <v>641</v>
      </c>
      <c r="I158" s="33"/>
      <c r="J158" s="33"/>
      <c r="K158" s="33"/>
      <c r="L158" s="33"/>
      <c r="M158" s="39">
        <v>0.66248256624825663</v>
      </c>
    </row>
    <row r="159" spans="1:13" x14ac:dyDescent="0.25">
      <c r="A159" s="29" t="s">
        <v>167</v>
      </c>
      <c r="B159" s="29"/>
      <c r="C159" s="30"/>
      <c r="D159" s="30"/>
      <c r="E159" s="30">
        <v>38</v>
      </c>
      <c r="F159" s="30"/>
      <c r="G159" s="30">
        <v>35</v>
      </c>
      <c r="H159" s="30"/>
      <c r="I159" s="37">
        <v>27</v>
      </c>
      <c r="J159" s="37">
        <v>12</v>
      </c>
      <c r="K159" s="37">
        <v>25</v>
      </c>
      <c r="L159" s="37">
        <v>10</v>
      </c>
      <c r="M159" s="40"/>
    </row>
    <row r="160" spans="1:13" x14ac:dyDescent="0.25">
      <c r="A160" s="27" t="s">
        <v>168</v>
      </c>
      <c r="B160" s="27"/>
      <c r="C160" s="28"/>
      <c r="D160" s="28">
        <v>37594</v>
      </c>
      <c r="E160" s="28"/>
      <c r="F160" s="28">
        <v>33961</v>
      </c>
      <c r="G160" s="28"/>
      <c r="H160" s="28">
        <v>29279</v>
      </c>
      <c r="I160" s="28"/>
      <c r="J160" s="28"/>
      <c r="K160" s="28"/>
      <c r="L160" s="28"/>
      <c r="M160" s="39">
        <v>0.90336223865510457</v>
      </c>
    </row>
    <row r="161" spans="1:1" x14ac:dyDescent="0.25">
      <c r="A161" s="68" t="s">
        <v>487</v>
      </c>
    </row>
    <row r="162" spans="1:1" x14ac:dyDescent="0.25">
      <c r="A162" s="68" t="s">
        <v>488</v>
      </c>
    </row>
    <row r="163" spans="1:1" x14ac:dyDescent="0.25">
      <c r="A163" s="68" t="s">
        <v>489</v>
      </c>
    </row>
  </sheetData>
  <mergeCells count="3">
    <mergeCell ref="I12:J12"/>
    <mergeCell ref="K12:L12"/>
    <mergeCell ref="A11:M11"/>
  </mergeCells>
  <pageMargins left="0.23622047244094491" right="0.23622047244094491" top="0.4" bottom="0.54" header="0.31496062992125984" footer="0.31496062992125984"/>
  <pageSetup paperSize="14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5"/>
  <sheetViews>
    <sheetView showGridLines="0" zoomScaleNormal="100" workbookViewId="0">
      <selection activeCell="E9" sqref="E9"/>
    </sheetView>
  </sheetViews>
  <sheetFormatPr baseColWidth="10" defaultRowHeight="15" x14ac:dyDescent="0.25"/>
  <cols>
    <col min="1" max="1" width="20.85546875" customWidth="1"/>
    <col min="2" max="2" width="34.28515625" customWidth="1"/>
    <col min="13" max="13" width="11.42578125" style="10"/>
  </cols>
  <sheetData>
    <row r="1" spans="1:13" x14ac:dyDescent="0.25">
      <c r="A1" s="1"/>
      <c r="B1" s="2"/>
    </row>
    <row r="2" spans="1:13" x14ac:dyDescent="0.25">
      <c r="B2" s="3"/>
      <c r="D2" s="41" t="s">
        <v>146</v>
      </c>
      <c r="E2" s="41"/>
      <c r="F2" s="41"/>
      <c r="G2" s="41"/>
    </row>
    <row r="3" spans="1:13" x14ac:dyDescent="0.25">
      <c r="B3" s="3"/>
      <c r="D3" s="42" t="s">
        <v>147</v>
      </c>
      <c r="E3" s="42"/>
      <c r="F3" s="42"/>
      <c r="G3" s="42"/>
    </row>
    <row r="4" spans="1:13" x14ac:dyDescent="0.25">
      <c r="A4" s="43"/>
      <c r="B4" s="2"/>
    </row>
    <row r="5" spans="1:13" x14ac:dyDescent="0.25">
      <c r="A5" s="7" t="s">
        <v>154</v>
      </c>
      <c r="B5" s="2"/>
    </row>
    <row r="6" spans="1:13" x14ac:dyDescent="0.25">
      <c r="A6" s="8" t="s">
        <v>148</v>
      </c>
      <c r="B6" s="2"/>
    </row>
    <row r="7" spans="1:13" x14ac:dyDescent="0.25">
      <c r="A7" s="8" t="s">
        <v>149</v>
      </c>
      <c r="B7" s="2"/>
    </row>
    <row r="8" spans="1:13" x14ac:dyDescent="0.25">
      <c r="A8" s="8" t="s">
        <v>169</v>
      </c>
      <c r="B8" s="2"/>
    </row>
    <row r="9" spans="1:13" x14ac:dyDescent="0.25">
      <c r="A9" s="8" t="s">
        <v>151</v>
      </c>
      <c r="B9" s="2"/>
    </row>
    <row r="10" spans="1:13" x14ac:dyDescent="0.25">
      <c r="A10" s="9" t="s">
        <v>152</v>
      </c>
      <c r="B10" s="2"/>
    </row>
    <row r="11" spans="1:13" ht="56.25" customHeight="1" x14ac:dyDescent="0.25">
      <c r="A11" s="77" t="s">
        <v>153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ht="35.25" customHeight="1" x14ac:dyDescent="0.25">
      <c r="A12" s="45"/>
      <c r="B12" s="46"/>
      <c r="C12" s="45"/>
      <c r="D12" s="45"/>
      <c r="E12" s="45"/>
      <c r="F12" s="45"/>
      <c r="G12" s="45"/>
      <c r="H12" s="45"/>
      <c r="I12" s="75" t="s">
        <v>170</v>
      </c>
      <c r="J12" s="76"/>
      <c r="K12" s="75" t="s">
        <v>171</v>
      </c>
      <c r="L12" s="76"/>
      <c r="M12" s="55"/>
    </row>
    <row r="13" spans="1:13" ht="48" x14ac:dyDescent="0.25">
      <c r="A13" s="50" t="s">
        <v>0</v>
      </c>
      <c r="B13" s="50" t="s">
        <v>172</v>
      </c>
      <c r="C13" s="51" t="s">
        <v>173</v>
      </c>
      <c r="D13" s="51" t="s">
        <v>174</v>
      </c>
      <c r="E13" s="51" t="s">
        <v>175</v>
      </c>
      <c r="F13" s="51" t="s">
        <v>176</v>
      </c>
      <c r="G13" s="51" t="s">
        <v>177</v>
      </c>
      <c r="H13" s="52" t="s">
        <v>163</v>
      </c>
      <c r="I13" s="18" t="s">
        <v>155</v>
      </c>
      <c r="J13" s="18" t="s">
        <v>156</v>
      </c>
      <c r="K13" s="18" t="s">
        <v>155</v>
      </c>
      <c r="L13" s="18" t="s">
        <v>156</v>
      </c>
      <c r="M13" s="49" t="s">
        <v>165</v>
      </c>
    </row>
    <row r="14" spans="1:13" x14ac:dyDescent="0.25">
      <c r="A14" s="70" t="s">
        <v>145</v>
      </c>
      <c r="B14" s="70" t="s">
        <v>178</v>
      </c>
      <c r="C14" s="19">
        <v>9.1</v>
      </c>
      <c r="D14" s="19">
        <v>691</v>
      </c>
      <c r="E14" s="19">
        <v>75.934065934065941</v>
      </c>
      <c r="F14" s="19">
        <v>495</v>
      </c>
      <c r="G14" s="19">
        <v>54.395604395604401</v>
      </c>
      <c r="H14" s="19">
        <v>410</v>
      </c>
      <c r="I14" s="20">
        <v>31.208791208791212</v>
      </c>
      <c r="J14" s="20">
        <v>44.72527472527473</v>
      </c>
      <c r="K14" s="20">
        <v>16.813186813186814</v>
      </c>
      <c r="L14" s="20">
        <v>37.582417582417584</v>
      </c>
      <c r="M14" s="38">
        <f>+F14/D14</f>
        <v>0.71635311143270619</v>
      </c>
    </row>
    <row r="15" spans="1:13" x14ac:dyDescent="0.25">
      <c r="A15" s="70" t="s">
        <v>145</v>
      </c>
      <c r="B15" s="70" t="s">
        <v>179</v>
      </c>
      <c r="C15" s="19">
        <v>9.1</v>
      </c>
      <c r="D15" s="19">
        <v>283</v>
      </c>
      <c r="E15" s="19">
        <v>31.098901098901102</v>
      </c>
      <c r="F15" s="19">
        <v>209</v>
      </c>
      <c r="G15" s="19">
        <v>22.967032967032967</v>
      </c>
      <c r="H15" s="19">
        <v>355</v>
      </c>
      <c r="I15" s="20">
        <v>25.604395604395606</v>
      </c>
      <c r="J15" s="20">
        <v>5.4945054945054945</v>
      </c>
      <c r="K15" s="20">
        <v>18.461538461538463</v>
      </c>
      <c r="L15" s="20">
        <v>4.5054945054945055</v>
      </c>
      <c r="M15" s="38">
        <f t="shared" ref="M15:M79" si="0">+F15/D15</f>
        <v>0.7385159010600707</v>
      </c>
    </row>
    <row r="16" spans="1:13" x14ac:dyDescent="0.25">
      <c r="A16" s="70" t="s">
        <v>145</v>
      </c>
      <c r="B16" s="70" t="s">
        <v>180</v>
      </c>
      <c r="C16" s="19">
        <v>9.1</v>
      </c>
      <c r="D16" s="19">
        <v>489</v>
      </c>
      <c r="E16" s="19">
        <v>53.736263736263737</v>
      </c>
      <c r="F16" s="19">
        <v>284</v>
      </c>
      <c r="G16" s="19">
        <v>31.208791208791208</v>
      </c>
      <c r="H16" s="19">
        <v>811</v>
      </c>
      <c r="I16" s="20">
        <v>38.131868131868131</v>
      </c>
      <c r="J16" s="20">
        <v>15.604395604395606</v>
      </c>
      <c r="K16" s="20">
        <v>16.813186813186814</v>
      </c>
      <c r="L16" s="20">
        <v>14.395604395604396</v>
      </c>
      <c r="M16" s="38">
        <f t="shared" si="0"/>
        <v>0.58077709611451944</v>
      </c>
    </row>
    <row r="17" spans="1:13" x14ac:dyDescent="0.25">
      <c r="A17" s="70" t="s">
        <v>145</v>
      </c>
      <c r="B17" s="70" t="s">
        <v>181</v>
      </c>
      <c r="C17" s="19">
        <v>9.1</v>
      </c>
      <c r="D17" s="19">
        <v>749</v>
      </c>
      <c r="E17" s="19">
        <v>82.307692307692307</v>
      </c>
      <c r="F17" s="19">
        <v>705</v>
      </c>
      <c r="G17" s="19">
        <v>77.472527472527474</v>
      </c>
      <c r="H17" s="19">
        <v>164</v>
      </c>
      <c r="I17" s="20">
        <v>41.428571428571431</v>
      </c>
      <c r="J17" s="20">
        <v>40.87912087912089</v>
      </c>
      <c r="K17" s="20">
        <v>36.593406593406598</v>
      </c>
      <c r="L17" s="20">
        <v>40.879120879120883</v>
      </c>
      <c r="M17" s="38">
        <f t="shared" si="0"/>
        <v>0.94125500667556738</v>
      </c>
    </row>
    <row r="18" spans="1:13" x14ac:dyDescent="0.25">
      <c r="A18" s="70" t="s">
        <v>145</v>
      </c>
      <c r="B18" s="70" t="s">
        <v>182</v>
      </c>
      <c r="C18" s="19">
        <v>9.1</v>
      </c>
      <c r="D18" s="19">
        <v>764</v>
      </c>
      <c r="E18" s="19">
        <v>83.956043956043956</v>
      </c>
      <c r="F18" s="19">
        <v>628</v>
      </c>
      <c r="G18" s="19">
        <v>69.010989010989036</v>
      </c>
      <c r="H18" s="19">
        <v>230</v>
      </c>
      <c r="I18" s="20">
        <v>35.164835164835168</v>
      </c>
      <c r="J18" s="20">
        <v>48.791208791208803</v>
      </c>
      <c r="K18" s="20">
        <v>32.307692307692307</v>
      </c>
      <c r="L18" s="20">
        <v>36.703296703296701</v>
      </c>
      <c r="M18" s="38">
        <f t="shared" si="0"/>
        <v>0.82198952879581155</v>
      </c>
    </row>
    <row r="19" spans="1:13" x14ac:dyDescent="0.25">
      <c r="A19" s="29" t="s">
        <v>166</v>
      </c>
      <c r="B19" s="53"/>
      <c r="C19" s="30"/>
      <c r="D19" s="30"/>
      <c r="E19" s="30">
        <v>65</v>
      </c>
      <c r="F19" s="30"/>
      <c r="G19" s="30">
        <v>51</v>
      </c>
      <c r="H19" s="30"/>
      <c r="I19" s="37">
        <v>35</v>
      </c>
      <c r="J19" s="37">
        <v>31</v>
      </c>
      <c r="K19" s="37">
        <v>24</v>
      </c>
      <c r="L19" s="37">
        <v>24</v>
      </c>
      <c r="M19" s="40"/>
    </row>
    <row r="20" spans="1:13" x14ac:dyDescent="0.25">
      <c r="A20" s="54" t="s">
        <v>157</v>
      </c>
      <c r="B20" s="54"/>
      <c r="C20" s="32"/>
      <c r="D20" s="32">
        <v>2976</v>
      </c>
      <c r="E20" s="32"/>
      <c r="F20" s="32">
        <v>2321</v>
      </c>
      <c r="G20" s="32"/>
      <c r="H20" s="32">
        <v>1970</v>
      </c>
      <c r="I20" s="33">
        <v>171.53846153846155</v>
      </c>
      <c r="J20" s="33">
        <v>155.49450549450552</v>
      </c>
      <c r="K20" s="33">
        <v>120.98901098901101</v>
      </c>
      <c r="L20" s="33">
        <v>134.06593406593407</v>
      </c>
      <c r="M20" s="39">
        <f t="shared" si="0"/>
        <v>0.77990591397849462</v>
      </c>
    </row>
    <row r="21" spans="1:13" x14ac:dyDescent="0.25">
      <c r="A21" s="70" t="s">
        <v>183</v>
      </c>
      <c r="B21" s="70" t="s">
        <v>184</v>
      </c>
      <c r="C21" s="19">
        <v>9.1</v>
      </c>
      <c r="D21" s="19">
        <v>163</v>
      </c>
      <c r="E21" s="19">
        <v>17.912087912087909</v>
      </c>
      <c r="F21" s="19">
        <v>158</v>
      </c>
      <c r="G21" s="19">
        <v>17.362637362637361</v>
      </c>
      <c r="H21" s="19">
        <v>416</v>
      </c>
      <c r="I21" s="20">
        <v>12.087912087912089</v>
      </c>
      <c r="J21" s="20">
        <v>5.8241758241758239</v>
      </c>
      <c r="K21" s="20">
        <v>12.087912087912088</v>
      </c>
      <c r="L21" s="20">
        <v>5.2747252747252746</v>
      </c>
      <c r="M21" s="38">
        <f t="shared" si="0"/>
        <v>0.96932515337423308</v>
      </c>
    </row>
    <row r="22" spans="1:13" x14ac:dyDescent="0.25">
      <c r="A22" s="29" t="s">
        <v>166</v>
      </c>
      <c r="B22" s="53"/>
      <c r="C22" s="30"/>
      <c r="D22" s="30"/>
      <c r="E22" s="30">
        <v>18</v>
      </c>
      <c r="F22" s="30"/>
      <c r="G22" s="30">
        <v>17</v>
      </c>
      <c r="H22" s="30"/>
      <c r="I22" s="37">
        <f>+AVERAGE(I21)</f>
        <v>12.087912087912089</v>
      </c>
      <c r="J22" s="37">
        <v>6</v>
      </c>
      <c r="K22" s="37">
        <v>12</v>
      </c>
      <c r="L22" s="37">
        <v>5</v>
      </c>
      <c r="M22" s="40"/>
    </row>
    <row r="23" spans="1:13" x14ac:dyDescent="0.25">
      <c r="A23" s="54" t="s">
        <v>407</v>
      </c>
      <c r="B23" s="54"/>
      <c r="C23" s="32"/>
      <c r="D23" s="32">
        <v>163</v>
      </c>
      <c r="E23" s="32"/>
      <c r="F23" s="32">
        <v>158</v>
      </c>
      <c r="G23" s="32">
        <v>17.362637362637361</v>
      </c>
      <c r="H23" s="32">
        <v>416</v>
      </c>
      <c r="I23" s="33">
        <v>12.087912087912089</v>
      </c>
      <c r="J23" s="33">
        <v>5.8241758241758239</v>
      </c>
      <c r="K23" s="33">
        <v>12.087912087912088</v>
      </c>
      <c r="L23" s="33">
        <v>5.2747252747252746</v>
      </c>
      <c r="M23" s="39">
        <f t="shared" si="0"/>
        <v>0.96932515337423308</v>
      </c>
    </row>
    <row r="24" spans="1:13" x14ac:dyDescent="0.25">
      <c r="A24" s="70" t="s">
        <v>185</v>
      </c>
      <c r="B24" s="70" t="s">
        <v>186</v>
      </c>
      <c r="C24" s="19">
        <v>9.1</v>
      </c>
      <c r="D24" s="19">
        <v>316</v>
      </c>
      <c r="E24" s="19">
        <v>34.725274725274723</v>
      </c>
      <c r="F24" s="19">
        <v>214</v>
      </c>
      <c r="G24" s="19">
        <v>23.516483516483515</v>
      </c>
      <c r="H24" s="19">
        <v>462</v>
      </c>
      <c r="I24" s="20">
        <v>26.153846153846157</v>
      </c>
      <c r="J24" s="20">
        <v>8.5714285714285712</v>
      </c>
      <c r="K24" s="20">
        <v>17.362637362637365</v>
      </c>
      <c r="L24" s="20">
        <v>6.1538461538461551</v>
      </c>
      <c r="M24" s="38">
        <f t="shared" si="0"/>
        <v>0.67721518987341767</v>
      </c>
    </row>
    <row r="25" spans="1:13" x14ac:dyDescent="0.25">
      <c r="A25" s="70" t="s">
        <v>185</v>
      </c>
      <c r="B25" s="70" t="s">
        <v>187</v>
      </c>
      <c r="C25" s="19">
        <v>9.1</v>
      </c>
      <c r="D25" s="19">
        <v>314</v>
      </c>
      <c r="E25" s="19">
        <v>34.505494505494504</v>
      </c>
      <c r="F25" s="19">
        <v>270</v>
      </c>
      <c r="G25" s="19">
        <v>29.670329670329668</v>
      </c>
      <c r="H25" s="19">
        <v>195</v>
      </c>
      <c r="I25" s="20">
        <v>25.824175824175825</v>
      </c>
      <c r="J25" s="20">
        <v>8.6813186813186807</v>
      </c>
      <c r="K25" s="20">
        <v>23.296703296703299</v>
      </c>
      <c r="L25" s="20">
        <v>6.3736263736263723</v>
      </c>
      <c r="M25" s="38">
        <f t="shared" si="0"/>
        <v>0.85987261146496818</v>
      </c>
    </row>
    <row r="26" spans="1:13" x14ac:dyDescent="0.25">
      <c r="A26" s="70" t="s">
        <v>185</v>
      </c>
      <c r="B26" s="70" t="s">
        <v>188</v>
      </c>
      <c r="C26" s="19">
        <v>9.1</v>
      </c>
      <c r="D26" s="19">
        <v>297</v>
      </c>
      <c r="E26" s="19">
        <v>32.637362637362635</v>
      </c>
      <c r="F26" s="19">
        <v>282</v>
      </c>
      <c r="G26" s="19">
        <v>30.989010989010985</v>
      </c>
      <c r="H26" s="19">
        <v>278</v>
      </c>
      <c r="I26" s="20">
        <v>24.505494505494507</v>
      </c>
      <c r="J26" s="20">
        <v>8.1318681318681314</v>
      </c>
      <c r="K26" s="20">
        <v>23.076923076923077</v>
      </c>
      <c r="L26" s="20">
        <v>7.9120879120879124</v>
      </c>
      <c r="M26" s="38">
        <f t="shared" si="0"/>
        <v>0.9494949494949495</v>
      </c>
    </row>
    <row r="27" spans="1:13" x14ac:dyDescent="0.25">
      <c r="A27" s="70" t="s">
        <v>185</v>
      </c>
      <c r="B27" s="70" t="s">
        <v>189</v>
      </c>
      <c r="C27" s="19">
        <v>9.1</v>
      </c>
      <c r="D27" s="19">
        <v>314</v>
      </c>
      <c r="E27" s="19">
        <v>34.505494505494497</v>
      </c>
      <c r="F27" s="19">
        <v>288</v>
      </c>
      <c r="G27" s="19">
        <v>31.648351648351646</v>
      </c>
      <c r="H27" s="19">
        <v>222</v>
      </c>
      <c r="I27" s="20">
        <v>25.934065934065938</v>
      </c>
      <c r="J27" s="20">
        <v>8.5714285714285712</v>
      </c>
      <c r="K27" s="20">
        <v>24.395604395604398</v>
      </c>
      <c r="L27" s="20">
        <v>7.2527472527472527</v>
      </c>
      <c r="M27" s="38">
        <f t="shared" si="0"/>
        <v>0.91719745222929938</v>
      </c>
    </row>
    <row r="28" spans="1:13" x14ac:dyDescent="0.25">
      <c r="A28" s="29" t="s">
        <v>166</v>
      </c>
      <c r="B28" s="53"/>
      <c r="C28" s="30"/>
      <c r="D28" s="30"/>
      <c r="E28" s="30">
        <v>35</v>
      </c>
      <c r="F28" s="30"/>
      <c r="G28" s="30">
        <v>29</v>
      </c>
      <c r="H28" s="30"/>
      <c r="I28" s="37">
        <v>26</v>
      </c>
      <c r="J28" s="37">
        <v>8</v>
      </c>
      <c r="K28" s="37">
        <v>22</v>
      </c>
      <c r="L28" s="37">
        <v>7</v>
      </c>
      <c r="M28" s="56"/>
    </row>
    <row r="29" spans="1:13" x14ac:dyDescent="0.25">
      <c r="A29" s="54" t="s">
        <v>408</v>
      </c>
      <c r="B29" s="54"/>
      <c r="C29" s="32"/>
      <c r="D29" s="32">
        <v>1241</v>
      </c>
      <c r="E29" s="32"/>
      <c r="F29" s="32">
        <v>1054</v>
      </c>
      <c r="G29" s="32"/>
      <c r="H29" s="32">
        <v>1157</v>
      </c>
      <c r="I29" s="33"/>
      <c r="J29" s="33"/>
      <c r="K29" s="33"/>
      <c r="L29" s="33"/>
      <c r="M29" s="39">
        <f t="shared" si="0"/>
        <v>0.84931506849315064</v>
      </c>
    </row>
    <row r="30" spans="1:13" x14ac:dyDescent="0.25">
      <c r="A30" s="70" t="s">
        <v>1</v>
      </c>
      <c r="B30" s="70" t="s">
        <v>190</v>
      </c>
      <c r="C30" s="19">
        <v>6.0333333333333332</v>
      </c>
      <c r="D30" s="19">
        <v>279</v>
      </c>
      <c r="E30" s="19">
        <v>46.243093922651937</v>
      </c>
      <c r="F30" s="19">
        <v>125</v>
      </c>
      <c r="G30" s="19">
        <v>20.718232044198896</v>
      </c>
      <c r="H30" s="19">
        <v>957</v>
      </c>
      <c r="I30" s="20">
        <v>39.281767955801108</v>
      </c>
      <c r="J30" s="20">
        <v>6.9613259668508292</v>
      </c>
      <c r="K30" s="20">
        <v>16.574585635359117</v>
      </c>
      <c r="L30" s="20">
        <v>4.1436464088397784</v>
      </c>
      <c r="M30" s="38">
        <f t="shared" si="0"/>
        <v>0.44802867383512546</v>
      </c>
    </row>
    <row r="31" spans="1:13" x14ac:dyDescent="0.25">
      <c r="A31" s="70" t="s">
        <v>1</v>
      </c>
      <c r="B31" s="70" t="s">
        <v>191</v>
      </c>
      <c r="C31" s="19">
        <v>6.0333333333333332</v>
      </c>
      <c r="D31" s="19">
        <v>224</v>
      </c>
      <c r="E31" s="19">
        <v>37.127071823204417</v>
      </c>
      <c r="F31" s="19">
        <v>69</v>
      </c>
      <c r="G31" s="19">
        <v>11.436464088397791</v>
      </c>
      <c r="H31" s="19">
        <v>745</v>
      </c>
      <c r="I31" s="20">
        <v>37.127071823204417</v>
      </c>
      <c r="J31" s="20">
        <v>0</v>
      </c>
      <c r="K31" s="20">
        <v>11.436464088397791</v>
      </c>
      <c r="L31" s="20"/>
      <c r="M31" s="38">
        <f t="shared" si="0"/>
        <v>0.3080357142857143</v>
      </c>
    </row>
    <row r="32" spans="1:13" x14ac:dyDescent="0.25">
      <c r="A32" s="70" t="s">
        <v>1</v>
      </c>
      <c r="B32" s="70" t="s">
        <v>192</v>
      </c>
      <c r="C32" s="19">
        <v>9.1</v>
      </c>
      <c r="D32" s="19">
        <v>298</v>
      </c>
      <c r="E32" s="19">
        <v>32.747252747252745</v>
      </c>
      <c r="F32" s="19">
        <v>253</v>
      </c>
      <c r="G32" s="19">
        <v>27.802197802197806</v>
      </c>
      <c r="H32" s="19">
        <v>113</v>
      </c>
      <c r="I32" s="20">
        <v>26.483516483516482</v>
      </c>
      <c r="J32" s="20">
        <v>6.2637362637362637</v>
      </c>
      <c r="K32" s="20">
        <v>24.285714285714285</v>
      </c>
      <c r="L32" s="20">
        <v>3.5164835164835169</v>
      </c>
      <c r="M32" s="38">
        <f t="shared" si="0"/>
        <v>0.84899328859060408</v>
      </c>
    </row>
    <row r="33" spans="1:13" x14ac:dyDescent="0.25">
      <c r="A33" s="70" t="s">
        <v>1</v>
      </c>
      <c r="B33" s="70" t="s">
        <v>193</v>
      </c>
      <c r="C33" s="19">
        <v>6.0333333333333332</v>
      </c>
      <c r="D33" s="19">
        <v>179</v>
      </c>
      <c r="E33" s="19">
        <v>29.668508287292816</v>
      </c>
      <c r="F33" s="19">
        <v>124</v>
      </c>
      <c r="G33" s="19">
        <v>20.552486187845307</v>
      </c>
      <c r="H33" s="19">
        <v>530</v>
      </c>
      <c r="I33" s="20">
        <v>29.668508287292816</v>
      </c>
      <c r="J33" s="20">
        <v>0</v>
      </c>
      <c r="K33" s="20">
        <v>20.552486187845307</v>
      </c>
      <c r="L33" s="20"/>
      <c r="M33" s="38">
        <f t="shared" si="0"/>
        <v>0.69273743016759781</v>
      </c>
    </row>
    <row r="34" spans="1:13" x14ac:dyDescent="0.25">
      <c r="A34" s="70" t="s">
        <v>1</v>
      </c>
      <c r="B34" s="70" t="s">
        <v>194</v>
      </c>
      <c r="C34" s="19">
        <v>9.1</v>
      </c>
      <c r="D34" s="19">
        <v>354</v>
      </c>
      <c r="E34" s="19">
        <v>38.901098901098898</v>
      </c>
      <c r="F34" s="19">
        <v>242</v>
      </c>
      <c r="G34" s="19">
        <v>26.593406593406591</v>
      </c>
      <c r="H34" s="19">
        <v>387</v>
      </c>
      <c r="I34" s="20">
        <v>32.417582417582423</v>
      </c>
      <c r="J34" s="20">
        <v>6.4835164835164836</v>
      </c>
      <c r="K34" s="20">
        <v>21.208791208791208</v>
      </c>
      <c r="L34" s="20">
        <v>5.3846153846153841</v>
      </c>
      <c r="M34" s="38">
        <f t="shared" si="0"/>
        <v>0.68361581920903958</v>
      </c>
    </row>
    <row r="35" spans="1:13" x14ac:dyDescent="0.25">
      <c r="A35" s="70" t="s">
        <v>1</v>
      </c>
      <c r="B35" s="70" t="s">
        <v>195</v>
      </c>
      <c r="C35" s="19">
        <v>3</v>
      </c>
      <c r="D35" s="19">
        <v>107</v>
      </c>
      <c r="E35" s="19">
        <v>35.666666666666664</v>
      </c>
      <c r="F35" s="19">
        <v>71</v>
      </c>
      <c r="G35" s="19">
        <v>23.666666666666664</v>
      </c>
      <c r="H35" s="19">
        <v>979</v>
      </c>
      <c r="I35" s="20">
        <v>35.666666666666664</v>
      </c>
      <c r="J35" s="20">
        <v>0</v>
      </c>
      <c r="K35" s="20">
        <v>23.666666666666664</v>
      </c>
      <c r="L35" s="20"/>
      <c r="M35" s="38">
        <f t="shared" si="0"/>
        <v>0.66355140186915884</v>
      </c>
    </row>
    <row r="36" spans="1:13" x14ac:dyDescent="0.25">
      <c r="A36" s="70" t="s">
        <v>1</v>
      </c>
      <c r="B36" s="70" t="s">
        <v>196</v>
      </c>
      <c r="C36" s="19">
        <v>9.1</v>
      </c>
      <c r="D36" s="19">
        <v>292</v>
      </c>
      <c r="E36" s="19">
        <v>32.087912087912088</v>
      </c>
      <c r="F36" s="19">
        <v>153</v>
      </c>
      <c r="G36" s="19">
        <v>16.813186813186814</v>
      </c>
      <c r="H36" s="19">
        <v>728</v>
      </c>
      <c r="I36" s="20">
        <v>32.087912087912088</v>
      </c>
      <c r="J36" s="20">
        <v>0</v>
      </c>
      <c r="K36" s="20">
        <v>16.813186813186814</v>
      </c>
      <c r="L36" s="20"/>
      <c r="M36" s="38">
        <f t="shared" si="0"/>
        <v>0.52397260273972601</v>
      </c>
    </row>
    <row r="37" spans="1:13" x14ac:dyDescent="0.25">
      <c r="A37" s="70" t="s">
        <v>1</v>
      </c>
      <c r="B37" s="70" t="s">
        <v>197</v>
      </c>
      <c r="C37" s="19">
        <v>9.1</v>
      </c>
      <c r="D37" s="19">
        <v>300</v>
      </c>
      <c r="E37" s="19">
        <v>32.967032967032971</v>
      </c>
      <c r="F37" s="19">
        <v>368</v>
      </c>
      <c r="G37" s="19">
        <v>40.439560439560438</v>
      </c>
      <c r="H37" s="19">
        <v>379</v>
      </c>
      <c r="I37" s="20">
        <v>32.967032967032971</v>
      </c>
      <c r="J37" s="20">
        <v>0</v>
      </c>
      <c r="K37" s="20">
        <v>40.439560439560438</v>
      </c>
      <c r="L37" s="20"/>
      <c r="M37" s="38">
        <f t="shared" si="0"/>
        <v>1.2266666666666666</v>
      </c>
    </row>
    <row r="38" spans="1:13" x14ac:dyDescent="0.25">
      <c r="A38" s="70" t="s">
        <v>1</v>
      </c>
      <c r="B38" s="70" t="s">
        <v>198</v>
      </c>
      <c r="C38" s="19">
        <v>9.1</v>
      </c>
      <c r="D38" s="19">
        <v>350</v>
      </c>
      <c r="E38" s="19">
        <v>38.461538461538453</v>
      </c>
      <c r="F38" s="19">
        <v>257</v>
      </c>
      <c r="G38" s="19">
        <v>28.241758241758241</v>
      </c>
      <c r="H38" s="19">
        <v>359</v>
      </c>
      <c r="I38" s="20">
        <v>33.846153846153847</v>
      </c>
      <c r="J38" s="20">
        <v>4.615384615384615</v>
      </c>
      <c r="K38" s="20">
        <v>24.395604395604394</v>
      </c>
      <c r="L38" s="20">
        <v>3.8461538461538467</v>
      </c>
      <c r="M38" s="38">
        <f t="shared" si="0"/>
        <v>0.73428571428571432</v>
      </c>
    </row>
    <row r="39" spans="1:13" x14ac:dyDescent="0.25">
      <c r="A39" s="70" t="s">
        <v>1</v>
      </c>
      <c r="B39" s="70" t="s">
        <v>199</v>
      </c>
      <c r="C39" s="19">
        <v>9.1</v>
      </c>
      <c r="D39" s="19">
        <v>422</v>
      </c>
      <c r="E39" s="19">
        <v>46.373626373626372</v>
      </c>
      <c r="F39" s="19">
        <v>314</v>
      </c>
      <c r="G39" s="19">
        <v>34.505494505494497</v>
      </c>
      <c r="H39" s="19">
        <v>423</v>
      </c>
      <c r="I39" s="20">
        <v>40.989010989010985</v>
      </c>
      <c r="J39" s="20">
        <v>5.384615384615385</v>
      </c>
      <c r="K39" s="20">
        <v>30.549450549450551</v>
      </c>
      <c r="L39" s="20">
        <v>3.9560439560439571</v>
      </c>
      <c r="M39" s="38">
        <f t="shared" si="0"/>
        <v>0.74407582938388628</v>
      </c>
    </row>
    <row r="40" spans="1:13" x14ac:dyDescent="0.25">
      <c r="A40" s="70" t="s">
        <v>1</v>
      </c>
      <c r="B40" s="70" t="s">
        <v>200</v>
      </c>
      <c r="C40" s="19">
        <v>9.1</v>
      </c>
      <c r="D40" s="19">
        <v>301</v>
      </c>
      <c r="E40" s="19">
        <v>33.076923076923073</v>
      </c>
      <c r="F40" s="19">
        <v>182</v>
      </c>
      <c r="G40" s="19">
        <v>19.999999999999996</v>
      </c>
      <c r="H40" s="19">
        <v>545</v>
      </c>
      <c r="I40" s="20">
        <v>26.92307692307692</v>
      </c>
      <c r="J40" s="20">
        <v>6.1538461538461542</v>
      </c>
      <c r="K40" s="20">
        <v>15.714285714285715</v>
      </c>
      <c r="L40" s="20">
        <v>4.2857142857142856</v>
      </c>
      <c r="M40" s="38">
        <f t="shared" si="0"/>
        <v>0.60465116279069764</v>
      </c>
    </row>
    <row r="41" spans="1:13" x14ac:dyDescent="0.25">
      <c r="A41" s="70" t="s">
        <v>1</v>
      </c>
      <c r="B41" s="70" t="s">
        <v>201</v>
      </c>
      <c r="C41" s="19">
        <v>9.1</v>
      </c>
      <c r="D41" s="19">
        <v>292</v>
      </c>
      <c r="E41" s="19">
        <v>32.08791208791208</v>
      </c>
      <c r="F41" s="19">
        <v>186</v>
      </c>
      <c r="G41" s="19">
        <v>20.439560439560431</v>
      </c>
      <c r="H41" s="19">
        <v>657</v>
      </c>
      <c r="I41" s="20">
        <v>26.813186813186814</v>
      </c>
      <c r="J41" s="20">
        <v>5.2747252747252746</v>
      </c>
      <c r="K41" s="20">
        <v>16.153846153846153</v>
      </c>
      <c r="L41" s="20">
        <v>4.2857142857142865</v>
      </c>
      <c r="M41" s="38">
        <f t="shared" si="0"/>
        <v>0.63698630136986301</v>
      </c>
    </row>
    <row r="42" spans="1:13" x14ac:dyDescent="0.25">
      <c r="A42" s="70" t="s">
        <v>1</v>
      </c>
      <c r="B42" s="70" t="s">
        <v>202</v>
      </c>
      <c r="C42" s="19">
        <v>9.1</v>
      </c>
      <c r="D42" s="19">
        <v>297</v>
      </c>
      <c r="E42" s="19">
        <v>32.637362637362635</v>
      </c>
      <c r="F42" s="19">
        <v>125</v>
      </c>
      <c r="G42" s="19">
        <v>13.736263736263735</v>
      </c>
      <c r="H42" s="19">
        <v>813</v>
      </c>
      <c r="I42" s="20">
        <v>25.384615384615387</v>
      </c>
      <c r="J42" s="20">
        <v>7.2527472527472518</v>
      </c>
      <c r="K42" s="20">
        <v>8.791208791208792</v>
      </c>
      <c r="L42" s="20">
        <v>4.9450549450549453</v>
      </c>
      <c r="M42" s="38">
        <f t="shared" si="0"/>
        <v>0.4208754208754209</v>
      </c>
    </row>
    <row r="43" spans="1:13" x14ac:dyDescent="0.25">
      <c r="A43" s="70" t="s">
        <v>1</v>
      </c>
      <c r="B43" s="70" t="s">
        <v>203</v>
      </c>
      <c r="C43" s="19">
        <v>9.1</v>
      </c>
      <c r="D43" s="19">
        <v>359</v>
      </c>
      <c r="E43" s="19">
        <v>39.450549450549445</v>
      </c>
      <c r="F43" s="19">
        <v>195</v>
      </c>
      <c r="G43" s="19">
        <v>21.428571428571423</v>
      </c>
      <c r="H43" s="19">
        <v>375</v>
      </c>
      <c r="I43" s="20">
        <v>32.527472527472533</v>
      </c>
      <c r="J43" s="20">
        <v>6.9230769230769216</v>
      </c>
      <c r="K43" s="20">
        <v>17.362637362637365</v>
      </c>
      <c r="L43" s="20">
        <v>4.0659340659340657</v>
      </c>
      <c r="M43" s="38">
        <f t="shared" si="0"/>
        <v>0.54317548746518107</v>
      </c>
    </row>
    <row r="44" spans="1:13" x14ac:dyDescent="0.25">
      <c r="A44" s="29" t="s">
        <v>166</v>
      </c>
      <c r="B44" s="53"/>
      <c r="C44" s="30"/>
      <c r="D44" s="30"/>
      <c r="E44" s="30">
        <v>36</v>
      </c>
      <c r="F44" s="30"/>
      <c r="G44" s="30">
        <v>23</v>
      </c>
      <c r="H44" s="30"/>
      <c r="I44" s="37">
        <v>32</v>
      </c>
      <c r="J44" s="37">
        <v>4</v>
      </c>
      <c r="K44" s="37">
        <v>21</v>
      </c>
      <c r="L44" s="37">
        <v>4</v>
      </c>
      <c r="M44" s="56"/>
    </row>
    <row r="45" spans="1:13" x14ac:dyDescent="0.25">
      <c r="A45" s="54" t="s">
        <v>11</v>
      </c>
      <c r="B45" s="54"/>
      <c r="C45" s="32"/>
      <c r="D45" s="32">
        <v>4054</v>
      </c>
      <c r="E45" s="32"/>
      <c r="F45" s="32">
        <v>2664</v>
      </c>
      <c r="G45" s="32"/>
      <c r="H45" s="32">
        <v>7990</v>
      </c>
      <c r="I45" s="33"/>
      <c r="J45" s="33"/>
      <c r="K45" s="33"/>
      <c r="L45" s="33"/>
      <c r="M45" s="57">
        <f t="shared" si="0"/>
        <v>0.65712876171682288</v>
      </c>
    </row>
    <row r="46" spans="1:13" x14ac:dyDescent="0.25">
      <c r="A46" s="70" t="s">
        <v>12</v>
      </c>
      <c r="B46" s="70" t="s">
        <v>204</v>
      </c>
      <c r="C46" s="19">
        <v>6.0333333333333332</v>
      </c>
      <c r="D46" s="19">
        <v>601</v>
      </c>
      <c r="E46" s="19">
        <v>99.613259668508263</v>
      </c>
      <c r="F46" s="19">
        <v>276</v>
      </c>
      <c r="G46" s="19">
        <v>45.745856353591151</v>
      </c>
      <c r="H46" s="19">
        <v>869</v>
      </c>
      <c r="I46" s="20">
        <v>90.662983425414353</v>
      </c>
      <c r="J46" s="20">
        <v>8.9502762430939224</v>
      </c>
      <c r="K46" s="20">
        <v>38.618784530386748</v>
      </c>
      <c r="L46" s="20">
        <v>7.1270718232044192</v>
      </c>
      <c r="M46" s="38">
        <f t="shared" si="0"/>
        <v>0.45923460898502494</v>
      </c>
    </row>
    <row r="47" spans="1:13" x14ac:dyDescent="0.25">
      <c r="A47" s="70" t="s">
        <v>12</v>
      </c>
      <c r="B47" s="70" t="s">
        <v>205</v>
      </c>
      <c r="C47" s="19">
        <v>9.1</v>
      </c>
      <c r="D47" s="19">
        <v>1058</v>
      </c>
      <c r="E47" s="19">
        <v>116.26373626373626</v>
      </c>
      <c r="F47" s="19">
        <v>870</v>
      </c>
      <c r="G47" s="19">
        <v>95.604395604395592</v>
      </c>
      <c r="H47" s="19">
        <v>696</v>
      </c>
      <c r="I47" s="20">
        <v>92.197802197802204</v>
      </c>
      <c r="J47" s="20">
        <v>24.065934065934066</v>
      </c>
      <c r="K47" s="20">
        <v>78.681318681318686</v>
      </c>
      <c r="L47" s="20">
        <v>16.923076923076923</v>
      </c>
      <c r="M47" s="38">
        <f t="shared" si="0"/>
        <v>0.82230623818525517</v>
      </c>
    </row>
    <row r="48" spans="1:13" x14ac:dyDescent="0.25">
      <c r="A48" s="70" t="s">
        <v>12</v>
      </c>
      <c r="B48" s="70" t="s">
        <v>206</v>
      </c>
      <c r="C48" s="19">
        <v>9.1</v>
      </c>
      <c r="D48" s="19">
        <v>621</v>
      </c>
      <c r="E48" s="19">
        <v>68.241758241758276</v>
      </c>
      <c r="F48" s="19">
        <v>473</v>
      </c>
      <c r="G48" s="19">
        <v>51.978021978021978</v>
      </c>
      <c r="H48" s="19">
        <v>1262</v>
      </c>
      <c r="I48" s="20">
        <v>44.175824175824182</v>
      </c>
      <c r="J48" s="20">
        <v>24.065934065934066</v>
      </c>
      <c r="K48" s="20">
        <v>32.307692307692314</v>
      </c>
      <c r="L48" s="20">
        <v>19.670329670329664</v>
      </c>
      <c r="M48" s="38">
        <f t="shared" si="0"/>
        <v>0.76167471819645738</v>
      </c>
    </row>
    <row r="49" spans="1:13" x14ac:dyDescent="0.25">
      <c r="A49" s="70" t="s">
        <v>12</v>
      </c>
      <c r="B49" s="70" t="s">
        <v>207</v>
      </c>
      <c r="C49" s="19">
        <v>9.1</v>
      </c>
      <c r="D49" s="19">
        <v>625</v>
      </c>
      <c r="E49" s="19">
        <v>68.681318681318686</v>
      </c>
      <c r="F49" s="19">
        <v>690</v>
      </c>
      <c r="G49" s="19">
        <v>75.824175824175853</v>
      </c>
      <c r="H49" s="19">
        <v>549</v>
      </c>
      <c r="I49" s="20">
        <v>44.945054945054942</v>
      </c>
      <c r="J49" s="20">
        <v>23.73626373626373</v>
      </c>
      <c r="K49" s="20">
        <v>56.483516483516482</v>
      </c>
      <c r="L49" s="20">
        <v>19.340659340659336</v>
      </c>
      <c r="M49" s="38">
        <f t="shared" si="0"/>
        <v>1.1040000000000001</v>
      </c>
    </row>
    <row r="50" spans="1:13" x14ac:dyDescent="0.25">
      <c r="A50" s="70" t="s">
        <v>12</v>
      </c>
      <c r="B50" s="70" t="s">
        <v>208</v>
      </c>
      <c r="C50" s="19">
        <v>9.1</v>
      </c>
      <c r="D50" s="19">
        <v>736</v>
      </c>
      <c r="E50" s="19">
        <v>80.879120879120876</v>
      </c>
      <c r="F50" s="19">
        <v>490</v>
      </c>
      <c r="G50" s="19">
        <v>53.846153846153847</v>
      </c>
      <c r="H50" s="19">
        <v>1063</v>
      </c>
      <c r="I50" s="20">
        <v>57.912087912087912</v>
      </c>
      <c r="J50" s="20">
        <v>22.967032967032967</v>
      </c>
      <c r="K50" s="20">
        <v>33.736263736263737</v>
      </c>
      <c r="L50" s="20">
        <v>20.109890109890109</v>
      </c>
      <c r="M50" s="38">
        <f t="shared" si="0"/>
        <v>0.66576086956521741</v>
      </c>
    </row>
    <row r="51" spans="1:13" x14ac:dyDescent="0.25">
      <c r="A51" s="70" t="s">
        <v>12</v>
      </c>
      <c r="B51" s="70" t="s">
        <v>209</v>
      </c>
      <c r="C51" s="19">
        <v>6.0333333333333332</v>
      </c>
      <c r="D51" s="19">
        <v>385</v>
      </c>
      <c r="E51" s="19">
        <v>63.812154696132602</v>
      </c>
      <c r="F51" s="19">
        <v>247</v>
      </c>
      <c r="G51" s="19">
        <v>40.939226519337019</v>
      </c>
      <c r="H51" s="19">
        <v>819</v>
      </c>
      <c r="I51" s="20">
        <v>52.044198895027627</v>
      </c>
      <c r="J51" s="20">
        <v>11.767955801104971</v>
      </c>
      <c r="K51" s="20">
        <v>29.502762430939228</v>
      </c>
      <c r="L51" s="20">
        <v>11.436464088397789</v>
      </c>
      <c r="M51" s="38">
        <f t="shared" si="0"/>
        <v>0.64155844155844155</v>
      </c>
    </row>
    <row r="52" spans="1:13" x14ac:dyDescent="0.25">
      <c r="A52" s="70" t="s">
        <v>12</v>
      </c>
      <c r="B52" s="70" t="s">
        <v>210</v>
      </c>
      <c r="C52" s="19">
        <v>9.1</v>
      </c>
      <c r="D52" s="19">
        <v>816</v>
      </c>
      <c r="E52" s="19">
        <v>89.670329670329679</v>
      </c>
      <c r="F52" s="19">
        <v>694</v>
      </c>
      <c r="G52" s="19">
        <v>76.263736263736277</v>
      </c>
      <c r="H52" s="19">
        <v>642</v>
      </c>
      <c r="I52" s="20">
        <v>67.362637362637358</v>
      </c>
      <c r="J52" s="20">
        <v>22.307692307692307</v>
      </c>
      <c r="K52" s="20">
        <v>58.131868131868131</v>
      </c>
      <c r="L52" s="20">
        <v>18.131868131868128</v>
      </c>
      <c r="M52" s="38">
        <f t="shared" si="0"/>
        <v>0.85049019607843135</v>
      </c>
    </row>
    <row r="53" spans="1:13" x14ac:dyDescent="0.25">
      <c r="A53" s="70" t="s">
        <v>12</v>
      </c>
      <c r="B53" s="70" t="s">
        <v>211</v>
      </c>
      <c r="C53" s="19">
        <v>9.1</v>
      </c>
      <c r="D53" s="19">
        <v>608</v>
      </c>
      <c r="E53" s="19">
        <v>66.813186813186817</v>
      </c>
      <c r="F53" s="19">
        <v>676</v>
      </c>
      <c r="G53" s="19">
        <v>74.285714285714292</v>
      </c>
      <c r="H53" s="19">
        <v>810</v>
      </c>
      <c r="I53" s="20">
        <v>43.296703296703299</v>
      </c>
      <c r="J53" s="20">
        <v>23.516483516483518</v>
      </c>
      <c r="K53" s="20">
        <v>57.80219780219781</v>
      </c>
      <c r="L53" s="20">
        <v>16.483516483516485</v>
      </c>
      <c r="M53" s="38">
        <f t="shared" si="0"/>
        <v>1.111842105263158</v>
      </c>
    </row>
    <row r="54" spans="1:13" x14ac:dyDescent="0.25">
      <c r="A54" s="70" t="s">
        <v>12</v>
      </c>
      <c r="B54" s="70" t="s">
        <v>212</v>
      </c>
      <c r="C54" s="19">
        <v>9.1</v>
      </c>
      <c r="D54" s="19">
        <v>485</v>
      </c>
      <c r="E54" s="19">
        <v>53.296703296703285</v>
      </c>
      <c r="F54" s="19">
        <v>354</v>
      </c>
      <c r="G54" s="19">
        <v>38.901098901098898</v>
      </c>
      <c r="H54" s="19">
        <v>694</v>
      </c>
      <c r="I54" s="20">
        <v>31.208791208791208</v>
      </c>
      <c r="J54" s="20">
        <v>22.087912087912091</v>
      </c>
      <c r="K54" s="20">
        <v>21.868131868131872</v>
      </c>
      <c r="L54" s="20">
        <v>17.032967032967033</v>
      </c>
      <c r="M54" s="38">
        <f t="shared" si="0"/>
        <v>0.72989690721649481</v>
      </c>
    </row>
    <row r="55" spans="1:13" x14ac:dyDescent="0.25">
      <c r="A55" s="70" t="s">
        <v>12</v>
      </c>
      <c r="B55" s="70" t="s">
        <v>213</v>
      </c>
      <c r="C55" s="19">
        <v>6.0333333333333332</v>
      </c>
      <c r="D55" s="19">
        <v>341</v>
      </c>
      <c r="E55" s="19">
        <v>56.519337016574589</v>
      </c>
      <c r="F55" s="19">
        <v>288</v>
      </c>
      <c r="G55" s="19">
        <v>47.73480662983426</v>
      </c>
      <c r="H55" s="19">
        <v>660</v>
      </c>
      <c r="I55" s="20">
        <v>48.066298342541437</v>
      </c>
      <c r="J55" s="20">
        <v>8.4530386740331505</v>
      </c>
      <c r="K55" s="20">
        <v>38.618784530386741</v>
      </c>
      <c r="L55" s="20">
        <v>9.1160220994475125</v>
      </c>
      <c r="M55" s="38">
        <f t="shared" si="0"/>
        <v>0.84457478005865105</v>
      </c>
    </row>
    <row r="56" spans="1:13" x14ac:dyDescent="0.25">
      <c r="A56" s="70" t="s">
        <v>12</v>
      </c>
      <c r="B56" s="70" t="s">
        <v>214</v>
      </c>
      <c r="C56" s="19">
        <v>9.1</v>
      </c>
      <c r="D56" s="19">
        <v>664</v>
      </c>
      <c r="E56" s="19">
        <v>72.967032967032964</v>
      </c>
      <c r="F56" s="19">
        <v>503</v>
      </c>
      <c r="G56" s="19">
        <v>55.274725274725277</v>
      </c>
      <c r="H56" s="19">
        <v>813</v>
      </c>
      <c r="I56" s="20">
        <v>59.230769230769234</v>
      </c>
      <c r="J56" s="20">
        <v>13.736263736263737</v>
      </c>
      <c r="K56" s="20">
        <v>45.604395604395606</v>
      </c>
      <c r="L56" s="20">
        <v>9.6703296703296715</v>
      </c>
      <c r="M56" s="38">
        <f t="shared" si="0"/>
        <v>0.75753012048192769</v>
      </c>
    </row>
    <row r="57" spans="1:13" x14ac:dyDescent="0.25">
      <c r="A57" s="70" t="s">
        <v>12</v>
      </c>
      <c r="B57" s="70" t="s">
        <v>215</v>
      </c>
      <c r="C57" s="19">
        <v>6.0333333333333332</v>
      </c>
      <c r="D57" s="19">
        <v>362</v>
      </c>
      <c r="E57" s="19">
        <v>59.999999999999993</v>
      </c>
      <c r="F57" s="19">
        <v>448</v>
      </c>
      <c r="G57" s="19">
        <v>74.254143646408849</v>
      </c>
      <c r="H57" s="19">
        <v>716</v>
      </c>
      <c r="I57" s="20">
        <v>40.44198895027624</v>
      </c>
      <c r="J57" s="20">
        <v>19.558011049723756</v>
      </c>
      <c r="K57" s="20">
        <v>57.016574585635368</v>
      </c>
      <c r="L57" s="20">
        <v>17.237569060773481</v>
      </c>
      <c r="M57" s="38">
        <f t="shared" si="0"/>
        <v>1.2375690607734806</v>
      </c>
    </row>
    <row r="58" spans="1:13" x14ac:dyDescent="0.25">
      <c r="A58" s="70" t="s">
        <v>12</v>
      </c>
      <c r="B58" s="70" t="s">
        <v>216</v>
      </c>
      <c r="C58" s="19">
        <v>9.1</v>
      </c>
      <c r="D58" s="19">
        <v>675</v>
      </c>
      <c r="E58" s="19">
        <v>74.175824175824204</v>
      </c>
      <c r="F58" s="19">
        <v>499</v>
      </c>
      <c r="G58" s="19">
        <v>54.835164835164825</v>
      </c>
      <c r="H58" s="19">
        <v>1094</v>
      </c>
      <c r="I58" s="20">
        <v>50.989010989010985</v>
      </c>
      <c r="J58" s="20">
        <v>23.186813186813183</v>
      </c>
      <c r="K58" s="20">
        <v>35.824175824175825</v>
      </c>
      <c r="L58" s="20">
        <v>19.010989010989007</v>
      </c>
      <c r="M58" s="38">
        <f t="shared" si="0"/>
        <v>0.73925925925925928</v>
      </c>
    </row>
    <row r="59" spans="1:13" x14ac:dyDescent="0.25">
      <c r="A59" s="70" t="s">
        <v>12</v>
      </c>
      <c r="B59" s="70" t="s">
        <v>217</v>
      </c>
      <c r="C59" s="19">
        <v>9.1</v>
      </c>
      <c r="D59" s="19">
        <v>526</v>
      </c>
      <c r="E59" s="19">
        <v>57.802197802197789</v>
      </c>
      <c r="F59" s="19">
        <v>410</v>
      </c>
      <c r="G59" s="19">
        <v>45.054945054945051</v>
      </c>
      <c r="H59" s="19">
        <v>888</v>
      </c>
      <c r="I59" s="20">
        <v>44.615384615384613</v>
      </c>
      <c r="J59" s="20">
        <v>13.186813186813184</v>
      </c>
      <c r="K59" s="20">
        <v>38.571428571428569</v>
      </c>
      <c r="L59" s="20">
        <v>6.4835164835164836</v>
      </c>
      <c r="M59" s="38">
        <f t="shared" si="0"/>
        <v>0.77946768060836502</v>
      </c>
    </row>
    <row r="60" spans="1:13" x14ac:dyDescent="0.25">
      <c r="A60" s="70" t="s">
        <v>12</v>
      </c>
      <c r="B60" s="70" t="s">
        <v>218</v>
      </c>
      <c r="C60" s="19">
        <v>9.1</v>
      </c>
      <c r="D60" s="19">
        <v>870</v>
      </c>
      <c r="E60" s="19">
        <v>95.604395604395606</v>
      </c>
      <c r="F60" s="19">
        <v>766</v>
      </c>
      <c r="G60" s="19">
        <v>84.175824175824189</v>
      </c>
      <c r="H60" s="19">
        <v>559</v>
      </c>
      <c r="I60" s="20">
        <v>73.516483516483518</v>
      </c>
      <c r="J60" s="20">
        <v>22.087912087912091</v>
      </c>
      <c r="K60" s="20">
        <v>67.582417582417577</v>
      </c>
      <c r="L60" s="20">
        <v>16.593406593406591</v>
      </c>
      <c r="M60" s="38">
        <f t="shared" si="0"/>
        <v>0.88045977011494247</v>
      </c>
    </row>
    <row r="61" spans="1:13" x14ac:dyDescent="0.25">
      <c r="A61" s="70" t="s">
        <v>12</v>
      </c>
      <c r="B61" s="70" t="s">
        <v>219</v>
      </c>
      <c r="C61" s="19">
        <v>9.1</v>
      </c>
      <c r="D61" s="19">
        <v>626</v>
      </c>
      <c r="E61" s="19">
        <v>68.791208791208788</v>
      </c>
      <c r="F61" s="19">
        <v>471</v>
      </c>
      <c r="G61" s="19">
        <v>51.758241758241752</v>
      </c>
      <c r="H61" s="19">
        <v>699</v>
      </c>
      <c r="I61" s="20">
        <v>46.92307692307692</v>
      </c>
      <c r="J61" s="20">
        <v>21.868131868131865</v>
      </c>
      <c r="K61" s="20">
        <v>33.846153846153847</v>
      </c>
      <c r="L61" s="20">
        <v>17.912087912087909</v>
      </c>
      <c r="M61" s="38">
        <f t="shared" si="0"/>
        <v>0.75239616613418525</v>
      </c>
    </row>
    <row r="62" spans="1:13" x14ac:dyDescent="0.25">
      <c r="A62" s="70" t="s">
        <v>12</v>
      </c>
      <c r="B62" s="70" t="s">
        <v>220</v>
      </c>
      <c r="C62" s="19">
        <v>9.1</v>
      </c>
      <c r="D62" s="19">
        <v>639</v>
      </c>
      <c r="E62" s="19">
        <v>70.219780219780233</v>
      </c>
      <c r="F62" s="19">
        <v>473</v>
      </c>
      <c r="G62" s="19">
        <v>51.978021978021964</v>
      </c>
      <c r="H62" s="19">
        <v>712</v>
      </c>
      <c r="I62" s="20">
        <v>47.912087912087912</v>
      </c>
      <c r="J62" s="20">
        <v>22.307692307692303</v>
      </c>
      <c r="K62" s="20">
        <v>33.736263736263737</v>
      </c>
      <c r="L62" s="20">
        <v>18.241758241758237</v>
      </c>
      <c r="M62" s="38">
        <f t="shared" si="0"/>
        <v>0.74021909233176841</v>
      </c>
    </row>
    <row r="63" spans="1:13" x14ac:dyDescent="0.25">
      <c r="A63" s="70" t="s">
        <v>12</v>
      </c>
      <c r="B63" s="70" t="s">
        <v>221</v>
      </c>
      <c r="C63" s="19">
        <v>9.1</v>
      </c>
      <c r="D63" s="19">
        <v>614</v>
      </c>
      <c r="E63" s="19">
        <v>67.472527472527474</v>
      </c>
      <c r="F63" s="19">
        <v>549</v>
      </c>
      <c r="G63" s="19">
        <v>60.329670329670328</v>
      </c>
      <c r="H63" s="19">
        <v>725</v>
      </c>
      <c r="I63" s="20">
        <v>44.945054945054949</v>
      </c>
      <c r="J63" s="20">
        <v>22.527472527472529</v>
      </c>
      <c r="K63" s="20">
        <v>39.560439560439562</v>
      </c>
      <c r="L63" s="20">
        <v>20.76923076923077</v>
      </c>
      <c r="M63" s="38">
        <f t="shared" si="0"/>
        <v>0.89413680781758953</v>
      </c>
    </row>
    <row r="64" spans="1:13" x14ac:dyDescent="0.25">
      <c r="A64" s="70" t="s">
        <v>12</v>
      </c>
      <c r="B64" s="70" t="s">
        <v>222</v>
      </c>
      <c r="C64" s="19">
        <v>9.1</v>
      </c>
      <c r="D64" s="19">
        <v>638</v>
      </c>
      <c r="E64" s="19">
        <v>70.109890109890117</v>
      </c>
      <c r="F64" s="19">
        <v>424</v>
      </c>
      <c r="G64" s="19">
        <v>46.593406593406591</v>
      </c>
      <c r="H64" s="19">
        <v>1009</v>
      </c>
      <c r="I64" s="20">
        <v>50.549450549450547</v>
      </c>
      <c r="J64" s="20">
        <v>19.560439560439562</v>
      </c>
      <c r="K64" s="20">
        <v>30.989010989010989</v>
      </c>
      <c r="L64" s="20">
        <v>15.604395604395606</v>
      </c>
      <c r="M64" s="38">
        <f t="shared" si="0"/>
        <v>0.66457680250783702</v>
      </c>
    </row>
    <row r="65" spans="1:13" x14ac:dyDescent="0.25">
      <c r="A65" s="70" t="s">
        <v>12</v>
      </c>
      <c r="B65" s="70" t="s">
        <v>223</v>
      </c>
      <c r="C65" s="19">
        <v>9.1</v>
      </c>
      <c r="D65" s="19">
        <v>693</v>
      </c>
      <c r="E65" s="19">
        <v>76.153846153846146</v>
      </c>
      <c r="F65" s="19">
        <v>514</v>
      </c>
      <c r="G65" s="19">
        <v>56.483516483516482</v>
      </c>
      <c r="H65" s="19">
        <v>635</v>
      </c>
      <c r="I65" s="20">
        <v>53.296703296703299</v>
      </c>
      <c r="J65" s="20">
        <v>22.857142857142858</v>
      </c>
      <c r="K65" s="20">
        <v>36.92307692307692</v>
      </c>
      <c r="L65" s="20">
        <v>19.560439560439562</v>
      </c>
      <c r="M65" s="38">
        <f t="shared" si="0"/>
        <v>0.74170274170274175</v>
      </c>
    </row>
    <row r="66" spans="1:13" x14ac:dyDescent="0.25">
      <c r="A66" s="70" t="s">
        <v>12</v>
      </c>
      <c r="B66" s="70" t="s">
        <v>224</v>
      </c>
      <c r="C66" s="19">
        <v>9.1</v>
      </c>
      <c r="D66" s="19">
        <v>589</v>
      </c>
      <c r="E66" s="19">
        <v>64.72527472527473</v>
      </c>
      <c r="F66" s="19">
        <v>405</v>
      </c>
      <c r="G66" s="19">
        <v>44.505494505494497</v>
      </c>
      <c r="H66" s="19">
        <v>793</v>
      </c>
      <c r="I66" s="20">
        <v>42.417582417582416</v>
      </c>
      <c r="J66" s="20">
        <v>22.307692307692307</v>
      </c>
      <c r="K66" s="20">
        <v>26.593406593406595</v>
      </c>
      <c r="L66" s="20">
        <v>17.912087912087912</v>
      </c>
      <c r="M66" s="38">
        <f t="shared" si="0"/>
        <v>0.68760611205432942</v>
      </c>
    </row>
    <row r="67" spans="1:13" x14ac:dyDescent="0.25">
      <c r="A67" s="70" t="s">
        <v>12</v>
      </c>
      <c r="B67" s="70" t="s">
        <v>225</v>
      </c>
      <c r="C67" s="19">
        <v>9.1</v>
      </c>
      <c r="D67" s="19">
        <v>623</v>
      </c>
      <c r="E67" s="19">
        <v>68.461538461538453</v>
      </c>
      <c r="F67" s="19">
        <v>399</v>
      </c>
      <c r="G67" s="19">
        <v>43.846153846153847</v>
      </c>
      <c r="H67" s="19">
        <v>1171</v>
      </c>
      <c r="I67" s="20">
        <v>47.032967032967029</v>
      </c>
      <c r="J67" s="20">
        <v>21.428571428571431</v>
      </c>
      <c r="K67" s="20">
        <v>26.263736263736263</v>
      </c>
      <c r="L67" s="20">
        <v>17.582417582417584</v>
      </c>
      <c r="M67" s="38">
        <f t="shared" si="0"/>
        <v>0.6404494382022472</v>
      </c>
    </row>
    <row r="68" spans="1:13" x14ac:dyDescent="0.25">
      <c r="A68" s="70" t="s">
        <v>12</v>
      </c>
      <c r="B68" s="70" t="s">
        <v>226</v>
      </c>
      <c r="C68" s="19">
        <v>9.1</v>
      </c>
      <c r="D68" s="19">
        <v>721</v>
      </c>
      <c r="E68" s="19">
        <v>79.230769230769269</v>
      </c>
      <c r="F68" s="19">
        <v>546</v>
      </c>
      <c r="G68" s="19">
        <v>60</v>
      </c>
      <c r="H68" s="19">
        <v>714</v>
      </c>
      <c r="I68" s="20">
        <v>52.747252747252745</v>
      </c>
      <c r="J68" s="20">
        <v>26.483516483516485</v>
      </c>
      <c r="K68" s="20">
        <v>36.373626373626372</v>
      </c>
      <c r="L68" s="20">
        <v>23.626373626373624</v>
      </c>
      <c r="M68" s="38">
        <f t="shared" si="0"/>
        <v>0.75728155339805825</v>
      </c>
    </row>
    <row r="69" spans="1:13" x14ac:dyDescent="0.25">
      <c r="A69" s="70" t="s">
        <v>12</v>
      </c>
      <c r="B69" s="70" t="s">
        <v>227</v>
      </c>
      <c r="C69" s="19">
        <v>9.1</v>
      </c>
      <c r="D69" s="19">
        <v>588</v>
      </c>
      <c r="E69" s="19">
        <v>64.615384615384627</v>
      </c>
      <c r="F69" s="19">
        <v>391</v>
      </c>
      <c r="G69" s="19">
        <v>42.967032967032964</v>
      </c>
      <c r="H69" s="19">
        <v>886</v>
      </c>
      <c r="I69" s="20">
        <v>41.428571428571431</v>
      </c>
      <c r="J69" s="20">
        <v>23.18681318681319</v>
      </c>
      <c r="K69" s="20">
        <v>22.527472527472526</v>
      </c>
      <c r="L69" s="20">
        <v>20.439560439560438</v>
      </c>
      <c r="M69" s="38">
        <f t="shared" si="0"/>
        <v>0.66496598639455784</v>
      </c>
    </row>
    <row r="70" spans="1:13" x14ac:dyDescent="0.25">
      <c r="A70" s="70" t="s">
        <v>12</v>
      </c>
      <c r="B70" s="70" t="s">
        <v>228</v>
      </c>
      <c r="C70" s="19">
        <v>9.1</v>
      </c>
      <c r="D70" s="19">
        <v>503</v>
      </c>
      <c r="E70" s="19">
        <v>55.27472527472527</v>
      </c>
      <c r="F70" s="19">
        <v>339</v>
      </c>
      <c r="G70" s="19">
        <v>37.252747252747248</v>
      </c>
      <c r="H70" s="19">
        <v>1197</v>
      </c>
      <c r="I70" s="20">
        <v>32.857142857142854</v>
      </c>
      <c r="J70" s="20">
        <v>22.41758241758242</v>
      </c>
      <c r="K70" s="20">
        <v>19.670329670329672</v>
      </c>
      <c r="L70" s="20">
        <v>17.582417582417584</v>
      </c>
      <c r="M70" s="38">
        <f t="shared" si="0"/>
        <v>0.67395626242544726</v>
      </c>
    </row>
    <row r="71" spans="1:13" x14ac:dyDescent="0.25">
      <c r="A71" s="70" t="s">
        <v>12</v>
      </c>
      <c r="B71" s="70" t="s">
        <v>229</v>
      </c>
      <c r="C71" s="19">
        <v>9.1</v>
      </c>
      <c r="D71" s="19">
        <v>606</v>
      </c>
      <c r="E71" s="19">
        <v>66.593406593406598</v>
      </c>
      <c r="F71" s="19">
        <v>355</v>
      </c>
      <c r="G71" s="19">
        <v>39.010989010989007</v>
      </c>
      <c r="H71" s="19">
        <v>684</v>
      </c>
      <c r="I71" s="20">
        <v>43.846153846153847</v>
      </c>
      <c r="J71" s="20">
        <v>22.747252747252741</v>
      </c>
      <c r="K71" s="20">
        <v>20.329670329670328</v>
      </c>
      <c r="L71" s="20">
        <v>18.681318681318679</v>
      </c>
      <c r="M71" s="38">
        <f t="shared" si="0"/>
        <v>0.58580858085808585</v>
      </c>
    </row>
    <row r="72" spans="1:13" x14ac:dyDescent="0.25">
      <c r="A72" s="70" t="s">
        <v>12</v>
      </c>
      <c r="B72" s="70" t="s">
        <v>230</v>
      </c>
      <c r="C72" s="19">
        <v>9.1</v>
      </c>
      <c r="D72" s="19">
        <v>573</v>
      </c>
      <c r="E72" s="19">
        <v>62.967032967032949</v>
      </c>
      <c r="F72" s="19">
        <v>551</v>
      </c>
      <c r="G72" s="19">
        <v>60.549450549450547</v>
      </c>
      <c r="H72" s="19">
        <v>869</v>
      </c>
      <c r="I72" s="20">
        <v>40.329670329670328</v>
      </c>
      <c r="J72" s="20">
        <v>22.637362637362632</v>
      </c>
      <c r="K72" s="20">
        <v>42.967032967032971</v>
      </c>
      <c r="L72" s="20">
        <v>17.582417582417584</v>
      </c>
      <c r="M72" s="38">
        <f t="shared" si="0"/>
        <v>0.96160558464223389</v>
      </c>
    </row>
    <row r="73" spans="1:13" x14ac:dyDescent="0.25">
      <c r="A73" s="70" t="s">
        <v>12</v>
      </c>
      <c r="B73" s="70" t="s">
        <v>231</v>
      </c>
      <c r="C73" s="19">
        <v>9.1</v>
      </c>
      <c r="D73" s="19">
        <v>685</v>
      </c>
      <c r="E73" s="19">
        <v>75.274725274725284</v>
      </c>
      <c r="F73" s="19">
        <v>462</v>
      </c>
      <c r="G73" s="19">
        <v>50.769230769230774</v>
      </c>
      <c r="H73" s="19">
        <v>976</v>
      </c>
      <c r="I73" s="20">
        <v>54.72527472527473</v>
      </c>
      <c r="J73" s="20">
        <v>20.549450549450547</v>
      </c>
      <c r="K73" s="20">
        <v>31.318681318681321</v>
      </c>
      <c r="L73" s="20">
        <v>19.450549450549449</v>
      </c>
      <c r="M73" s="38">
        <f t="shared" si="0"/>
        <v>0.67445255474452559</v>
      </c>
    </row>
    <row r="74" spans="1:13" x14ac:dyDescent="0.25">
      <c r="A74" s="70" t="s">
        <v>12</v>
      </c>
      <c r="B74" s="70" t="s">
        <v>232</v>
      </c>
      <c r="C74" s="19">
        <v>9.1</v>
      </c>
      <c r="D74" s="19">
        <v>418</v>
      </c>
      <c r="E74" s="19">
        <v>45.934065934065934</v>
      </c>
      <c r="F74" s="19">
        <v>311</v>
      </c>
      <c r="G74" s="19">
        <v>34.175824175824175</v>
      </c>
      <c r="H74" s="19">
        <v>821</v>
      </c>
      <c r="I74" s="20">
        <v>40.769230769230766</v>
      </c>
      <c r="J74" s="20">
        <v>5.1648351648351642</v>
      </c>
      <c r="K74" s="20">
        <v>34.175824175824175</v>
      </c>
      <c r="L74" s="20">
        <v>0</v>
      </c>
      <c r="M74" s="38">
        <f t="shared" si="0"/>
        <v>0.74401913875598091</v>
      </c>
    </row>
    <row r="75" spans="1:13" x14ac:dyDescent="0.25">
      <c r="A75" s="70" t="s">
        <v>12</v>
      </c>
      <c r="B75" s="70" t="s">
        <v>233</v>
      </c>
      <c r="C75" s="19">
        <v>9.1</v>
      </c>
      <c r="D75" s="19">
        <v>690</v>
      </c>
      <c r="E75" s="19">
        <v>75.824175824175853</v>
      </c>
      <c r="F75" s="19">
        <v>511</v>
      </c>
      <c r="G75" s="19">
        <v>56.153846153846153</v>
      </c>
      <c r="H75" s="19">
        <v>474</v>
      </c>
      <c r="I75" s="20">
        <v>50</v>
      </c>
      <c r="J75" s="20">
        <v>25.824175824175825</v>
      </c>
      <c r="K75" s="20">
        <v>34.945054945054949</v>
      </c>
      <c r="L75" s="20">
        <v>21.208791208791212</v>
      </c>
      <c r="M75" s="38">
        <f t="shared" si="0"/>
        <v>0.74057971014492752</v>
      </c>
    </row>
    <row r="76" spans="1:13" x14ac:dyDescent="0.25">
      <c r="A76" s="70" t="s">
        <v>12</v>
      </c>
      <c r="B76" s="70" t="s">
        <v>234</v>
      </c>
      <c r="C76" s="19">
        <v>9.1</v>
      </c>
      <c r="D76" s="19">
        <v>599</v>
      </c>
      <c r="E76" s="19">
        <v>65.824175824175825</v>
      </c>
      <c r="F76" s="19">
        <v>479</v>
      </c>
      <c r="G76" s="19">
        <v>52.637362637362628</v>
      </c>
      <c r="H76" s="19">
        <v>459</v>
      </c>
      <c r="I76" s="20">
        <v>42.637362637362642</v>
      </c>
      <c r="J76" s="20">
        <v>23.186813186813186</v>
      </c>
      <c r="K76" s="20">
        <v>36.703296703296701</v>
      </c>
      <c r="L76" s="20">
        <v>15.934065934065934</v>
      </c>
      <c r="M76" s="38">
        <f t="shared" si="0"/>
        <v>0.79966611018363942</v>
      </c>
    </row>
    <row r="77" spans="1:13" x14ac:dyDescent="0.25">
      <c r="A77" s="70" t="s">
        <v>12</v>
      </c>
      <c r="B77" s="70" t="s">
        <v>235</v>
      </c>
      <c r="C77" s="19">
        <v>9.1</v>
      </c>
      <c r="D77" s="19">
        <v>662</v>
      </c>
      <c r="E77" s="19">
        <v>72.747252747252759</v>
      </c>
      <c r="F77" s="19">
        <v>849</v>
      </c>
      <c r="G77" s="19">
        <v>93.296703296703299</v>
      </c>
      <c r="H77" s="19">
        <v>623</v>
      </c>
      <c r="I77" s="20">
        <v>50</v>
      </c>
      <c r="J77" s="20">
        <v>22.747252747252748</v>
      </c>
      <c r="K77" s="20">
        <v>72.747252747252759</v>
      </c>
      <c r="L77" s="20">
        <v>20.549450549450547</v>
      </c>
      <c r="M77" s="38">
        <f t="shared" si="0"/>
        <v>1.2824773413897281</v>
      </c>
    </row>
    <row r="78" spans="1:13" x14ac:dyDescent="0.25">
      <c r="A78" s="70" t="s">
        <v>12</v>
      </c>
      <c r="B78" s="70" t="s">
        <v>236</v>
      </c>
      <c r="C78" s="19">
        <v>5.0333333333333332</v>
      </c>
      <c r="D78" s="19">
        <v>281</v>
      </c>
      <c r="E78" s="19">
        <v>55.827814569536429</v>
      </c>
      <c r="F78" s="19">
        <v>161</v>
      </c>
      <c r="G78" s="19">
        <v>31.986754966887421</v>
      </c>
      <c r="H78" s="19">
        <v>616</v>
      </c>
      <c r="I78" s="20">
        <v>46.291390728476827</v>
      </c>
      <c r="J78" s="20">
        <v>9.5364238410596016</v>
      </c>
      <c r="K78" s="20">
        <v>23.841059602649008</v>
      </c>
      <c r="L78" s="20">
        <v>8.14569536423841</v>
      </c>
      <c r="M78" s="38">
        <f t="shared" si="0"/>
        <v>0.57295373665480431</v>
      </c>
    </row>
    <row r="79" spans="1:13" x14ac:dyDescent="0.25">
      <c r="A79" s="70" t="s">
        <v>12</v>
      </c>
      <c r="B79" s="70" t="s">
        <v>237</v>
      </c>
      <c r="C79" s="19">
        <v>6.0333333333333332</v>
      </c>
      <c r="D79" s="19">
        <v>617</v>
      </c>
      <c r="E79" s="19">
        <v>102.26519337016573</v>
      </c>
      <c r="F79" s="19">
        <v>263</v>
      </c>
      <c r="G79" s="19">
        <v>43.591160220994468</v>
      </c>
      <c r="H79" s="19">
        <v>1008</v>
      </c>
      <c r="I79" s="20">
        <v>69.779005524861873</v>
      </c>
      <c r="J79" s="20">
        <v>32.486187845303867</v>
      </c>
      <c r="K79" s="20">
        <v>24.861878453038671</v>
      </c>
      <c r="L79" s="20">
        <v>18.729281767955801</v>
      </c>
      <c r="M79" s="38">
        <f t="shared" si="0"/>
        <v>0.42625607779578606</v>
      </c>
    </row>
    <row r="80" spans="1:13" x14ac:dyDescent="0.25">
      <c r="A80" s="70" t="s">
        <v>12</v>
      </c>
      <c r="B80" s="70" t="s">
        <v>238</v>
      </c>
      <c r="C80" s="19">
        <v>9.1</v>
      </c>
      <c r="D80" s="19">
        <v>643</v>
      </c>
      <c r="E80" s="19">
        <v>70.659340659340657</v>
      </c>
      <c r="F80" s="19">
        <v>430</v>
      </c>
      <c r="G80" s="19">
        <v>47.252747252747248</v>
      </c>
      <c r="H80" s="19">
        <v>592</v>
      </c>
      <c r="I80" s="20">
        <v>47.252747252747255</v>
      </c>
      <c r="J80" s="20">
        <v>23.406593406593405</v>
      </c>
      <c r="K80" s="20">
        <v>28.241758241758244</v>
      </c>
      <c r="L80" s="20">
        <v>19.010989010989007</v>
      </c>
      <c r="M80" s="38">
        <f t="shared" ref="M80:M149" si="1">+F80/D80</f>
        <v>0.66874027993779162</v>
      </c>
    </row>
    <row r="81" spans="1:13" x14ac:dyDescent="0.25">
      <c r="A81" s="70" t="s">
        <v>12</v>
      </c>
      <c r="B81" s="70" t="s">
        <v>239</v>
      </c>
      <c r="C81" s="19">
        <v>6.0333333333333332</v>
      </c>
      <c r="D81" s="19">
        <v>430</v>
      </c>
      <c r="E81" s="19">
        <v>71.270718232044189</v>
      </c>
      <c r="F81" s="19">
        <v>245</v>
      </c>
      <c r="G81" s="19">
        <v>40.607734806629828</v>
      </c>
      <c r="H81" s="19">
        <v>718</v>
      </c>
      <c r="I81" s="20">
        <v>48.232044198895032</v>
      </c>
      <c r="J81" s="20">
        <v>23.038674033149174</v>
      </c>
      <c r="K81" s="20">
        <v>30.165745856353595</v>
      </c>
      <c r="L81" s="20">
        <v>10.441988950276242</v>
      </c>
      <c r="M81" s="38">
        <f t="shared" si="1"/>
        <v>0.56976744186046513</v>
      </c>
    </row>
    <row r="82" spans="1:13" x14ac:dyDescent="0.25">
      <c r="A82" s="70" t="s">
        <v>12</v>
      </c>
      <c r="B82" s="70" t="s">
        <v>240</v>
      </c>
      <c r="C82" s="19">
        <v>9.1</v>
      </c>
      <c r="D82" s="19">
        <v>566</v>
      </c>
      <c r="E82" s="19">
        <v>62.197802197802197</v>
      </c>
      <c r="F82" s="19">
        <v>362</v>
      </c>
      <c r="G82" s="19">
        <v>39.780219780219774</v>
      </c>
      <c r="H82" s="19">
        <v>416</v>
      </c>
      <c r="I82" s="20">
        <v>41.208791208791212</v>
      </c>
      <c r="J82" s="20">
        <v>20.989010989010993</v>
      </c>
      <c r="K82" s="20">
        <v>21.098901098901099</v>
      </c>
      <c r="L82" s="20">
        <v>18.681318681318682</v>
      </c>
      <c r="M82" s="38">
        <f t="shared" si="1"/>
        <v>0.63957597173144876</v>
      </c>
    </row>
    <row r="83" spans="1:13" x14ac:dyDescent="0.25">
      <c r="A83" s="70" t="s">
        <v>12</v>
      </c>
      <c r="B83" s="70" t="s">
        <v>241</v>
      </c>
      <c r="C83" s="19">
        <v>9.1</v>
      </c>
      <c r="D83" s="19">
        <v>647</v>
      </c>
      <c r="E83" s="19">
        <v>71.098901098901095</v>
      </c>
      <c r="F83" s="19">
        <v>326</v>
      </c>
      <c r="G83" s="19">
        <v>35.824175824175825</v>
      </c>
      <c r="H83" s="19">
        <v>859</v>
      </c>
      <c r="I83" s="20">
        <v>48.791208791208788</v>
      </c>
      <c r="J83" s="20">
        <v>22.307692307692307</v>
      </c>
      <c r="K83" s="20">
        <v>15.934065934065934</v>
      </c>
      <c r="L83" s="20">
        <v>19.890109890109891</v>
      </c>
      <c r="M83" s="38">
        <f t="shared" si="1"/>
        <v>0.50386398763523954</v>
      </c>
    </row>
    <row r="84" spans="1:13" x14ac:dyDescent="0.25">
      <c r="A84" s="70" t="s">
        <v>12</v>
      </c>
      <c r="B84" s="70" t="s">
        <v>242</v>
      </c>
      <c r="C84" s="19">
        <v>9.1</v>
      </c>
      <c r="D84" s="19">
        <v>602</v>
      </c>
      <c r="E84" s="19">
        <v>66.153846153846175</v>
      </c>
      <c r="F84" s="19">
        <v>308</v>
      </c>
      <c r="G84" s="19">
        <v>33.846153846153847</v>
      </c>
      <c r="H84" s="19">
        <v>633</v>
      </c>
      <c r="I84" s="20">
        <v>43.296703296703299</v>
      </c>
      <c r="J84" s="20">
        <v>22.857142857142858</v>
      </c>
      <c r="K84" s="20">
        <v>17.032967032967033</v>
      </c>
      <c r="L84" s="20">
        <v>16.813186813186814</v>
      </c>
      <c r="M84" s="38">
        <f t="shared" si="1"/>
        <v>0.51162790697674421</v>
      </c>
    </row>
    <row r="85" spans="1:13" x14ac:dyDescent="0.25">
      <c r="A85" s="29" t="s">
        <v>166</v>
      </c>
      <c r="B85" s="53"/>
      <c r="C85" s="30"/>
      <c r="D85" s="30"/>
      <c r="E85" s="30">
        <v>71</v>
      </c>
      <c r="F85" s="30"/>
      <c r="G85" s="30">
        <v>53</v>
      </c>
      <c r="H85" s="30"/>
      <c r="I85" s="37">
        <v>50</v>
      </c>
      <c r="J85" s="37">
        <v>21</v>
      </c>
      <c r="K85" s="37">
        <v>37</v>
      </c>
      <c r="L85" s="37">
        <v>16</v>
      </c>
      <c r="M85" s="40"/>
    </row>
    <row r="86" spans="1:13" x14ac:dyDescent="0.25">
      <c r="A86" s="54" t="s">
        <v>34</v>
      </c>
      <c r="B86" s="54"/>
      <c r="C86" s="32"/>
      <c r="D86" s="32">
        <v>23626</v>
      </c>
      <c r="E86" s="32"/>
      <c r="F86" s="32">
        <v>17808</v>
      </c>
      <c r="G86" s="32"/>
      <c r="H86" s="32">
        <v>30423</v>
      </c>
      <c r="I86" s="33"/>
      <c r="J86" s="33"/>
      <c r="K86" s="33"/>
      <c r="L86" s="33"/>
      <c r="M86" s="57">
        <f t="shared" si="1"/>
        <v>0.75374587319055275</v>
      </c>
    </row>
    <row r="87" spans="1:13" x14ac:dyDescent="0.25">
      <c r="A87" s="70" t="s">
        <v>35</v>
      </c>
      <c r="B87" s="70" t="s">
        <v>243</v>
      </c>
      <c r="C87" s="19">
        <v>9.1</v>
      </c>
      <c r="D87" s="19">
        <v>306</v>
      </c>
      <c r="E87" s="19">
        <v>33.626373626373628</v>
      </c>
      <c r="F87" s="19">
        <v>242</v>
      </c>
      <c r="G87" s="19">
        <v>26.593406593406598</v>
      </c>
      <c r="H87" s="19">
        <v>1911</v>
      </c>
      <c r="I87" s="20">
        <v>24.175824175824175</v>
      </c>
      <c r="J87" s="20">
        <v>9.4505494505494507</v>
      </c>
      <c r="K87" s="20">
        <v>18.131868131868131</v>
      </c>
      <c r="L87" s="20">
        <v>8.4615384615384635</v>
      </c>
      <c r="M87" s="38">
        <f t="shared" si="1"/>
        <v>0.79084967320261434</v>
      </c>
    </row>
    <row r="88" spans="1:13" x14ac:dyDescent="0.25">
      <c r="A88" s="70" t="s">
        <v>35</v>
      </c>
      <c r="B88" s="70" t="s">
        <v>244</v>
      </c>
      <c r="C88" s="19">
        <v>9.1</v>
      </c>
      <c r="D88" s="19">
        <v>446</v>
      </c>
      <c r="E88" s="19">
        <v>49.010989010989007</v>
      </c>
      <c r="F88" s="19">
        <v>293</v>
      </c>
      <c r="G88" s="19">
        <v>32.197802197802197</v>
      </c>
      <c r="H88" s="19">
        <v>597</v>
      </c>
      <c r="I88" s="20">
        <v>37.692307692307693</v>
      </c>
      <c r="J88" s="20">
        <v>11.318681318681319</v>
      </c>
      <c r="K88" s="20">
        <v>20.329670329670328</v>
      </c>
      <c r="L88" s="20">
        <v>11.868131868131869</v>
      </c>
      <c r="M88" s="38">
        <f t="shared" si="1"/>
        <v>0.65695067264573992</v>
      </c>
    </row>
    <row r="89" spans="1:13" x14ac:dyDescent="0.25">
      <c r="A89" s="70" t="s">
        <v>35</v>
      </c>
      <c r="B89" s="70" t="s">
        <v>245</v>
      </c>
      <c r="C89" s="19">
        <v>9.1</v>
      </c>
      <c r="D89" s="19">
        <v>410</v>
      </c>
      <c r="E89" s="19">
        <v>45.05494505494503</v>
      </c>
      <c r="F89" s="19">
        <v>204</v>
      </c>
      <c r="G89" s="19">
        <v>22.417582417582413</v>
      </c>
      <c r="H89" s="19">
        <v>1203</v>
      </c>
      <c r="I89" s="20">
        <v>34.175824175824175</v>
      </c>
      <c r="J89" s="20">
        <v>10.879120879120878</v>
      </c>
      <c r="K89" s="20">
        <v>13.516483516483516</v>
      </c>
      <c r="L89" s="20">
        <v>8.9010989010988997</v>
      </c>
      <c r="M89" s="38">
        <f t="shared" si="1"/>
        <v>0.4975609756097561</v>
      </c>
    </row>
    <row r="90" spans="1:13" x14ac:dyDescent="0.25">
      <c r="A90" s="70" t="s">
        <v>35</v>
      </c>
      <c r="B90" s="70" t="s">
        <v>246</v>
      </c>
      <c r="C90" s="19">
        <v>9.1</v>
      </c>
      <c r="D90" s="19">
        <v>462</v>
      </c>
      <c r="E90" s="19">
        <v>50.769230769230766</v>
      </c>
      <c r="F90" s="19">
        <v>256</v>
      </c>
      <c r="G90" s="19">
        <v>28.131868131868131</v>
      </c>
      <c r="H90" s="19">
        <v>464</v>
      </c>
      <c r="I90" s="20">
        <v>40.109890109890109</v>
      </c>
      <c r="J90" s="20">
        <v>10.659340659340661</v>
      </c>
      <c r="K90" s="20">
        <v>18.681318681318682</v>
      </c>
      <c r="L90" s="20">
        <v>9.4505494505494489</v>
      </c>
      <c r="M90" s="38">
        <f t="shared" si="1"/>
        <v>0.55411255411255411</v>
      </c>
    </row>
    <row r="91" spans="1:13" x14ac:dyDescent="0.25">
      <c r="A91" s="70" t="s">
        <v>35</v>
      </c>
      <c r="B91" s="70" t="s">
        <v>247</v>
      </c>
      <c r="C91" s="19">
        <v>8.7666666666666675</v>
      </c>
      <c r="D91" s="19">
        <v>417</v>
      </c>
      <c r="E91" s="19">
        <v>47.566539923954366</v>
      </c>
      <c r="F91" s="19">
        <v>207</v>
      </c>
      <c r="G91" s="19">
        <v>23.612167300380225</v>
      </c>
      <c r="H91" s="19">
        <v>819</v>
      </c>
      <c r="I91" s="20">
        <v>36.958174904942965</v>
      </c>
      <c r="J91" s="20">
        <v>10.608365019011405</v>
      </c>
      <c r="K91" s="20">
        <v>15.627376425855513</v>
      </c>
      <c r="L91" s="20">
        <v>7.9847908745247134</v>
      </c>
      <c r="M91" s="38">
        <f t="shared" si="1"/>
        <v>0.49640287769784175</v>
      </c>
    </row>
    <row r="92" spans="1:13" x14ac:dyDescent="0.25">
      <c r="A92" s="70" t="s">
        <v>35</v>
      </c>
      <c r="B92" s="70" t="s">
        <v>248</v>
      </c>
      <c r="C92" s="19">
        <v>9.1</v>
      </c>
      <c r="D92" s="19">
        <v>445</v>
      </c>
      <c r="E92" s="19">
        <v>48.901098901098898</v>
      </c>
      <c r="F92" s="19">
        <v>238</v>
      </c>
      <c r="G92" s="19">
        <v>26.153846153846153</v>
      </c>
      <c r="H92" s="19">
        <v>344</v>
      </c>
      <c r="I92" s="20">
        <v>37.472527472527474</v>
      </c>
      <c r="J92" s="20">
        <v>11.428571428571427</v>
      </c>
      <c r="K92" s="20">
        <v>16.703296703296704</v>
      </c>
      <c r="L92" s="20">
        <v>9.4505494505494489</v>
      </c>
      <c r="M92" s="38">
        <f t="shared" si="1"/>
        <v>0.53483146067415732</v>
      </c>
    </row>
    <row r="93" spans="1:13" x14ac:dyDescent="0.25">
      <c r="A93" s="70" t="s">
        <v>35</v>
      </c>
      <c r="B93" s="70" t="s">
        <v>249</v>
      </c>
      <c r="C93" s="19">
        <v>9.1</v>
      </c>
      <c r="D93" s="19">
        <v>393</v>
      </c>
      <c r="E93" s="19">
        <v>43.186813186813183</v>
      </c>
      <c r="F93" s="19">
        <v>222</v>
      </c>
      <c r="G93" s="19">
        <v>24.395604395604394</v>
      </c>
      <c r="H93" s="19">
        <v>324</v>
      </c>
      <c r="I93" s="20">
        <v>33.956043956043956</v>
      </c>
      <c r="J93" s="20">
        <v>9.2307692307692299</v>
      </c>
      <c r="K93" s="20">
        <v>16.813186813186814</v>
      </c>
      <c r="L93" s="20">
        <v>7.5824175824175821</v>
      </c>
      <c r="M93" s="38">
        <f t="shared" si="1"/>
        <v>0.56488549618320616</v>
      </c>
    </row>
    <row r="94" spans="1:13" x14ac:dyDescent="0.25">
      <c r="A94" s="29" t="s">
        <v>166</v>
      </c>
      <c r="B94" s="53"/>
      <c r="C94" s="30"/>
      <c r="D94" s="30"/>
      <c r="E94" s="30">
        <f>+AVERAGE(E87:E93)</f>
        <v>45.445141496200698</v>
      </c>
      <c r="F94" s="30"/>
      <c r="G94" s="30">
        <f>+AVERAGE(G87:G93)</f>
        <v>26.214611027212875</v>
      </c>
      <c r="H94" s="30"/>
      <c r="I94" s="30">
        <f>+AVERAGE(I87:I93)</f>
        <v>34.934370355337229</v>
      </c>
      <c r="J94" s="30">
        <f>+AVERAGE(J87:J93)</f>
        <v>10.510771140863481</v>
      </c>
      <c r="K94" s="30">
        <f>+AVERAGE(K87:K93)</f>
        <v>17.114742943097099</v>
      </c>
      <c r="L94" s="30">
        <f>+AVERAGE(L87:L93)</f>
        <v>9.0998680841157764</v>
      </c>
      <c r="M94" s="40"/>
    </row>
    <row r="95" spans="1:13" x14ac:dyDescent="0.25">
      <c r="A95" s="54" t="s">
        <v>40</v>
      </c>
      <c r="B95" s="54"/>
      <c r="C95" s="32"/>
      <c r="D95" s="32">
        <f>SUM(D87:D94)</f>
        <v>2879</v>
      </c>
      <c r="E95" s="32"/>
      <c r="F95" s="32">
        <f>SUM(F87:F94)</f>
        <v>1662</v>
      </c>
      <c r="G95" s="32"/>
      <c r="H95" s="32">
        <f>SUM(H87:H94)</f>
        <v>5662</v>
      </c>
      <c r="I95" s="33"/>
      <c r="J95" s="33"/>
      <c r="K95" s="33"/>
      <c r="L95" s="33"/>
      <c r="M95" s="57">
        <f t="shared" si="1"/>
        <v>0.57728377908996176</v>
      </c>
    </row>
    <row r="96" spans="1:13" x14ac:dyDescent="0.25">
      <c r="A96" s="70" t="s">
        <v>41</v>
      </c>
      <c r="B96" s="70" t="s">
        <v>250</v>
      </c>
      <c r="C96" s="19">
        <v>9.1</v>
      </c>
      <c r="D96" s="19">
        <v>175</v>
      </c>
      <c r="E96" s="19">
        <v>19.230769230769226</v>
      </c>
      <c r="F96" s="19">
        <v>138</v>
      </c>
      <c r="G96" s="19">
        <v>15.164835164835164</v>
      </c>
      <c r="H96" s="19">
        <v>171</v>
      </c>
      <c r="I96" s="20">
        <v>15.714285714285714</v>
      </c>
      <c r="J96" s="20">
        <v>3.5164835164835169</v>
      </c>
      <c r="K96" s="20">
        <v>12.747252747252746</v>
      </c>
      <c r="L96" s="20">
        <v>2.4175824175824179</v>
      </c>
      <c r="M96" s="38">
        <f t="shared" si="1"/>
        <v>0.78857142857142859</v>
      </c>
    </row>
    <row r="97" spans="1:13" x14ac:dyDescent="0.25">
      <c r="A97" s="70" t="s">
        <v>41</v>
      </c>
      <c r="B97" s="70" t="s">
        <v>251</v>
      </c>
      <c r="C97" s="19">
        <v>9.1</v>
      </c>
      <c r="D97" s="19">
        <v>255</v>
      </c>
      <c r="E97" s="19">
        <v>28.021978021978022</v>
      </c>
      <c r="F97" s="19">
        <v>155</v>
      </c>
      <c r="G97" s="19">
        <v>17.032967032967026</v>
      </c>
      <c r="H97" s="19">
        <v>656</v>
      </c>
      <c r="I97" s="20">
        <v>20.659340659340661</v>
      </c>
      <c r="J97" s="20">
        <v>7.3626373626373631</v>
      </c>
      <c r="K97" s="20">
        <v>10.989010989010989</v>
      </c>
      <c r="L97" s="20">
        <v>6.0439560439560438</v>
      </c>
      <c r="M97" s="38">
        <f t="shared" si="1"/>
        <v>0.60784313725490191</v>
      </c>
    </row>
    <row r="98" spans="1:13" x14ac:dyDescent="0.25">
      <c r="A98" s="70" t="s">
        <v>41</v>
      </c>
      <c r="B98" s="70" t="s">
        <v>252</v>
      </c>
      <c r="C98" s="19">
        <v>9.1</v>
      </c>
      <c r="D98" s="19">
        <v>251</v>
      </c>
      <c r="E98" s="19">
        <v>27.582417582417584</v>
      </c>
      <c r="F98" s="19">
        <v>147</v>
      </c>
      <c r="G98" s="19">
        <v>16.153846153846157</v>
      </c>
      <c r="H98" s="19">
        <v>278</v>
      </c>
      <c r="I98" s="20">
        <v>23.186813186813186</v>
      </c>
      <c r="J98" s="20">
        <v>4.395604395604396</v>
      </c>
      <c r="K98" s="20">
        <v>12.967032967032967</v>
      </c>
      <c r="L98" s="20">
        <v>3.186813186813187</v>
      </c>
      <c r="M98" s="38">
        <f t="shared" si="1"/>
        <v>0.58565737051792832</v>
      </c>
    </row>
    <row r="99" spans="1:13" x14ac:dyDescent="0.25">
      <c r="A99" s="70" t="s">
        <v>41</v>
      </c>
      <c r="B99" s="70" t="s">
        <v>253</v>
      </c>
      <c r="C99" s="19">
        <v>9.1</v>
      </c>
      <c r="D99" s="19">
        <v>376</v>
      </c>
      <c r="E99" s="19">
        <v>41.318681318681314</v>
      </c>
      <c r="F99" s="19">
        <v>249</v>
      </c>
      <c r="G99" s="19">
        <v>27.362637362637361</v>
      </c>
      <c r="H99" s="19">
        <v>351</v>
      </c>
      <c r="I99" s="20">
        <v>33.406593406593409</v>
      </c>
      <c r="J99" s="20">
        <v>7.9120879120879115</v>
      </c>
      <c r="K99" s="20">
        <v>20.439560439560438</v>
      </c>
      <c r="L99" s="20">
        <v>6.9230769230769225</v>
      </c>
      <c r="M99" s="38">
        <f t="shared" si="1"/>
        <v>0.66223404255319152</v>
      </c>
    </row>
    <row r="100" spans="1:13" x14ac:dyDescent="0.25">
      <c r="A100" s="70" t="s">
        <v>41</v>
      </c>
      <c r="B100" s="70" t="s">
        <v>254</v>
      </c>
      <c r="C100" s="19">
        <v>9.1</v>
      </c>
      <c r="D100" s="19">
        <v>161</v>
      </c>
      <c r="E100" s="19">
        <v>17.69230769230769</v>
      </c>
      <c r="F100" s="19">
        <v>185</v>
      </c>
      <c r="G100" s="19">
        <v>20.329670329670328</v>
      </c>
      <c r="H100" s="19">
        <v>140</v>
      </c>
      <c r="I100" s="20">
        <v>8.9010989010989015</v>
      </c>
      <c r="J100" s="20">
        <v>8.791208791208792</v>
      </c>
      <c r="K100" s="20">
        <v>11.978021978021978</v>
      </c>
      <c r="L100" s="20">
        <v>8.3516483516483522</v>
      </c>
      <c r="M100" s="38">
        <f t="shared" si="1"/>
        <v>1.1490683229813665</v>
      </c>
    </row>
    <row r="101" spans="1:13" x14ac:dyDescent="0.25">
      <c r="A101" s="70" t="s">
        <v>41</v>
      </c>
      <c r="B101" s="70" t="s">
        <v>255</v>
      </c>
      <c r="C101" s="19">
        <v>9.1</v>
      </c>
      <c r="D101" s="19">
        <v>91</v>
      </c>
      <c r="E101" s="19">
        <v>9.9999999999999982</v>
      </c>
      <c r="F101" s="19">
        <v>69</v>
      </c>
      <c r="G101" s="19">
        <v>7.5824175824175821</v>
      </c>
      <c r="H101" s="19">
        <v>27</v>
      </c>
      <c r="I101" s="20">
        <v>6.2637362637362646</v>
      </c>
      <c r="J101" s="20">
        <v>3.7362637362637368</v>
      </c>
      <c r="K101" s="20">
        <v>4.0659340659340666</v>
      </c>
      <c r="L101" s="20">
        <v>3.5164835164835169</v>
      </c>
      <c r="M101" s="38">
        <f t="shared" si="1"/>
        <v>0.75824175824175821</v>
      </c>
    </row>
    <row r="102" spans="1:13" x14ac:dyDescent="0.25">
      <c r="A102" s="70" t="s">
        <v>41</v>
      </c>
      <c r="B102" s="70" t="s">
        <v>256</v>
      </c>
      <c r="C102" s="19">
        <v>9.1</v>
      </c>
      <c r="D102" s="19">
        <v>530</v>
      </c>
      <c r="E102" s="19">
        <v>58.241758241758241</v>
      </c>
      <c r="F102" s="19">
        <v>301</v>
      </c>
      <c r="G102" s="19">
        <v>33.076923076923073</v>
      </c>
      <c r="H102" s="19">
        <v>1141</v>
      </c>
      <c r="I102" s="20">
        <v>49.890109890109891</v>
      </c>
      <c r="J102" s="20">
        <v>8.3516483516483522</v>
      </c>
      <c r="K102" s="20">
        <v>25.054945054945055</v>
      </c>
      <c r="L102" s="20">
        <v>8.0219780219780219</v>
      </c>
      <c r="M102" s="38">
        <f t="shared" si="1"/>
        <v>0.56792452830188678</v>
      </c>
    </row>
    <row r="103" spans="1:13" x14ac:dyDescent="0.25">
      <c r="A103" s="70" t="s">
        <v>41</v>
      </c>
      <c r="B103" s="70" t="s">
        <v>257</v>
      </c>
      <c r="C103" s="19">
        <v>9.1</v>
      </c>
      <c r="D103" s="19">
        <v>205</v>
      </c>
      <c r="E103" s="19">
        <v>22.527472527472526</v>
      </c>
      <c r="F103" s="19">
        <v>145</v>
      </c>
      <c r="G103" s="19">
        <v>15.934065934065934</v>
      </c>
      <c r="H103" s="19">
        <v>228</v>
      </c>
      <c r="I103" s="20">
        <v>18.681318681318682</v>
      </c>
      <c r="J103" s="20">
        <v>3.8461538461538463</v>
      </c>
      <c r="K103" s="20">
        <v>12.747252747252748</v>
      </c>
      <c r="L103" s="20">
        <v>3.186813186813187</v>
      </c>
      <c r="M103" s="38">
        <f t="shared" si="1"/>
        <v>0.70731707317073167</v>
      </c>
    </row>
    <row r="104" spans="1:13" x14ac:dyDescent="0.25">
      <c r="A104" s="70" t="s">
        <v>41</v>
      </c>
      <c r="B104" s="70" t="s">
        <v>258</v>
      </c>
      <c r="C104" s="19">
        <v>9.1</v>
      </c>
      <c r="D104" s="19">
        <v>322</v>
      </c>
      <c r="E104" s="19">
        <v>35.384615384615387</v>
      </c>
      <c r="F104" s="19">
        <v>219</v>
      </c>
      <c r="G104" s="19">
        <v>24.065934065934066</v>
      </c>
      <c r="H104" s="19">
        <v>396</v>
      </c>
      <c r="I104" s="20">
        <v>28.131868131868131</v>
      </c>
      <c r="J104" s="20">
        <v>7.2527472527472527</v>
      </c>
      <c r="K104" s="20">
        <v>17.252747252747255</v>
      </c>
      <c r="L104" s="20">
        <v>6.8131868131868139</v>
      </c>
      <c r="M104" s="38">
        <f t="shared" si="1"/>
        <v>0.68012422360248448</v>
      </c>
    </row>
    <row r="105" spans="1:13" x14ac:dyDescent="0.25">
      <c r="A105" s="70" t="s">
        <v>41</v>
      </c>
      <c r="B105" s="70" t="s">
        <v>259</v>
      </c>
      <c r="C105" s="19">
        <v>9.1</v>
      </c>
      <c r="D105" s="19">
        <v>173</v>
      </c>
      <c r="E105" s="19">
        <v>19.010989010989007</v>
      </c>
      <c r="F105" s="19">
        <v>163</v>
      </c>
      <c r="G105" s="19">
        <v>17.912087912087912</v>
      </c>
      <c r="H105" s="19">
        <v>137</v>
      </c>
      <c r="I105" s="20">
        <v>15.384615384615385</v>
      </c>
      <c r="J105" s="20">
        <v>3.6263736263736268</v>
      </c>
      <c r="K105" s="20">
        <v>15.054945054945057</v>
      </c>
      <c r="L105" s="20">
        <v>2.8571428571428572</v>
      </c>
      <c r="M105" s="38">
        <f t="shared" si="1"/>
        <v>0.94219653179190754</v>
      </c>
    </row>
    <row r="106" spans="1:13" x14ac:dyDescent="0.25">
      <c r="A106" s="70" t="s">
        <v>41</v>
      </c>
      <c r="B106" s="70" t="s">
        <v>260</v>
      </c>
      <c r="C106" s="19">
        <v>9.1</v>
      </c>
      <c r="D106" s="19">
        <v>460</v>
      </c>
      <c r="E106" s="19">
        <v>50.549450549450547</v>
      </c>
      <c r="F106" s="19">
        <v>287</v>
      </c>
      <c r="G106" s="19">
        <v>31.53846153846154</v>
      </c>
      <c r="H106" s="19">
        <v>348</v>
      </c>
      <c r="I106" s="20">
        <v>40.989010989010985</v>
      </c>
      <c r="J106" s="20">
        <v>9.5604395604395584</v>
      </c>
      <c r="K106" s="20">
        <v>22.857142857142861</v>
      </c>
      <c r="L106" s="20">
        <v>8.6813186813186807</v>
      </c>
      <c r="M106" s="38">
        <f t="shared" si="1"/>
        <v>0.62391304347826082</v>
      </c>
    </row>
    <row r="107" spans="1:13" x14ac:dyDescent="0.25">
      <c r="A107" s="29" t="s">
        <v>166</v>
      </c>
      <c r="B107" s="53"/>
      <c r="C107" s="30"/>
      <c r="D107" s="30"/>
      <c r="E107" s="30">
        <v>30</v>
      </c>
      <c r="F107" s="30"/>
      <c r="G107" s="30">
        <v>21</v>
      </c>
      <c r="H107" s="30"/>
      <c r="I107" s="37">
        <v>24</v>
      </c>
      <c r="J107" s="37">
        <v>6</v>
      </c>
      <c r="K107" s="37">
        <v>15</v>
      </c>
      <c r="L107" s="37">
        <v>5</v>
      </c>
      <c r="M107" s="56"/>
    </row>
    <row r="108" spans="1:13" x14ac:dyDescent="0.25">
      <c r="A108" s="54" t="s">
        <v>46</v>
      </c>
      <c r="B108" s="54"/>
      <c r="C108" s="32"/>
      <c r="D108" s="32">
        <v>2999</v>
      </c>
      <c r="E108" s="32"/>
      <c r="F108" s="32">
        <v>2058</v>
      </c>
      <c r="G108" s="32"/>
      <c r="H108" s="32">
        <v>3873</v>
      </c>
      <c r="I108" s="33"/>
      <c r="J108" s="33"/>
      <c r="K108" s="33"/>
      <c r="L108" s="33"/>
      <c r="M108" s="57">
        <f t="shared" si="1"/>
        <v>0.6862287429143048</v>
      </c>
    </row>
    <row r="109" spans="1:13" x14ac:dyDescent="0.25">
      <c r="A109" s="70" t="s">
        <v>47</v>
      </c>
      <c r="B109" s="70" t="s">
        <v>261</v>
      </c>
      <c r="C109" s="19">
        <v>9.1</v>
      </c>
      <c r="D109" s="19">
        <v>575</v>
      </c>
      <c r="E109" s="19">
        <v>63.18681318681319</v>
      </c>
      <c r="F109" s="19">
        <v>413</v>
      </c>
      <c r="G109" s="19">
        <v>45.384615384615387</v>
      </c>
      <c r="H109" s="19">
        <v>362</v>
      </c>
      <c r="I109" s="20">
        <v>53.846153846153847</v>
      </c>
      <c r="J109" s="20">
        <v>9.3406593406593412</v>
      </c>
      <c r="K109" s="20">
        <v>36.703296703296708</v>
      </c>
      <c r="L109" s="20">
        <v>8.6813186813186807</v>
      </c>
      <c r="M109" s="38">
        <f t="shared" si="1"/>
        <v>0.7182608695652174</v>
      </c>
    </row>
    <row r="110" spans="1:13" x14ac:dyDescent="0.25">
      <c r="A110" s="70" t="s">
        <v>47</v>
      </c>
      <c r="B110" s="70" t="s">
        <v>262</v>
      </c>
      <c r="C110" s="19">
        <v>9.1</v>
      </c>
      <c r="D110" s="19">
        <v>524</v>
      </c>
      <c r="E110" s="19">
        <v>57.582417582417577</v>
      </c>
      <c r="F110" s="19">
        <v>369</v>
      </c>
      <c r="G110" s="19">
        <v>40.549450549450547</v>
      </c>
      <c r="H110" s="19">
        <v>1305</v>
      </c>
      <c r="I110" s="20">
        <v>50.549450549450547</v>
      </c>
      <c r="J110" s="20">
        <v>7.032967032967032</v>
      </c>
      <c r="K110" s="20">
        <v>33.846153846153847</v>
      </c>
      <c r="L110" s="20">
        <v>6.7032967032967017</v>
      </c>
      <c r="M110" s="38">
        <f t="shared" si="1"/>
        <v>0.70419847328244278</v>
      </c>
    </row>
    <row r="111" spans="1:13" x14ac:dyDescent="0.25">
      <c r="A111" s="70" t="s">
        <v>47</v>
      </c>
      <c r="B111" s="70" t="s">
        <v>263</v>
      </c>
      <c r="C111" s="19">
        <v>9.1</v>
      </c>
      <c r="D111" s="19">
        <v>570</v>
      </c>
      <c r="E111" s="19">
        <v>62.637362637362635</v>
      </c>
      <c r="F111" s="19">
        <v>398</v>
      </c>
      <c r="G111" s="19">
        <v>43.736263736263723</v>
      </c>
      <c r="H111" s="19">
        <v>165</v>
      </c>
      <c r="I111" s="20">
        <v>53.736263736263744</v>
      </c>
      <c r="J111" s="20">
        <v>8.9010989010989015</v>
      </c>
      <c r="K111" s="20">
        <v>38.46153846153846</v>
      </c>
      <c r="L111" s="20">
        <v>5.2747252747252746</v>
      </c>
      <c r="M111" s="38">
        <f t="shared" si="1"/>
        <v>0.69824561403508767</v>
      </c>
    </row>
    <row r="112" spans="1:13" x14ac:dyDescent="0.25">
      <c r="A112" s="70" t="s">
        <v>47</v>
      </c>
      <c r="B112" s="70" t="s">
        <v>264</v>
      </c>
      <c r="C112" s="19">
        <v>9.1</v>
      </c>
      <c r="D112" s="19">
        <v>525</v>
      </c>
      <c r="E112" s="19">
        <v>57.692307692307686</v>
      </c>
      <c r="F112" s="19">
        <v>434</v>
      </c>
      <c r="G112" s="19">
        <v>47.692307692307693</v>
      </c>
      <c r="H112" s="19">
        <v>1431</v>
      </c>
      <c r="I112" s="20">
        <v>48.901098901098912</v>
      </c>
      <c r="J112" s="20">
        <v>8.791208791208792</v>
      </c>
      <c r="K112" s="20">
        <v>40.549450549450547</v>
      </c>
      <c r="L112" s="20">
        <v>7.1428571428571423</v>
      </c>
      <c r="M112" s="38">
        <f t="shared" si="1"/>
        <v>0.82666666666666666</v>
      </c>
    </row>
    <row r="113" spans="1:13" x14ac:dyDescent="0.25">
      <c r="A113" s="70" t="s">
        <v>47</v>
      </c>
      <c r="B113" s="70" t="s">
        <v>265</v>
      </c>
      <c r="C113" s="19">
        <v>9.1</v>
      </c>
      <c r="D113" s="19">
        <v>498</v>
      </c>
      <c r="E113" s="19">
        <v>54.725274725274723</v>
      </c>
      <c r="F113" s="19">
        <v>296</v>
      </c>
      <c r="G113" s="19">
        <v>32.527472527472526</v>
      </c>
      <c r="H113" s="19">
        <v>1029</v>
      </c>
      <c r="I113" s="20">
        <v>46.593406593406598</v>
      </c>
      <c r="J113" s="20">
        <v>8.1318681318681314</v>
      </c>
      <c r="K113" s="20">
        <v>24.175824175824175</v>
      </c>
      <c r="L113" s="20">
        <v>8.3516483516483504</v>
      </c>
      <c r="M113" s="38">
        <f t="shared" si="1"/>
        <v>0.59437751004016059</v>
      </c>
    </row>
    <row r="114" spans="1:13" x14ac:dyDescent="0.25">
      <c r="A114" s="70" t="s">
        <v>47</v>
      </c>
      <c r="B114" s="70" t="s">
        <v>266</v>
      </c>
      <c r="C114" s="19">
        <v>9.1</v>
      </c>
      <c r="D114" s="19">
        <v>519</v>
      </c>
      <c r="E114" s="19">
        <v>57.032967032967022</v>
      </c>
      <c r="F114" s="19">
        <v>356</v>
      </c>
      <c r="G114" s="19">
        <v>39.120879120879117</v>
      </c>
      <c r="H114" s="19">
        <v>878</v>
      </c>
      <c r="I114" s="20">
        <v>48.241758241758241</v>
      </c>
      <c r="J114" s="20">
        <v>8.7912087912087902</v>
      </c>
      <c r="K114" s="20">
        <v>31.758241758241759</v>
      </c>
      <c r="L114" s="20">
        <v>7.3626373626373622</v>
      </c>
      <c r="M114" s="38">
        <f t="shared" si="1"/>
        <v>0.68593448940269752</v>
      </c>
    </row>
    <row r="115" spans="1:13" x14ac:dyDescent="0.25">
      <c r="A115" s="70" t="s">
        <v>47</v>
      </c>
      <c r="B115" s="70" t="s">
        <v>267</v>
      </c>
      <c r="C115" s="19">
        <v>9.1</v>
      </c>
      <c r="D115" s="19">
        <v>755</v>
      </c>
      <c r="E115" s="19">
        <v>82.967032967033006</v>
      </c>
      <c r="F115" s="19">
        <v>499</v>
      </c>
      <c r="G115" s="19">
        <v>54.835164835164832</v>
      </c>
      <c r="H115" s="19">
        <v>233</v>
      </c>
      <c r="I115" s="20">
        <v>71.538461538461547</v>
      </c>
      <c r="J115" s="20">
        <v>11.428571428571431</v>
      </c>
      <c r="K115" s="20">
        <v>44.72527472527473</v>
      </c>
      <c r="L115" s="20">
        <v>10.109890109890109</v>
      </c>
      <c r="M115" s="38">
        <f t="shared" si="1"/>
        <v>0.66092715231788079</v>
      </c>
    </row>
    <row r="116" spans="1:13" x14ac:dyDescent="0.25">
      <c r="A116" s="70" t="s">
        <v>47</v>
      </c>
      <c r="B116" s="70" t="s">
        <v>268</v>
      </c>
      <c r="C116" s="19">
        <v>9.1</v>
      </c>
      <c r="D116" s="19">
        <v>603</v>
      </c>
      <c r="E116" s="19">
        <v>66.263736263736263</v>
      </c>
      <c r="F116" s="19">
        <v>564</v>
      </c>
      <c r="G116" s="19">
        <v>61.978021978021964</v>
      </c>
      <c r="H116" s="19">
        <v>301</v>
      </c>
      <c r="I116" s="20">
        <v>57.912087912087912</v>
      </c>
      <c r="J116" s="20">
        <v>8.3516483516483504</v>
      </c>
      <c r="K116" s="20">
        <v>55.824175824175818</v>
      </c>
      <c r="L116" s="20">
        <v>6.1538461538461542</v>
      </c>
      <c r="M116" s="38">
        <f t="shared" si="1"/>
        <v>0.93532338308457708</v>
      </c>
    </row>
    <row r="117" spans="1:13" x14ac:dyDescent="0.25">
      <c r="A117" s="70" t="s">
        <v>47</v>
      </c>
      <c r="B117" s="70" t="s">
        <v>269</v>
      </c>
      <c r="C117" s="19">
        <v>9.1</v>
      </c>
      <c r="D117" s="19">
        <v>594</v>
      </c>
      <c r="E117" s="19">
        <v>65.274725274725284</v>
      </c>
      <c r="F117" s="19">
        <v>601</v>
      </c>
      <c r="G117" s="19">
        <v>66.043956043956058</v>
      </c>
      <c r="H117" s="19">
        <v>337</v>
      </c>
      <c r="I117" s="20">
        <v>56.483516483516482</v>
      </c>
      <c r="J117" s="20">
        <v>8.791208791208792</v>
      </c>
      <c r="K117" s="20">
        <v>57.582417582417591</v>
      </c>
      <c r="L117" s="20">
        <v>8.4615384615384617</v>
      </c>
      <c r="M117" s="38">
        <f t="shared" si="1"/>
        <v>1.0117845117845117</v>
      </c>
    </row>
    <row r="118" spans="1:13" x14ac:dyDescent="0.25">
      <c r="A118" s="70" t="s">
        <v>47</v>
      </c>
      <c r="B118" s="70" t="s">
        <v>270</v>
      </c>
      <c r="C118" s="19">
        <v>9.1</v>
      </c>
      <c r="D118" s="19">
        <v>619</v>
      </c>
      <c r="E118" s="19">
        <v>68.021978021978029</v>
      </c>
      <c r="F118" s="19">
        <v>574</v>
      </c>
      <c r="G118" s="19">
        <v>63.07692307692308</v>
      </c>
      <c r="H118" s="19">
        <v>1427</v>
      </c>
      <c r="I118" s="20">
        <v>68.021978021978029</v>
      </c>
      <c r="J118" s="20"/>
      <c r="K118" s="20">
        <v>63.07692307692308</v>
      </c>
      <c r="L118" s="20"/>
      <c r="M118" s="38">
        <f t="shared" si="1"/>
        <v>0.9273021001615509</v>
      </c>
    </row>
    <row r="119" spans="1:13" x14ac:dyDescent="0.25">
      <c r="A119" s="70" t="s">
        <v>47</v>
      </c>
      <c r="B119" s="70" t="s">
        <v>271</v>
      </c>
      <c r="C119" s="19">
        <v>9.1</v>
      </c>
      <c r="D119" s="19">
        <v>537</v>
      </c>
      <c r="E119" s="19">
        <v>59.010989010989</v>
      </c>
      <c r="F119" s="19">
        <v>239</v>
      </c>
      <c r="G119" s="19">
        <v>26.263736263736263</v>
      </c>
      <c r="H119" s="19">
        <v>568</v>
      </c>
      <c r="I119" s="20">
        <v>50.439560439560438</v>
      </c>
      <c r="J119" s="20">
        <v>8.5714285714285712</v>
      </c>
      <c r="K119" s="20">
        <v>18.131868131868131</v>
      </c>
      <c r="L119" s="20">
        <v>8.1318681318681332</v>
      </c>
      <c r="M119" s="38">
        <f t="shared" si="1"/>
        <v>0.4450651769087523</v>
      </c>
    </row>
    <row r="120" spans="1:13" x14ac:dyDescent="0.25">
      <c r="A120" s="70" t="s">
        <v>47</v>
      </c>
      <c r="B120" s="70" t="s">
        <v>272</v>
      </c>
      <c r="C120" s="19">
        <v>9.1</v>
      </c>
      <c r="D120" s="19">
        <v>567</v>
      </c>
      <c r="E120" s="19">
        <v>62.307692307692299</v>
      </c>
      <c r="F120" s="19">
        <v>706</v>
      </c>
      <c r="G120" s="19">
        <v>77.582417582417591</v>
      </c>
      <c r="H120" s="19">
        <v>715</v>
      </c>
      <c r="I120" s="20">
        <v>57.032967032967036</v>
      </c>
      <c r="J120" s="20">
        <v>5.2747252747252755</v>
      </c>
      <c r="K120" s="20">
        <v>71.428571428571445</v>
      </c>
      <c r="L120" s="20">
        <v>6.1538461538461551</v>
      </c>
      <c r="M120" s="38">
        <f t="shared" si="1"/>
        <v>1.2451499118165785</v>
      </c>
    </row>
    <row r="121" spans="1:13" x14ac:dyDescent="0.25">
      <c r="A121" s="70" t="s">
        <v>47</v>
      </c>
      <c r="B121" s="70" t="s">
        <v>273</v>
      </c>
      <c r="C121" s="19">
        <v>9.1</v>
      </c>
      <c r="D121" s="19">
        <v>566</v>
      </c>
      <c r="E121" s="19">
        <v>62.197802197802197</v>
      </c>
      <c r="F121" s="19">
        <v>527</v>
      </c>
      <c r="G121" s="19">
        <v>57.912087912087905</v>
      </c>
      <c r="H121" s="19">
        <v>991</v>
      </c>
      <c r="I121" s="20">
        <v>54.065934065934066</v>
      </c>
      <c r="J121" s="20">
        <v>8.1318681318681314</v>
      </c>
      <c r="K121" s="20">
        <v>50.109890109890109</v>
      </c>
      <c r="L121" s="20">
        <v>7.8021978021978011</v>
      </c>
      <c r="M121" s="38">
        <f t="shared" si="1"/>
        <v>0.93109540636042398</v>
      </c>
    </row>
    <row r="122" spans="1:13" x14ac:dyDescent="0.25">
      <c r="A122" s="70" t="s">
        <v>47</v>
      </c>
      <c r="B122" s="70" t="s">
        <v>274</v>
      </c>
      <c r="C122" s="19">
        <v>9.1</v>
      </c>
      <c r="D122" s="19">
        <v>403</v>
      </c>
      <c r="E122" s="19">
        <v>44.285714285714285</v>
      </c>
      <c r="F122" s="19">
        <v>0</v>
      </c>
      <c r="G122" s="19">
        <v>0</v>
      </c>
      <c r="H122" s="19">
        <v>1782</v>
      </c>
      <c r="I122" s="20">
        <v>44.285714285714285</v>
      </c>
      <c r="J122" s="20"/>
      <c r="K122" s="20">
        <v>0</v>
      </c>
      <c r="L122" s="20"/>
      <c r="M122" s="38">
        <f t="shared" si="1"/>
        <v>0</v>
      </c>
    </row>
    <row r="123" spans="1:13" x14ac:dyDescent="0.25">
      <c r="A123" s="70" t="s">
        <v>47</v>
      </c>
      <c r="B123" s="70" t="s">
        <v>275</v>
      </c>
      <c r="C123" s="19">
        <v>9.1</v>
      </c>
      <c r="D123" s="19">
        <v>522</v>
      </c>
      <c r="E123" s="19">
        <v>57.362637362637358</v>
      </c>
      <c r="F123" s="19">
        <v>429</v>
      </c>
      <c r="G123" s="19">
        <v>47.142857142857146</v>
      </c>
      <c r="H123" s="19">
        <v>619</v>
      </c>
      <c r="I123" s="20">
        <v>51.868131868131876</v>
      </c>
      <c r="J123" s="20">
        <v>5.4945054945054945</v>
      </c>
      <c r="K123" s="20">
        <v>41.64835164835165</v>
      </c>
      <c r="L123" s="20">
        <v>5.4945054945054945</v>
      </c>
      <c r="M123" s="38">
        <f t="shared" si="1"/>
        <v>0.82183908045977017</v>
      </c>
    </row>
    <row r="124" spans="1:13" x14ac:dyDescent="0.25">
      <c r="A124" s="70" t="s">
        <v>47</v>
      </c>
      <c r="B124" s="70" t="s">
        <v>276</v>
      </c>
      <c r="C124" s="19">
        <v>9.1</v>
      </c>
      <c r="D124" s="19">
        <v>592</v>
      </c>
      <c r="E124" s="19">
        <v>65.054945054945051</v>
      </c>
      <c r="F124" s="19">
        <v>433</v>
      </c>
      <c r="G124" s="19">
        <v>47.582417582417577</v>
      </c>
      <c r="H124" s="19">
        <v>818</v>
      </c>
      <c r="I124" s="20">
        <v>55.604395604395606</v>
      </c>
      <c r="J124" s="20">
        <v>9.4505494505494525</v>
      </c>
      <c r="K124" s="20">
        <v>38.241758241758241</v>
      </c>
      <c r="L124" s="20">
        <v>9.3406593406593412</v>
      </c>
      <c r="M124" s="38">
        <f t="shared" si="1"/>
        <v>0.73141891891891897</v>
      </c>
    </row>
    <row r="125" spans="1:13" x14ac:dyDescent="0.25">
      <c r="A125" s="70" t="s">
        <v>47</v>
      </c>
      <c r="B125" s="70" t="s">
        <v>277</v>
      </c>
      <c r="C125" s="19">
        <v>6.0333333333333332</v>
      </c>
      <c r="D125" s="19">
        <v>387</v>
      </c>
      <c r="E125" s="19">
        <v>64.143646408839771</v>
      </c>
      <c r="F125" s="19">
        <v>108</v>
      </c>
      <c r="G125" s="19">
        <v>17.900552486187845</v>
      </c>
      <c r="H125" s="19">
        <v>471</v>
      </c>
      <c r="I125" s="20">
        <v>56.519337016574582</v>
      </c>
      <c r="J125" s="20">
        <v>7.624309392265193</v>
      </c>
      <c r="K125" s="20">
        <v>11.60220994475138</v>
      </c>
      <c r="L125" s="20">
        <v>6.2983425414364635</v>
      </c>
      <c r="M125" s="38">
        <f t="shared" si="1"/>
        <v>0.27906976744186046</v>
      </c>
    </row>
    <row r="126" spans="1:13" x14ac:dyDescent="0.25">
      <c r="A126" s="70" t="s">
        <v>47</v>
      </c>
      <c r="B126" s="70" t="s">
        <v>278</v>
      </c>
      <c r="C126" s="19">
        <v>9.1</v>
      </c>
      <c r="D126" s="19">
        <v>654</v>
      </c>
      <c r="E126" s="19">
        <v>71.868131868131869</v>
      </c>
      <c r="F126" s="19">
        <v>407</v>
      </c>
      <c r="G126" s="19">
        <v>44.725274725274723</v>
      </c>
      <c r="H126" s="19">
        <v>585</v>
      </c>
      <c r="I126" s="20">
        <v>61.098901098901109</v>
      </c>
      <c r="J126" s="20">
        <v>10.76923076923077</v>
      </c>
      <c r="K126" s="20">
        <v>35.714285714285715</v>
      </c>
      <c r="L126" s="20">
        <v>9.0109890109890127</v>
      </c>
      <c r="M126" s="38">
        <f t="shared" si="1"/>
        <v>0.6223241590214067</v>
      </c>
    </row>
    <row r="127" spans="1:13" x14ac:dyDescent="0.25">
      <c r="A127" s="29" t="s">
        <v>166</v>
      </c>
      <c r="B127" s="53"/>
      <c r="C127" s="30"/>
      <c r="D127" s="30"/>
      <c r="E127" s="30">
        <v>62</v>
      </c>
      <c r="F127" s="30"/>
      <c r="G127" s="30">
        <v>45</v>
      </c>
      <c r="H127" s="30"/>
      <c r="I127" s="37">
        <v>55</v>
      </c>
      <c r="J127" s="37">
        <v>8</v>
      </c>
      <c r="K127" s="37">
        <v>39</v>
      </c>
      <c r="L127" s="37">
        <v>8</v>
      </c>
      <c r="M127" s="56"/>
    </row>
    <row r="128" spans="1:13" x14ac:dyDescent="0.25">
      <c r="A128" s="54" t="s">
        <v>60</v>
      </c>
      <c r="B128" s="54"/>
      <c r="C128" s="32"/>
      <c r="D128" s="32">
        <v>10010</v>
      </c>
      <c r="E128" s="32"/>
      <c r="F128" s="32">
        <v>7353</v>
      </c>
      <c r="G128" s="32"/>
      <c r="H128" s="32">
        <v>14017</v>
      </c>
      <c r="I128" s="33"/>
      <c r="J128" s="33"/>
      <c r="K128" s="33"/>
      <c r="L128" s="33"/>
      <c r="M128" s="57">
        <f t="shared" si="1"/>
        <v>0.73456543456543455</v>
      </c>
    </row>
    <row r="129" spans="1:13" x14ac:dyDescent="0.25">
      <c r="A129" s="70" t="s">
        <v>61</v>
      </c>
      <c r="B129" s="70" t="s">
        <v>279</v>
      </c>
      <c r="C129" s="19">
        <v>6.8666666666666663</v>
      </c>
      <c r="D129" s="19">
        <v>349</v>
      </c>
      <c r="E129" s="19">
        <v>50.825242718446603</v>
      </c>
      <c r="F129" s="19">
        <v>233</v>
      </c>
      <c r="G129" s="19">
        <v>33.932038834951456</v>
      </c>
      <c r="H129" s="19">
        <v>575</v>
      </c>
      <c r="I129" s="20">
        <v>42.087378640776706</v>
      </c>
      <c r="J129" s="20">
        <v>8.7378640776699026</v>
      </c>
      <c r="K129" s="20">
        <v>28.106796116504857</v>
      </c>
      <c r="L129" s="20">
        <v>5.8252427184466038</v>
      </c>
      <c r="M129" s="38">
        <f t="shared" si="1"/>
        <v>0.66762177650429799</v>
      </c>
    </row>
    <row r="130" spans="1:13" x14ac:dyDescent="0.25">
      <c r="A130" s="70" t="s">
        <v>61</v>
      </c>
      <c r="B130" s="70" t="s">
        <v>280</v>
      </c>
      <c r="C130" s="19">
        <v>9.1</v>
      </c>
      <c r="D130" s="19">
        <v>523</v>
      </c>
      <c r="E130" s="19">
        <v>57.472527472527474</v>
      </c>
      <c r="F130" s="19">
        <v>413</v>
      </c>
      <c r="G130" s="19">
        <v>45.38461538461538</v>
      </c>
      <c r="H130" s="19">
        <v>496</v>
      </c>
      <c r="I130" s="20">
        <v>47.802197802197803</v>
      </c>
      <c r="J130" s="20">
        <v>9.6703296703296715</v>
      </c>
      <c r="K130" s="20">
        <v>37.142857142857146</v>
      </c>
      <c r="L130" s="20">
        <v>8.2417582417582409</v>
      </c>
      <c r="M130" s="38">
        <f t="shared" si="1"/>
        <v>0.78967495219885275</v>
      </c>
    </row>
    <row r="131" spans="1:13" x14ac:dyDescent="0.25">
      <c r="A131" s="70" t="s">
        <v>61</v>
      </c>
      <c r="B131" s="70" t="s">
        <v>281</v>
      </c>
      <c r="C131" s="19">
        <v>9.1</v>
      </c>
      <c r="D131" s="19">
        <v>598</v>
      </c>
      <c r="E131" s="19">
        <v>65.714285714285722</v>
      </c>
      <c r="F131" s="19">
        <v>338</v>
      </c>
      <c r="G131" s="19">
        <v>37.142857142857132</v>
      </c>
      <c r="H131" s="19">
        <v>681</v>
      </c>
      <c r="I131" s="20">
        <v>57.142857142857139</v>
      </c>
      <c r="J131" s="20">
        <v>8.5714285714285712</v>
      </c>
      <c r="K131" s="20">
        <v>28.791208791208788</v>
      </c>
      <c r="L131" s="20">
        <v>8.3516483516483522</v>
      </c>
      <c r="M131" s="38">
        <f t="shared" si="1"/>
        <v>0.56521739130434778</v>
      </c>
    </row>
    <row r="132" spans="1:13" x14ac:dyDescent="0.25">
      <c r="A132" s="70" t="s">
        <v>61</v>
      </c>
      <c r="B132" s="70" t="s">
        <v>282</v>
      </c>
      <c r="C132" s="19">
        <v>9.1</v>
      </c>
      <c r="D132" s="19">
        <v>569</v>
      </c>
      <c r="E132" s="19">
        <v>62.527472527472526</v>
      </c>
      <c r="F132" s="19">
        <v>431</v>
      </c>
      <c r="G132" s="19">
        <v>47.362637362637358</v>
      </c>
      <c r="H132" s="19">
        <v>596</v>
      </c>
      <c r="I132" s="20">
        <v>53.626373626373621</v>
      </c>
      <c r="J132" s="20">
        <v>8.9010989010989015</v>
      </c>
      <c r="K132" s="20">
        <v>39.450549450549453</v>
      </c>
      <c r="L132" s="20">
        <v>7.9120879120879115</v>
      </c>
      <c r="M132" s="38">
        <f t="shared" si="1"/>
        <v>0.75746924428822493</v>
      </c>
    </row>
    <row r="133" spans="1:13" x14ac:dyDescent="0.25">
      <c r="A133" s="70" t="s">
        <v>61</v>
      </c>
      <c r="B133" s="70" t="s">
        <v>283</v>
      </c>
      <c r="C133" s="19">
        <v>9.1</v>
      </c>
      <c r="D133" s="19">
        <v>507</v>
      </c>
      <c r="E133" s="19">
        <v>55.714285714285708</v>
      </c>
      <c r="F133" s="19">
        <v>318</v>
      </c>
      <c r="G133" s="19">
        <v>34.945054945054942</v>
      </c>
      <c r="H133" s="19">
        <v>490</v>
      </c>
      <c r="I133" s="20">
        <v>46.92307692307692</v>
      </c>
      <c r="J133" s="20">
        <v>8.7912087912087884</v>
      </c>
      <c r="K133" s="20">
        <v>26.263736263736263</v>
      </c>
      <c r="L133" s="20">
        <v>8.6813186813186789</v>
      </c>
      <c r="M133" s="38">
        <f t="shared" si="1"/>
        <v>0.62721893491124259</v>
      </c>
    </row>
    <row r="134" spans="1:13" x14ac:dyDescent="0.25">
      <c r="A134" s="70" t="s">
        <v>61</v>
      </c>
      <c r="B134" s="70" t="s">
        <v>284</v>
      </c>
      <c r="C134" s="19">
        <v>9.1</v>
      </c>
      <c r="D134" s="19">
        <v>580</v>
      </c>
      <c r="E134" s="19">
        <v>63.73626373626373</v>
      </c>
      <c r="F134" s="19">
        <v>479</v>
      </c>
      <c r="G134" s="19">
        <v>52.637362637362628</v>
      </c>
      <c r="H134" s="19">
        <v>856</v>
      </c>
      <c r="I134" s="20">
        <v>54.945054945054949</v>
      </c>
      <c r="J134" s="20">
        <v>8.791208791208792</v>
      </c>
      <c r="K134" s="20">
        <v>44.945054945054942</v>
      </c>
      <c r="L134" s="20">
        <v>7.6923076923076925</v>
      </c>
      <c r="M134" s="38">
        <f t="shared" si="1"/>
        <v>0.82586206896551728</v>
      </c>
    </row>
    <row r="135" spans="1:13" x14ac:dyDescent="0.25">
      <c r="A135" s="70" t="s">
        <v>61</v>
      </c>
      <c r="B135" s="70" t="s">
        <v>285</v>
      </c>
      <c r="C135" s="19">
        <v>9.1</v>
      </c>
      <c r="D135" s="19">
        <v>509</v>
      </c>
      <c r="E135" s="19">
        <v>55.934065934065927</v>
      </c>
      <c r="F135" s="19">
        <v>311</v>
      </c>
      <c r="G135" s="19">
        <v>34.175824175824168</v>
      </c>
      <c r="H135" s="19">
        <v>961</v>
      </c>
      <c r="I135" s="20">
        <v>47.582417582417584</v>
      </c>
      <c r="J135" s="20">
        <v>8.3516483516483504</v>
      </c>
      <c r="K135" s="20">
        <v>27.252747252747255</v>
      </c>
      <c r="L135" s="20">
        <v>6.9230769230769234</v>
      </c>
      <c r="M135" s="38">
        <f t="shared" si="1"/>
        <v>0.61100196463654222</v>
      </c>
    </row>
    <row r="136" spans="1:13" x14ac:dyDescent="0.25">
      <c r="A136" s="70" t="s">
        <v>61</v>
      </c>
      <c r="B136" s="70" t="s">
        <v>286</v>
      </c>
      <c r="C136" s="19">
        <v>9.1</v>
      </c>
      <c r="D136" s="19">
        <v>496</v>
      </c>
      <c r="E136" s="19">
        <v>54.505494505494504</v>
      </c>
      <c r="F136" s="19">
        <v>367</v>
      </c>
      <c r="G136" s="19">
        <v>40.329670329670321</v>
      </c>
      <c r="H136" s="19">
        <v>714</v>
      </c>
      <c r="I136" s="20">
        <v>46.813186813186817</v>
      </c>
      <c r="J136" s="20">
        <v>7.6923076923076925</v>
      </c>
      <c r="K136" s="20">
        <v>33.186813186813183</v>
      </c>
      <c r="L136" s="20">
        <v>7.1428571428571423</v>
      </c>
      <c r="M136" s="38">
        <f t="shared" si="1"/>
        <v>0.73991935483870963</v>
      </c>
    </row>
    <row r="137" spans="1:13" x14ac:dyDescent="0.25">
      <c r="A137" s="29" t="s">
        <v>166</v>
      </c>
      <c r="B137" s="53"/>
      <c r="C137" s="30"/>
      <c r="D137" s="30"/>
      <c r="E137" s="30">
        <v>58</v>
      </c>
      <c r="F137" s="30"/>
      <c r="G137" s="30">
        <v>41</v>
      </c>
      <c r="H137" s="30"/>
      <c r="I137" s="37">
        <v>50</v>
      </c>
      <c r="J137" s="37">
        <v>9</v>
      </c>
      <c r="K137" s="37">
        <v>33</v>
      </c>
      <c r="L137" s="37">
        <v>8</v>
      </c>
      <c r="M137" s="56"/>
    </row>
    <row r="138" spans="1:13" x14ac:dyDescent="0.25">
      <c r="A138" s="54" t="s">
        <v>67</v>
      </c>
      <c r="B138" s="54"/>
      <c r="C138" s="32"/>
      <c r="D138" s="32">
        <v>4131</v>
      </c>
      <c r="E138" s="32"/>
      <c r="F138" s="32">
        <v>2890</v>
      </c>
      <c r="G138" s="32"/>
      <c r="H138" s="32">
        <v>5369</v>
      </c>
      <c r="I138" s="33"/>
      <c r="J138" s="33"/>
      <c r="K138" s="33"/>
      <c r="L138" s="33"/>
      <c r="M138" s="57">
        <f t="shared" si="1"/>
        <v>0.69958847736625518</v>
      </c>
    </row>
    <row r="139" spans="1:13" x14ac:dyDescent="0.25">
      <c r="A139" s="70" t="s">
        <v>68</v>
      </c>
      <c r="B139" s="70" t="s">
        <v>287</v>
      </c>
      <c r="C139" s="19">
        <v>9.1</v>
      </c>
      <c r="D139" s="19">
        <v>434</v>
      </c>
      <c r="E139" s="19">
        <v>47.692307692307693</v>
      </c>
      <c r="F139" s="19">
        <v>286</v>
      </c>
      <c r="G139" s="19">
        <v>31.428571428571427</v>
      </c>
      <c r="H139" s="19">
        <v>303</v>
      </c>
      <c r="I139" s="20">
        <v>30.329670329670328</v>
      </c>
      <c r="J139" s="20">
        <v>17.362637362637365</v>
      </c>
      <c r="K139" s="20">
        <v>14.945054945054945</v>
      </c>
      <c r="L139" s="20">
        <v>16.483516483516482</v>
      </c>
      <c r="M139" s="38">
        <f t="shared" si="1"/>
        <v>0.65898617511520741</v>
      </c>
    </row>
    <row r="140" spans="1:13" x14ac:dyDescent="0.25">
      <c r="A140" s="70" t="s">
        <v>68</v>
      </c>
      <c r="B140" s="70" t="s">
        <v>288</v>
      </c>
      <c r="C140" s="19">
        <v>9.1</v>
      </c>
      <c r="D140" s="19">
        <v>289</v>
      </c>
      <c r="E140" s="19">
        <v>31.758241758241752</v>
      </c>
      <c r="F140" s="19">
        <v>399</v>
      </c>
      <c r="G140" s="19">
        <v>43.84615384615384</v>
      </c>
      <c r="H140" s="19">
        <v>92</v>
      </c>
      <c r="I140" s="20">
        <v>22.747252747252748</v>
      </c>
      <c r="J140" s="20">
        <v>9.0109890109890109</v>
      </c>
      <c r="K140" s="20">
        <v>36.043956043956044</v>
      </c>
      <c r="L140" s="20">
        <v>7.8021978021978011</v>
      </c>
      <c r="M140" s="38">
        <f t="shared" si="1"/>
        <v>1.3806228373702423</v>
      </c>
    </row>
    <row r="141" spans="1:13" x14ac:dyDescent="0.25">
      <c r="A141" s="70" t="s">
        <v>68</v>
      </c>
      <c r="B141" s="70" t="s">
        <v>289</v>
      </c>
      <c r="C141" s="19">
        <v>6.8666666666666663</v>
      </c>
      <c r="D141" s="19">
        <v>269</v>
      </c>
      <c r="E141" s="19">
        <v>39.174757281553397</v>
      </c>
      <c r="F141" s="19">
        <v>185</v>
      </c>
      <c r="G141" s="19">
        <v>26.941747572815537</v>
      </c>
      <c r="H141" s="19">
        <v>312</v>
      </c>
      <c r="I141" s="20">
        <v>25.339805825242717</v>
      </c>
      <c r="J141" s="20">
        <v>13.83495145631068</v>
      </c>
      <c r="K141" s="20">
        <v>13.689320388349516</v>
      </c>
      <c r="L141" s="20">
        <v>13.25242718446602</v>
      </c>
      <c r="M141" s="38">
        <f t="shared" si="1"/>
        <v>0.68773234200743494</v>
      </c>
    </row>
    <row r="142" spans="1:13" x14ac:dyDescent="0.25">
      <c r="A142" s="70" t="s">
        <v>68</v>
      </c>
      <c r="B142" s="70" t="s">
        <v>290</v>
      </c>
      <c r="C142" s="19">
        <v>6.0333333333333332</v>
      </c>
      <c r="D142" s="19">
        <v>274</v>
      </c>
      <c r="E142" s="19">
        <v>45.414364640883974</v>
      </c>
      <c r="F142" s="19">
        <v>205</v>
      </c>
      <c r="G142" s="19">
        <v>33.97790055248619</v>
      </c>
      <c r="H142" s="19">
        <v>218</v>
      </c>
      <c r="I142" s="20">
        <v>26.685082872928177</v>
      </c>
      <c r="J142" s="20">
        <v>18.729281767955801</v>
      </c>
      <c r="K142" s="20">
        <v>17.403314917127073</v>
      </c>
      <c r="L142" s="20">
        <v>16.574585635359117</v>
      </c>
      <c r="M142" s="38">
        <f t="shared" si="1"/>
        <v>0.74817518248175185</v>
      </c>
    </row>
    <row r="143" spans="1:13" x14ac:dyDescent="0.25">
      <c r="A143" s="70" t="s">
        <v>68</v>
      </c>
      <c r="B143" s="70" t="s">
        <v>291</v>
      </c>
      <c r="C143" s="19">
        <v>9.1</v>
      </c>
      <c r="D143" s="19">
        <v>447</v>
      </c>
      <c r="E143" s="19">
        <v>49.12087912087911</v>
      </c>
      <c r="F143" s="19">
        <v>318</v>
      </c>
      <c r="G143" s="19">
        <v>34.945054945054935</v>
      </c>
      <c r="H143" s="19">
        <v>212</v>
      </c>
      <c r="I143" s="20">
        <v>30.439560439560442</v>
      </c>
      <c r="J143" s="20">
        <v>18.681318681318682</v>
      </c>
      <c r="K143" s="20">
        <v>16.593406593406591</v>
      </c>
      <c r="L143" s="20">
        <v>18.35164835164835</v>
      </c>
      <c r="M143" s="38">
        <f t="shared" si="1"/>
        <v>0.71140939597315433</v>
      </c>
    </row>
    <row r="144" spans="1:13" x14ac:dyDescent="0.25">
      <c r="A144" s="29" t="s">
        <v>166</v>
      </c>
      <c r="B144" s="53"/>
      <c r="C144" s="30"/>
      <c r="D144" s="30"/>
      <c r="E144" s="30">
        <v>43</v>
      </c>
      <c r="F144" s="30"/>
      <c r="G144" s="30">
        <v>34</v>
      </c>
      <c r="H144" s="30"/>
      <c r="I144" s="37">
        <v>27</v>
      </c>
      <c r="J144" s="37">
        <v>16</v>
      </c>
      <c r="K144" s="37">
        <v>20</v>
      </c>
      <c r="L144" s="37">
        <v>14</v>
      </c>
      <c r="M144" s="56"/>
    </row>
    <row r="145" spans="1:13" x14ac:dyDescent="0.25">
      <c r="A145" s="54" t="s">
        <v>72</v>
      </c>
      <c r="B145" s="54"/>
      <c r="C145" s="32"/>
      <c r="D145" s="32">
        <v>1713</v>
      </c>
      <c r="E145" s="32"/>
      <c r="F145" s="32">
        <v>1393</v>
      </c>
      <c r="G145" s="32"/>
      <c r="H145" s="32">
        <v>1137</v>
      </c>
      <c r="I145" s="33"/>
      <c r="J145" s="33"/>
      <c r="K145" s="33"/>
      <c r="L145" s="33"/>
      <c r="M145" s="57">
        <f t="shared" si="1"/>
        <v>0.81319322825452423</v>
      </c>
    </row>
    <row r="146" spans="1:13" x14ac:dyDescent="0.25">
      <c r="A146" s="70" t="s">
        <v>73</v>
      </c>
      <c r="B146" s="70" t="s">
        <v>292</v>
      </c>
      <c r="C146" s="19">
        <v>9.1</v>
      </c>
      <c r="D146" s="19">
        <v>280</v>
      </c>
      <c r="E146" s="19">
        <v>30.769230769230774</v>
      </c>
      <c r="F146" s="19">
        <v>269</v>
      </c>
      <c r="G146" s="19">
        <v>29.560439560439558</v>
      </c>
      <c r="H146" s="19">
        <v>564</v>
      </c>
      <c r="I146" s="20">
        <v>25.164835164835168</v>
      </c>
      <c r="J146" s="20">
        <v>5.604395604395604</v>
      </c>
      <c r="K146" s="20">
        <v>25.274725274725274</v>
      </c>
      <c r="L146" s="20">
        <v>4.2857142857142865</v>
      </c>
      <c r="M146" s="38">
        <f t="shared" si="1"/>
        <v>0.96071428571428574</v>
      </c>
    </row>
    <row r="147" spans="1:13" x14ac:dyDescent="0.25">
      <c r="A147" s="70" t="s">
        <v>73</v>
      </c>
      <c r="B147" s="70" t="s">
        <v>293</v>
      </c>
      <c r="C147" s="19">
        <v>9.1</v>
      </c>
      <c r="D147" s="19">
        <v>520</v>
      </c>
      <c r="E147" s="19">
        <v>57.142857142857146</v>
      </c>
      <c r="F147" s="19">
        <v>289</v>
      </c>
      <c r="G147" s="19">
        <v>31.758241758241759</v>
      </c>
      <c r="H147" s="19">
        <v>782</v>
      </c>
      <c r="I147" s="20">
        <v>48.681318681318686</v>
      </c>
      <c r="J147" s="20">
        <v>8.4615384615384599</v>
      </c>
      <c r="K147" s="20">
        <v>23.846153846153847</v>
      </c>
      <c r="L147" s="20">
        <v>7.9120879120879124</v>
      </c>
      <c r="M147" s="38">
        <f t="shared" si="1"/>
        <v>0.55576923076923079</v>
      </c>
    </row>
    <row r="148" spans="1:13" x14ac:dyDescent="0.25">
      <c r="A148" s="29" t="s">
        <v>166</v>
      </c>
      <c r="B148" s="53"/>
      <c r="C148" s="30"/>
      <c r="D148" s="30"/>
      <c r="E148" s="30">
        <v>44</v>
      </c>
      <c r="F148" s="30"/>
      <c r="G148" s="30">
        <v>31</v>
      </c>
      <c r="H148" s="30"/>
      <c r="I148" s="37">
        <v>37</v>
      </c>
      <c r="J148" s="37">
        <v>7</v>
      </c>
      <c r="K148" s="37">
        <v>25</v>
      </c>
      <c r="L148" s="37">
        <v>6</v>
      </c>
      <c r="M148" s="56"/>
    </row>
    <row r="149" spans="1:13" x14ac:dyDescent="0.25">
      <c r="A149" s="54" t="s">
        <v>77</v>
      </c>
      <c r="B149" s="54"/>
      <c r="C149" s="32"/>
      <c r="D149" s="32">
        <v>800</v>
      </c>
      <c r="E149" s="32"/>
      <c r="F149" s="32">
        <v>558</v>
      </c>
      <c r="G149" s="32"/>
      <c r="H149" s="32">
        <v>1346</v>
      </c>
      <c r="I149" s="33"/>
      <c r="J149" s="33"/>
      <c r="K149" s="33"/>
      <c r="L149" s="33"/>
      <c r="M149" s="57">
        <f t="shared" si="1"/>
        <v>0.69750000000000001</v>
      </c>
    </row>
    <row r="150" spans="1:13" x14ac:dyDescent="0.25">
      <c r="A150" s="70" t="s">
        <v>294</v>
      </c>
      <c r="B150" s="70" t="s">
        <v>295</v>
      </c>
      <c r="C150" s="19">
        <v>9.1</v>
      </c>
      <c r="D150" s="19">
        <v>633</v>
      </c>
      <c r="E150" s="19">
        <v>69.560439560439576</v>
      </c>
      <c r="F150" s="19">
        <v>556</v>
      </c>
      <c r="G150" s="19">
        <v>61.098901098901095</v>
      </c>
      <c r="H150" s="19">
        <v>323</v>
      </c>
      <c r="I150" s="20">
        <v>9.6703296703296715</v>
      </c>
      <c r="J150" s="20">
        <v>59.890109890109883</v>
      </c>
      <c r="K150" s="20">
        <v>8.1318681318681314</v>
      </c>
      <c r="L150" s="20">
        <v>52.967032967032964</v>
      </c>
      <c r="M150" s="38">
        <f t="shared" ref="M150:M221" si="2">+F150/D150</f>
        <v>0.87835703001579779</v>
      </c>
    </row>
    <row r="151" spans="1:13" x14ac:dyDescent="0.25">
      <c r="A151" s="70" t="s">
        <v>294</v>
      </c>
      <c r="B151" s="70" t="s">
        <v>296</v>
      </c>
      <c r="C151" s="19">
        <v>9.1</v>
      </c>
      <c r="D151" s="19">
        <v>605</v>
      </c>
      <c r="E151" s="19">
        <v>66.483516483516482</v>
      </c>
      <c r="F151" s="19">
        <v>613</v>
      </c>
      <c r="G151" s="19">
        <v>67.362637362637358</v>
      </c>
      <c r="H151" s="19">
        <v>218</v>
      </c>
      <c r="I151" s="20">
        <v>12.637362637362637</v>
      </c>
      <c r="J151" s="20">
        <v>53.846153846153847</v>
      </c>
      <c r="K151" s="20">
        <v>14.505494505494504</v>
      </c>
      <c r="L151" s="20">
        <v>52.857142857142861</v>
      </c>
      <c r="M151" s="38">
        <f t="shared" si="2"/>
        <v>1.0132231404958678</v>
      </c>
    </row>
    <row r="152" spans="1:13" x14ac:dyDescent="0.25">
      <c r="A152" s="29" t="s">
        <v>166</v>
      </c>
      <c r="B152" s="53"/>
      <c r="C152" s="30"/>
      <c r="D152" s="30"/>
      <c r="E152" s="30">
        <v>68</v>
      </c>
      <c r="F152" s="30"/>
      <c r="G152" s="30">
        <v>64</v>
      </c>
      <c r="H152" s="30"/>
      <c r="I152" s="37">
        <v>11</v>
      </c>
      <c r="J152" s="37">
        <v>57</v>
      </c>
      <c r="K152" s="37">
        <v>11</v>
      </c>
      <c r="L152" s="37">
        <v>53</v>
      </c>
      <c r="M152" s="56"/>
    </row>
    <row r="153" spans="1:13" x14ac:dyDescent="0.25">
      <c r="A153" s="54" t="s">
        <v>409</v>
      </c>
      <c r="B153" s="54"/>
      <c r="C153" s="32"/>
      <c r="D153" s="32">
        <v>1238</v>
      </c>
      <c r="E153" s="32"/>
      <c r="F153" s="32">
        <v>1169</v>
      </c>
      <c r="G153" s="32"/>
      <c r="H153" s="32">
        <v>541</v>
      </c>
      <c r="I153" s="33"/>
      <c r="J153" s="33"/>
      <c r="K153" s="33"/>
      <c r="L153" s="33"/>
      <c r="M153" s="57">
        <f t="shared" si="2"/>
        <v>0.94426494345718903</v>
      </c>
    </row>
    <row r="154" spans="1:13" x14ac:dyDescent="0.25">
      <c r="A154" s="70" t="s">
        <v>78</v>
      </c>
      <c r="B154" s="70" t="s">
        <v>297</v>
      </c>
      <c r="C154" s="19">
        <v>9.1</v>
      </c>
      <c r="D154" s="19">
        <v>105</v>
      </c>
      <c r="E154" s="19">
        <v>11.53846153846154</v>
      </c>
      <c r="F154" s="19">
        <v>85</v>
      </c>
      <c r="G154" s="19">
        <v>9.340659340659343</v>
      </c>
      <c r="H154" s="19">
        <v>216</v>
      </c>
      <c r="I154" s="20">
        <v>9.6703296703296715</v>
      </c>
      <c r="J154" s="20">
        <v>1.8681318681318682</v>
      </c>
      <c r="K154" s="20">
        <v>8.0219780219780237</v>
      </c>
      <c r="L154" s="20">
        <v>1.3186813186813189</v>
      </c>
      <c r="M154" s="38">
        <f t="shared" si="2"/>
        <v>0.80952380952380953</v>
      </c>
    </row>
    <row r="155" spans="1:13" x14ac:dyDescent="0.25">
      <c r="A155" s="70" t="s">
        <v>78</v>
      </c>
      <c r="B155" s="70" t="s">
        <v>298</v>
      </c>
      <c r="C155" s="19">
        <v>9.1</v>
      </c>
      <c r="D155" s="19">
        <v>213</v>
      </c>
      <c r="E155" s="19">
        <v>23.406593406593405</v>
      </c>
      <c r="F155" s="19">
        <v>311</v>
      </c>
      <c r="G155" s="19">
        <v>34.175824175824182</v>
      </c>
      <c r="H155" s="19">
        <v>107</v>
      </c>
      <c r="I155" s="20">
        <v>17.582417582417584</v>
      </c>
      <c r="J155" s="20">
        <v>5.8241758241758248</v>
      </c>
      <c r="K155" s="20">
        <v>30.000000000000004</v>
      </c>
      <c r="L155" s="20">
        <v>4.1758241758241761</v>
      </c>
      <c r="M155" s="38">
        <f t="shared" si="2"/>
        <v>1.460093896713615</v>
      </c>
    </row>
    <row r="156" spans="1:13" x14ac:dyDescent="0.25">
      <c r="A156" s="70" t="s">
        <v>78</v>
      </c>
      <c r="B156" s="70" t="s">
        <v>299</v>
      </c>
      <c r="C156" s="19">
        <v>9.1</v>
      </c>
      <c r="D156" s="19">
        <v>414</v>
      </c>
      <c r="E156" s="19">
        <v>45.494505494505489</v>
      </c>
      <c r="F156" s="19">
        <v>330</v>
      </c>
      <c r="G156" s="19">
        <v>36.263736263736256</v>
      </c>
      <c r="H156" s="19">
        <v>466</v>
      </c>
      <c r="I156" s="20">
        <v>33.18681318681319</v>
      </c>
      <c r="J156" s="20">
        <v>12.307692307692308</v>
      </c>
      <c r="K156" s="20">
        <v>23.626373626373624</v>
      </c>
      <c r="L156" s="20">
        <v>12.637362637362639</v>
      </c>
      <c r="M156" s="38">
        <f t="shared" si="2"/>
        <v>0.79710144927536231</v>
      </c>
    </row>
    <row r="157" spans="1:13" x14ac:dyDescent="0.25">
      <c r="A157" s="70" t="s">
        <v>78</v>
      </c>
      <c r="B157" s="70" t="s">
        <v>300</v>
      </c>
      <c r="C157" s="19">
        <v>9.1</v>
      </c>
      <c r="D157" s="19">
        <v>388</v>
      </c>
      <c r="E157" s="19">
        <v>42.637362637362642</v>
      </c>
      <c r="F157" s="19">
        <v>487</v>
      </c>
      <c r="G157" s="19">
        <v>53.516483516483518</v>
      </c>
      <c r="H157" s="19">
        <v>321</v>
      </c>
      <c r="I157" s="20">
        <v>29.890109890109891</v>
      </c>
      <c r="J157" s="20">
        <v>12.747252747252748</v>
      </c>
      <c r="K157" s="20">
        <v>40.989010989010993</v>
      </c>
      <c r="L157" s="20">
        <v>12.527472527472527</v>
      </c>
      <c r="M157" s="38">
        <f t="shared" si="2"/>
        <v>1.2551546391752577</v>
      </c>
    </row>
    <row r="158" spans="1:13" x14ac:dyDescent="0.25">
      <c r="A158" s="70" t="s">
        <v>78</v>
      </c>
      <c r="B158" s="70" t="s">
        <v>301</v>
      </c>
      <c r="C158" s="19">
        <v>9.1</v>
      </c>
      <c r="D158" s="19">
        <v>394</v>
      </c>
      <c r="E158" s="19">
        <v>43.296703296703299</v>
      </c>
      <c r="F158" s="19">
        <v>326</v>
      </c>
      <c r="G158" s="19">
        <v>35.824175824175825</v>
      </c>
      <c r="H158" s="19">
        <v>247</v>
      </c>
      <c r="I158" s="20">
        <v>31.318681318681321</v>
      </c>
      <c r="J158" s="20">
        <v>11.978021978021978</v>
      </c>
      <c r="K158" s="20">
        <v>27.582417582417584</v>
      </c>
      <c r="L158" s="20">
        <v>8.2417582417582409</v>
      </c>
      <c r="M158" s="38">
        <f t="shared" si="2"/>
        <v>0.82741116751269039</v>
      </c>
    </row>
    <row r="159" spans="1:13" x14ac:dyDescent="0.25">
      <c r="A159" s="70" t="s">
        <v>78</v>
      </c>
      <c r="B159" s="70" t="s">
        <v>302</v>
      </c>
      <c r="C159" s="19">
        <v>9.1</v>
      </c>
      <c r="D159" s="19">
        <v>440</v>
      </c>
      <c r="E159" s="19">
        <v>48.35164835164835</v>
      </c>
      <c r="F159" s="19">
        <v>374</v>
      </c>
      <c r="G159" s="19">
        <v>41.098901098901102</v>
      </c>
      <c r="H159" s="19">
        <v>667</v>
      </c>
      <c r="I159" s="20">
        <v>35.824175824175825</v>
      </c>
      <c r="J159" s="20">
        <v>12.527472527472527</v>
      </c>
      <c r="K159" s="20">
        <v>29.560439560439562</v>
      </c>
      <c r="L159" s="20">
        <v>11.538461538461538</v>
      </c>
      <c r="M159" s="38">
        <f t="shared" si="2"/>
        <v>0.85</v>
      </c>
    </row>
    <row r="160" spans="1:13" x14ac:dyDescent="0.25">
      <c r="A160" s="70" t="s">
        <v>78</v>
      </c>
      <c r="B160" s="70" t="s">
        <v>303</v>
      </c>
      <c r="C160" s="19">
        <v>9.1</v>
      </c>
      <c r="D160" s="19">
        <v>400</v>
      </c>
      <c r="E160" s="19">
        <v>43.956043956043949</v>
      </c>
      <c r="F160" s="19">
        <v>266</v>
      </c>
      <c r="G160" s="19">
        <v>29.230769230769223</v>
      </c>
      <c r="H160" s="19">
        <v>268</v>
      </c>
      <c r="I160" s="20">
        <v>31.758241758241752</v>
      </c>
      <c r="J160" s="20">
        <v>12.197802197802197</v>
      </c>
      <c r="K160" s="20">
        <v>17.582417582417584</v>
      </c>
      <c r="L160" s="20">
        <v>11.648351648351648</v>
      </c>
      <c r="M160" s="38">
        <f t="shared" si="2"/>
        <v>0.66500000000000004</v>
      </c>
    </row>
    <row r="161" spans="1:13" x14ac:dyDescent="0.25">
      <c r="A161" s="70" t="s">
        <v>78</v>
      </c>
      <c r="B161" s="70" t="s">
        <v>304</v>
      </c>
      <c r="C161" s="19">
        <v>9.1</v>
      </c>
      <c r="D161" s="19">
        <v>311</v>
      </c>
      <c r="E161" s="19">
        <v>34.175824175824175</v>
      </c>
      <c r="F161" s="19">
        <v>238</v>
      </c>
      <c r="G161" s="19">
        <v>26.153846153846153</v>
      </c>
      <c r="H161" s="19">
        <v>273</v>
      </c>
      <c r="I161" s="20">
        <v>29.890109890109887</v>
      </c>
      <c r="J161" s="20">
        <v>4.2857142857142865</v>
      </c>
      <c r="K161" s="20">
        <v>21.648351648351646</v>
      </c>
      <c r="L161" s="20">
        <v>4.5054945054945055</v>
      </c>
      <c r="M161" s="38">
        <f t="shared" si="2"/>
        <v>0.76527331189710612</v>
      </c>
    </row>
    <row r="162" spans="1:13" x14ac:dyDescent="0.25">
      <c r="A162" s="29" t="s">
        <v>166</v>
      </c>
      <c r="B162" s="53"/>
      <c r="C162" s="30"/>
      <c r="D162" s="30"/>
      <c r="E162" s="30">
        <v>37</v>
      </c>
      <c r="F162" s="30"/>
      <c r="G162" s="30">
        <v>33</v>
      </c>
      <c r="H162" s="30"/>
      <c r="I162" s="37">
        <v>27</v>
      </c>
      <c r="J162" s="37">
        <v>9</v>
      </c>
      <c r="K162" s="37">
        <v>25</v>
      </c>
      <c r="L162" s="37">
        <v>8</v>
      </c>
      <c r="M162" s="40"/>
    </row>
    <row r="163" spans="1:13" x14ac:dyDescent="0.25">
      <c r="A163" s="54" t="s">
        <v>84</v>
      </c>
      <c r="B163" s="54"/>
      <c r="C163" s="32"/>
      <c r="D163" s="32">
        <v>2665</v>
      </c>
      <c r="E163" s="32"/>
      <c r="F163" s="32">
        <v>2417</v>
      </c>
      <c r="G163" s="32"/>
      <c r="H163" s="32">
        <v>2565</v>
      </c>
      <c r="I163" s="33"/>
      <c r="J163" s="33"/>
      <c r="K163" s="33"/>
      <c r="L163" s="33"/>
      <c r="M163" s="57">
        <f t="shared" si="2"/>
        <v>0.90694183864915567</v>
      </c>
    </row>
    <row r="164" spans="1:13" x14ac:dyDescent="0.25">
      <c r="A164" s="70" t="s">
        <v>85</v>
      </c>
      <c r="B164" s="70" t="s">
        <v>305</v>
      </c>
      <c r="C164" s="19">
        <v>9.1</v>
      </c>
      <c r="D164" s="19">
        <v>452</v>
      </c>
      <c r="E164" s="19">
        <v>49.670329670329664</v>
      </c>
      <c r="F164" s="19">
        <v>344</v>
      </c>
      <c r="G164" s="19">
        <v>37.802197802197803</v>
      </c>
      <c r="H164" s="19">
        <v>377</v>
      </c>
      <c r="I164" s="20">
        <v>37.582417582417577</v>
      </c>
      <c r="J164" s="20">
        <v>12.087912087912088</v>
      </c>
      <c r="K164" s="20">
        <v>26.923076923076923</v>
      </c>
      <c r="L164" s="20">
        <v>10.87912087912088</v>
      </c>
      <c r="M164" s="38">
        <f t="shared" si="2"/>
        <v>0.76106194690265483</v>
      </c>
    </row>
    <row r="165" spans="1:13" x14ac:dyDescent="0.25">
      <c r="A165" s="70" t="s">
        <v>85</v>
      </c>
      <c r="B165" s="70" t="s">
        <v>306</v>
      </c>
      <c r="C165" s="19">
        <v>9.1</v>
      </c>
      <c r="D165" s="19">
        <v>496</v>
      </c>
      <c r="E165" s="19">
        <v>54.505494505494504</v>
      </c>
      <c r="F165" s="19">
        <v>356</v>
      </c>
      <c r="G165" s="19">
        <v>39.120879120879117</v>
      </c>
      <c r="H165" s="19">
        <v>356</v>
      </c>
      <c r="I165" s="20">
        <v>39.340659340659336</v>
      </c>
      <c r="J165" s="20">
        <v>15.164835164835166</v>
      </c>
      <c r="K165" s="20">
        <v>26.043956043956047</v>
      </c>
      <c r="L165" s="20">
        <v>13.076923076923075</v>
      </c>
      <c r="M165" s="38">
        <f t="shared" si="2"/>
        <v>0.717741935483871</v>
      </c>
    </row>
    <row r="166" spans="1:13" x14ac:dyDescent="0.25">
      <c r="A166" s="70" t="s">
        <v>85</v>
      </c>
      <c r="B166" s="70" t="s">
        <v>307</v>
      </c>
      <c r="C166" s="19">
        <v>9.1</v>
      </c>
      <c r="D166" s="19">
        <v>491</v>
      </c>
      <c r="E166" s="19">
        <v>53.956043956043949</v>
      </c>
      <c r="F166" s="19">
        <v>376</v>
      </c>
      <c r="G166" s="19">
        <v>41.318681318681314</v>
      </c>
      <c r="H166" s="19">
        <v>419</v>
      </c>
      <c r="I166" s="20">
        <v>41.758241758241759</v>
      </c>
      <c r="J166" s="20">
        <v>12.197802197802199</v>
      </c>
      <c r="K166" s="20">
        <v>30.76923076923077</v>
      </c>
      <c r="L166" s="20">
        <v>10.549450549450547</v>
      </c>
      <c r="M166" s="38">
        <f t="shared" si="2"/>
        <v>0.7657841140529531</v>
      </c>
    </row>
    <row r="167" spans="1:13" x14ac:dyDescent="0.25">
      <c r="A167" s="29" t="s">
        <v>166</v>
      </c>
      <c r="B167" s="53"/>
      <c r="C167" s="30"/>
      <c r="D167" s="30"/>
      <c r="E167" s="30">
        <v>53</v>
      </c>
      <c r="F167" s="30"/>
      <c r="G167" s="30">
        <v>39</v>
      </c>
      <c r="H167" s="30"/>
      <c r="I167" s="37">
        <v>40</v>
      </c>
      <c r="J167" s="37">
        <v>13</v>
      </c>
      <c r="K167" s="37">
        <v>28</v>
      </c>
      <c r="L167" s="37">
        <v>12</v>
      </c>
      <c r="M167" s="56"/>
    </row>
    <row r="168" spans="1:13" x14ac:dyDescent="0.25">
      <c r="A168" s="54" t="s">
        <v>89</v>
      </c>
      <c r="B168" s="54"/>
      <c r="C168" s="32"/>
      <c r="D168" s="32">
        <v>1439</v>
      </c>
      <c r="E168" s="32"/>
      <c r="F168" s="32">
        <v>1076</v>
      </c>
      <c r="G168" s="32"/>
      <c r="H168" s="32">
        <v>1152</v>
      </c>
      <c r="I168" s="33"/>
      <c r="J168" s="33"/>
      <c r="K168" s="33"/>
      <c r="L168" s="33"/>
      <c r="M168" s="57">
        <f t="shared" si="2"/>
        <v>0.74774148714384991</v>
      </c>
    </row>
    <row r="169" spans="1:13" x14ac:dyDescent="0.25">
      <c r="A169" s="70" t="s">
        <v>90</v>
      </c>
      <c r="B169" s="70" t="s">
        <v>308</v>
      </c>
      <c r="C169" s="19">
        <v>9.1</v>
      </c>
      <c r="D169" s="19">
        <v>1074</v>
      </c>
      <c r="E169" s="19">
        <v>118.02197802197803</v>
      </c>
      <c r="F169" s="19">
        <v>665</v>
      </c>
      <c r="G169" s="19">
        <v>73.076923076923066</v>
      </c>
      <c r="H169" s="19">
        <v>1215</v>
      </c>
      <c r="I169" s="20">
        <v>78.021978021978015</v>
      </c>
      <c r="J169" s="20">
        <v>40</v>
      </c>
      <c r="K169" s="20">
        <v>32.417582417582416</v>
      </c>
      <c r="L169" s="20">
        <v>40.659340659340657</v>
      </c>
      <c r="M169" s="38">
        <f t="shared" si="2"/>
        <v>0.61918063314711358</v>
      </c>
    </row>
    <row r="170" spans="1:13" x14ac:dyDescent="0.25">
      <c r="A170" s="70" t="s">
        <v>90</v>
      </c>
      <c r="B170" s="70" t="s">
        <v>309</v>
      </c>
      <c r="C170" s="19">
        <v>9.1</v>
      </c>
      <c r="D170" s="19">
        <v>471</v>
      </c>
      <c r="E170" s="19">
        <v>51.758241758241752</v>
      </c>
      <c r="F170" s="19">
        <v>334</v>
      </c>
      <c r="G170" s="19">
        <v>36.703296703296701</v>
      </c>
      <c r="H170" s="19">
        <v>559</v>
      </c>
      <c r="I170" s="20">
        <v>31.53846153846154</v>
      </c>
      <c r="J170" s="20">
        <v>20.219780219780223</v>
      </c>
      <c r="K170" s="20">
        <v>16.813186813186814</v>
      </c>
      <c r="L170" s="20">
        <v>19.890109890109894</v>
      </c>
      <c r="M170" s="38">
        <f t="shared" si="2"/>
        <v>0.70912951167728233</v>
      </c>
    </row>
    <row r="171" spans="1:13" x14ac:dyDescent="0.25">
      <c r="A171" s="70" t="s">
        <v>90</v>
      </c>
      <c r="B171" s="70" t="s">
        <v>310</v>
      </c>
      <c r="C171" s="19">
        <v>9.1</v>
      </c>
      <c r="D171" s="19">
        <v>166</v>
      </c>
      <c r="E171" s="19">
        <v>18.241758241758241</v>
      </c>
      <c r="F171" s="19">
        <v>123</v>
      </c>
      <c r="G171" s="19">
        <v>13.516483516483515</v>
      </c>
      <c r="H171" s="19">
        <v>139</v>
      </c>
      <c r="I171" s="20">
        <v>18.241758241758241</v>
      </c>
      <c r="J171" s="20"/>
      <c r="K171" s="20">
        <v>13.516483516483515</v>
      </c>
      <c r="L171" s="20"/>
      <c r="M171" s="38">
        <f t="shared" si="2"/>
        <v>0.74096385542168675</v>
      </c>
    </row>
    <row r="172" spans="1:13" x14ac:dyDescent="0.25">
      <c r="A172" s="70" t="s">
        <v>90</v>
      </c>
      <c r="B172" s="70" t="s">
        <v>311</v>
      </c>
      <c r="C172" s="19">
        <v>9.1</v>
      </c>
      <c r="D172" s="19">
        <v>787</v>
      </c>
      <c r="E172" s="19">
        <v>86.483516483516496</v>
      </c>
      <c r="F172" s="19">
        <v>667</v>
      </c>
      <c r="G172" s="19">
        <v>73.296703296703313</v>
      </c>
      <c r="H172" s="19">
        <v>928</v>
      </c>
      <c r="I172" s="20">
        <v>50.549450549450547</v>
      </c>
      <c r="J172" s="20">
        <v>35.934065934065934</v>
      </c>
      <c r="K172" s="20">
        <v>36.373626373626372</v>
      </c>
      <c r="L172" s="20">
        <v>36.923076923076927</v>
      </c>
      <c r="M172" s="38">
        <f t="shared" si="2"/>
        <v>0.8475222363405337</v>
      </c>
    </row>
    <row r="173" spans="1:13" x14ac:dyDescent="0.25">
      <c r="A173" s="70" t="s">
        <v>90</v>
      </c>
      <c r="B173" s="70" t="s">
        <v>312</v>
      </c>
      <c r="C173" s="19">
        <v>9.1</v>
      </c>
      <c r="D173" s="19">
        <v>896</v>
      </c>
      <c r="E173" s="19">
        <v>98.461538461538481</v>
      </c>
      <c r="F173" s="19">
        <v>698</v>
      </c>
      <c r="G173" s="19">
        <v>76.703296703296701</v>
      </c>
      <c r="H173" s="19">
        <v>832</v>
      </c>
      <c r="I173" s="20">
        <v>61.428571428571431</v>
      </c>
      <c r="J173" s="20">
        <v>37.032967032967036</v>
      </c>
      <c r="K173" s="20">
        <v>39.340659340659336</v>
      </c>
      <c r="L173" s="20">
        <v>37.362637362637365</v>
      </c>
      <c r="M173" s="38">
        <f t="shared" si="2"/>
        <v>0.7790178571428571</v>
      </c>
    </row>
    <row r="174" spans="1:13" x14ac:dyDescent="0.25">
      <c r="A174" s="70" t="s">
        <v>90</v>
      </c>
      <c r="B174" s="70" t="s">
        <v>313</v>
      </c>
      <c r="C174" s="19">
        <v>9.1</v>
      </c>
      <c r="D174" s="19">
        <v>363</v>
      </c>
      <c r="E174" s="19">
        <v>39.890109890109883</v>
      </c>
      <c r="F174" s="19">
        <v>321</v>
      </c>
      <c r="G174" s="19">
        <v>35.274725274725277</v>
      </c>
      <c r="H174" s="19">
        <v>222</v>
      </c>
      <c r="I174" s="20">
        <v>17.69230769230769</v>
      </c>
      <c r="J174" s="20">
        <v>22.197802197802197</v>
      </c>
      <c r="K174" s="20">
        <v>13.956043956043954</v>
      </c>
      <c r="L174" s="20">
        <v>21.318681318681321</v>
      </c>
      <c r="M174" s="38">
        <f t="shared" si="2"/>
        <v>0.88429752066115708</v>
      </c>
    </row>
    <row r="175" spans="1:13" x14ac:dyDescent="0.25">
      <c r="A175" s="70" t="s">
        <v>90</v>
      </c>
      <c r="B175" s="70" t="s">
        <v>314</v>
      </c>
      <c r="C175" s="19">
        <v>9.1</v>
      </c>
      <c r="D175" s="19">
        <v>727</v>
      </c>
      <c r="E175" s="19">
        <v>79.890109890109898</v>
      </c>
      <c r="F175" s="19">
        <v>727</v>
      </c>
      <c r="G175" s="19">
        <v>79.890109890109912</v>
      </c>
      <c r="H175" s="19">
        <v>1411</v>
      </c>
      <c r="I175" s="20">
        <v>45.164835164835168</v>
      </c>
      <c r="J175" s="20">
        <v>34.725274725274723</v>
      </c>
      <c r="K175" s="20">
        <v>45.494505494505496</v>
      </c>
      <c r="L175" s="20">
        <v>34.395604395604387</v>
      </c>
      <c r="M175" s="38">
        <f t="shared" si="2"/>
        <v>1</v>
      </c>
    </row>
    <row r="176" spans="1:13" x14ac:dyDescent="0.25">
      <c r="A176" s="70" t="s">
        <v>90</v>
      </c>
      <c r="B176" s="70" t="s">
        <v>315</v>
      </c>
      <c r="C176" s="19">
        <v>6.0333333333333332</v>
      </c>
      <c r="D176" s="19">
        <v>457</v>
      </c>
      <c r="E176" s="19">
        <v>75.745856353591179</v>
      </c>
      <c r="F176" s="19">
        <v>400</v>
      </c>
      <c r="G176" s="19">
        <v>66.298342541436455</v>
      </c>
      <c r="H176" s="19">
        <v>1152</v>
      </c>
      <c r="I176" s="20">
        <v>40.939226519337019</v>
      </c>
      <c r="J176" s="20">
        <v>34.806629834254139</v>
      </c>
      <c r="K176" s="20">
        <v>33.646408839779006</v>
      </c>
      <c r="L176" s="20">
        <v>32.651933701657462</v>
      </c>
      <c r="M176" s="38">
        <f t="shared" si="2"/>
        <v>0.87527352297592997</v>
      </c>
    </row>
    <row r="177" spans="1:13" x14ac:dyDescent="0.25">
      <c r="A177" s="70" t="s">
        <v>90</v>
      </c>
      <c r="B177" s="70" t="s">
        <v>316</v>
      </c>
      <c r="C177" s="19">
        <v>9.1</v>
      </c>
      <c r="D177" s="19">
        <v>839</v>
      </c>
      <c r="E177" s="19">
        <v>92.19780219780219</v>
      </c>
      <c r="F177" s="19">
        <v>734</v>
      </c>
      <c r="G177" s="19">
        <v>80.659340659340657</v>
      </c>
      <c r="H177" s="19">
        <v>424</v>
      </c>
      <c r="I177" s="20">
        <v>58.241758241758248</v>
      </c>
      <c r="J177" s="20">
        <v>33.956043956043949</v>
      </c>
      <c r="K177" s="20">
        <v>46.923076923076927</v>
      </c>
      <c r="L177" s="20">
        <v>33.736263736263737</v>
      </c>
      <c r="M177" s="38">
        <f t="shared" si="2"/>
        <v>0.87485101311084623</v>
      </c>
    </row>
    <row r="178" spans="1:13" x14ac:dyDescent="0.25">
      <c r="A178" s="70" t="s">
        <v>90</v>
      </c>
      <c r="B178" s="70" t="s">
        <v>317</v>
      </c>
      <c r="C178" s="19">
        <v>9.1</v>
      </c>
      <c r="D178" s="19">
        <v>825</v>
      </c>
      <c r="E178" s="19">
        <v>90.659340659340671</v>
      </c>
      <c r="F178" s="19">
        <v>527</v>
      </c>
      <c r="G178" s="19">
        <v>57.912087912087912</v>
      </c>
      <c r="H178" s="19">
        <v>722</v>
      </c>
      <c r="I178" s="20">
        <v>55.384615384615387</v>
      </c>
      <c r="J178" s="20">
        <v>35.27472527472527</v>
      </c>
      <c r="K178" s="20">
        <v>27.362637362637361</v>
      </c>
      <c r="L178" s="20">
        <v>30.549450549450547</v>
      </c>
      <c r="M178" s="38">
        <f t="shared" si="2"/>
        <v>0.63878787878787879</v>
      </c>
    </row>
    <row r="179" spans="1:13" x14ac:dyDescent="0.25">
      <c r="A179" s="70" t="s">
        <v>90</v>
      </c>
      <c r="B179" s="70" t="s">
        <v>318</v>
      </c>
      <c r="C179" s="19">
        <v>9.1</v>
      </c>
      <c r="D179" s="19">
        <v>985</v>
      </c>
      <c r="E179" s="19">
        <v>108.24175824175826</v>
      </c>
      <c r="F179" s="19">
        <v>834</v>
      </c>
      <c r="G179" s="19">
        <v>91.64835164835165</v>
      </c>
      <c r="H179" s="19">
        <v>244</v>
      </c>
      <c r="I179" s="20">
        <v>68.681318681318686</v>
      </c>
      <c r="J179" s="20">
        <v>39.560439560439555</v>
      </c>
      <c r="K179" s="20">
        <v>51.538461538461533</v>
      </c>
      <c r="L179" s="20">
        <v>40.109890109890117</v>
      </c>
      <c r="M179" s="38">
        <f t="shared" si="2"/>
        <v>0.84670050761421323</v>
      </c>
    </row>
    <row r="180" spans="1:13" x14ac:dyDescent="0.25">
      <c r="A180" s="70" t="s">
        <v>90</v>
      </c>
      <c r="B180" s="70" t="s">
        <v>319</v>
      </c>
      <c r="C180" s="19">
        <v>9.1</v>
      </c>
      <c r="D180" s="19">
        <v>931</v>
      </c>
      <c r="E180" s="19">
        <v>102.30769230769232</v>
      </c>
      <c r="F180" s="19">
        <v>826</v>
      </c>
      <c r="G180" s="19">
        <v>90.769230769230788</v>
      </c>
      <c r="H180" s="19">
        <v>513</v>
      </c>
      <c r="I180" s="20">
        <v>60.439560439560438</v>
      </c>
      <c r="J180" s="20">
        <v>41.868131868131869</v>
      </c>
      <c r="K180" s="20">
        <v>48.791208791208788</v>
      </c>
      <c r="L180" s="20">
        <v>41.978021978021978</v>
      </c>
      <c r="M180" s="38">
        <f t="shared" si="2"/>
        <v>0.88721804511278191</v>
      </c>
    </row>
    <row r="181" spans="1:13" x14ac:dyDescent="0.25">
      <c r="A181" s="70" t="s">
        <v>90</v>
      </c>
      <c r="B181" s="70" t="s">
        <v>320</v>
      </c>
      <c r="C181" s="19">
        <v>9.1</v>
      </c>
      <c r="D181" s="19">
        <v>798</v>
      </c>
      <c r="E181" s="19">
        <v>87.692307692307693</v>
      </c>
      <c r="F181" s="19">
        <v>871</v>
      </c>
      <c r="G181" s="19">
        <v>95.714285714285708</v>
      </c>
      <c r="H181" s="19">
        <v>724</v>
      </c>
      <c r="I181" s="20">
        <v>53.07692307692308</v>
      </c>
      <c r="J181" s="20">
        <v>34.61538461538462</v>
      </c>
      <c r="K181" s="20">
        <v>62.527472527472526</v>
      </c>
      <c r="L181" s="20">
        <v>33.18681318681319</v>
      </c>
      <c r="M181" s="38">
        <f t="shared" si="2"/>
        <v>1.0914786967418546</v>
      </c>
    </row>
    <row r="182" spans="1:13" x14ac:dyDescent="0.25">
      <c r="A182" s="70" t="s">
        <v>90</v>
      </c>
      <c r="B182" s="70" t="s">
        <v>321</v>
      </c>
      <c r="C182" s="19">
        <v>9.1</v>
      </c>
      <c r="D182" s="19">
        <v>1085</v>
      </c>
      <c r="E182" s="19">
        <v>119.23076923076927</v>
      </c>
      <c r="F182" s="19">
        <v>916</v>
      </c>
      <c r="G182" s="19">
        <v>100.65934065934069</v>
      </c>
      <c r="H182" s="19">
        <v>844</v>
      </c>
      <c r="I182" s="20">
        <v>61.318681318681321</v>
      </c>
      <c r="J182" s="20">
        <v>57.912087912087912</v>
      </c>
      <c r="K182" s="20">
        <v>58.351648351648358</v>
      </c>
      <c r="L182" s="20">
        <v>42.307692307692307</v>
      </c>
      <c r="M182" s="38">
        <f t="shared" si="2"/>
        <v>0.84423963133640556</v>
      </c>
    </row>
    <row r="183" spans="1:13" x14ac:dyDescent="0.25">
      <c r="A183" s="70" t="s">
        <v>90</v>
      </c>
      <c r="B183" s="70" t="s">
        <v>322</v>
      </c>
      <c r="C183" s="19">
        <v>6.0333333333333332</v>
      </c>
      <c r="D183" s="19">
        <v>610</v>
      </c>
      <c r="E183" s="19">
        <v>101.10497237569062</v>
      </c>
      <c r="F183" s="19">
        <v>435</v>
      </c>
      <c r="G183" s="19">
        <v>72.09944751381218</v>
      </c>
      <c r="H183" s="19">
        <v>1617</v>
      </c>
      <c r="I183" s="20">
        <v>49.226519337016576</v>
      </c>
      <c r="J183" s="20">
        <v>51.878453038674024</v>
      </c>
      <c r="K183" s="20">
        <v>35.966850828729278</v>
      </c>
      <c r="L183" s="20">
        <v>36.132596685082873</v>
      </c>
      <c r="M183" s="38">
        <f t="shared" si="2"/>
        <v>0.71311475409836067</v>
      </c>
    </row>
    <row r="184" spans="1:13" x14ac:dyDescent="0.25">
      <c r="A184" s="70" t="s">
        <v>90</v>
      </c>
      <c r="B184" s="70" t="s">
        <v>323</v>
      </c>
      <c r="C184" s="19">
        <v>9.1</v>
      </c>
      <c r="D184" s="19">
        <v>1064</v>
      </c>
      <c r="E184" s="19">
        <v>116.92307692307693</v>
      </c>
      <c r="F184" s="19">
        <v>917</v>
      </c>
      <c r="G184" s="19">
        <v>100.76923076923079</v>
      </c>
      <c r="H184" s="19">
        <v>1021</v>
      </c>
      <c r="I184" s="20">
        <v>82.417582417582409</v>
      </c>
      <c r="J184" s="20">
        <v>34.505494505494504</v>
      </c>
      <c r="K184" s="20">
        <v>68.021978021978015</v>
      </c>
      <c r="L184" s="20">
        <v>32.747252747252745</v>
      </c>
      <c r="M184" s="38">
        <f t="shared" si="2"/>
        <v>0.86184210526315785</v>
      </c>
    </row>
    <row r="185" spans="1:13" x14ac:dyDescent="0.25">
      <c r="A185" s="70" t="s">
        <v>90</v>
      </c>
      <c r="B185" s="70" t="s">
        <v>324</v>
      </c>
      <c r="C185" s="19">
        <v>9.1</v>
      </c>
      <c r="D185" s="19">
        <v>851</v>
      </c>
      <c r="E185" s="19">
        <v>93.516483516483532</v>
      </c>
      <c r="F185" s="19">
        <v>868</v>
      </c>
      <c r="G185" s="19">
        <v>95.384615384615429</v>
      </c>
      <c r="H185" s="19">
        <v>944</v>
      </c>
      <c r="I185" s="20">
        <v>59.120879120879117</v>
      </c>
      <c r="J185" s="20">
        <v>34.395604395604394</v>
      </c>
      <c r="K185" s="20">
        <v>64.285714285714292</v>
      </c>
      <c r="L185" s="20">
        <v>31.098901098901095</v>
      </c>
      <c r="M185" s="38">
        <f t="shared" si="2"/>
        <v>1.0199764982373678</v>
      </c>
    </row>
    <row r="186" spans="1:13" x14ac:dyDescent="0.25">
      <c r="A186" s="70" t="s">
        <v>90</v>
      </c>
      <c r="B186" s="70" t="s">
        <v>325</v>
      </c>
      <c r="C186" s="19">
        <v>9.1</v>
      </c>
      <c r="D186" s="19">
        <v>797</v>
      </c>
      <c r="E186" s="19">
        <v>87.582417582417577</v>
      </c>
      <c r="F186" s="19">
        <v>677</v>
      </c>
      <c r="G186" s="19">
        <v>74.395604395604394</v>
      </c>
      <c r="H186" s="19">
        <v>844</v>
      </c>
      <c r="I186" s="20">
        <v>51.208791208791212</v>
      </c>
      <c r="J186" s="20">
        <v>36.373626373626372</v>
      </c>
      <c r="K186" s="20">
        <v>38.021978021978029</v>
      </c>
      <c r="L186" s="20">
        <v>36.373626373626372</v>
      </c>
      <c r="M186" s="38">
        <f t="shared" si="2"/>
        <v>0.84943538268506902</v>
      </c>
    </row>
    <row r="187" spans="1:13" x14ac:dyDescent="0.25">
      <c r="A187" s="70" t="s">
        <v>90</v>
      </c>
      <c r="B187" s="70" t="s">
        <v>326</v>
      </c>
      <c r="C187" s="19">
        <v>9.1</v>
      </c>
      <c r="D187" s="19">
        <v>816</v>
      </c>
      <c r="E187" s="19">
        <v>89.670329670329679</v>
      </c>
      <c r="F187" s="19">
        <v>814</v>
      </c>
      <c r="G187" s="19">
        <v>89.45054945054946</v>
      </c>
      <c r="H187" s="19">
        <v>783</v>
      </c>
      <c r="I187" s="20">
        <v>52.527472527472533</v>
      </c>
      <c r="J187" s="20">
        <v>37.142857142857146</v>
      </c>
      <c r="K187" s="20">
        <v>53.186813186813183</v>
      </c>
      <c r="L187" s="20">
        <v>36.263736263736263</v>
      </c>
      <c r="M187" s="38">
        <f t="shared" si="2"/>
        <v>0.99754901960784315</v>
      </c>
    </row>
    <row r="188" spans="1:13" x14ac:dyDescent="0.25">
      <c r="A188" s="70" t="s">
        <v>90</v>
      </c>
      <c r="B188" s="70" t="s">
        <v>327</v>
      </c>
      <c r="C188" s="19">
        <v>9.1</v>
      </c>
      <c r="D188" s="19">
        <v>929</v>
      </c>
      <c r="E188" s="19">
        <v>102.08791208791209</v>
      </c>
      <c r="F188" s="19">
        <v>785</v>
      </c>
      <c r="G188" s="19">
        <v>86.263736263736263</v>
      </c>
      <c r="H188" s="19">
        <v>840</v>
      </c>
      <c r="I188" s="20">
        <v>64.725274725274716</v>
      </c>
      <c r="J188" s="20">
        <v>37.362637362637365</v>
      </c>
      <c r="K188" s="20">
        <v>49.230769230769226</v>
      </c>
      <c r="L188" s="20">
        <v>37.032967032967029</v>
      </c>
      <c r="M188" s="38">
        <f t="shared" si="2"/>
        <v>0.84499461786867602</v>
      </c>
    </row>
    <row r="189" spans="1:13" x14ac:dyDescent="0.25">
      <c r="A189" s="70" t="s">
        <v>90</v>
      </c>
      <c r="B189" s="70" t="s">
        <v>328</v>
      </c>
      <c r="C189" s="19">
        <v>9.1</v>
      </c>
      <c r="D189" s="19">
        <v>898</v>
      </c>
      <c r="E189" s="19">
        <v>98.681318681318672</v>
      </c>
      <c r="F189" s="19">
        <v>708</v>
      </c>
      <c r="G189" s="19">
        <v>77.80219780219781</v>
      </c>
      <c r="H189" s="19">
        <v>340</v>
      </c>
      <c r="I189" s="20">
        <v>63.406593406593416</v>
      </c>
      <c r="J189" s="20">
        <v>35.27472527472527</v>
      </c>
      <c r="K189" s="20">
        <v>45.824175824175825</v>
      </c>
      <c r="L189" s="20">
        <v>31.978021978021978</v>
      </c>
      <c r="M189" s="38">
        <f t="shared" si="2"/>
        <v>0.7884187082405345</v>
      </c>
    </row>
    <row r="190" spans="1:13" x14ac:dyDescent="0.25">
      <c r="A190" s="70" t="s">
        <v>90</v>
      </c>
      <c r="B190" s="70" t="s">
        <v>329</v>
      </c>
      <c r="C190" s="19">
        <v>9.1</v>
      </c>
      <c r="D190" s="19">
        <v>713</v>
      </c>
      <c r="E190" s="19">
        <v>78.351648351648365</v>
      </c>
      <c r="F190" s="19">
        <v>771</v>
      </c>
      <c r="G190" s="19">
        <v>84.72527472527473</v>
      </c>
      <c r="H190" s="19">
        <v>965</v>
      </c>
      <c r="I190" s="20">
        <v>48.901098901098905</v>
      </c>
      <c r="J190" s="20">
        <v>29.450549450549449</v>
      </c>
      <c r="K190" s="20">
        <v>53.846153846153847</v>
      </c>
      <c r="L190" s="20">
        <v>30.879120879120876</v>
      </c>
      <c r="M190" s="38">
        <f t="shared" si="2"/>
        <v>1.0813464235624124</v>
      </c>
    </row>
    <row r="191" spans="1:13" x14ac:dyDescent="0.25">
      <c r="A191" s="70" t="s">
        <v>90</v>
      </c>
      <c r="B191" s="70" t="s">
        <v>330</v>
      </c>
      <c r="C191" s="19">
        <v>9.1</v>
      </c>
      <c r="D191" s="19">
        <v>840</v>
      </c>
      <c r="E191" s="19">
        <v>92.307692307692307</v>
      </c>
      <c r="F191" s="19">
        <v>776</v>
      </c>
      <c r="G191" s="19">
        <v>85.27472527472527</v>
      </c>
      <c r="H191" s="19">
        <v>1177</v>
      </c>
      <c r="I191" s="20">
        <v>57.252747252747255</v>
      </c>
      <c r="J191" s="20">
        <v>35.054945054945058</v>
      </c>
      <c r="K191" s="20">
        <v>51.53846153846154</v>
      </c>
      <c r="L191" s="20">
        <v>33.736263736263737</v>
      </c>
      <c r="M191" s="38">
        <f t="shared" si="2"/>
        <v>0.92380952380952386</v>
      </c>
    </row>
    <row r="192" spans="1:13" x14ac:dyDescent="0.25">
      <c r="A192" s="70" t="s">
        <v>90</v>
      </c>
      <c r="B192" s="70" t="s">
        <v>331</v>
      </c>
      <c r="C192" s="19">
        <v>9.1</v>
      </c>
      <c r="D192" s="19">
        <v>717</v>
      </c>
      <c r="E192" s="19">
        <v>78.791208791208817</v>
      </c>
      <c r="F192" s="19">
        <v>668</v>
      </c>
      <c r="G192" s="19">
        <v>73.406593406593416</v>
      </c>
      <c r="H192" s="19">
        <v>1555</v>
      </c>
      <c r="I192" s="20">
        <v>45.164835164835161</v>
      </c>
      <c r="J192" s="20">
        <v>33.626373626373628</v>
      </c>
      <c r="K192" s="20">
        <v>40.989010989010993</v>
      </c>
      <c r="L192" s="20">
        <v>32.417582417582416</v>
      </c>
      <c r="M192" s="38">
        <f t="shared" si="2"/>
        <v>0.9316596931659693</v>
      </c>
    </row>
    <row r="193" spans="1:13" x14ac:dyDescent="0.25">
      <c r="A193" s="70" t="s">
        <v>90</v>
      </c>
      <c r="B193" s="70" t="s">
        <v>332</v>
      </c>
      <c r="C193" s="19">
        <v>9.1</v>
      </c>
      <c r="D193" s="19">
        <v>771</v>
      </c>
      <c r="E193" s="19">
        <v>84.725274725274744</v>
      </c>
      <c r="F193" s="19">
        <v>824</v>
      </c>
      <c r="G193" s="19">
        <v>90.54945054945054</v>
      </c>
      <c r="H193" s="19">
        <v>810</v>
      </c>
      <c r="I193" s="20">
        <v>47.802197802197796</v>
      </c>
      <c r="J193" s="20">
        <v>36.92307692307692</v>
      </c>
      <c r="K193" s="20">
        <v>51.978021978021978</v>
      </c>
      <c r="L193" s="20">
        <v>38.571428571428569</v>
      </c>
      <c r="M193" s="38">
        <f t="shared" si="2"/>
        <v>1.0687418936446174</v>
      </c>
    </row>
    <row r="194" spans="1:13" x14ac:dyDescent="0.25">
      <c r="A194" s="70" t="s">
        <v>90</v>
      </c>
      <c r="B194" s="70" t="s">
        <v>333</v>
      </c>
      <c r="C194" s="19">
        <v>9.1</v>
      </c>
      <c r="D194" s="19">
        <v>641</v>
      </c>
      <c r="E194" s="19">
        <v>70.439560439560438</v>
      </c>
      <c r="F194" s="19">
        <v>430</v>
      </c>
      <c r="G194" s="19">
        <v>47.252747252747248</v>
      </c>
      <c r="H194" s="19">
        <v>505</v>
      </c>
      <c r="I194" s="20">
        <v>35.164835164835161</v>
      </c>
      <c r="J194" s="20">
        <v>35.27472527472527</v>
      </c>
      <c r="K194" s="20">
        <v>13.626373626373626</v>
      </c>
      <c r="L194" s="20">
        <v>33.626373626373628</v>
      </c>
      <c r="M194" s="38">
        <f t="shared" si="2"/>
        <v>0.67082683307332291</v>
      </c>
    </row>
    <row r="195" spans="1:13" x14ac:dyDescent="0.25">
      <c r="A195" s="70" t="s">
        <v>90</v>
      </c>
      <c r="B195" s="70" t="s">
        <v>334</v>
      </c>
      <c r="C195" s="19">
        <v>9.1</v>
      </c>
      <c r="D195" s="19">
        <v>670</v>
      </c>
      <c r="E195" s="19">
        <v>73.626373626373635</v>
      </c>
      <c r="F195" s="19">
        <v>371</v>
      </c>
      <c r="G195" s="19">
        <v>40.769230769230766</v>
      </c>
      <c r="H195" s="19">
        <v>593</v>
      </c>
      <c r="I195" s="20">
        <v>38.46153846153846</v>
      </c>
      <c r="J195" s="20">
        <v>35.164835164835168</v>
      </c>
      <c r="K195" s="20">
        <v>7.802197802197802</v>
      </c>
      <c r="L195" s="20">
        <v>32.967032967032964</v>
      </c>
      <c r="M195" s="38">
        <f t="shared" si="2"/>
        <v>0.55373134328358209</v>
      </c>
    </row>
    <row r="196" spans="1:13" x14ac:dyDescent="0.25">
      <c r="A196" s="29" t="s">
        <v>166</v>
      </c>
      <c r="B196" s="53"/>
      <c r="C196" s="35"/>
      <c r="D196" s="30"/>
      <c r="E196" s="30">
        <v>87</v>
      </c>
      <c r="F196" s="30"/>
      <c r="G196" s="30">
        <v>74</v>
      </c>
      <c r="H196" s="30"/>
      <c r="I196" s="37">
        <v>52</v>
      </c>
      <c r="J196" s="37">
        <v>36</v>
      </c>
      <c r="K196" s="37">
        <v>41</v>
      </c>
      <c r="L196" s="37">
        <v>34</v>
      </c>
      <c r="M196" s="56"/>
    </row>
    <row r="197" spans="1:13" x14ac:dyDescent="0.25">
      <c r="A197" s="54" t="s">
        <v>112</v>
      </c>
      <c r="B197" s="54"/>
      <c r="C197" s="32"/>
      <c r="D197" s="32">
        <v>20721</v>
      </c>
      <c r="E197" s="32"/>
      <c r="F197" s="32">
        <v>17687</v>
      </c>
      <c r="G197" s="32"/>
      <c r="H197" s="32">
        <v>21923</v>
      </c>
      <c r="I197" s="33"/>
      <c r="J197" s="33"/>
      <c r="K197" s="33"/>
      <c r="L197" s="33"/>
      <c r="M197" s="57">
        <f t="shared" si="2"/>
        <v>0.85357849524636842</v>
      </c>
    </row>
    <row r="198" spans="1:13" x14ac:dyDescent="0.25">
      <c r="A198" s="70" t="s">
        <v>335</v>
      </c>
      <c r="B198" s="70" t="s">
        <v>336</v>
      </c>
      <c r="C198" s="19">
        <v>9.1</v>
      </c>
      <c r="D198" s="19">
        <v>281</v>
      </c>
      <c r="E198" s="19">
        <v>30.879120879120876</v>
      </c>
      <c r="F198" s="19">
        <v>239</v>
      </c>
      <c r="G198" s="19">
        <v>26.263736263736263</v>
      </c>
      <c r="H198" s="19">
        <v>114</v>
      </c>
      <c r="I198" s="20">
        <v>9.3406593406593394</v>
      </c>
      <c r="J198" s="20">
        <v>21.538461538461537</v>
      </c>
      <c r="K198" s="20">
        <v>7.3626373626373631</v>
      </c>
      <c r="L198" s="20">
        <v>18.901098901098898</v>
      </c>
      <c r="M198" s="38">
        <f t="shared" si="2"/>
        <v>0.85053380782918153</v>
      </c>
    </row>
    <row r="199" spans="1:13" x14ac:dyDescent="0.25">
      <c r="A199" s="29" t="s">
        <v>166</v>
      </c>
      <c r="B199" s="53"/>
      <c r="C199" s="35"/>
      <c r="D199" s="35"/>
      <c r="E199" s="30">
        <v>31</v>
      </c>
      <c r="F199" s="30"/>
      <c r="G199" s="30">
        <v>26</v>
      </c>
      <c r="H199" s="30"/>
      <c r="I199" s="37">
        <v>9</v>
      </c>
      <c r="J199" s="37">
        <v>22</v>
      </c>
      <c r="K199" s="37">
        <v>7</v>
      </c>
      <c r="L199" s="37">
        <v>19</v>
      </c>
      <c r="M199" s="40"/>
    </row>
    <row r="200" spans="1:13" x14ac:dyDescent="0.25">
      <c r="A200" s="54" t="s">
        <v>410</v>
      </c>
      <c r="B200" s="54"/>
      <c r="C200" s="32"/>
      <c r="D200" s="32">
        <v>281</v>
      </c>
      <c r="E200" s="32"/>
      <c r="F200" s="32">
        <v>239</v>
      </c>
      <c r="G200" s="32"/>
      <c r="H200" s="32">
        <v>114</v>
      </c>
      <c r="I200" s="33"/>
      <c r="J200" s="33"/>
      <c r="K200" s="33"/>
      <c r="L200" s="33"/>
      <c r="M200" s="57">
        <f t="shared" si="2"/>
        <v>0.85053380782918153</v>
      </c>
    </row>
    <row r="201" spans="1:13" x14ac:dyDescent="0.25">
      <c r="A201" s="70" t="s">
        <v>337</v>
      </c>
      <c r="B201" s="70" t="s">
        <v>338</v>
      </c>
      <c r="C201" s="19">
        <v>8.1</v>
      </c>
      <c r="D201" s="19">
        <v>263</v>
      </c>
      <c r="E201" s="19">
        <v>32.46913580246914</v>
      </c>
      <c r="F201" s="19">
        <v>216</v>
      </c>
      <c r="G201" s="19">
        <v>26.666666666666668</v>
      </c>
      <c r="H201" s="19">
        <v>212</v>
      </c>
      <c r="I201" s="20">
        <v>23.827160493827162</v>
      </c>
      <c r="J201" s="20">
        <v>8.6419753086419746</v>
      </c>
      <c r="K201" s="20">
        <v>18.518518518518519</v>
      </c>
      <c r="L201" s="20">
        <v>8.1481481481481488</v>
      </c>
      <c r="M201" s="38">
        <f t="shared" si="2"/>
        <v>0.82129277566539927</v>
      </c>
    </row>
    <row r="202" spans="1:13" x14ac:dyDescent="0.25">
      <c r="A202" s="70" t="s">
        <v>337</v>
      </c>
      <c r="B202" s="70" t="s">
        <v>339</v>
      </c>
      <c r="C202" s="19">
        <v>9.1</v>
      </c>
      <c r="D202" s="19">
        <v>319</v>
      </c>
      <c r="E202" s="19">
        <v>35.054945054945051</v>
      </c>
      <c r="F202" s="19">
        <v>248</v>
      </c>
      <c r="G202" s="19">
        <v>27.252747252747255</v>
      </c>
      <c r="H202" s="19">
        <v>224</v>
      </c>
      <c r="I202" s="20">
        <v>25.604395604395602</v>
      </c>
      <c r="J202" s="20">
        <v>9.4505494505494489</v>
      </c>
      <c r="K202" s="20">
        <v>19.890109890109894</v>
      </c>
      <c r="L202" s="20">
        <v>7.3626373626373631</v>
      </c>
      <c r="M202" s="38">
        <f t="shared" si="2"/>
        <v>0.77742946708463945</v>
      </c>
    </row>
    <row r="203" spans="1:13" x14ac:dyDescent="0.25">
      <c r="A203" s="70" t="s">
        <v>337</v>
      </c>
      <c r="B203" s="70" t="s">
        <v>340</v>
      </c>
      <c r="C203" s="19">
        <v>9.1</v>
      </c>
      <c r="D203" s="19">
        <v>304</v>
      </c>
      <c r="E203" s="19">
        <v>33.406593406593402</v>
      </c>
      <c r="F203" s="19">
        <v>212</v>
      </c>
      <c r="G203" s="19">
        <v>23.296703296703292</v>
      </c>
      <c r="H203" s="19">
        <v>270</v>
      </c>
      <c r="I203" s="20">
        <v>23.956043956043956</v>
      </c>
      <c r="J203" s="20">
        <v>9.4505494505494525</v>
      </c>
      <c r="K203" s="20">
        <v>14.725274725274726</v>
      </c>
      <c r="L203" s="20">
        <v>8.5714285714285712</v>
      </c>
      <c r="M203" s="38">
        <f t="shared" si="2"/>
        <v>0.69736842105263153</v>
      </c>
    </row>
    <row r="204" spans="1:13" x14ac:dyDescent="0.25">
      <c r="A204" s="70" t="s">
        <v>337</v>
      </c>
      <c r="B204" s="70" t="s">
        <v>341</v>
      </c>
      <c r="C204" s="19">
        <v>9.1</v>
      </c>
      <c r="D204" s="19">
        <v>291</v>
      </c>
      <c r="E204" s="19">
        <v>31.978021978021982</v>
      </c>
      <c r="F204" s="19">
        <v>218</v>
      </c>
      <c r="G204" s="19">
        <v>23.956043956043953</v>
      </c>
      <c r="H204" s="19">
        <v>315</v>
      </c>
      <c r="I204" s="20">
        <v>23.406593406593409</v>
      </c>
      <c r="J204" s="20">
        <v>8.5714285714285712</v>
      </c>
      <c r="K204" s="20">
        <v>17.142857142857142</v>
      </c>
      <c r="L204" s="20">
        <v>6.8131868131868121</v>
      </c>
      <c r="M204" s="38">
        <f t="shared" si="2"/>
        <v>0.74914089347079038</v>
      </c>
    </row>
    <row r="205" spans="1:13" x14ac:dyDescent="0.25">
      <c r="A205" s="70" t="s">
        <v>337</v>
      </c>
      <c r="B205" s="70" t="s">
        <v>342</v>
      </c>
      <c r="C205" s="19">
        <v>9.1</v>
      </c>
      <c r="D205" s="19">
        <v>307</v>
      </c>
      <c r="E205" s="19">
        <v>33.736263736263737</v>
      </c>
      <c r="F205" s="19">
        <v>233</v>
      </c>
      <c r="G205" s="19">
        <v>25.604395604395609</v>
      </c>
      <c r="H205" s="19">
        <v>163</v>
      </c>
      <c r="I205" s="20">
        <v>24.285714285714288</v>
      </c>
      <c r="J205" s="20">
        <v>9.4505494505494489</v>
      </c>
      <c r="K205" s="20">
        <v>17.802197802197803</v>
      </c>
      <c r="L205" s="20">
        <v>7.802197802197802</v>
      </c>
      <c r="M205" s="38">
        <f t="shared" si="2"/>
        <v>0.75895765472312704</v>
      </c>
    </row>
    <row r="206" spans="1:13" x14ac:dyDescent="0.25">
      <c r="A206" s="29" t="s">
        <v>166</v>
      </c>
      <c r="B206" s="53"/>
      <c r="C206" s="30"/>
      <c r="D206" s="30"/>
      <c r="E206" s="30">
        <v>33</v>
      </c>
      <c r="F206" s="30"/>
      <c r="G206" s="30">
        <v>25</v>
      </c>
      <c r="H206" s="30"/>
      <c r="I206" s="37">
        <v>24</v>
      </c>
      <c r="J206" s="37">
        <v>9</v>
      </c>
      <c r="K206" s="37">
        <v>18</v>
      </c>
      <c r="L206" s="37">
        <v>8</v>
      </c>
      <c r="M206" s="56"/>
    </row>
    <row r="207" spans="1:13" x14ac:dyDescent="0.25">
      <c r="A207" s="54" t="s">
        <v>411</v>
      </c>
      <c r="B207" s="54"/>
      <c r="C207" s="32"/>
      <c r="D207" s="32">
        <v>1484</v>
      </c>
      <c r="E207" s="32"/>
      <c r="F207" s="32">
        <v>1127</v>
      </c>
      <c r="G207" s="32"/>
      <c r="H207" s="32">
        <v>1184</v>
      </c>
      <c r="I207" s="33"/>
      <c r="J207" s="33"/>
      <c r="K207" s="33"/>
      <c r="L207" s="33"/>
      <c r="M207" s="57">
        <f t="shared" si="2"/>
        <v>0.75943396226415094</v>
      </c>
    </row>
    <row r="208" spans="1:13" x14ac:dyDescent="0.25">
      <c r="A208" s="70" t="s">
        <v>343</v>
      </c>
      <c r="B208" s="70" t="s">
        <v>344</v>
      </c>
      <c r="C208" s="19">
        <v>9.1</v>
      </c>
      <c r="D208" s="19">
        <v>113</v>
      </c>
      <c r="E208" s="19">
        <v>12.41758241758242</v>
      </c>
      <c r="F208" s="19">
        <v>106</v>
      </c>
      <c r="G208" s="19">
        <v>11.64835164835165</v>
      </c>
      <c r="H208" s="19">
        <v>92</v>
      </c>
      <c r="I208" s="20">
        <v>9.2307692307692317</v>
      </c>
      <c r="J208" s="20">
        <v>3.1868131868131875</v>
      </c>
      <c r="K208" s="20">
        <v>8.3516483516483522</v>
      </c>
      <c r="L208" s="20">
        <v>3.2967032967032974</v>
      </c>
      <c r="M208" s="38">
        <f t="shared" si="2"/>
        <v>0.93805309734513276</v>
      </c>
    </row>
    <row r="209" spans="1:13" x14ac:dyDescent="0.25">
      <c r="A209" s="70" t="s">
        <v>343</v>
      </c>
      <c r="B209" s="70" t="s">
        <v>345</v>
      </c>
      <c r="C209" s="19">
        <v>9.1</v>
      </c>
      <c r="D209" s="19">
        <v>624</v>
      </c>
      <c r="E209" s="19">
        <v>68.571428571428584</v>
      </c>
      <c r="F209" s="19">
        <v>586</v>
      </c>
      <c r="G209" s="19">
        <v>64.395604395604408</v>
      </c>
      <c r="H209" s="19">
        <v>350</v>
      </c>
      <c r="I209" s="20">
        <v>53.406593406593402</v>
      </c>
      <c r="J209" s="20">
        <v>15.164835164835164</v>
      </c>
      <c r="K209" s="20">
        <v>50.439560439560438</v>
      </c>
      <c r="L209" s="20">
        <v>13.956043956043956</v>
      </c>
      <c r="M209" s="38">
        <f t="shared" si="2"/>
        <v>0.9391025641025641</v>
      </c>
    </row>
    <row r="210" spans="1:13" x14ac:dyDescent="0.25">
      <c r="A210" s="70" t="s">
        <v>343</v>
      </c>
      <c r="B210" s="70" t="s">
        <v>346</v>
      </c>
      <c r="C210" s="19">
        <v>9.1</v>
      </c>
      <c r="D210" s="19">
        <v>197</v>
      </c>
      <c r="E210" s="19">
        <v>21.64835164835165</v>
      </c>
      <c r="F210" s="19">
        <v>204</v>
      </c>
      <c r="G210" s="19">
        <v>22.417582417582416</v>
      </c>
      <c r="H210" s="19">
        <v>104</v>
      </c>
      <c r="I210" s="20">
        <v>16.923076923076923</v>
      </c>
      <c r="J210" s="20">
        <v>4.7252747252747254</v>
      </c>
      <c r="K210" s="20">
        <v>18.35164835164835</v>
      </c>
      <c r="L210" s="20">
        <v>4.0659340659340666</v>
      </c>
      <c r="M210" s="38">
        <f t="shared" si="2"/>
        <v>1.0355329949238579</v>
      </c>
    </row>
    <row r="211" spans="1:13" x14ac:dyDescent="0.25">
      <c r="A211" s="70" t="s">
        <v>343</v>
      </c>
      <c r="B211" s="70" t="s">
        <v>347</v>
      </c>
      <c r="C211" s="19">
        <v>9.1</v>
      </c>
      <c r="D211" s="19">
        <v>529</v>
      </c>
      <c r="E211" s="19">
        <v>58.131868131868131</v>
      </c>
      <c r="F211" s="19">
        <v>461</v>
      </c>
      <c r="G211" s="19">
        <v>50.65934065934065</v>
      </c>
      <c r="H211" s="19">
        <v>368</v>
      </c>
      <c r="I211" s="20">
        <v>43.406593406593409</v>
      </c>
      <c r="J211" s="20">
        <v>14.725274725274726</v>
      </c>
      <c r="K211" s="20">
        <v>36.92307692307692</v>
      </c>
      <c r="L211" s="20">
        <v>13.736263736263737</v>
      </c>
      <c r="M211" s="38">
        <f t="shared" si="2"/>
        <v>0.87145557655954631</v>
      </c>
    </row>
    <row r="212" spans="1:13" x14ac:dyDescent="0.25">
      <c r="A212" s="70" t="s">
        <v>343</v>
      </c>
      <c r="B212" s="70" t="s">
        <v>348</v>
      </c>
      <c r="C212" s="19">
        <v>9.1</v>
      </c>
      <c r="D212" s="19">
        <v>525</v>
      </c>
      <c r="E212" s="19">
        <v>57.692307692307679</v>
      </c>
      <c r="F212" s="19">
        <v>436</v>
      </c>
      <c r="G212" s="19">
        <v>47.912087912087912</v>
      </c>
      <c r="H212" s="19">
        <v>463</v>
      </c>
      <c r="I212" s="20">
        <v>44.175824175824175</v>
      </c>
      <c r="J212" s="20">
        <v>13.516483516483518</v>
      </c>
      <c r="K212" s="20">
        <v>37.802197802197803</v>
      </c>
      <c r="L212" s="20">
        <v>10.109890109890109</v>
      </c>
      <c r="M212" s="38">
        <f t="shared" si="2"/>
        <v>0.83047619047619048</v>
      </c>
    </row>
    <row r="213" spans="1:13" x14ac:dyDescent="0.25">
      <c r="A213" s="29" t="s">
        <v>166</v>
      </c>
      <c r="B213" s="53"/>
      <c r="C213" s="30"/>
      <c r="D213" s="30"/>
      <c r="E213" s="30">
        <v>44</v>
      </c>
      <c r="F213" s="30"/>
      <c r="G213" s="30">
        <v>39</v>
      </c>
      <c r="H213" s="30"/>
      <c r="I213" s="37">
        <v>33</v>
      </c>
      <c r="J213" s="37">
        <v>10</v>
      </c>
      <c r="K213" s="37">
        <v>30</v>
      </c>
      <c r="L213" s="37">
        <v>9</v>
      </c>
      <c r="M213" s="56"/>
    </row>
    <row r="214" spans="1:13" x14ac:dyDescent="0.25">
      <c r="A214" s="54" t="s">
        <v>412</v>
      </c>
      <c r="B214" s="54"/>
      <c r="C214" s="32"/>
      <c r="D214" s="32">
        <v>1988</v>
      </c>
      <c r="E214" s="32"/>
      <c r="F214" s="32">
        <v>1793</v>
      </c>
      <c r="G214" s="32"/>
      <c r="H214" s="32">
        <v>1377</v>
      </c>
      <c r="I214" s="33"/>
      <c r="J214" s="33"/>
      <c r="K214" s="33"/>
      <c r="L214" s="33"/>
      <c r="M214" s="57">
        <f t="shared" si="2"/>
        <v>0.90191146881287731</v>
      </c>
    </row>
    <row r="215" spans="1:13" x14ac:dyDescent="0.25">
      <c r="A215" s="70" t="s">
        <v>113</v>
      </c>
      <c r="B215" s="70" t="s">
        <v>349</v>
      </c>
      <c r="C215" s="19">
        <v>9.1</v>
      </c>
      <c r="D215" s="19">
        <v>230</v>
      </c>
      <c r="E215" s="19">
        <v>25.274725274725274</v>
      </c>
      <c r="F215" s="19">
        <v>128</v>
      </c>
      <c r="G215" s="19">
        <v>14.065934065934064</v>
      </c>
      <c r="H215" s="19">
        <v>206</v>
      </c>
      <c r="I215" s="20">
        <v>20.109890109890109</v>
      </c>
      <c r="J215" s="20">
        <v>5.1648351648351642</v>
      </c>
      <c r="K215" s="20">
        <v>9.6703296703296697</v>
      </c>
      <c r="L215" s="20">
        <v>4.395604395604396</v>
      </c>
      <c r="M215" s="38">
        <f t="shared" si="2"/>
        <v>0.55652173913043479</v>
      </c>
    </row>
    <row r="216" spans="1:13" x14ac:dyDescent="0.25">
      <c r="A216" s="70" t="s">
        <v>113</v>
      </c>
      <c r="B216" s="70" t="s">
        <v>350</v>
      </c>
      <c r="C216" s="19">
        <v>9.1</v>
      </c>
      <c r="D216" s="19">
        <v>248</v>
      </c>
      <c r="E216" s="19">
        <v>27.252747252747252</v>
      </c>
      <c r="F216" s="19">
        <v>173</v>
      </c>
      <c r="G216" s="19">
        <v>19.010989010989011</v>
      </c>
      <c r="H216" s="19">
        <v>438</v>
      </c>
      <c r="I216" s="20">
        <v>27.252747252747252</v>
      </c>
      <c r="J216" s="20"/>
      <c r="K216" s="20">
        <v>19.010989010989011</v>
      </c>
      <c r="L216" s="20"/>
      <c r="M216" s="38">
        <f t="shared" si="2"/>
        <v>0.69758064516129037</v>
      </c>
    </row>
    <row r="217" spans="1:13" x14ac:dyDescent="0.25">
      <c r="A217" s="70" t="s">
        <v>113</v>
      </c>
      <c r="B217" s="70" t="s">
        <v>351</v>
      </c>
      <c r="C217" s="19">
        <v>9.1</v>
      </c>
      <c r="D217" s="19">
        <v>206</v>
      </c>
      <c r="E217" s="19">
        <v>22.637362637362639</v>
      </c>
      <c r="F217" s="19">
        <v>161</v>
      </c>
      <c r="G217" s="19">
        <v>17.692307692307693</v>
      </c>
      <c r="H217" s="19">
        <v>60</v>
      </c>
      <c r="I217" s="20">
        <v>22.637362637362639</v>
      </c>
      <c r="J217" s="20"/>
      <c r="K217" s="20">
        <v>17.692307692307693</v>
      </c>
      <c r="L217" s="20"/>
      <c r="M217" s="38">
        <f t="shared" si="2"/>
        <v>0.78155339805825241</v>
      </c>
    </row>
    <row r="218" spans="1:13" x14ac:dyDescent="0.25">
      <c r="A218" s="70" t="s">
        <v>113</v>
      </c>
      <c r="B218" s="70" t="s">
        <v>352</v>
      </c>
      <c r="C218" s="19">
        <v>9.1</v>
      </c>
      <c r="D218" s="19">
        <v>333</v>
      </c>
      <c r="E218" s="19">
        <v>36.593406593406591</v>
      </c>
      <c r="F218" s="19">
        <v>221</v>
      </c>
      <c r="G218" s="19">
        <v>24.285714285714285</v>
      </c>
      <c r="H218" s="19">
        <v>266</v>
      </c>
      <c r="I218" s="20">
        <v>26.703296703296701</v>
      </c>
      <c r="J218" s="20">
        <v>9.8901098901098887</v>
      </c>
      <c r="K218" s="20">
        <v>18.35164835164835</v>
      </c>
      <c r="L218" s="20">
        <v>5.9340659340659343</v>
      </c>
      <c r="M218" s="38">
        <f t="shared" si="2"/>
        <v>0.66366366366366369</v>
      </c>
    </row>
    <row r="219" spans="1:13" x14ac:dyDescent="0.25">
      <c r="A219" s="70" t="s">
        <v>113</v>
      </c>
      <c r="B219" s="70" t="s">
        <v>353</v>
      </c>
      <c r="C219" s="19">
        <v>9.1</v>
      </c>
      <c r="D219" s="19">
        <v>352</v>
      </c>
      <c r="E219" s="19">
        <v>38.681318681318679</v>
      </c>
      <c r="F219" s="19">
        <v>289</v>
      </c>
      <c r="G219" s="19">
        <v>31.758241758241759</v>
      </c>
      <c r="H219" s="19">
        <v>329</v>
      </c>
      <c r="I219" s="20">
        <v>27.912087912087912</v>
      </c>
      <c r="J219" s="20">
        <v>10.769230769230768</v>
      </c>
      <c r="K219" s="20">
        <v>22.637362637362639</v>
      </c>
      <c r="L219" s="20">
        <v>9.1208791208791204</v>
      </c>
      <c r="M219" s="38">
        <f t="shared" si="2"/>
        <v>0.82102272727272729</v>
      </c>
    </row>
    <row r="220" spans="1:13" x14ac:dyDescent="0.25">
      <c r="A220" s="29" t="s">
        <v>166</v>
      </c>
      <c r="B220" s="53"/>
      <c r="C220" s="30"/>
      <c r="D220" s="30"/>
      <c r="E220" s="30">
        <v>30</v>
      </c>
      <c r="F220" s="30"/>
      <c r="G220" s="30">
        <v>21</v>
      </c>
      <c r="H220" s="30"/>
      <c r="I220" s="37">
        <v>25</v>
      </c>
      <c r="J220" s="37">
        <v>9</v>
      </c>
      <c r="K220" s="37">
        <v>17</v>
      </c>
      <c r="L220" s="37">
        <v>6</v>
      </c>
      <c r="M220" s="40"/>
    </row>
    <row r="221" spans="1:13" x14ac:dyDescent="0.25">
      <c r="A221" s="54" t="s">
        <v>117</v>
      </c>
      <c r="B221" s="54"/>
      <c r="C221" s="32"/>
      <c r="D221" s="32">
        <v>1369</v>
      </c>
      <c r="E221" s="32"/>
      <c r="F221" s="32">
        <v>972</v>
      </c>
      <c r="G221" s="32"/>
      <c r="H221" s="32">
        <v>1299</v>
      </c>
      <c r="I221" s="33"/>
      <c r="J221" s="33"/>
      <c r="K221" s="33"/>
      <c r="L221" s="33"/>
      <c r="M221" s="57">
        <f t="shared" si="2"/>
        <v>0.7100073046018992</v>
      </c>
    </row>
    <row r="222" spans="1:13" x14ac:dyDescent="0.25">
      <c r="A222" s="70" t="s">
        <v>118</v>
      </c>
      <c r="B222" s="70" t="s">
        <v>354</v>
      </c>
      <c r="C222" s="19">
        <v>9.1</v>
      </c>
      <c r="D222" s="19">
        <v>311</v>
      </c>
      <c r="E222" s="19">
        <v>34.175824175824175</v>
      </c>
      <c r="F222" s="19">
        <v>209</v>
      </c>
      <c r="G222" s="19">
        <v>22.967032967032967</v>
      </c>
      <c r="H222" s="19">
        <v>158</v>
      </c>
      <c r="I222" s="20">
        <v>23.956043956043956</v>
      </c>
      <c r="J222" s="20">
        <v>10.219780219780219</v>
      </c>
      <c r="K222" s="20">
        <v>14.065934065934066</v>
      </c>
      <c r="L222" s="20">
        <v>8.9010989010989015</v>
      </c>
      <c r="M222" s="38">
        <f t="shared" ref="M222:M292" si="3">+F222/D222</f>
        <v>0.67202572347266876</v>
      </c>
    </row>
    <row r="223" spans="1:13" x14ac:dyDescent="0.25">
      <c r="A223" s="70" t="s">
        <v>118</v>
      </c>
      <c r="B223" s="70" t="s">
        <v>355</v>
      </c>
      <c r="C223" s="19">
        <v>9.1</v>
      </c>
      <c r="D223" s="19">
        <v>357</v>
      </c>
      <c r="E223" s="19">
        <v>39.230769230769226</v>
      </c>
      <c r="F223" s="19">
        <v>236</v>
      </c>
      <c r="G223" s="19">
        <v>25.934065934065934</v>
      </c>
      <c r="H223" s="19">
        <v>424</v>
      </c>
      <c r="I223" s="20">
        <v>29.890109890109891</v>
      </c>
      <c r="J223" s="20">
        <v>9.3406593406593394</v>
      </c>
      <c r="K223" s="20">
        <v>17.802197802197803</v>
      </c>
      <c r="L223" s="20">
        <v>8.1318681318681332</v>
      </c>
      <c r="M223" s="38">
        <f t="shared" si="3"/>
        <v>0.66106442577030811</v>
      </c>
    </row>
    <row r="224" spans="1:13" x14ac:dyDescent="0.25">
      <c r="A224" s="70" t="s">
        <v>118</v>
      </c>
      <c r="B224" s="70" t="s">
        <v>356</v>
      </c>
      <c r="C224" s="19">
        <v>9.1</v>
      </c>
      <c r="D224" s="19">
        <v>397</v>
      </c>
      <c r="E224" s="19">
        <v>43.626373626373635</v>
      </c>
      <c r="F224" s="19">
        <v>203</v>
      </c>
      <c r="G224" s="19">
        <v>22.30769230769231</v>
      </c>
      <c r="H224" s="19">
        <v>348</v>
      </c>
      <c r="I224" s="20">
        <v>32.087912087912088</v>
      </c>
      <c r="J224" s="20">
        <v>11.53846153846154</v>
      </c>
      <c r="K224" s="20">
        <v>12.857142857142858</v>
      </c>
      <c r="L224" s="20">
        <v>9.4505494505494507</v>
      </c>
      <c r="M224" s="38">
        <f t="shared" si="3"/>
        <v>0.51133501259445846</v>
      </c>
    </row>
    <row r="225" spans="1:13" x14ac:dyDescent="0.25">
      <c r="A225" s="70" t="s">
        <v>118</v>
      </c>
      <c r="B225" s="70" t="s">
        <v>357</v>
      </c>
      <c r="C225" s="19">
        <v>9.1</v>
      </c>
      <c r="D225" s="19">
        <v>370</v>
      </c>
      <c r="E225" s="19">
        <v>40.659340659340657</v>
      </c>
      <c r="F225" s="19">
        <v>269</v>
      </c>
      <c r="G225" s="19">
        <v>29.560439560439558</v>
      </c>
      <c r="H225" s="19">
        <v>247</v>
      </c>
      <c r="I225" s="20">
        <v>31.978021978021978</v>
      </c>
      <c r="J225" s="20">
        <v>8.6813186813186807</v>
      </c>
      <c r="K225" s="20">
        <v>22.197802197802197</v>
      </c>
      <c r="L225" s="20">
        <v>7.3626373626373631</v>
      </c>
      <c r="M225" s="38">
        <f t="shared" si="3"/>
        <v>0.72702702702702704</v>
      </c>
    </row>
    <row r="226" spans="1:13" x14ac:dyDescent="0.25">
      <c r="A226" s="70" t="s">
        <v>118</v>
      </c>
      <c r="B226" s="70" t="s">
        <v>358</v>
      </c>
      <c r="C226" s="19">
        <v>9.1</v>
      </c>
      <c r="D226" s="19">
        <v>386</v>
      </c>
      <c r="E226" s="19">
        <v>42.417582417582416</v>
      </c>
      <c r="F226" s="19">
        <v>197</v>
      </c>
      <c r="G226" s="19">
        <v>21.64835164835165</v>
      </c>
      <c r="H226" s="19">
        <v>250</v>
      </c>
      <c r="I226" s="20">
        <v>33.626373626373628</v>
      </c>
      <c r="J226" s="20">
        <v>8.791208791208792</v>
      </c>
      <c r="K226" s="20">
        <v>15.494505494505496</v>
      </c>
      <c r="L226" s="20">
        <v>6.1538461538461542</v>
      </c>
      <c r="M226" s="38">
        <f t="shared" si="3"/>
        <v>0.51036269430051817</v>
      </c>
    </row>
    <row r="227" spans="1:13" x14ac:dyDescent="0.25">
      <c r="A227" s="70" t="s">
        <v>118</v>
      </c>
      <c r="B227" s="70" t="s">
        <v>359</v>
      </c>
      <c r="C227" s="19">
        <v>9.1</v>
      </c>
      <c r="D227" s="19">
        <v>395</v>
      </c>
      <c r="E227" s="19">
        <v>43.406593406593394</v>
      </c>
      <c r="F227" s="19">
        <v>292</v>
      </c>
      <c r="G227" s="19">
        <v>32.08791208791208</v>
      </c>
      <c r="H227" s="19">
        <v>495</v>
      </c>
      <c r="I227" s="20">
        <v>30.989010989010989</v>
      </c>
      <c r="J227" s="20">
        <v>12.417582417582418</v>
      </c>
      <c r="K227" s="20">
        <v>22.417582417582416</v>
      </c>
      <c r="L227" s="20">
        <v>9.6703296703296697</v>
      </c>
      <c r="M227" s="38">
        <f t="shared" si="3"/>
        <v>0.73924050632911398</v>
      </c>
    </row>
    <row r="228" spans="1:13" x14ac:dyDescent="0.25">
      <c r="A228" s="29" t="s">
        <v>166</v>
      </c>
      <c r="B228" s="53"/>
      <c r="C228" s="30"/>
      <c r="D228" s="30"/>
      <c r="E228" s="30">
        <v>41</v>
      </c>
      <c r="F228" s="30"/>
      <c r="G228" s="30">
        <v>26</v>
      </c>
      <c r="H228" s="30"/>
      <c r="I228" s="37">
        <v>30</v>
      </c>
      <c r="J228" s="37">
        <v>10</v>
      </c>
      <c r="K228" s="37">
        <v>17</v>
      </c>
      <c r="L228" s="37">
        <v>8</v>
      </c>
      <c r="M228" s="56"/>
    </row>
    <row r="229" spans="1:13" x14ac:dyDescent="0.25">
      <c r="A229" s="54" t="s">
        <v>123</v>
      </c>
      <c r="B229" s="54"/>
      <c r="C229" s="32"/>
      <c r="D229" s="32">
        <v>2216</v>
      </c>
      <c r="E229" s="32"/>
      <c r="F229" s="32">
        <v>1406</v>
      </c>
      <c r="G229" s="32"/>
      <c r="H229" s="32">
        <v>1922</v>
      </c>
      <c r="I229" s="33"/>
      <c r="J229" s="33"/>
      <c r="K229" s="33"/>
      <c r="L229" s="33"/>
      <c r="M229" s="57">
        <f t="shared" si="3"/>
        <v>0.6344765342960289</v>
      </c>
    </row>
    <row r="230" spans="1:13" x14ac:dyDescent="0.25">
      <c r="A230" s="70" t="s">
        <v>124</v>
      </c>
      <c r="B230" s="70" t="s">
        <v>360</v>
      </c>
      <c r="C230" s="19">
        <v>9.1</v>
      </c>
      <c r="D230" s="19">
        <v>301</v>
      </c>
      <c r="E230" s="19">
        <v>33.076923076923073</v>
      </c>
      <c r="F230" s="19">
        <v>233</v>
      </c>
      <c r="G230" s="19">
        <v>25.604395604395606</v>
      </c>
      <c r="H230" s="19">
        <v>226</v>
      </c>
      <c r="I230" s="20">
        <v>20.219780219780219</v>
      </c>
      <c r="J230" s="20">
        <v>12.857142857142858</v>
      </c>
      <c r="K230" s="20">
        <v>16.043956043956047</v>
      </c>
      <c r="L230" s="20">
        <v>9.560439560439562</v>
      </c>
      <c r="M230" s="38">
        <f t="shared" si="3"/>
        <v>0.77408637873754149</v>
      </c>
    </row>
    <row r="231" spans="1:13" x14ac:dyDescent="0.25">
      <c r="A231" s="70" t="s">
        <v>124</v>
      </c>
      <c r="B231" s="70" t="s">
        <v>361</v>
      </c>
      <c r="C231" s="19">
        <v>9.1</v>
      </c>
      <c r="D231" s="19">
        <v>48</v>
      </c>
      <c r="E231" s="19">
        <v>5.2747252747252737</v>
      </c>
      <c r="F231" s="19">
        <v>30</v>
      </c>
      <c r="G231" s="19">
        <v>3.296703296703297</v>
      </c>
      <c r="H231" s="19">
        <v>73</v>
      </c>
      <c r="I231" s="20">
        <v>5.2747252747252737</v>
      </c>
      <c r="J231" s="20"/>
      <c r="K231" s="20">
        <v>3.296703296703297</v>
      </c>
      <c r="L231" s="20"/>
      <c r="M231" s="38">
        <f t="shared" si="3"/>
        <v>0.625</v>
      </c>
    </row>
    <row r="232" spans="1:13" x14ac:dyDescent="0.25">
      <c r="A232" s="70" t="s">
        <v>124</v>
      </c>
      <c r="B232" s="70" t="s">
        <v>362</v>
      </c>
      <c r="C232" s="19">
        <v>9.1</v>
      </c>
      <c r="D232" s="19">
        <v>299</v>
      </c>
      <c r="E232" s="19">
        <v>32.857142857142847</v>
      </c>
      <c r="F232" s="19">
        <v>248</v>
      </c>
      <c r="G232" s="19">
        <v>27.252747252747248</v>
      </c>
      <c r="H232" s="19">
        <v>194</v>
      </c>
      <c r="I232" s="20">
        <v>19.560439560439558</v>
      </c>
      <c r="J232" s="20">
        <v>13.296703296703297</v>
      </c>
      <c r="K232" s="20">
        <v>16.703296703296701</v>
      </c>
      <c r="L232" s="20">
        <v>10.549450549450547</v>
      </c>
      <c r="M232" s="38">
        <f t="shared" si="3"/>
        <v>0.8294314381270903</v>
      </c>
    </row>
    <row r="233" spans="1:13" x14ac:dyDescent="0.25">
      <c r="A233" s="70" t="s">
        <v>124</v>
      </c>
      <c r="B233" s="70" t="s">
        <v>363</v>
      </c>
      <c r="C233" s="19">
        <v>9.1</v>
      </c>
      <c r="D233" s="19">
        <v>280</v>
      </c>
      <c r="E233" s="19">
        <v>30.769230769230759</v>
      </c>
      <c r="F233" s="19">
        <v>242</v>
      </c>
      <c r="G233" s="19">
        <v>26.593406593406591</v>
      </c>
      <c r="H233" s="19">
        <v>137</v>
      </c>
      <c r="I233" s="20">
        <v>15.934065934065933</v>
      </c>
      <c r="J233" s="20">
        <v>14.835164835164834</v>
      </c>
      <c r="K233" s="20">
        <v>13.296703296703297</v>
      </c>
      <c r="L233" s="20">
        <v>13.296703296703296</v>
      </c>
      <c r="M233" s="38">
        <f t="shared" si="3"/>
        <v>0.86428571428571432</v>
      </c>
    </row>
    <row r="234" spans="1:13" x14ac:dyDescent="0.25">
      <c r="A234" s="29" t="s">
        <v>166</v>
      </c>
      <c r="B234" s="53"/>
      <c r="C234" s="30"/>
      <c r="D234" s="30"/>
      <c r="E234" s="30">
        <v>25</v>
      </c>
      <c r="F234" s="30"/>
      <c r="G234" s="30">
        <v>21</v>
      </c>
      <c r="H234" s="30"/>
      <c r="I234" s="37">
        <v>15</v>
      </c>
      <c r="J234" s="37">
        <v>14</v>
      </c>
      <c r="K234" s="37">
        <v>12</v>
      </c>
      <c r="L234" s="37">
        <v>11</v>
      </c>
      <c r="M234" s="56"/>
    </row>
    <row r="235" spans="1:13" x14ac:dyDescent="0.25">
      <c r="A235" s="54" t="s">
        <v>128</v>
      </c>
      <c r="B235" s="54"/>
      <c r="C235" s="32"/>
      <c r="D235" s="32">
        <v>928</v>
      </c>
      <c r="E235" s="32"/>
      <c r="F235" s="32">
        <v>753</v>
      </c>
      <c r="G235" s="32"/>
      <c r="H235" s="32">
        <v>630</v>
      </c>
      <c r="I235" s="33"/>
      <c r="J235" s="33"/>
      <c r="K235" s="33"/>
      <c r="L235" s="33"/>
      <c r="M235" s="57">
        <f t="shared" si="3"/>
        <v>0.81142241379310343</v>
      </c>
    </row>
    <row r="236" spans="1:13" x14ac:dyDescent="0.25">
      <c r="A236" s="70" t="s">
        <v>364</v>
      </c>
      <c r="B236" s="70" t="s">
        <v>365</v>
      </c>
      <c r="C236" s="19">
        <v>9.1</v>
      </c>
      <c r="D236" s="19">
        <v>246</v>
      </c>
      <c r="E236" s="19">
        <v>27.032967032967029</v>
      </c>
      <c r="F236" s="19">
        <v>357</v>
      </c>
      <c r="G236" s="19">
        <v>39.230769230769234</v>
      </c>
      <c r="H236" s="19">
        <v>328</v>
      </c>
      <c r="I236" s="20">
        <v>16.263736263736263</v>
      </c>
      <c r="J236" s="20">
        <v>10.769230769230768</v>
      </c>
      <c r="K236" s="20">
        <v>29.230769230769234</v>
      </c>
      <c r="L236" s="20">
        <v>10.000000000000002</v>
      </c>
      <c r="M236" s="38">
        <f t="shared" si="3"/>
        <v>1.4512195121951219</v>
      </c>
    </row>
    <row r="237" spans="1:13" x14ac:dyDescent="0.25">
      <c r="A237" s="70" t="s">
        <v>364</v>
      </c>
      <c r="B237" s="70" t="s">
        <v>366</v>
      </c>
      <c r="C237" s="19">
        <v>9.1</v>
      </c>
      <c r="D237" s="19">
        <v>217</v>
      </c>
      <c r="E237" s="19">
        <v>23.846153846153847</v>
      </c>
      <c r="F237" s="19">
        <v>173</v>
      </c>
      <c r="G237" s="19">
        <v>19.010989010989011</v>
      </c>
      <c r="H237" s="19">
        <v>373</v>
      </c>
      <c r="I237" s="20">
        <v>20.659340659340661</v>
      </c>
      <c r="J237" s="20">
        <v>3.186813186813187</v>
      </c>
      <c r="K237" s="20">
        <v>16.043956043956044</v>
      </c>
      <c r="L237" s="20">
        <v>2.9670329670329676</v>
      </c>
      <c r="M237" s="38">
        <f t="shared" si="3"/>
        <v>0.79723502304147464</v>
      </c>
    </row>
    <row r="238" spans="1:13" x14ac:dyDescent="0.25">
      <c r="A238" s="29" t="s">
        <v>166</v>
      </c>
      <c r="B238" s="53"/>
      <c r="C238" s="30"/>
      <c r="D238" s="30"/>
      <c r="E238" s="30">
        <v>25</v>
      </c>
      <c r="F238" s="30"/>
      <c r="G238" s="30">
        <v>29</v>
      </c>
      <c r="H238" s="30"/>
      <c r="I238" s="37">
        <v>18</v>
      </c>
      <c r="J238" s="37">
        <v>7</v>
      </c>
      <c r="K238" s="37">
        <v>23</v>
      </c>
      <c r="L238" s="37">
        <v>6</v>
      </c>
      <c r="M238" s="56"/>
    </row>
    <row r="239" spans="1:13" x14ac:dyDescent="0.25">
      <c r="A239" s="54" t="s">
        <v>413</v>
      </c>
      <c r="B239" s="54"/>
      <c r="C239" s="32"/>
      <c r="D239" s="32">
        <v>463</v>
      </c>
      <c r="E239" s="32"/>
      <c r="F239" s="32">
        <v>530</v>
      </c>
      <c r="G239" s="32"/>
      <c r="H239" s="32">
        <v>701</v>
      </c>
      <c r="I239" s="33"/>
      <c r="J239" s="33"/>
      <c r="K239" s="33"/>
      <c r="L239" s="33"/>
      <c r="M239" s="57">
        <f t="shared" si="3"/>
        <v>1.144708423326134</v>
      </c>
    </row>
    <row r="240" spans="1:13" x14ac:dyDescent="0.25">
      <c r="A240" s="70" t="s">
        <v>367</v>
      </c>
      <c r="B240" s="70" t="s">
        <v>368</v>
      </c>
      <c r="C240" s="19">
        <v>3</v>
      </c>
      <c r="D240" s="19">
        <v>66</v>
      </c>
      <c r="E240" s="19">
        <v>22</v>
      </c>
      <c r="F240" s="19">
        <v>62</v>
      </c>
      <c r="G240" s="19">
        <v>20.666666666666668</v>
      </c>
      <c r="H240" s="19">
        <v>148</v>
      </c>
      <c r="I240" s="20">
        <v>14</v>
      </c>
      <c r="J240" s="20">
        <v>8</v>
      </c>
      <c r="K240" s="20">
        <v>13</v>
      </c>
      <c r="L240" s="20">
        <v>7.666666666666667</v>
      </c>
      <c r="M240" s="38">
        <f t="shared" si="3"/>
        <v>0.93939393939393945</v>
      </c>
    </row>
    <row r="241" spans="1:13" x14ac:dyDescent="0.25">
      <c r="A241" s="70" t="s">
        <v>367</v>
      </c>
      <c r="B241" s="70" t="s">
        <v>369</v>
      </c>
      <c r="C241" s="19">
        <v>9.1</v>
      </c>
      <c r="D241" s="19">
        <v>251</v>
      </c>
      <c r="E241" s="19">
        <v>27.582417582417584</v>
      </c>
      <c r="F241" s="19">
        <v>189</v>
      </c>
      <c r="G241" s="19">
        <v>20.76923076923077</v>
      </c>
      <c r="H241" s="19">
        <v>893</v>
      </c>
      <c r="I241" s="20">
        <v>27.582417582417584</v>
      </c>
      <c r="J241" s="20"/>
      <c r="K241" s="20">
        <v>20.76923076923077</v>
      </c>
      <c r="L241" s="20"/>
      <c r="M241" s="38">
        <f t="shared" si="3"/>
        <v>0.75298804780876494</v>
      </c>
    </row>
    <row r="242" spans="1:13" x14ac:dyDescent="0.25">
      <c r="A242" s="70" t="s">
        <v>367</v>
      </c>
      <c r="B242" s="70" t="s">
        <v>370</v>
      </c>
      <c r="C242" s="19">
        <v>9.1</v>
      </c>
      <c r="D242" s="19">
        <v>147</v>
      </c>
      <c r="E242" s="19">
        <v>16.153846153846153</v>
      </c>
      <c r="F242" s="19">
        <v>84</v>
      </c>
      <c r="G242" s="19">
        <v>9.2307692307692317</v>
      </c>
      <c r="H242" s="19">
        <v>176</v>
      </c>
      <c r="I242" s="20">
        <v>16.153846153846153</v>
      </c>
      <c r="J242" s="20"/>
      <c r="K242" s="20">
        <v>9.2307692307692317</v>
      </c>
      <c r="L242" s="20"/>
      <c r="M242" s="38">
        <f t="shared" si="3"/>
        <v>0.5714285714285714</v>
      </c>
    </row>
    <row r="243" spans="1:13" x14ac:dyDescent="0.25">
      <c r="A243" s="29" t="s">
        <v>166</v>
      </c>
      <c r="B243" s="53"/>
      <c r="C243" s="30"/>
      <c r="D243" s="30"/>
      <c r="E243" s="30">
        <v>22</v>
      </c>
      <c r="F243" s="30"/>
      <c r="G243" s="30">
        <v>17</v>
      </c>
      <c r="H243" s="30"/>
      <c r="I243" s="37">
        <v>19</v>
      </c>
      <c r="J243" s="37"/>
      <c r="K243" s="37">
        <v>14</v>
      </c>
      <c r="L243" s="37"/>
      <c r="M243" s="56"/>
    </row>
    <row r="244" spans="1:13" x14ac:dyDescent="0.25">
      <c r="A244" s="54" t="s">
        <v>414</v>
      </c>
      <c r="B244" s="54"/>
      <c r="C244" s="32"/>
      <c r="D244" s="32">
        <v>464</v>
      </c>
      <c r="E244" s="32"/>
      <c r="F244" s="32">
        <v>335</v>
      </c>
      <c r="G244" s="32"/>
      <c r="H244" s="32">
        <v>1217</v>
      </c>
      <c r="I244" s="33"/>
      <c r="J244" s="33"/>
      <c r="K244" s="33"/>
      <c r="L244" s="33"/>
      <c r="M244" s="57">
        <f t="shared" si="3"/>
        <v>0.72198275862068961</v>
      </c>
    </row>
    <row r="245" spans="1:13" x14ac:dyDescent="0.25">
      <c r="A245" s="70" t="s">
        <v>371</v>
      </c>
      <c r="B245" s="70" t="s">
        <v>372</v>
      </c>
      <c r="C245" s="19">
        <v>9.1</v>
      </c>
      <c r="D245" s="19">
        <v>150</v>
      </c>
      <c r="E245" s="19">
        <v>16.483516483516482</v>
      </c>
      <c r="F245" s="19">
        <v>150</v>
      </c>
      <c r="G245" s="19">
        <v>16.483516483516482</v>
      </c>
      <c r="H245" s="19">
        <v>364</v>
      </c>
      <c r="I245" s="20">
        <v>9.6703296703296697</v>
      </c>
      <c r="J245" s="20">
        <v>6.813186813186813</v>
      </c>
      <c r="K245" s="20">
        <v>10.659340659340659</v>
      </c>
      <c r="L245" s="20">
        <v>5.8241758241758239</v>
      </c>
      <c r="M245" s="38">
        <f t="shared" si="3"/>
        <v>1</v>
      </c>
    </row>
    <row r="246" spans="1:13" x14ac:dyDescent="0.25">
      <c r="A246" s="29" t="s">
        <v>166</v>
      </c>
      <c r="B246" s="53"/>
      <c r="C246" s="30"/>
      <c r="D246" s="30"/>
      <c r="E246" s="30">
        <v>16</v>
      </c>
      <c r="F246" s="30"/>
      <c r="G246" s="30">
        <f>+AVERAGE(G245)</f>
        <v>16.483516483516482</v>
      </c>
      <c r="H246" s="30"/>
      <c r="I246" s="37">
        <v>10</v>
      </c>
      <c r="J246" s="37">
        <v>7</v>
      </c>
      <c r="K246" s="37">
        <v>11</v>
      </c>
      <c r="L246" s="37">
        <v>6</v>
      </c>
      <c r="M246" s="56"/>
    </row>
    <row r="247" spans="1:13" x14ac:dyDescent="0.25">
      <c r="A247" s="54" t="s">
        <v>415</v>
      </c>
      <c r="B247" s="54"/>
      <c r="C247" s="32"/>
      <c r="D247" s="32">
        <v>150</v>
      </c>
      <c r="E247" s="32"/>
      <c r="F247" s="32">
        <v>150</v>
      </c>
      <c r="G247" s="32"/>
      <c r="H247" s="32">
        <v>364</v>
      </c>
      <c r="I247" s="33"/>
      <c r="J247" s="33"/>
      <c r="K247" s="33"/>
      <c r="L247" s="33"/>
      <c r="M247" s="57">
        <f t="shared" si="3"/>
        <v>1</v>
      </c>
    </row>
    <row r="248" spans="1:13" x14ac:dyDescent="0.25">
      <c r="A248" s="70" t="s">
        <v>129</v>
      </c>
      <c r="B248" s="70" t="s">
        <v>373</v>
      </c>
      <c r="C248" s="19">
        <v>9.1</v>
      </c>
      <c r="D248" s="19">
        <v>176</v>
      </c>
      <c r="E248" s="19">
        <v>19.340659340659336</v>
      </c>
      <c r="F248" s="19">
        <v>104</v>
      </c>
      <c r="G248" s="19">
        <v>11.428571428571429</v>
      </c>
      <c r="H248" s="19">
        <v>105</v>
      </c>
      <c r="I248" s="20">
        <v>19.340659340659336</v>
      </c>
      <c r="J248" s="20"/>
      <c r="K248" s="20">
        <v>11.428571428571429</v>
      </c>
      <c r="L248" s="20"/>
      <c r="M248" s="38">
        <f t="shared" si="3"/>
        <v>0.59090909090909094</v>
      </c>
    </row>
    <row r="249" spans="1:13" x14ac:dyDescent="0.25">
      <c r="A249" s="70" t="s">
        <v>129</v>
      </c>
      <c r="B249" s="70" t="s">
        <v>374</v>
      </c>
      <c r="C249" s="19">
        <v>6.0333333333333332</v>
      </c>
      <c r="D249" s="19">
        <v>68</v>
      </c>
      <c r="E249" s="19">
        <v>11.270718232044199</v>
      </c>
      <c r="F249" s="19">
        <v>54</v>
      </c>
      <c r="G249" s="19">
        <v>8.9502762430939224</v>
      </c>
      <c r="H249" s="19">
        <v>81</v>
      </c>
      <c r="I249" s="20">
        <v>11.270718232044199</v>
      </c>
      <c r="J249" s="20"/>
      <c r="K249" s="20">
        <v>8.9502762430939224</v>
      </c>
      <c r="L249" s="20"/>
      <c r="M249" s="38">
        <f t="shared" si="3"/>
        <v>0.79411764705882348</v>
      </c>
    </row>
    <row r="250" spans="1:13" x14ac:dyDescent="0.25">
      <c r="A250" s="70" t="s">
        <v>129</v>
      </c>
      <c r="B250" s="70" t="s">
        <v>375</v>
      </c>
      <c r="C250" s="19">
        <v>9.1</v>
      </c>
      <c r="D250" s="19">
        <v>206</v>
      </c>
      <c r="E250" s="19">
        <v>22.637362637362642</v>
      </c>
      <c r="F250" s="19">
        <v>306</v>
      </c>
      <c r="G250" s="19">
        <v>33.626373626373635</v>
      </c>
      <c r="H250" s="19">
        <v>389</v>
      </c>
      <c r="I250" s="20">
        <v>22.637362637362642</v>
      </c>
      <c r="J250" s="20"/>
      <c r="K250" s="20">
        <v>33.626373626373635</v>
      </c>
      <c r="L250" s="20"/>
      <c r="M250" s="38">
        <f t="shared" si="3"/>
        <v>1.4854368932038835</v>
      </c>
    </row>
    <row r="251" spans="1:13" x14ac:dyDescent="0.25">
      <c r="A251" s="70" t="s">
        <v>129</v>
      </c>
      <c r="B251" s="70" t="s">
        <v>376</v>
      </c>
      <c r="C251" s="19">
        <v>6.0333333333333332</v>
      </c>
      <c r="D251" s="19">
        <v>226</v>
      </c>
      <c r="E251" s="19">
        <v>37.458563535911601</v>
      </c>
      <c r="F251" s="19">
        <v>161</v>
      </c>
      <c r="G251" s="19">
        <v>26.685082872928174</v>
      </c>
      <c r="H251" s="19">
        <v>156</v>
      </c>
      <c r="I251" s="20">
        <v>30.994475138121551</v>
      </c>
      <c r="J251" s="20">
        <v>6.4640883977900545</v>
      </c>
      <c r="K251" s="20">
        <v>20.718232044198892</v>
      </c>
      <c r="L251" s="20">
        <v>5.9668508287292816</v>
      </c>
      <c r="M251" s="38">
        <f t="shared" si="3"/>
        <v>0.71238938053097345</v>
      </c>
    </row>
    <row r="252" spans="1:13" x14ac:dyDescent="0.25">
      <c r="A252" s="70" t="s">
        <v>129</v>
      </c>
      <c r="B252" s="70" t="s">
        <v>377</v>
      </c>
      <c r="C252" s="19">
        <v>9.1</v>
      </c>
      <c r="D252" s="19">
        <v>355</v>
      </c>
      <c r="E252" s="19">
        <v>39.010989010989</v>
      </c>
      <c r="F252" s="19">
        <v>178</v>
      </c>
      <c r="G252" s="19">
        <v>19.560439560439555</v>
      </c>
      <c r="H252" s="19">
        <v>290</v>
      </c>
      <c r="I252" s="20">
        <v>31.868131868131869</v>
      </c>
      <c r="J252" s="20">
        <v>7.1428571428571432</v>
      </c>
      <c r="K252" s="20">
        <v>13.406593406593405</v>
      </c>
      <c r="L252" s="20">
        <v>6.1538461538461551</v>
      </c>
      <c r="M252" s="38">
        <f t="shared" si="3"/>
        <v>0.50140845070422535</v>
      </c>
    </row>
    <row r="253" spans="1:13" x14ac:dyDescent="0.25">
      <c r="A253" s="70" t="s">
        <v>129</v>
      </c>
      <c r="B253" s="70" t="s">
        <v>378</v>
      </c>
      <c r="C253" s="19">
        <v>9.1</v>
      </c>
      <c r="D253" s="19">
        <v>447</v>
      </c>
      <c r="E253" s="19">
        <v>49.120879120879117</v>
      </c>
      <c r="F253" s="19">
        <v>208</v>
      </c>
      <c r="G253" s="19">
        <v>22.857142857142854</v>
      </c>
      <c r="H253" s="19">
        <v>534</v>
      </c>
      <c r="I253" s="20">
        <v>41.318681318681314</v>
      </c>
      <c r="J253" s="20">
        <v>7.802197802197802</v>
      </c>
      <c r="K253" s="20">
        <v>16.81318681318681</v>
      </c>
      <c r="L253" s="20">
        <v>6.0439560439560429</v>
      </c>
      <c r="M253" s="38">
        <f t="shared" si="3"/>
        <v>0.46532438478747201</v>
      </c>
    </row>
    <row r="254" spans="1:13" x14ac:dyDescent="0.25">
      <c r="A254" s="70" t="s">
        <v>129</v>
      </c>
      <c r="B254" s="70" t="s">
        <v>379</v>
      </c>
      <c r="C254" s="19">
        <v>9.1</v>
      </c>
      <c r="D254" s="19">
        <v>334</v>
      </c>
      <c r="E254" s="19">
        <v>36.703296703296701</v>
      </c>
      <c r="F254" s="19">
        <v>317</v>
      </c>
      <c r="G254" s="19">
        <v>34.835164835164839</v>
      </c>
      <c r="H254" s="19">
        <v>383</v>
      </c>
      <c r="I254" s="20">
        <v>32.307692307692307</v>
      </c>
      <c r="J254" s="20">
        <v>4.395604395604396</v>
      </c>
      <c r="K254" s="20">
        <v>30.659340659340664</v>
      </c>
      <c r="L254" s="20">
        <v>4.1758241758241761</v>
      </c>
      <c r="M254" s="38">
        <f t="shared" si="3"/>
        <v>0.94910179640718562</v>
      </c>
    </row>
    <row r="255" spans="1:13" x14ac:dyDescent="0.25">
      <c r="A255" s="70" t="s">
        <v>129</v>
      </c>
      <c r="B255" s="70" t="s">
        <v>380</v>
      </c>
      <c r="C255" s="19">
        <v>9.1</v>
      </c>
      <c r="D255" s="19">
        <v>335</v>
      </c>
      <c r="E255" s="19">
        <v>36.813186813186803</v>
      </c>
      <c r="F255" s="19">
        <v>231</v>
      </c>
      <c r="G255" s="19">
        <v>25.384615384615387</v>
      </c>
      <c r="H255" s="19">
        <v>190</v>
      </c>
      <c r="I255" s="20">
        <v>28.791208791208792</v>
      </c>
      <c r="J255" s="20">
        <v>8.0219780219780201</v>
      </c>
      <c r="K255" s="20">
        <v>17.692307692307693</v>
      </c>
      <c r="L255" s="20">
        <v>7.6923076923076916</v>
      </c>
      <c r="M255" s="38">
        <f t="shared" si="3"/>
        <v>0.68955223880597016</v>
      </c>
    </row>
    <row r="256" spans="1:13" x14ac:dyDescent="0.25">
      <c r="A256" s="29" t="s">
        <v>166</v>
      </c>
      <c r="B256" s="53"/>
      <c r="C256" s="30"/>
      <c r="D256" s="30"/>
      <c r="E256" s="30">
        <v>32</v>
      </c>
      <c r="F256" s="30"/>
      <c r="G256" s="30">
        <v>23</v>
      </c>
      <c r="H256" s="30"/>
      <c r="I256" s="37">
        <v>27</v>
      </c>
      <c r="J256" s="37">
        <v>7</v>
      </c>
      <c r="K256" s="37">
        <v>19</v>
      </c>
      <c r="L256" s="37">
        <v>6</v>
      </c>
      <c r="M256" s="56"/>
    </row>
    <row r="257" spans="1:13" x14ac:dyDescent="0.25">
      <c r="A257" s="54" t="s">
        <v>134</v>
      </c>
      <c r="B257" s="54"/>
      <c r="C257" s="32"/>
      <c r="D257" s="32">
        <v>2147</v>
      </c>
      <c r="E257" s="32"/>
      <c r="F257" s="32">
        <v>1559</v>
      </c>
      <c r="G257" s="32"/>
      <c r="H257" s="32">
        <v>2128</v>
      </c>
      <c r="I257" s="33"/>
      <c r="J257" s="33"/>
      <c r="K257" s="33"/>
      <c r="L257" s="33"/>
      <c r="M257" s="57">
        <f t="shared" si="3"/>
        <v>0.72612948299953428</v>
      </c>
    </row>
    <row r="258" spans="1:13" x14ac:dyDescent="0.25">
      <c r="A258" s="70" t="s">
        <v>381</v>
      </c>
      <c r="B258" s="70" t="s">
        <v>382</v>
      </c>
      <c r="C258" s="19">
        <v>9.1</v>
      </c>
      <c r="D258" s="19">
        <v>307</v>
      </c>
      <c r="E258" s="19">
        <v>33.73626373626373</v>
      </c>
      <c r="F258" s="19">
        <v>272</v>
      </c>
      <c r="G258" s="19">
        <v>29.890109890109883</v>
      </c>
      <c r="H258" s="19">
        <v>260</v>
      </c>
      <c r="I258" s="20">
        <v>28.021978021978022</v>
      </c>
      <c r="J258" s="20">
        <v>5.7142857142857135</v>
      </c>
      <c r="K258" s="20">
        <v>25.494505494505493</v>
      </c>
      <c r="L258" s="20">
        <v>4.3956043956043951</v>
      </c>
      <c r="M258" s="38">
        <f t="shared" si="3"/>
        <v>0.88599348534201949</v>
      </c>
    </row>
    <row r="259" spans="1:13" x14ac:dyDescent="0.25">
      <c r="A259" s="70" t="s">
        <v>381</v>
      </c>
      <c r="B259" s="70" t="s">
        <v>383</v>
      </c>
      <c r="C259" s="19">
        <v>9.1</v>
      </c>
      <c r="D259" s="19">
        <v>344</v>
      </c>
      <c r="E259" s="19">
        <v>37.802197802197789</v>
      </c>
      <c r="F259" s="19">
        <v>299</v>
      </c>
      <c r="G259" s="19">
        <v>32.857142857142847</v>
      </c>
      <c r="H259" s="19">
        <v>321</v>
      </c>
      <c r="I259" s="20">
        <v>32.417582417582423</v>
      </c>
      <c r="J259" s="20">
        <v>5.3846153846153859</v>
      </c>
      <c r="K259" s="20">
        <v>28.35164835164835</v>
      </c>
      <c r="L259" s="20">
        <v>4.5054945054945055</v>
      </c>
      <c r="M259" s="38">
        <f t="shared" si="3"/>
        <v>0.8691860465116279</v>
      </c>
    </row>
    <row r="260" spans="1:13" x14ac:dyDescent="0.25">
      <c r="A260" s="70" t="s">
        <v>381</v>
      </c>
      <c r="B260" s="70" t="s">
        <v>384</v>
      </c>
      <c r="C260" s="19">
        <v>9.1</v>
      </c>
      <c r="D260" s="19">
        <v>353</v>
      </c>
      <c r="E260" s="19">
        <v>38.791208791208796</v>
      </c>
      <c r="F260" s="19">
        <v>266</v>
      </c>
      <c r="G260" s="19">
        <v>29.23076923076923</v>
      </c>
      <c r="H260" s="19">
        <v>458</v>
      </c>
      <c r="I260" s="20">
        <v>34.835164835164832</v>
      </c>
      <c r="J260" s="20">
        <v>3.9560439560439566</v>
      </c>
      <c r="K260" s="20">
        <v>26.043956043956044</v>
      </c>
      <c r="L260" s="20">
        <v>3.1868131868131866</v>
      </c>
      <c r="M260" s="38">
        <f t="shared" si="3"/>
        <v>0.7535410764872521</v>
      </c>
    </row>
    <row r="261" spans="1:13" x14ac:dyDescent="0.25">
      <c r="A261" s="29" t="s">
        <v>166</v>
      </c>
      <c r="B261" s="53"/>
      <c r="C261" s="30"/>
      <c r="D261" s="30"/>
      <c r="E261" s="30">
        <v>37</v>
      </c>
      <c r="F261" s="30"/>
      <c r="G261" s="30">
        <v>31</v>
      </c>
      <c r="H261" s="30"/>
      <c r="I261" s="37">
        <v>32</v>
      </c>
      <c r="J261" s="37">
        <v>5</v>
      </c>
      <c r="K261" s="37">
        <v>27</v>
      </c>
      <c r="L261" s="37">
        <v>4</v>
      </c>
      <c r="M261" s="56"/>
    </row>
    <row r="262" spans="1:13" x14ac:dyDescent="0.25">
      <c r="A262" s="54" t="s">
        <v>416</v>
      </c>
      <c r="B262" s="54"/>
      <c r="C262" s="32"/>
      <c r="D262" s="32">
        <v>1004</v>
      </c>
      <c r="E262" s="32"/>
      <c r="F262" s="32">
        <v>837</v>
      </c>
      <c r="G262" s="32"/>
      <c r="H262" s="32">
        <v>1039</v>
      </c>
      <c r="I262" s="33"/>
      <c r="J262" s="33"/>
      <c r="K262" s="33"/>
      <c r="L262" s="33"/>
      <c r="M262" s="57">
        <f t="shared" si="3"/>
        <v>0.83366533864541836</v>
      </c>
    </row>
    <row r="263" spans="1:13" x14ac:dyDescent="0.25">
      <c r="A263" s="70" t="s">
        <v>385</v>
      </c>
      <c r="B263" s="70" t="s">
        <v>386</v>
      </c>
      <c r="C263" s="19">
        <v>9.1</v>
      </c>
      <c r="D263" s="19">
        <v>452</v>
      </c>
      <c r="E263" s="19">
        <v>49.670329670329664</v>
      </c>
      <c r="F263" s="19">
        <v>234</v>
      </c>
      <c r="G263" s="19">
        <v>25.714285714285712</v>
      </c>
      <c r="H263" s="19">
        <v>447</v>
      </c>
      <c r="I263" s="20">
        <v>43.956043956043956</v>
      </c>
      <c r="J263" s="20">
        <v>5.7142857142857135</v>
      </c>
      <c r="K263" s="20">
        <v>22.417582417582416</v>
      </c>
      <c r="L263" s="20">
        <v>3.296703296703297</v>
      </c>
      <c r="M263" s="38">
        <f t="shared" si="3"/>
        <v>0.51769911504424782</v>
      </c>
    </row>
    <row r="264" spans="1:13" x14ac:dyDescent="0.25">
      <c r="A264" s="70" t="s">
        <v>385</v>
      </c>
      <c r="B264" s="70" t="s">
        <v>387</v>
      </c>
      <c r="C264" s="19">
        <v>9.1</v>
      </c>
      <c r="D264" s="19">
        <v>483</v>
      </c>
      <c r="E264" s="19">
        <v>53.076923076923073</v>
      </c>
      <c r="F264" s="19">
        <v>276</v>
      </c>
      <c r="G264" s="19">
        <v>30.329670329670328</v>
      </c>
      <c r="H264" s="19">
        <v>1001</v>
      </c>
      <c r="I264" s="20">
        <v>47.142857142857139</v>
      </c>
      <c r="J264" s="20">
        <v>5.9340659340659352</v>
      </c>
      <c r="K264" s="20">
        <v>26.153846153846153</v>
      </c>
      <c r="L264" s="20">
        <v>4.1758241758241761</v>
      </c>
      <c r="M264" s="38">
        <f t="shared" si="3"/>
        <v>0.5714285714285714</v>
      </c>
    </row>
    <row r="265" spans="1:13" x14ac:dyDescent="0.25">
      <c r="A265" s="70" t="s">
        <v>385</v>
      </c>
      <c r="B265" s="70" t="s">
        <v>388</v>
      </c>
      <c r="C265" s="19">
        <v>9.1</v>
      </c>
      <c r="D265" s="19">
        <v>450</v>
      </c>
      <c r="E265" s="19">
        <v>49.450549450549445</v>
      </c>
      <c r="F265" s="19">
        <v>255</v>
      </c>
      <c r="G265" s="19">
        <v>28.021978021978018</v>
      </c>
      <c r="H265" s="19">
        <v>962</v>
      </c>
      <c r="I265" s="20">
        <v>43.296703296703299</v>
      </c>
      <c r="J265" s="20">
        <v>6.1538461538461524</v>
      </c>
      <c r="K265" s="20">
        <v>22.747252747252748</v>
      </c>
      <c r="L265" s="20">
        <v>5.2747252747252729</v>
      </c>
      <c r="M265" s="38">
        <f t="shared" si="3"/>
        <v>0.56666666666666665</v>
      </c>
    </row>
    <row r="266" spans="1:13" x14ac:dyDescent="0.25">
      <c r="A266" s="29" t="s">
        <v>166</v>
      </c>
      <c r="B266" s="53"/>
      <c r="C266" s="30"/>
      <c r="D266" s="30"/>
      <c r="E266" s="30">
        <v>51</v>
      </c>
      <c r="F266" s="30"/>
      <c r="G266" s="30">
        <v>28</v>
      </c>
      <c r="H266" s="30"/>
      <c r="I266" s="37">
        <v>45</v>
      </c>
      <c r="J266" s="37">
        <v>6</v>
      </c>
      <c r="K266" s="37">
        <v>24</v>
      </c>
      <c r="L266" s="37">
        <v>4</v>
      </c>
      <c r="M266" s="56"/>
    </row>
    <row r="267" spans="1:13" x14ac:dyDescent="0.25">
      <c r="A267" s="54" t="s">
        <v>417</v>
      </c>
      <c r="B267" s="54"/>
      <c r="C267" s="32"/>
      <c r="D267" s="32">
        <v>1385</v>
      </c>
      <c r="E267" s="32"/>
      <c r="F267" s="32">
        <v>765</v>
      </c>
      <c r="G267" s="32"/>
      <c r="H267" s="32">
        <v>2410</v>
      </c>
      <c r="I267" s="33"/>
      <c r="J267" s="33"/>
      <c r="K267" s="33"/>
      <c r="L267" s="33"/>
      <c r="M267" s="57">
        <f t="shared" si="3"/>
        <v>0.55234657039711188</v>
      </c>
    </row>
    <row r="268" spans="1:13" x14ac:dyDescent="0.25">
      <c r="A268" s="70" t="s">
        <v>135</v>
      </c>
      <c r="B268" s="70" t="s">
        <v>389</v>
      </c>
      <c r="C268" s="19">
        <v>9.1</v>
      </c>
      <c r="D268" s="19">
        <v>212</v>
      </c>
      <c r="E268" s="19">
        <v>23.296703296703296</v>
      </c>
      <c r="F268" s="19">
        <v>150</v>
      </c>
      <c r="G268" s="19">
        <v>16.483516483516482</v>
      </c>
      <c r="H268" s="19">
        <v>217</v>
      </c>
      <c r="I268" s="20">
        <v>23.296703296703296</v>
      </c>
      <c r="J268" s="20"/>
      <c r="K268" s="20">
        <v>16.483516483516482</v>
      </c>
      <c r="L268" s="20"/>
      <c r="M268" s="38">
        <f t="shared" si="3"/>
        <v>0.70754716981132071</v>
      </c>
    </row>
    <row r="269" spans="1:13" x14ac:dyDescent="0.25">
      <c r="A269" s="70" t="s">
        <v>135</v>
      </c>
      <c r="B269" s="70" t="s">
        <v>390</v>
      </c>
      <c r="C269" s="19">
        <v>9.1</v>
      </c>
      <c r="D269" s="19">
        <v>202</v>
      </c>
      <c r="E269" s="19">
        <v>22.197802197802201</v>
      </c>
      <c r="F269" s="19">
        <v>159</v>
      </c>
      <c r="G269" s="19">
        <v>17.472527472527471</v>
      </c>
      <c r="H269" s="19">
        <v>260</v>
      </c>
      <c r="I269" s="20">
        <v>15.274725274725277</v>
      </c>
      <c r="J269" s="20">
        <v>6.9230769230769225</v>
      </c>
      <c r="K269" s="20">
        <v>11.318681318681319</v>
      </c>
      <c r="L269" s="20">
        <v>6.1538461538461542</v>
      </c>
      <c r="M269" s="38">
        <f t="shared" si="3"/>
        <v>0.78712871287128716</v>
      </c>
    </row>
    <row r="270" spans="1:13" x14ac:dyDescent="0.25">
      <c r="A270" s="70" t="s">
        <v>135</v>
      </c>
      <c r="B270" s="70" t="s">
        <v>391</v>
      </c>
      <c r="C270" s="19">
        <v>9.1</v>
      </c>
      <c r="D270" s="19">
        <v>300</v>
      </c>
      <c r="E270" s="19">
        <v>32.967032967032964</v>
      </c>
      <c r="F270" s="19">
        <v>218</v>
      </c>
      <c r="G270" s="19">
        <v>23.956043956043956</v>
      </c>
      <c r="H270" s="19">
        <v>234</v>
      </c>
      <c r="I270" s="20">
        <v>25.824175824175825</v>
      </c>
      <c r="J270" s="20">
        <v>7.1428571428571415</v>
      </c>
      <c r="K270" s="20">
        <v>17.802197802197803</v>
      </c>
      <c r="L270" s="20">
        <v>6.1538461538461551</v>
      </c>
      <c r="M270" s="38">
        <f t="shared" si="3"/>
        <v>0.72666666666666668</v>
      </c>
    </row>
    <row r="271" spans="1:13" x14ac:dyDescent="0.25">
      <c r="A271" s="70" t="s">
        <v>135</v>
      </c>
      <c r="B271" s="70" t="s">
        <v>392</v>
      </c>
      <c r="C271" s="19">
        <v>9.1</v>
      </c>
      <c r="D271" s="19">
        <v>314</v>
      </c>
      <c r="E271" s="19">
        <v>34.505494505494504</v>
      </c>
      <c r="F271" s="19">
        <v>235</v>
      </c>
      <c r="G271" s="19">
        <v>25.824175824175825</v>
      </c>
      <c r="H271" s="19">
        <v>169</v>
      </c>
      <c r="I271" s="20">
        <v>25.604395604395606</v>
      </c>
      <c r="J271" s="20">
        <v>8.9010989010988997</v>
      </c>
      <c r="K271" s="20">
        <v>20.659340659340661</v>
      </c>
      <c r="L271" s="20">
        <v>5.1648351648351651</v>
      </c>
      <c r="M271" s="38">
        <f t="shared" si="3"/>
        <v>0.74840764331210186</v>
      </c>
    </row>
    <row r="272" spans="1:13" x14ac:dyDescent="0.25">
      <c r="A272" s="29" t="s">
        <v>166</v>
      </c>
      <c r="B272" s="53"/>
      <c r="C272" s="30"/>
      <c r="D272" s="30"/>
      <c r="E272" s="30">
        <v>28</v>
      </c>
      <c r="F272" s="30"/>
      <c r="G272" s="30">
        <v>21</v>
      </c>
      <c r="H272" s="30"/>
      <c r="I272" s="37">
        <v>23</v>
      </c>
      <c r="J272" s="37">
        <v>8</v>
      </c>
      <c r="K272" s="37">
        <v>17</v>
      </c>
      <c r="L272" s="37">
        <v>6</v>
      </c>
      <c r="M272" s="56"/>
    </row>
    <row r="273" spans="1:13" x14ac:dyDescent="0.25">
      <c r="A273" s="54" t="s">
        <v>139</v>
      </c>
      <c r="B273" s="54"/>
      <c r="C273" s="32"/>
      <c r="D273" s="32">
        <v>1028</v>
      </c>
      <c r="E273" s="32"/>
      <c r="F273" s="32">
        <v>762</v>
      </c>
      <c r="G273" s="32"/>
      <c r="H273" s="32">
        <v>880</v>
      </c>
      <c r="I273" s="33"/>
      <c r="J273" s="33"/>
      <c r="K273" s="33"/>
      <c r="L273" s="33"/>
      <c r="M273" s="57">
        <f t="shared" si="3"/>
        <v>0.74124513618677046</v>
      </c>
    </row>
    <row r="274" spans="1:13" x14ac:dyDescent="0.25">
      <c r="A274" s="70" t="s">
        <v>393</v>
      </c>
      <c r="B274" s="70" t="s">
        <v>394</v>
      </c>
      <c r="C274" s="19">
        <v>9.1</v>
      </c>
      <c r="D274" s="19">
        <v>407</v>
      </c>
      <c r="E274" s="19">
        <v>44.725274725274723</v>
      </c>
      <c r="F274" s="19">
        <v>314</v>
      </c>
      <c r="G274" s="19">
        <v>34.505494505494504</v>
      </c>
      <c r="H274" s="19">
        <v>248</v>
      </c>
      <c r="I274" s="20">
        <v>25.274725274725274</v>
      </c>
      <c r="J274" s="20">
        <v>19.450549450549453</v>
      </c>
      <c r="K274" s="20">
        <v>15.274725274725274</v>
      </c>
      <c r="L274" s="20">
        <v>19.23076923076923</v>
      </c>
      <c r="M274" s="38">
        <f t="shared" si="3"/>
        <v>0.77149877149877155</v>
      </c>
    </row>
    <row r="275" spans="1:13" x14ac:dyDescent="0.25">
      <c r="A275" s="70" t="s">
        <v>393</v>
      </c>
      <c r="B275" s="70" t="s">
        <v>395</v>
      </c>
      <c r="C275" s="19">
        <v>9.1</v>
      </c>
      <c r="D275" s="19">
        <v>142</v>
      </c>
      <c r="E275" s="19">
        <v>15.604395604395602</v>
      </c>
      <c r="F275" s="19">
        <v>107</v>
      </c>
      <c r="G275" s="19">
        <v>11.758241758241757</v>
      </c>
      <c r="H275" s="19">
        <v>472</v>
      </c>
      <c r="I275" s="20">
        <v>13.956043956043956</v>
      </c>
      <c r="J275" s="20">
        <v>1.6483516483516485</v>
      </c>
      <c r="K275" s="20">
        <v>10.219780219780221</v>
      </c>
      <c r="L275" s="20">
        <v>1.5384615384615385</v>
      </c>
      <c r="M275" s="38">
        <f t="shared" si="3"/>
        <v>0.75352112676056338</v>
      </c>
    </row>
    <row r="276" spans="1:13" x14ac:dyDescent="0.25">
      <c r="A276" s="70" t="s">
        <v>393</v>
      </c>
      <c r="B276" s="70" t="s">
        <v>396</v>
      </c>
      <c r="C276" s="19">
        <v>9.1</v>
      </c>
      <c r="D276" s="19">
        <v>237</v>
      </c>
      <c r="E276" s="19">
        <v>26.04395604395604</v>
      </c>
      <c r="F276" s="19">
        <v>270</v>
      </c>
      <c r="G276" s="19">
        <v>29.670329670329672</v>
      </c>
      <c r="H276" s="19">
        <v>650</v>
      </c>
      <c r="I276" s="20">
        <v>16.813186813186814</v>
      </c>
      <c r="J276" s="20">
        <v>9.2307692307692299</v>
      </c>
      <c r="K276" s="20">
        <v>21.53846153846154</v>
      </c>
      <c r="L276" s="20">
        <v>8.1318681318681314</v>
      </c>
      <c r="M276" s="38">
        <f t="shared" si="3"/>
        <v>1.139240506329114</v>
      </c>
    </row>
    <row r="277" spans="1:13" x14ac:dyDescent="0.25">
      <c r="A277" s="70" t="s">
        <v>393</v>
      </c>
      <c r="B277" s="70" t="s">
        <v>397</v>
      </c>
      <c r="C277" s="19">
        <v>9.1</v>
      </c>
      <c r="D277" s="19">
        <v>305</v>
      </c>
      <c r="E277" s="19">
        <v>33.516483516483504</v>
      </c>
      <c r="F277" s="19">
        <v>258</v>
      </c>
      <c r="G277" s="19">
        <v>28.351648351648347</v>
      </c>
      <c r="H277" s="19">
        <v>406</v>
      </c>
      <c r="I277" s="20">
        <v>23.626373626373624</v>
      </c>
      <c r="J277" s="20">
        <v>9.8901098901098887</v>
      </c>
      <c r="K277" s="20">
        <v>20.769230769230766</v>
      </c>
      <c r="L277" s="20">
        <v>7.5824175824175821</v>
      </c>
      <c r="M277" s="38">
        <f t="shared" si="3"/>
        <v>0.84590163934426232</v>
      </c>
    </row>
    <row r="278" spans="1:13" x14ac:dyDescent="0.25">
      <c r="A278" s="70" t="s">
        <v>393</v>
      </c>
      <c r="B278" s="70" t="s">
        <v>398</v>
      </c>
      <c r="C278" s="19">
        <v>9.1</v>
      </c>
      <c r="D278" s="19">
        <v>288</v>
      </c>
      <c r="E278" s="19">
        <v>31.64835164835165</v>
      </c>
      <c r="F278" s="19">
        <v>296</v>
      </c>
      <c r="G278" s="19">
        <v>32.527472527472518</v>
      </c>
      <c r="H278" s="19">
        <v>526</v>
      </c>
      <c r="I278" s="20">
        <v>20.329670329670328</v>
      </c>
      <c r="J278" s="20">
        <v>11.318681318681319</v>
      </c>
      <c r="K278" s="20">
        <v>21.758241758241759</v>
      </c>
      <c r="L278" s="20">
        <v>10.769230769230768</v>
      </c>
      <c r="M278" s="38">
        <f t="shared" si="3"/>
        <v>1.0277777777777777</v>
      </c>
    </row>
    <row r="279" spans="1:13" x14ac:dyDescent="0.25">
      <c r="A279" s="70" t="s">
        <v>393</v>
      </c>
      <c r="B279" s="70" t="s">
        <v>399</v>
      </c>
      <c r="C279" s="19">
        <v>9.1</v>
      </c>
      <c r="D279" s="19">
        <v>406</v>
      </c>
      <c r="E279" s="19">
        <v>44.615384615384613</v>
      </c>
      <c r="F279" s="19">
        <v>238</v>
      </c>
      <c r="G279" s="19">
        <v>26.153846153846153</v>
      </c>
      <c r="H279" s="19">
        <v>417</v>
      </c>
      <c r="I279" s="20">
        <v>34.615384615384613</v>
      </c>
      <c r="J279" s="20">
        <v>9.9999999999999982</v>
      </c>
      <c r="K279" s="20">
        <v>17.362637362637365</v>
      </c>
      <c r="L279" s="20">
        <v>8.791208791208792</v>
      </c>
      <c r="M279" s="38">
        <f t="shared" si="3"/>
        <v>0.58620689655172409</v>
      </c>
    </row>
    <row r="280" spans="1:13" x14ac:dyDescent="0.25">
      <c r="A280" s="29" t="s">
        <v>166</v>
      </c>
      <c r="B280" s="53"/>
      <c r="C280" s="30"/>
      <c r="D280" s="30"/>
      <c r="E280" s="30">
        <v>33</v>
      </c>
      <c r="F280" s="30"/>
      <c r="G280" s="30">
        <v>27</v>
      </c>
      <c r="H280" s="30"/>
      <c r="I280" s="37">
        <v>22</v>
      </c>
      <c r="J280" s="37">
        <v>10</v>
      </c>
      <c r="K280" s="37">
        <v>18</v>
      </c>
      <c r="L280" s="37">
        <v>9</v>
      </c>
      <c r="M280" s="56"/>
    </row>
    <row r="281" spans="1:13" x14ac:dyDescent="0.25">
      <c r="A281" s="54" t="s">
        <v>418</v>
      </c>
      <c r="B281" s="54"/>
      <c r="C281" s="32"/>
      <c r="D281" s="32">
        <v>1785</v>
      </c>
      <c r="E281" s="32"/>
      <c r="F281" s="32">
        <v>1483</v>
      </c>
      <c r="G281" s="32"/>
      <c r="H281" s="32">
        <v>2719</v>
      </c>
      <c r="I281" s="33"/>
      <c r="J281" s="33"/>
      <c r="K281" s="33"/>
      <c r="L281" s="33"/>
      <c r="M281" s="57">
        <f t="shared" si="3"/>
        <v>0.83081232492997203</v>
      </c>
    </row>
    <row r="282" spans="1:13" x14ac:dyDescent="0.25">
      <c r="A282" s="70" t="s">
        <v>140</v>
      </c>
      <c r="B282" s="70" t="s">
        <v>400</v>
      </c>
      <c r="C282" s="19">
        <v>9.1</v>
      </c>
      <c r="D282" s="19">
        <v>375</v>
      </c>
      <c r="E282" s="19">
        <v>41.208791208791197</v>
      </c>
      <c r="F282" s="19">
        <v>274</v>
      </c>
      <c r="G282" s="19">
        <v>30.109890109890106</v>
      </c>
      <c r="H282" s="19">
        <v>690</v>
      </c>
      <c r="I282" s="20">
        <v>28.131868131868131</v>
      </c>
      <c r="J282" s="20">
        <v>13.076923076923077</v>
      </c>
      <c r="K282" s="20">
        <v>17.69230769230769</v>
      </c>
      <c r="L282" s="20">
        <v>12.417582417582416</v>
      </c>
      <c r="M282" s="38">
        <f t="shared" si="3"/>
        <v>0.73066666666666669</v>
      </c>
    </row>
    <row r="283" spans="1:13" x14ac:dyDescent="0.25">
      <c r="A283" s="70" t="s">
        <v>140</v>
      </c>
      <c r="B283" s="70" t="s">
        <v>401</v>
      </c>
      <c r="C283" s="19">
        <v>9.1</v>
      </c>
      <c r="D283" s="19">
        <v>374</v>
      </c>
      <c r="E283" s="19">
        <v>41.098901098901095</v>
      </c>
      <c r="F283" s="19">
        <v>291</v>
      </c>
      <c r="G283" s="19">
        <v>31.978021978021978</v>
      </c>
      <c r="H283" s="19">
        <v>804</v>
      </c>
      <c r="I283" s="20">
        <v>26.043956043956047</v>
      </c>
      <c r="J283" s="20">
        <v>15.054945054945053</v>
      </c>
      <c r="K283" s="20">
        <v>17.802197802197803</v>
      </c>
      <c r="L283" s="20">
        <v>14.175824175824175</v>
      </c>
      <c r="M283" s="38">
        <f t="shared" si="3"/>
        <v>0.77807486631016043</v>
      </c>
    </row>
    <row r="284" spans="1:13" x14ac:dyDescent="0.25">
      <c r="A284" s="70" t="s">
        <v>140</v>
      </c>
      <c r="B284" s="70" t="s">
        <v>402</v>
      </c>
      <c r="C284" s="19">
        <v>9.1</v>
      </c>
      <c r="D284" s="19">
        <v>391</v>
      </c>
      <c r="E284" s="19">
        <v>42.967032967032964</v>
      </c>
      <c r="F284" s="19">
        <v>247</v>
      </c>
      <c r="G284" s="19">
        <v>27.142857142857139</v>
      </c>
      <c r="H284" s="19">
        <v>663</v>
      </c>
      <c r="I284" s="20">
        <v>27.692307692307697</v>
      </c>
      <c r="J284" s="20">
        <v>15.274725274725272</v>
      </c>
      <c r="K284" s="20">
        <v>13.626373626373626</v>
      </c>
      <c r="L284" s="20">
        <v>13.516483516483516</v>
      </c>
      <c r="M284" s="38">
        <f t="shared" si="3"/>
        <v>0.63171355498721227</v>
      </c>
    </row>
    <row r="285" spans="1:13" x14ac:dyDescent="0.25">
      <c r="A285" s="29" t="s">
        <v>166</v>
      </c>
      <c r="B285" s="53"/>
      <c r="C285" s="30"/>
      <c r="D285" s="30"/>
      <c r="E285" s="30">
        <v>42</v>
      </c>
      <c r="F285" s="30"/>
      <c r="G285" s="30">
        <v>30</v>
      </c>
      <c r="H285" s="30"/>
      <c r="I285" s="37">
        <v>27</v>
      </c>
      <c r="J285" s="37">
        <v>14</v>
      </c>
      <c r="K285" s="37">
        <v>16</v>
      </c>
      <c r="L285" s="37">
        <v>16</v>
      </c>
      <c r="M285" s="56"/>
    </row>
    <row r="286" spans="1:13" x14ac:dyDescent="0.25">
      <c r="A286" s="54" t="s">
        <v>143</v>
      </c>
      <c r="B286" s="54"/>
      <c r="C286" s="32"/>
      <c r="D286" s="32">
        <v>1140</v>
      </c>
      <c r="E286" s="32"/>
      <c r="F286" s="32">
        <v>812</v>
      </c>
      <c r="G286" s="32"/>
      <c r="H286" s="32">
        <v>2157</v>
      </c>
      <c r="I286" s="33"/>
      <c r="J286" s="33"/>
      <c r="K286" s="33"/>
      <c r="L286" s="33"/>
      <c r="M286" s="57">
        <f t="shared" si="3"/>
        <v>0.71228070175438596</v>
      </c>
    </row>
    <row r="287" spans="1:13" x14ac:dyDescent="0.25">
      <c r="A287" s="70" t="s">
        <v>403</v>
      </c>
      <c r="B287" s="70" t="s">
        <v>404</v>
      </c>
      <c r="C287" s="19">
        <v>9.1</v>
      </c>
      <c r="D287" s="19">
        <v>235</v>
      </c>
      <c r="E287" s="19">
        <v>25.824175824175821</v>
      </c>
      <c r="F287" s="19">
        <v>175</v>
      </c>
      <c r="G287" s="19">
        <v>19.23076923076923</v>
      </c>
      <c r="H287" s="19">
        <v>510</v>
      </c>
      <c r="I287" s="20">
        <v>19.12087912087912</v>
      </c>
      <c r="J287" s="20">
        <v>6.7032967032967044</v>
      </c>
      <c r="K287" s="20">
        <v>13.736263736263735</v>
      </c>
      <c r="L287" s="20">
        <v>5.4945054945054954</v>
      </c>
      <c r="M287" s="38">
        <f t="shared" si="3"/>
        <v>0.74468085106382975</v>
      </c>
    </row>
    <row r="288" spans="1:13" x14ac:dyDescent="0.25">
      <c r="A288" s="70" t="s">
        <v>403</v>
      </c>
      <c r="B288" s="70" t="s">
        <v>405</v>
      </c>
      <c r="C288" s="19">
        <v>9.1</v>
      </c>
      <c r="D288" s="19">
        <v>305</v>
      </c>
      <c r="E288" s="19">
        <v>33.516483516483518</v>
      </c>
      <c r="F288" s="19">
        <v>191</v>
      </c>
      <c r="G288" s="19">
        <v>20.989010989010985</v>
      </c>
      <c r="H288" s="19">
        <v>291</v>
      </c>
      <c r="I288" s="20">
        <v>26.923076923076923</v>
      </c>
      <c r="J288" s="20">
        <v>6.5934065934065922</v>
      </c>
      <c r="K288" s="20">
        <v>14.945054945054945</v>
      </c>
      <c r="L288" s="20">
        <v>6.0439560439560429</v>
      </c>
      <c r="M288" s="38">
        <f t="shared" si="3"/>
        <v>0.6262295081967213</v>
      </c>
    </row>
    <row r="289" spans="1:13" x14ac:dyDescent="0.25">
      <c r="A289" s="29" t="s">
        <v>166</v>
      </c>
      <c r="B289" s="53"/>
      <c r="C289" s="30"/>
      <c r="D289" s="30"/>
      <c r="E289" s="30">
        <v>30</v>
      </c>
      <c r="F289" s="30"/>
      <c r="G289" s="30">
        <v>20</v>
      </c>
      <c r="H289" s="30"/>
      <c r="I289" s="37">
        <v>23</v>
      </c>
      <c r="J289" s="37">
        <v>7</v>
      </c>
      <c r="K289" s="37">
        <v>14</v>
      </c>
      <c r="L289" s="37">
        <v>6</v>
      </c>
      <c r="M289" s="56"/>
    </row>
    <row r="290" spans="1:13" x14ac:dyDescent="0.25">
      <c r="A290" s="54" t="s">
        <v>419</v>
      </c>
      <c r="B290" s="54"/>
      <c r="C290" s="32"/>
      <c r="D290" s="32">
        <v>540</v>
      </c>
      <c r="E290" s="32"/>
      <c r="F290" s="32">
        <v>366</v>
      </c>
      <c r="G290" s="32"/>
      <c r="H290" s="32">
        <v>801</v>
      </c>
      <c r="I290" s="33"/>
      <c r="J290" s="33"/>
      <c r="K290" s="33"/>
      <c r="L290" s="33"/>
      <c r="M290" s="57">
        <f t="shared" si="3"/>
        <v>0.67777777777777781</v>
      </c>
    </row>
    <row r="291" spans="1:13" x14ac:dyDescent="0.25">
      <c r="A291" s="29" t="s">
        <v>406</v>
      </c>
      <c r="B291" s="34"/>
      <c r="C291" s="30"/>
      <c r="D291" s="30"/>
      <c r="E291" s="30">
        <v>52</v>
      </c>
      <c r="F291" s="30"/>
      <c r="G291" s="30">
        <v>40</v>
      </c>
      <c r="H291" s="30"/>
      <c r="I291" s="34">
        <v>38</v>
      </c>
      <c r="J291" s="30">
        <v>16</v>
      </c>
      <c r="K291" s="30">
        <v>27</v>
      </c>
      <c r="L291" s="30">
        <v>14</v>
      </c>
      <c r="M291" s="56"/>
    </row>
    <row r="292" spans="1:13" x14ac:dyDescent="0.25">
      <c r="A292" s="27" t="s">
        <v>144</v>
      </c>
      <c r="B292" s="58"/>
      <c r="C292" s="28"/>
      <c r="D292" s="28">
        <f>+D20+D23+D29+D45+D86+D95+D108+D128+D138+D145+D149+D153+D163+D168+D197+D200+D207+D214+D221+D229+D235+D239+D244+D247+D257+D262+D267+D273+D281+D286+D290</f>
        <v>99027</v>
      </c>
      <c r="E292" s="32"/>
      <c r="F292" s="28">
        <f>+F20+F23+F29+F45+F86+F95+F108+F128+F138+F145+F149+F153+F163+F168+F197+F200+F207+F214+F221+F229+F235+F239+F244+F247+F257+F262+F267+F273+F281+F286+F290</f>
        <v>76157</v>
      </c>
      <c r="G292" s="32"/>
      <c r="H292" s="28">
        <f>+H20+H23+H29+H45+H86+H95+H108+H128+H138+H145+H149+H153+H163+H168+H197+H200+H207+H214+H221+H229+H235+H239+H244+H247+H257+H262+H267+H273+H281+H286+H290</f>
        <v>120483</v>
      </c>
      <c r="I292" s="59"/>
      <c r="J292" s="59"/>
      <c r="K292" s="59"/>
      <c r="L292" s="59"/>
      <c r="M292" s="57">
        <f t="shared" si="3"/>
        <v>0.76905288456683529</v>
      </c>
    </row>
    <row r="293" spans="1:13" x14ac:dyDescent="0.25">
      <c r="A293" s="68" t="s">
        <v>487</v>
      </c>
    </row>
    <row r="294" spans="1:13" x14ac:dyDescent="0.25">
      <c r="A294" s="68" t="s">
        <v>488</v>
      </c>
    </row>
    <row r="295" spans="1:13" x14ac:dyDescent="0.25">
      <c r="A295" s="68" t="s">
        <v>489</v>
      </c>
    </row>
  </sheetData>
  <mergeCells count="3">
    <mergeCell ref="I12:J12"/>
    <mergeCell ref="K12:L12"/>
    <mergeCell ref="A11:M11"/>
  </mergeCells>
  <pageMargins left="0.23622047244094491" right="0.23622047244094491" top="0.41" bottom="0.47" header="0.31496062992125984" footer="0.31496062992125984"/>
  <pageSetup paperSize="5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RowHeight="15" x14ac:dyDescent="0.25"/>
  <cols>
    <col min="1" max="1" width="14.85546875" customWidth="1"/>
    <col min="2" max="2" width="58" customWidth="1"/>
    <col min="3" max="3" width="8.5703125" customWidth="1"/>
    <col min="13" max="13" width="11.42578125" style="10"/>
  </cols>
  <sheetData>
    <row r="1" spans="1:13" x14ac:dyDescent="0.25">
      <c r="A1" s="1"/>
      <c r="B1" s="60"/>
    </row>
    <row r="2" spans="1:13" x14ac:dyDescent="0.25">
      <c r="B2" s="44"/>
      <c r="D2" s="41" t="s">
        <v>146</v>
      </c>
      <c r="F2" s="41"/>
      <c r="G2" s="41"/>
    </row>
    <row r="3" spans="1:13" x14ac:dyDescent="0.25">
      <c r="B3" s="44"/>
      <c r="D3" s="42" t="s">
        <v>147</v>
      </c>
      <c r="F3" s="42"/>
      <c r="G3" s="42"/>
    </row>
    <row r="4" spans="1:13" x14ac:dyDescent="0.25">
      <c r="A4" s="43"/>
      <c r="B4" s="60"/>
    </row>
    <row r="5" spans="1:13" x14ac:dyDescent="0.25">
      <c r="A5" s="7" t="s">
        <v>154</v>
      </c>
      <c r="B5" s="60"/>
    </row>
    <row r="6" spans="1:13" x14ac:dyDescent="0.25">
      <c r="A6" s="8" t="s">
        <v>148</v>
      </c>
      <c r="B6" s="60"/>
    </row>
    <row r="7" spans="1:13" x14ac:dyDescent="0.25">
      <c r="A7" s="8" t="s">
        <v>149</v>
      </c>
      <c r="B7" s="60"/>
    </row>
    <row r="8" spans="1:13" x14ac:dyDescent="0.25">
      <c r="A8" s="8" t="s">
        <v>420</v>
      </c>
      <c r="B8" s="60"/>
    </row>
    <row r="9" spans="1:13" x14ac:dyDescent="0.25">
      <c r="A9" s="8" t="s">
        <v>151</v>
      </c>
      <c r="B9" s="60"/>
    </row>
    <row r="10" spans="1:13" x14ac:dyDescent="0.25">
      <c r="A10" s="9" t="s">
        <v>152</v>
      </c>
      <c r="B10" s="60"/>
    </row>
    <row r="11" spans="1:13" ht="43.5" customHeight="1" x14ac:dyDescent="0.25">
      <c r="A11" s="74" t="s">
        <v>153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40.5" customHeight="1" x14ac:dyDescent="0.25">
      <c r="A12" s="45"/>
      <c r="B12" s="46"/>
      <c r="C12" s="45"/>
      <c r="D12" s="45"/>
      <c r="E12" s="45"/>
      <c r="F12" s="45"/>
      <c r="G12" s="45"/>
      <c r="H12" s="45"/>
      <c r="I12" s="72" t="s">
        <v>175</v>
      </c>
      <c r="J12" s="73"/>
      <c r="K12" s="72" t="s">
        <v>171</v>
      </c>
      <c r="L12" s="73"/>
      <c r="M12" s="55"/>
    </row>
    <row r="13" spans="1:13" ht="48" x14ac:dyDescent="0.25">
      <c r="A13" s="47" t="s">
        <v>0</v>
      </c>
      <c r="B13" s="47" t="s">
        <v>172</v>
      </c>
      <c r="C13" s="48" t="s">
        <v>173</v>
      </c>
      <c r="D13" s="48" t="s">
        <v>174</v>
      </c>
      <c r="E13" s="48" t="s">
        <v>175</v>
      </c>
      <c r="F13" s="48" t="s">
        <v>176</v>
      </c>
      <c r="G13" s="48" t="s">
        <v>177</v>
      </c>
      <c r="H13" s="48" t="s">
        <v>163</v>
      </c>
      <c r="I13" s="16" t="s">
        <v>485</v>
      </c>
      <c r="J13" s="16" t="s">
        <v>486</v>
      </c>
      <c r="K13" s="16" t="s">
        <v>485</v>
      </c>
      <c r="L13" s="16" t="s">
        <v>486</v>
      </c>
      <c r="M13" s="61" t="s">
        <v>165</v>
      </c>
    </row>
    <row r="14" spans="1:13" x14ac:dyDescent="0.25">
      <c r="A14" s="70" t="s">
        <v>183</v>
      </c>
      <c r="B14" s="70" t="s">
        <v>421</v>
      </c>
      <c r="C14" s="19">
        <v>9.1</v>
      </c>
      <c r="D14" s="19">
        <v>159</v>
      </c>
      <c r="E14" s="19">
        <v>17.472527472527474</v>
      </c>
      <c r="F14" s="19">
        <v>156</v>
      </c>
      <c r="G14" s="19">
        <v>17.142857142857142</v>
      </c>
      <c r="H14" s="19">
        <v>114</v>
      </c>
      <c r="I14" s="20">
        <v>5.7142857142857153</v>
      </c>
      <c r="J14" s="20">
        <v>11.758241758241759</v>
      </c>
      <c r="K14" s="20">
        <v>5.9340659340659343</v>
      </c>
      <c r="L14" s="20">
        <v>11.20879120879121</v>
      </c>
      <c r="M14" s="38">
        <f>+F14/D14</f>
        <v>0.98113207547169812</v>
      </c>
    </row>
    <row r="15" spans="1:13" x14ac:dyDescent="0.25">
      <c r="A15" s="29" t="s">
        <v>166</v>
      </c>
      <c r="B15" s="53"/>
      <c r="C15" s="30"/>
      <c r="D15" s="30"/>
      <c r="E15" s="30">
        <v>17.472527472527474</v>
      </c>
      <c r="F15" s="30"/>
      <c r="G15" s="30">
        <v>17.142857142857142</v>
      </c>
      <c r="H15" s="30">
        <v>114</v>
      </c>
      <c r="I15" s="37">
        <v>5.7142857142857153</v>
      </c>
      <c r="J15" s="37">
        <v>11.758241758241759</v>
      </c>
      <c r="K15" s="37">
        <v>5.9340659340659343</v>
      </c>
      <c r="L15" s="37">
        <v>11.20879120879121</v>
      </c>
      <c r="M15" s="56"/>
    </row>
    <row r="16" spans="1:13" x14ac:dyDescent="0.25">
      <c r="A16" s="54" t="s">
        <v>407</v>
      </c>
      <c r="B16" s="54"/>
      <c r="C16" s="32"/>
      <c r="D16" s="32">
        <v>159</v>
      </c>
      <c r="E16" s="32"/>
      <c r="F16" s="32">
        <v>156</v>
      </c>
      <c r="G16" s="32"/>
      <c r="H16" s="32">
        <v>114</v>
      </c>
      <c r="I16" s="33"/>
      <c r="J16" s="33"/>
      <c r="K16" s="33"/>
      <c r="L16" s="33"/>
      <c r="M16" s="57">
        <f t="shared" ref="M16:M91" si="0">+F16/D16</f>
        <v>0.98113207547169812</v>
      </c>
    </row>
    <row r="17" spans="1:13" x14ac:dyDescent="0.25">
      <c r="A17" s="70" t="s">
        <v>185</v>
      </c>
      <c r="B17" s="70" t="s">
        <v>422</v>
      </c>
      <c r="C17" s="19">
        <v>9.1</v>
      </c>
      <c r="D17" s="19">
        <v>646</v>
      </c>
      <c r="E17" s="19">
        <v>70.989010989010993</v>
      </c>
      <c r="F17" s="19">
        <v>437</v>
      </c>
      <c r="G17" s="19">
        <v>48.021978021978022</v>
      </c>
      <c r="H17" s="19">
        <v>855</v>
      </c>
      <c r="I17" s="20">
        <v>56.81318681318681</v>
      </c>
      <c r="J17" s="20">
        <v>14.175824175824175</v>
      </c>
      <c r="K17" s="20">
        <v>35.494505494505496</v>
      </c>
      <c r="L17" s="20">
        <v>12.527472527472529</v>
      </c>
      <c r="M17" s="38">
        <f t="shared" si="0"/>
        <v>0.67647058823529416</v>
      </c>
    </row>
    <row r="18" spans="1:13" x14ac:dyDescent="0.25">
      <c r="A18" s="29" t="s">
        <v>166</v>
      </c>
      <c r="B18" s="53"/>
      <c r="C18" s="30"/>
      <c r="D18" s="30"/>
      <c r="E18" s="30">
        <v>70.989010989010993</v>
      </c>
      <c r="F18" s="30"/>
      <c r="G18" s="30">
        <v>48.021978021978022</v>
      </c>
      <c r="H18" s="30"/>
      <c r="I18" s="37">
        <v>56.81318681318681</v>
      </c>
      <c r="J18" s="37">
        <v>14.175824175824175</v>
      </c>
      <c r="K18" s="37">
        <v>35.494505494505496</v>
      </c>
      <c r="L18" s="37">
        <v>12.527472527472529</v>
      </c>
      <c r="M18" s="56"/>
    </row>
    <row r="19" spans="1:13" x14ac:dyDescent="0.25">
      <c r="A19" s="54" t="s">
        <v>408</v>
      </c>
      <c r="B19" s="54"/>
      <c r="C19" s="32"/>
      <c r="D19" s="32">
        <v>646</v>
      </c>
      <c r="E19" s="32"/>
      <c r="F19" s="32">
        <v>437</v>
      </c>
      <c r="G19" s="32"/>
      <c r="H19" s="32">
        <v>855</v>
      </c>
      <c r="I19" s="33"/>
      <c r="J19" s="33"/>
      <c r="K19" s="33"/>
      <c r="L19" s="33"/>
      <c r="M19" s="57">
        <f t="shared" si="0"/>
        <v>0.67647058823529416</v>
      </c>
    </row>
    <row r="20" spans="1:13" x14ac:dyDescent="0.25">
      <c r="A20" s="71" t="s">
        <v>1</v>
      </c>
      <c r="B20" s="71" t="s">
        <v>423</v>
      </c>
      <c r="C20" s="62">
        <v>9.1</v>
      </c>
      <c r="D20" s="62">
        <v>683</v>
      </c>
      <c r="E20" s="19">
        <v>75.054945054945051</v>
      </c>
      <c r="F20" s="19">
        <v>1198</v>
      </c>
      <c r="G20" s="19">
        <v>131.64835164835165</v>
      </c>
      <c r="H20" s="19">
        <v>991</v>
      </c>
      <c r="I20" s="20">
        <v>59.890109890109891</v>
      </c>
      <c r="J20" s="20">
        <v>15.164835164835166</v>
      </c>
      <c r="K20" s="20">
        <v>118.68131868131869</v>
      </c>
      <c r="L20" s="20">
        <v>12.967032967032969</v>
      </c>
      <c r="M20" s="38">
        <f t="shared" si="0"/>
        <v>1.7540263543191801</v>
      </c>
    </row>
    <row r="21" spans="1:13" x14ac:dyDescent="0.25">
      <c r="A21" s="71" t="s">
        <v>1</v>
      </c>
      <c r="B21" s="71" t="s">
        <v>424</v>
      </c>
      <c r="C21" s="62">
        <v>9.1</v>
      </c>
      <c r="D21" s="62">
        <v>846</v>
      </c>
      <c r="E21" s="19">
        <v>92.967032967032964</v>
      </c>
      <c r="F21" s="19">
        <v>371</v>
      </c>
      <c r="G21" s="19">
        <v>40.769230769230774</v>
      </c>
      <c r="H21" s="19">
        <v>1189</v>
      </c>
      <c r="I21" s="20">
        <v>77.912087912087912</v>
      </c>
      <c r="J21" s="20">
        <v>15.054945054945055</v>
      </c>
      <c r="K21" s="20">
        <v>33.846153846153847</v>
      </c>
      <c r="L21" s="20">
        <v>6.9230769230769234</v>
      </c>
      <c r="M21" s="38">
        <f t="shared" si="0"/>
        <v>0.4385342789598109</v>
      </c>
    </row>
    <row r="22" spans="1:13" x14ac:dyDescent="0.25">
      <c r="A22" s="71" t="s">
        <v>1</v>
      </c>
      <c r="B22" s="71" t="s">
        <v>425</v>
      </c>
      <c r="C22" s="62">
        <v>9.1</v>
      </c>
      <c r="D22" s="62">
        <v>457</v>
      </c>
      <c r="E22" s="19">
        <v>50.219780219780226</v>
      </c>
      <c r="F22" s="19">
        <v>600</v>
      </c>
      <c r="G22" s="19">
        <v>65.934065934065941</v>
      </c>
      <c r="H22" s="19">
        <v>678</v>
      </c>
      <c r="I22" s="20">
        <v>43.296703296703299</v>
      </c>
      <c r="J22" s="20">
        <v>6.9230769230769242</v>
      </c>
      <c r="K22" s="20">
        <v>60.659340659340664</v>
      </c>
      <c r="L22" s="20">
        <v>5.2747252747252746</v>
      </c>
      <c r="M22" s="38">
        <f t="shared" si="0"/>
        <v>1.3129102844638949</v>
      </c>
    </row>
    <row r="23" spans="1:13" x14ac:dyDescent="0.25">
      <c r="A23" s="71" t="s">
        <v>1</v>
      </c>
      <c r="B23" s="71" t="s">
        <v>426</v>
      </c>
      <c r="C23" s="62">
        <v>9.1</v>
      </c>
      <c r="D23" s="62">
        <v>740</v>
      </c>
      <c r="E23" s="19">
        <v>81.318681318681314</v>
      </c>
      <c r="F23" s="19">
        <v>666</v>
      </c>
      <c r="G23" s="19">
        <v>73.186813186813197</v>
      </c>
      <c r="H23" s="19">
        <v>727</v>
      </c>
      <c r="I23" s="20">
        <v>62.747252747252745</v>
      </c>
      <c r="J23" s="20">
        <v>18.571428571428573</v>
      </c>
      <c r="K23" s="20">
        <v>58.791208791208788</v>
      </c>
      <c r="L23" s="20">
        <v>14.395604395604394</v>
      </c>
      <c r="M23" s="38">
        <f t="shared" si="0"/>
        <v>0.9</v>
      </c>
    </row>
    <row r="24" spans="1:13" x14ac:dyDescent="0.25">
      <c r="A24" s="71" t="s">
        <v>1</v>
      </c>
      <c r="B24" s="71" t="s">
        <v>427</v>
      </c>
      <c r="C24" s="62">
        <v>9.1</v>
      </c>
      <c r="D24" s="62">
        <v>612</v>
      </c>
      <c r="E24" s="19">
        <v>67.252747252747255</v>
      </c>
      <c r="F24" s="19">
        <v>410</v>
      </c>
      <c r="G24" s="19">
        <v>45.054945054945058</v>
      </c>
      <c r="H24" s="19">
        <v>186</v>
      </c>
      <c r="I24" s="20">
        <v>67.252747252747255</v>
      </c>
      <c r="J24" s="20"/>
      <c r="K24" s="20">
        <v>45.054945054945058</v>
      </c>
      <c r="L24" s="20"/>
      <c r="M24" s="38">
        <f t="shared" si="0"/>
        <v>0.66993464052287577</v>
      </c>
    </row>
    <row r="25" spans="1:13" x14ac:dyDescent="0.25">
      <c r="A25" s="29" t="s">
        <v>166</v>
      </c>
      <c r="B25" s="53"/>
      <c r="C25" s="30"/>
      <c r="D25" s="30"/>
      <c r="E25" s="30">
        <v>73</v>
      </c>
      <c r="F25" s="30"/>
      <c r="G25" s="30">
        <v>71</v>
      </c>
      <c r="H25" s="30"/>
      <c r="I25" s="37">
        <v>62</v>
      </c>
      <c r="J25" s="37">
        <v>14</v>
      </c>
      <c r="K25" s="37">
        <v>63</v>
      </c>
      <c r="L25" s="37">
        <v>10</v>
      </c>
      <c r="M25" s="56"/>
    </row>
    <row r="26" spans="1:13" x14ac:dyDescent="0.25">
      <c r="A26" s="54" t="s">
        <v>11</v>
      </c>
      <c r="B26" s="54"/>
      <c r="C26" s="32"/>
      <c r="D26" s="32">
        <v>3338</v>
      </c>
      <c r="E26" s="32"/>
      <c r="F26" s="32">
        <v>3245</v>
      </c>
      <c r="G26" s="32"/>
      <c r="H26" s="32">
        <v>3771</v>
      </c>
      <c r="I26" s="33"/>
      <c r="J26" s="33"/>
      <c r="K26" s="33"/>
      <c r="L26" s="33"/>
      <c r="M26" s="57">
        <f t="shared" si="0"/>
        <v>0.97213900539245057</v>
      </c>
    </row>
    <row r="27" spans="1:13" x14ac:dyDescent="0.25">
      <c r="A27" s="71" t="s">
        <v>12</v>
      </c>
      <c r="B27" s="71" t="s">
        <v>428</v>
      </c>
      <c r="C27" s="62">
        <v>9.1</v>
      </c>
      <c r="D27" s="62">
        <v>246</v>
      </c>
      <c r="E27" s="19">
        <v>27.032967032967033</v>
      </c>
      <c r="F27" s="19">
        <v>331</v>
      </c>
      <c r="G27" s="19">
        <v>36.373626373626365</v>
      </c>
      <c r="H27" s="19">
        <v>162</v>
      </c>
      <c r="I27" s="20">
        <v>12.857142857142858</v>
      </c>
      <c r="J27" s="20">
        <v>14.175824175824175</v>
      </c>
      <c r="K27" s="20">
        <v>27.142857142857142</v>
      </c>
      <c r="L27" s="20">
        <v>9.2307692307692317</v>
      </c>
      <c r="M27" s="38">
        <f t="shared" si="0"/>
        <v>1.3455284552845528</v>
      </c>
    </row>
    <row r="28" spans="1:13" x14ac:dyDescent="0.25">
      <c r="A28" s="71" t="s">
        <v>12</v>
      </c>
      <c r="B28" s="71" t="s">
        <v>429</v>
      </c>
      <c r="C28" s="62">
        <v>9.1</v>
      </c>
      <c r="D28" s="62">
        <v>287</v>
      </c>
      <c r="E28" s="19">
        <v>31.53846153846154</v>
      </c>
      <c r="F28" s="19">
        <v>510</v>
      </c>
      <c r="G28" s="19">
        <v>56.043956043956044</v>
      </c>
      <c r="H28" s="19">
        <v>188</v>
      </c>
      <c r="I28" s="20">
        <v>16.923076923076923</v>
      </c>
      <c r="J28" s="20">
        <v>14.615384615384617</v>
      </c>
      <c r="K28" s="20">
        <v>45.714285714285715</v>
      </c>
      <c r="L28" s="20">
        <v>10.32967032967033</v>
      </c>
      <c r="M28" s="38">
        <f t="shared" si="0"/>
        <v>1.7770034843205575</v>
      </c>
    </row>
    <row r="29" spans="1:13" x14ac:dyDescent="0.25">
      <c r="A29" s="71" t="s">
        <v>12</v>
      </c>
      <c r="B29" s="71" t="s">
        <v>430</v>
      </c>
      <c r="C29" s="62">
        <v>9.1</v>
      </c>
      <c r="D29" s="62">
        <v>249</v>
      </c>
      <c r="E29" s="19">
        <v>27.362637362637361</v>
      </c>
      <c r="F29" s="19">
        <v>292</v>
      </c>
      <c r="G29" s="19">
        <v>32.087912087912095</v>
      </c>
      <c r="H29" s="19">
        <v>287</v>
      </c>
      <c r="I29" s="20">
        <v>13.076923076923077</v>
      </c>
      <c r="J29" s="20">
        <v>14.285714285714286</v>
      </c>
      <c r="K29" s="20">
        <v>26.593406593406595</v>
      </c>
      <c r="L29" s="20">
        <v>5.4945054945054945</v>
      </c>
      <c r="M29" s="38">
        <f t="shared" si="0"/>
        <v>1.1726907630522088</v>
      </c>
    </row>
    <row r="30" spans="1:13" x14ac:dyDescent="0.25">
      <c r="A30" s="71" t="s">
        <v>12</v>
      </c>
      <c r="B30" s="71" t="s">
        <v>431</v>
      </c>
      <c r="C30" s="62">
        <v>9.1</v>
      </c>
      <c r="D30" s="62">
        <v>309</v>
      </c>
      <c r="E30" s="19">
        <v>33.956043956043949</v>
      </c>
      <c r="F30" s="19">
        <v>394</v>
      </c>
      <c r="G30" s="19">
        <v>43.296703296703299</v>
      </c>
      <c r="H30" s="19">
        <v>300</v>
      </c>
      <c r="I30" s="20">
        <v>19.12087912087912</v>
      </c>
      <c r="J30" s="20">
        <v>14.835164835164836</v>
      </c>
      <c r="K30" s="20">
        <v>32.307692307692307</v>
      </c>
      <c r="L30" s="20">
        <v>10.989010989010989</v>
      </c>
      <c r="M30" s="38">
        <f t="shared" si="0"/>
        <v>1.2750809061488673</v>
      </c>
    </row>
    <row r="31" spans="1:13" x14ac:dyDescent="0.25">
      <c r="A31" s="71" t="s">
        <v>12</v>
      </c>
      <c r="B31" s="71" t="s">
        <v>432</v>
      </c>
      <c r="C31" s="62">
        <v>9.1</v>
      </c>
      <c r="D31" s="62">
        <v>224</v>
      </c>
      <c r="E31" s="19">
        <v>24.615384615384617</v>
      </c>
      <c r="F31" s="19">
        <v>379</v>
      </c>
      <c r="G31" s="19">
        <v>41.64835164835165</v>
      </c>
      <c r="H31" s="19">
        <v>353</v>
      </c>
      <c r="I31" s="20">
        <v>10.109890109890109</v>
      </c>
      <c r="J31" s="20">
        <v>14.505494505494505</v>
      </c>
      <c r="K31" s="20">
        <v>28.571428571428573</v>
      </c>
      <c r="L31" s="20">
        <v>13.076923076923077</v>
      </c>
      <c r="M31" s="38">
        <f t="shared" si="0"/>
        <v>1.6919642857142858</v>
      </c>
    </row>
    <row r="32" spans="1:13" x14ac:dyDescent="0.25">
      <c r="A32" s="71" t="s">
        <v>12</v>
      </c>
      <c r="B32" s="71" t="s">
        <v>433</v>
      </c>
      <c r="C32" s="62">
        <v>9.1</v>
      </c>
      <c r="D32" s="62">
        <v>246</v>
      </c>
      <c r="E32" s="19">
        <v>27.032967032967029</v>
      </c>
      <c r="F32" s="19">
        <v>393</v>
      </c>
      <c r="G32" s="19">
        <v>43.18681318681319</v>
      </c>
      <c r="H32" s="19">
        <v>251</v>
      </c>
      <c r="I32" s="20">
        <v>12.637362637362639</v>
      </c>
      <c r="J32" s="20">
        <v>14.395604395604396</v>
      </c>
      <c r="K32" s="20">
        <v>32.087912087912088</v>
      </c>
      <c r="L32" s="20">
        <v>11.098901098901099</v>
      </c>
      <c r="M32" s="38">
        <f t="shared" si="0"/>
        <v>1.5975609756097562</v>
      </c>
    </row>
    <row r="33" spans="1:13" x14ac:dyDescent="0.25">
      <c r="A33" s="71" t="s">
        <v>12</v>
      </c>
      <c r="B33" s="71" t="s">
        <v>434</v>
      </c>
      <c r="C33" s="62">
        <v>9.1</v>
      </c>
      <c r="D33" s="62">
        <v>600</v>
      </c>
      <c r="E33" s="19">
        <v>65.934065934065941</v>
      </c>
      <c r="F33" s="19">
        <v>345</v>
      </c>
      <c r="G33" s="19">
        <v>37.912087912087912</v>
      </c>
      <c r="H33" s="19">
        <v>232</v>
      </c>
      <c r="I33" s="20">
        <v>51.758241758241759</v>
      </c>
      <c r="J33" s="20">
        <v>14.175824175824175</v>
      </c>
      <c r="K33" s="20">
        <v>26.263736263736266</v>
      </c>
      <c r="L33" s="20">
        <v>11.648351648351646</v>
      </c>
      <c r="M33" s="38">
        <f t="shared" si="0"/>
        <v>0.57499999999999996</v>
      </c>
    </row>
    <row r="34" spans="1:13" x14ac:dyDescent="0.25">
      <c r="A34" s="71" t="s">
        <v>12</v>
      </c>
      <c r="B34" s="71" t="s">
        <v>435</v>
      </c>
      <c r="C34" s="62">
        <v>9.1</v>
      </c>
      <c r="D34" s="62">
        <v>702</v>
      </c>
      <c r="E34" s="19">
        <v>77.142857142857139</v>
      </c>
      <c r="F34" s="19">
        <v>327</v>
      </c>
      <c r="G34" s="19">
        <v>35.934065934065934</v>
      </c>
      <c r="H34" s="19">
        <v>257</v>
      </c>
      <c r="I34" s="20">
        <v>61.868131868131869</v>
      </c>
      <c r="J34" s="20">
        <v>15.274725274725274</v>
      </c>
      <c r="K34" s="20">
        <v>24.725274725274726</v>
      </c>
      <c r="L34" s="20">
        <v>11.20879120879121</v>
      </c>
      <c r="M34" s="38">
        <f t="shared" si="0"/>
        <v>0.46581196581196582</v>
      </c>
    </row>
    <row r="35" spans="1:13" x14ac:dyDescent="0.25">
      <c r="A35" s="71" t="s">
        <v>12</v>
      </c>
      <c r="B35" s="71" t="s">
        <v>436</v>
      </c>
      <c r="C35" s="62">
        <v>9.1</v>
      </c>
      <c r="D35" s="62">
        <v>616</v>
      </c>
      <c r="E35" s="19">
        <v>67.692307692307693</v>
      </c>
      <c r="F35" s="19">
        <v>387</v>
      </c>
      <c r="G35" s="19">
        <v>42.527472527472526</v>
      </c>
      <c r="H35" s="19">
        <v>138</v>
      </c>
      <c r="I35" s="20">
        <v>51.318681318681321</v>
      </c>
      <c r="J35" s="20">
        <v>16.373626373626372</v>
      </c>
      <c r="K35" s="20">
        <v>28.791208791208796</v>
      </c>
      <c r="L35" s="20">
        <v>13.736263736263737</v>
      </c>
      <c r="M35" s="38">
        <f t="shared" si="0"/>
        <v>0.62824675324675328</v>
      </c>
    </row>
    <row r="36" spans="1:13" x14ac:dyDescent="0.25">
      <c r="A36" s="71" t="s">
        <v>12</v>
      </c>
      <c r="B36" s="71" t="s">
        <v>437</v>
      </c>
      <c r="C36" s="62">
        <v>9.1</v>
      </c>
      <c r="D36" s="62">
        <v>571</v>
      </c>
      <c r="E36" s="19">
        <v>62.747252747252745</v>
      </c>
      <c r="F36" s="19">
        <v>299</v>
      </c>
      <c r="G36" s="19">
        <v>32.857142857142861</v>
      </c>
      <c r="H36" s="19">
        <v>230</v>
      </c>
      <c r="I36" s="20">
        <v>48.131868131868131</v>
      </c>
      <c r="J36" s="20">
        <v>14.615384615384615</v>
      </c>
      <c r="K36" s="20">
        <v>21.868131868131869</v>
      </c>
      <c r="L36" s="20">
        <v>10.989010989010987</v>
      </c>
      <c r="M36" s="38">
        <f t="shared" si="0"/>
        <v>0.52364273204903677</v>
      </c>
    </row>
    <row r="37" spans="1:13" x14ac:dyDescent="0.25">
      <c r="A37" s="71" t="s">
        <v>12</v>
      </c>
      <c r="B37" s="71" t="s">
        <v>438</v>
      </c>
      <c r="C37" s="62">
        <v>9.1</v>
      </c>
      <c r="D37" s="62">
        <v>752</v>
      </c>
      <c r="E37" s="19">
        <v>82.637362637362642</v>
      </c>
      <c r="F37" s="19">
        <v>248</v>
      </c>
      <c r="G37" s="19">
        <v>27.252747252747252</v>
      </c>
      <c r="H37" s="19">
        <v>372</v>
      </c>
      <c r="I37" s="20">
        <v>66.703296703296715</v>
      </c>
      <c r="J37" s="20">
        <v>15.934065934065936</v>
      </c>
      <c r="K37" s="20">
        <v>16.813186813186814</v>
      </c>
      <c r="L37" s="20">
        <v>10.43956043956044</v>
      </c>
      <c r="M37" s="38">
        <f t="shared" si="0"/>
        <v>0.32978723404255317</v>
      </c>
    </row>
    <row r="38" spans="1:13" x14ac:dyDescent="0.25">
      <c r="A38" s="71" t="s">
        <v>12</v>
      </c>
      <c r="B38" s="71" t="s">
        <v>439</v>
      </c>
      <c r="C38" s="62">
        <v>9.1</v>
      </c>
      <c r="D38" s="62">
        <v>612</v>
      </c>
      <c r="E38" s="19">
        <v>67.25274725274727</v>
      </c>
      <c r="F38" s="19">
        <v>238</v>
      </c>
      <c r="G38" s="19">
        <v>26.153846153846153</v>
      </c>
      <c r="H38" s="19">
        <v>290</v>
      </c>
      <c r="I38" s="20">
        <v>52.967032967032971</v>
      </c>
      <c r="J38" s="20">
        <v>14.285714285714286</v>
      </c>
      <c r="K38" s="20">
        <v>13.406593406593407</v>
      </c>
      <c r="L38" s="20">
        <v>11</v>
      </c>
      <c r="M38" s="38">
        <f t="shared" si="0"/>
        <v>0.3888888888888889</v>
      </c>
    </row>
    <row r="39" spans="1:13" x14ac:dyDescent="0.25">
      <c r="A39" s="29" t="s">
        <v>166</v>
      </c>
      <c r="B39" s="53"/>
      <c r="C39" s="30"/>
      <c r="D39" s="30"/>
      <c r="E39" s="30">
        <v>50</v>
      </c>
      <c r="F39" s="30"/>
      <c r="G39" s="30">
        <v>38</v>
      </c>
      <c r="H39" s="30"/>
      <c r="I39" s="37">
        <v>35</v>
      </c>
      <c r="J39" s="37">
        <v>15</v>
      </c>
      <c r="K39" s="37">
        <v>27</v>
      </c>
      <c r="L39" s="37"/>
      <c r="M39" s="56"/>
    </row>
    <row r="40" spans="1:13" x14ac:dyDescent="0.25">
      <c r="A40" s="54" t="s">
        <v>34</v>
      </c>
      <c r="B40" s="54"/>
      <c r="C40" s="32"/>
      <c r="D40" s="32">
        <v>5414</v>
      </c>
      <c r="E40" s="32"/>
      <c r="F40" s="32">
        <v>4143</v>
      </c>
      <c r="G40" s="32"/>
      <c r="H40" s="32">
        <v>3060</v>
      </c>
      <c r="I40" s="33"/>
      <c r="J40" s="33"/>
      <c r="K40" s="33"/>
      <c r="L40" s="33"/>
      <c r="M40" s="57">
        <f t="shared" si="0"/>
        <v>0.76523827114887333</v>
      </c>
    </row>
    <row r="41" spans="1:13" x14ac:dyDescent="0.25">
      <c r="A41" s="71" t="s">
        <v>35</v>
      </c>
      <c r="B41" s="71" t="s">
        <v>440</v>
      </c>
      <c r="C41" s="62">
        <v>9.1</v>
      </c>
      <c r="D41" s="62">
        <v>907</v>
      </c>
      <c r="E41" s="19">
        <v>99.670329670329664</v>
      </c>
      <c r="F41" s="19">
        <v>872</v>
      </c>
      <c r="G41" s="19">
        <v>95.824175824175825</v>
      </c>
      <c r="H41" s="19">
        <v>590</v>
      </c>
      <c r="I41" s="20">
        <v>85.384615384615387</v>
      </c>
      <c r="J41" s="20">
        <v>14.285714285714286</v>
      </c>
      <c r="K41" s="20">
        <v>84.72527472527473</v>
      </c>
      <c r="L41" s="20">
        <v>11.098901098901099</v>
      </c>
      <c r="M41" s="38">
        <f t="shared" si="0"/>
        <v>0.96141124586549065</v>
      </c>
    </row>
    <row r="42" spans="1:13" x14ac:dyDescent="0.25">
      <c r="A42" s="71" t="s">
        <v>35</v>
      </c>
      <c r="B42" s="71" t="s">
        <v>441</v>
      </c>
      <c r="C42" s="62">
        <v>9.1</v>
      </c>
      <c r="D42" s="62">
        <v>764</v>
      </c>
      <c r="E42" s="19">
        <v>83.95604395604397</v>
      </c>
      <c r="F42" s="19">
        <v>287</v>
      </c>
      <c r="G42" s="19">
        <v>31.53846153846154</v>
      </c>
      <c r="H42" s="19">
        <v>561</v>
      </c>
      <c r="I42" s="20">
        <v>65.054945054945051</v>
      </c>
      <c r="J42" s="20">
        <v>18.901098901098901</v>
      </c>
      <c r="K42" s="20">
        <v>16.813186813186814</v>
      </c>
      <c r="L42" s="20">
        <v>14.725274725274724</v>
      </c>
      <c r="M42" s="38">
        <f t="shared" si="0"/>
        <v>0.37565445026178013</v>
      </c>
    </row>
    <row r="43" spans="1:13" x14ac:dyDescent="0.25">
      <c r="A43" s="71" t="s">
        <v>35</v>
      </c>
      <c r="B43" s="71" t="s">
        <v>442</v>
      </c>
      <c r="C43" s="62">
        <v>9.1</v>
      </c>
      <c r="D43" s="62">
        <v>723</v>
      </c>
      <c r="E43" s="19">
        <v>79.450549450549445</v>
      </c>
      <c r="F43" s="19">
        <v>412</v>
      </c>
      <c r="G43" s="19">
        <v>45.274725274725277</v>
      </c>
      <c r="H43" s="19">
        <v>543</v>
      </c>
      <c r="I43" s="20">
        <v>65.714285714285708</v>
      </c>
      <c r="J43" s="20">
        <v>13.736263736263737</v>
      </c>
      <c r="K43" s="20">
        <v>36.593406593406598</v>
      </c>
      <c r="L43" s="20">
        <v>8.6813186813186825</v>
      </c>
      <c r="M43" s="38">
        <f t="shared" si="0"/>
        <v>0.56984785615491007</v>
      </c>
    </row>
    <row r="44" spans="1:13" x14ac:dyDescent="0.25">
      <c r="A44" s="29" t="s">
        <v>166</v>
      </c>
      <c r="B44" s="53"/>
      <c r="C44" s="30"/>
      <c r="D44" s="30"/>
      <c r="E44" s="30">
        <v>88</v>
      </c>
      <c r="F44" s="30"/>
      <c r="G44" s="30">
        <v>58</v>
      </c>
      <c r="H44" s="30"/>
      <c r="I44" s="37">
        <v>72</v>
      </c>
      <c r="J44" s="37">
        <v>16</v>
      </c>
      <c r="K44" s="37">
        <v>46</v>
      </c>
      <c r="L44" s="37">
        <v>12</v>
      </c>
      <c r="M44" s="56"/>
    </row>
    <row r="45" spans="1:13" x14ac:dyDescent="0.25">
      <c r="A45" s="54" t="s">
        <v>40</v>
      </c>
      <c r="B45" s="54"/>
      <c r="C45" s="32"/>
      <c r="D45" s="32">
        <v>2394</v>
      </c>
      <c r="E45" s="32"/>
      <c r="F45" s="32">
        <v>1571</v>
      </c>
      <c r="G45" s="32"/>
      <c r="H45" s="32">
        <v>1694</v>
      </c>
      <c r="I45" s="33"/>
      <c r="J45" s="33"/>
      <c r="K45" s="33"/>
      <c r="L45" s="33"/>
      <c r="M45" s="57">
        <f t="shared" si="0"/>
        <v>0.65622389306599838</v>
      </c>
    </row>
    <row r="46" spans="1:13" x14ac:dyDescent="0.25">
      <c r="A46" s="71" t="s">
        <v>41</v>
      </c>
      <c r="B46" s="71" t="s">
        <v>443</v>
      </c>
      <c r="C46" s="62">
        <v>6.2</v>
      </c>
      <c r="D46" s="62">
        <v>142</v>
      </c>
      <c r="E46" s="19">
        <v>22.903225806451612</v>
      </c>
      <c r="F46" s="19">
        <v>74</v>
      </c>
      <c r="G46" s="19">
        <v>11.93548387096774</v>
      </c>
      <c r="H46" s="19">
        <v>59</v>
      </c>
      <c r="I46" s="20"/>
      <c r="J46" s="20">
        <v>22.903225806451612</v>
      </c>
      <c r="K46" s="20"/>
      <c r="L46" s="20">
        <v>11.93548387096774</v>
      </c>
      <c r="M46" s="38">
        <f t="shared" si="0"/>
        <v>0.52112676056338025</v>
      </c>
    </row>
    <row r="47" spans="1:13" x14ac:dyDescent="0.25">
      <c r="A47" s="29" t="s">
        <v>166</v>
      </c>
      <c r="B47" s="53"/>
      <c r="C47" s="30"/>
      <c r="D47" s="30"/>
      <c r="E47" s="30">
        <v>23</v>
      </c>
      <c r="F47" s="30"/>
      <c r="G47" s="30">
        <v>12</v>
      </c>
      <c r="H47" s="30"/>
      <c r="I47" s="37"/>
      <c r="J47" s="37">
        <v>23</v>
      </c>
      <c r="K47" s="37"/>
      <c r="L47" s="37">
        <v>12</v>
      </c>
      <c r="M47" s="56"/>
    </row>
    <row r="48" spans="1:13" x14ac:dyDescent="0.25">
      <c r="A48" s="54" t="s">
        <v>46</v>
      </c>
      <c r="B48" s="54"/>
      <c r="C48" s="32"/>
      <c r="D48" s="32">
        <v>142</v>
      </c>
      <c r="E48" s="32"/>
      <c r="F48" s="32">
        <v>74</v>
      </c>
      <c r="G48" s="32"/>
      <c r="H48" s="32">
        <v>59</v>
      </c>
      <c r="I48" s="33"/>
      <c r="J48" s="33"/>
      <c r="K48" s="33"/>
      <c r="L48" s="33"/>
      <c r="M48" s="57">
        <f t="shared" si="0"/>
        <v>0.52112676056338025</v>
      </c>
    </row>
    <row r="49" spans="1:13" x14ac:dyDescent="0.25">
      <c r="A49" s="71" t="s">
        <v>47</v>
      </c>
      <c r="B49" s="71" t="s">
        <v>444</v>
      </c>
      <c r="C49" s="62">
        <v>9.1</v>
      </c>
      <c r="D49" s="62">
        <v>723</v>
      </c>
      <c r="E49" s="19">
        <v>79.45054945054946</v>
      </c>
      <c r="F49" s="19">
        <v>483</v>
      </c>
      <c r="G49" s="19">
        <v>53.076923076923073</v>
      </c>
      <c r="H49" s="19">
        <v>1327</v>
      </c>
      <c r="I49" s="20">
        <v>60.879120879120876</v>
      </c>
      <c r="J49" s="20">
        <v>18.571428571428573</v>
      </c>
      <c r="K49" s="20">
        <v>35.384615384615387</v>
      </c>
      <c r="L49" s="20">
        <v>17.692307692307693</v>
      </c>
      <c r="M49" s="38">
        <f t="shared" si="0"/>
        <v>0.66804979253112029</v>
      </c>
    </row>
    <row r="50" spans="1:13" x14ac:dyDescent="0.25">
      <c r="A50" s="71" t="s">
        <v>47</v>
      </c>
      <c r="B50" s="71" t="s">
        <v>445</v>
      </c>
      <c r="C50" s="62">
        <v>9.1</v>
      </c>
      <c r="D50" s="62">
        <v>780</v>
      </c>
      <c r="E50" s="19">
        <v>85.714285714285722</v>
      </c>
      <c r="F50" s="19">
        <v>441</v>
      </c>
      <c r="G50" s="19">
        <v>48.461538461538467</v>
      </c>
      <c r="H50" s="19">
        <v>1747</v>
      </c>
      <c r="I50" s="20">
        <v>70.219780219780219</v>
      </c>
      <c r="J50" s="20">
        <v>15.494505494505495</v>
      </c>
      <c r="K50" s="20">
        <v>39.010989010989015</v>
      </c>
      <c r="L50" s="20">
        <v>9.4505494505494507</v>
      </c>
      <c r="M50" s="38">
        <f t="shared" si="0"/>
        <v>0.56538461538461537</v>
      </c>
    </row>
    <row r="51" spans="1:13" x14ac:dyDescent="0.25">
      <c r="A51" s="71" t="s">
        <v>47</v>
      </c>
      <c r="B51" s="71" t="s">
        <v>446</v>
      </c>
      <c r="C51" s="62">
        <v>9.1</v>
      </c>
      <c r="D51" s="62">
        <v>808</v>
      </c>
      <c r="E51" s="19">
        <v>88.791208791208817</v>
      </c>
      <c r="F51" s="19">
        <v>579</v>
      </c>
      <c r="G51" s="19">
        <v>63.626373626373628</v>
      </c>
      <c r="H51" s="19">
        <v>1682</v>
      </c>
      <c r="I51" s="20">
        <v>69.230769230769241</v>
      </c>
      <c r="J51" s="20">
        <v>19.560439560439566</v>
      </c>
      <c r="K51" s="20">
        <v>44.835164835164839</v>
      </c>
      <c r="L51" s="20">
        <v>18.791208791208788</v>
      </c>
      <c r="M51" s="38">
        <f t="shared" si="0"/>
        <v>0.71658415841584155</v>
      </c>
    </row>
    <row r="52" spans="1:13" x14ac:dyDescent="0.25">
      <c r="A52" s="71" t="s">
        <v>47</v>
      </c>
      <c r="B52" s="71" t="s">
        <v>447</v>
      </c>
      <c r="C52" s="62">
        <v>9.1</v>
      </c>
      <c r="D52" s="62">
        <v>711</v>
      </c>
      <c r="E52" s="19">
        <v>78.131868131868146</v>
      </c>
      <c r="F52" s="19">
        <v>654</v>
      </c>
      <c r="G52" s="19">
        <v>71.868131868131883</v>
      </c>
      <c r="H52" s="19">
        <v>1490</v>
      </c>
      <c r="I52" s="20">
        <v>66.483516483516496</v>
      </c>
      <c r="J52" s="20">
        <v>11.64835164835165</v>
      </c>
      <c r="K52" s="20">
        <v>60.879120879120876</v>
      </c>
      <c r="L52" s="20">
        <v>10.989010989010987</v>
      </c>
      <c r="M52" s="38">
        <f t="shared" si="0"/>
        <v>0.91983122362869196</v>
      </c>
    </row>
    <row r="53" spans="1:13" x14ac:dyDescent="0.25">
      <c r="A53" s="71" t="s">
        <v>47</v>
      </c>
      <c r="B53" s="71" t="s">
        <v>448</v>
      </c>
      <c r="C53" s="62">
        <v>9.1</v>
      </c>
      <c r="D53" s="62">
        <v>834</v>
      </c>
      <c r="E53" s="19">
        <v>91.64835164835165</v>
      </c>
      <c r="F53" s="19">
        <v>750</v>
      </c>
      <c r="G53" s="19">
        <v>82.417582417582423</v>
      </c>
      <c r="H53" s="19">
        <v>1456</v>
      </c>
      <c r="I53" s="20">
        <v>74.175824175824175</v>
      </c>
      <c r="J53" s="20">
        <v>17.472527472527474</v>
      </c>
      <c r="K53" s="20">
        <v>66.373626373626365</v>
      </c>
      <c r="L53" s="20">
        <v>16.043956043956044</v>
      </c>
      <c r="M53" s="38">
        <f t="shared" si="0"/>
        <v>0.89928057553956831</v>
      </c>
    </row>
    <row r="54" spans="1:13" x14ac:dyDescent="0.25">
      <c r="A54" s="71" t="s">
        <v>47</v>
      </c>
      <c r="B54" s="71" t="s">
        <v>449</v>
      </c>
      <c r="C54" s="62">
        <v>9.1</v>
      </c>
      <c r="D54" s="62">
        <v>844</v>
      </c>
      <c r="E54" s="19">
        <v>92.747252747252745</v>
      </c>
      <c r="F54" s="19">
        <v>544</v>
      </c>
      <c r="G54" s="19">
        <v>59.780219780219788</v>
      </c>
      <c r="H54" s="19">
        <v>2548</v>
      </c>
      <c r="I54" s="20">
        <v>72.527472527472526</v>
      </c>
      <c r="J54" s="20">
        <v>20.219780219780219</v>
      </c>
      <c r="K54" s="20">
        <v>41.208791208791212</v>
      </c>
      <c r="L54" s="20">
        <v>18.571428571428569</v>
      </c>
      <c r="M54" s="38">
        <f t="shared" si="0"/>
        <v>0.64454976303317535</v>
      </c>
    </row>
    <row r="55" spans="1:13" x14ac:dyDescent="0.25">
      <c r="A55" s="29" t="s">
        <v>166</v>
      </c>
      <c r="B55" s="53"/>
      <c r="C55" s="30"/>
      <c r="D55" s="30"/>
      <c r="E55" s="30">
        <v>86</v>
      </c>
      <c r="F55" s="30"/>
      <c r="G55" s="30">
        <v>63</v>
      </c>
      <c r="H55" s="30"/>
      <c r="I55" s="37">
        <v>69</v>
      </c>
      <c r="J55" s="37">
        <v>17</v>
      </c>
      <c r="K55" s="37">
        <v>48</v>
      </c>
      <c r="L55" s="37">
        <v>15</v>
      </c>
      <c r="M55" s="56"/>
    </row>
    <row r="56" spans="1:13" x14ac:dyDescent="0.25">
      <c r="A56" s="54" t="s">
        <v>60</v>
      </c>
      <c r="B56" s="54"/>
      <c r="C56" s="32"/>
      <c r="D56" s="32">
        <v>4700</v>
      </c>
      <c r="E56" s="32"/>
      <c r="F56" s="32">
        <v>3451</v>
      </c>
      <c r="G56" s="32"/>
      <c r="H56" s="32">
        <v>10250</v>
      </c>
      <c r="I56" s="33"/>
      <c r="J56" s="33"/>
      <c r="K56" s="33"/>
      <c r="L56" s="33"/>
      <c r="M56" s="57">
        <f t="shared" si="0"/>
        <v>0.73425531914893616</v>
      </c>
    </row>
    <row r="57" spans="1:13" x14ac:dyDescent="0.25">
      <c r="A57" s="71" t="s">
        <v>61</v>
      </c>
      <c r="B57" s="71" t="s">
        <v>450</v>
      </c>
      <c r="C57" s="62">
        <v>9.1</v>
      </c>
      <c r="D57" s="62">
        <v>744</v>
      </c>
      <c r="E57" s="19">
        <v>81.758241758241766</v>
      </c>
      <c r="F57" s="19">
        <v>310</v>
      </c>
      <c r="G57" s="19">
        <v>34.065934065934066</v>
      </c>
      <c r="H57" s="19">
        <v>314</v>
      </c>
      <c r="I57" s="20">
        <v>62.087912087912095</v>
      </c>
      <c r="J57" s="20">
        <v>19.670329670329672</v>
      </c>
      <c r="K57" s="20">
        <v>19.670329670329672</v>
      </c>
      <c r="L57" s="20">
        <v>14.395604395604396</v>
      </c>
      <c r="M57" s="38">
        <f t="shared" si="0"/>
        <v>0.41666666666666669</v>
      </c>
    </row>
    <row r="58" spans="1:13" x14ac:dyDescent="0.25">
      <c r="A58" s="71" t="s">
        <v>61</v>
      </c>
      <c r="B58" s="71" t="s">
        <v>451</v>
      </c>
      <c r="C58" s="62">
        <v>9.1</v>
      </c>
      <c r="D58" s="62">
        <v>440</v>
      </c>
      <c r="E58" s="19">
        <v>48.35164835164835</v>
      </c>
      <c r="F58" s="19">
        <v>299</v>
      </c>
      <c r="G58" s="19">
        <v>32.857142857142861</v>
      </c>
      <c r="H58" s="19">
        <v>437</v>
      </c>
      <c r="I58" s="20">
        <v>27.582417582417584</v>
      </c>
      <c r="J58" s="20">
        <v>20.76923076923077</v>
      </c>
      <c r="K58" s="20">
        <v>17.692307692307693</v>
      </c>
      <c r="L58" s="20">
        <v>15.164835164835164</v>
      </c>
      <c r="M58" s="38">
        <f t="shared" si="0"/>
        <v>0.67954545454545456</v>
      </c>
    </row>
    <row r="59" spans="1:13" x14ac:dyDescent="0.25">
      <c r="A59" s="71" t="s">
        <v>61</v>
      </c>
      <c r="B59" s="71" t="s">
        <v>452</v>
      </c>
      <c r="C59" s="62">
        <v>9.1</v>
      </c>
      <c r="D59" s="62">
        <v>479</v>
      </c>
      <c r="E59" s="19">
        <v>52.637362637362635</v>
      </c>
      <c r="F59" s="19">
        <v>381</v>
      </c>
      <c r="G59" s="19">
        <v>41.868131868131869</v>
      </c>
      <c r="H59" s="19">
        <v>157</v>
      </c>
      <c r="I59" s="20">
        <v>31.208791208791208</v>
      </c>
      <c r="J59" s="20">
        <v>21.428571428571427</v>
      </c>
      <c r="K59" s="20">
        <v>24.285714285714285</v>
      </c>
      <c r="L59" s="20">
        <v>17.582417582417584</v>
      </c>
      <c r="M59" s="38">
        <f t="shared" si="0"/>
        <v>0.79540709812108557</v>
      </c>
    </row>
    <row r="60" spans="1:13" x14ac:dyDescent="0.25">
      <c r="A60" s="71" t="s">
        <v>61</v>
      </c>
      <c r="B60" s="71" t="s">
        <v>453</v>
      </c>
      <c r="C60" s="62">
        <v>9.1</v>
      </c>
      <c r="D60" s="62">
        <v>490</v>
      </c>
      <c r="E60" s="19">
        <v>53.846153846153847</v>
      </c>
      <c r="F60" s="19">
        <v>424</v>
      </c>
      <c r="G60" s="19">
        <v>46.593406593406598</v>
      </c>
      <c r="H60" s="19">
        <v>109</v>
      </c>
      <c r="I60" s="20">
        <v>32.197802197802197</v>
      </c>
      <c r="J60" s="20">
        <v>21.64835164835165</v>
      </c>
      <c r="K60" s="20">
        <v>28.021978021978022</v>
      </c>
      <c r="L60" s="20">
        <v>18.571428571428569</v>
      </c>
      <c r="M60" s="38">
        <f t="shared" si="0"/>
        <v>0.86530612244897964</v>
      </c>
    </row>
    <row r="61" spans="1:13" x14ac:dyDescent="0.25">
      <c r="A61" s="71" t="s">
        <v>61</v>
      </c>
      <c r="B61" s="71" t="s">
        <v>454</v>
      </c>
      <c r="C61" s="62">
        <v>9.1</v>
      </c>
      <c r="D61" s="62">
        <v>492</v>
      </c>
      <c r="E61" s="19">
        <v>54.065934065934059</v>
      </c>
      <c r="F61" s="19">
        <v>358</v>
      </c>
      <c r="G61" s="19">
        <v>39.340659340659336</v>
      </c>
      <c r="H61" s="19">
        <v>326</v>
      </c>
      <c r="I61" s="20">
        <v>33.18681318681319</v>
      </c>
      <c r="J61" s="20">
        <v>20.87912087912088</v>
      </c>
      <c r="K61" s="20">
        <v>25.054945054945055</v>
      </c>
      <c r="L61" s="20">
        <v>14.285714285714286</v>
      </c>
      <c r="M61" s="38">
        <f t="shared" si="0"/>
        <v>0.72764227642276424</v>
      </c>
    </row>
    <row r="62" spans="1:13" x14ac:dyDescent="0.25">
      <c r="A62" s="29" t="s">
        <v>166</v>
      </c>
      <c r="B62" s="53"/>
      <c r="C62" s="30"/>
      <c r="D62" s="30"/>
      <c r="E62" s="30">
        <v>58</v>
      </c>
      <c r="F62" s="30"/>
      <c r="G62" s="30">
        <v>39</v>
      </c>
      <c r="H62" s="30"/>
      <c r="I62" s="37">
        <v>37</v>
      </c>
      <c r="J62" s="37">
        <v>21</v>
      </c>
      <c r="K62" s="37">
        <v>23</v>
      </c>
      <c r="L62" s="37">
        <v>16</v>
      </c>
      <c r="M62" s="56"/>
    </row>
    <row r="63" spans="1:13" x14ac:dyDescent="0.25">
      <c r="A63" s="54" t="s">
        <v>67</v>
      </c>
      <c r="B63" s="54"/>
      <c r="C63" s="32"/>
      <c r="D63" s="32">
        <v>2645</v>
      </c>
      <c r="E63" s="32"/>
      <c r="F63" s="32">
        <v>1772</v>
      </c>
      <c r="G63" s="32"/>
      <c r="H63" s="32">
        <v>1343</v>
      </c>
      <c r="I63" s="33"/>
      <c r="J63" s="33"/>
      <c r="K63" s="33"/>
      <c r="L63" s="33"/>
      <c r="M63" s="57">
        <f t="shared" si="0"/>
        <v>0.66994328922495272</v>
      </c>
    </row>
    <row r="64" spans="1:13" x14ac:dyDescent="0.25">
      <c r="A64" s="71" t="s">
        <v>68</v>
      </c>
      <c r="B64" s="71" t="s">
        <v>455</v>
      </c>
      <c r="C64" s="62">
        <v>6.0333333333333332</v>
      </c>
      <c r="D64" s="62">
        <v>337</v>
      </c>
      <c r="E64" s="19">
        <v>55.856353591160214</v>
      </c>
      <c r="F64" s="19">
        <v>306</v>
      </c>
      <c r="G64" s="19">
        <v>50.718232044198899</v>
      </c>
      <c r="H64" s="19">
        <v>16</v>
      </c>
      <c r="I64" s="20"/>
      <c r="J64" s="20">
        <v>55.856353591160214</v>
      </c>
      <c r="K64" s="20"/>
      <c r="L64" s="20">
        <v>50.718232044198899</v>
      </c>
      <c r="M64" s="38">
        <f t="shared" si="0"/>
        <v>0.90801186943620182</v>
      </c>
    </row>
    <row r="65" spans="1:13" x14ac:dyDescent="0.25">
      <c r="A65" s="71" t="s">
        <v>68</v>
      </c>
      <c r="B65" s="71" t="s">
        <v>456</v>
      </c>
      <c r="C65" s="62">
        <v>9.1</v>
      </c>
      <c r="D65" s="62">
        <v>591</v>
      </c>
      <c r="E65" s="19">
        <v>64.945054945054949</v>
      </c>
      <c r="F65" s="19">
        <v>802</v>
      </c>
      <c r="G65" s="19">
        <v>88.131868131868146</v>
      </c>
      <c r="H65" s="19">
        <v>197</v>
      </c>
      <c r="I65" s="20">
        <v>26.043956043956044</v>
      </c>
      <c r="J65" s="20">
        <v>38.901098901098905</v>
      </c>
      <c r="K65" s="20">
        <v>58.461538461538467</v>
      </c>
      <c r="L65" s="20">
        <v>29.670329670329668</v>
      </c>
      <c r="M65" s="38">
        <f t="shared" si="0"/>
        <v>1.3570219966159052</v>
      </c>
    </row>
    <row r="66" spans="1:13" x14ac:dyDescent="0.25">
      <c r="A66" s="29" t="s">
        <v>166</v>
      </c>
      <c r="B66" s="53"/>
      <c r="C66" s="30"/>
      <c r="D66" s="30"/>
      <c r="E66" s="30">
        <v>60</v>
      </c>
      <c r="F66" s="30"/>
      <c r="G66" s="30">
        <v>69</v>
      </c>
      <c r="H66" s="30"/>
      <c r="I66" s="37">
        <v>26</v>
      </c>
      <c r="J66" s="37">
        <v>47</v>
      </c>
      <c r="K66" s="37">
        <v>58</v>
      </c>
      <c r="L66" s="37">
        <v>40</v>
      </c>
      <c r="M66" s="56"/>
    </row>
    <row r="67" spans="1:13" x14ac:dyDescent="0.25">
      <c r="A67" s="54" t="s">
        <v>72</v>
      </c>
      <c r="B67" s="54"/>
      <c r="C67" s="32"/>
      <c r="D67" s="32">
        <v>928</v>
      </c>
      <c r="E67" s="32"/>
      <c r="F67" s="32">
        <v>1108</v>
      </c>
      <c r="G67" s="32"/>
      <c r="H67" s="32">
        <v>213</v>
      </c>
      <c r="I67" s="33"/>
      <c r="J67" s="33"/>
      <c r="K67" s="33"/>
      <c r="L67" s="33"/>
      <c r="M67" s="57">
        <f t="shared" si="0"/>
        <v>1.1939655172413792</v>
      </c>
    </row>
    <row r="68" spans="1:13" x14ac:dyDescent="0.25">
      <c r="A68" s="71" t="s">
        <v>294</v>
      </c>
      <c r="B68" s="71" t="s">
        <v>457</v>
      </c>
      <c r="C68" s="62">
        <v>9.1</v>
      </c>
      <c r="D68" s="62">
        <v>254</v>
      </c>
      <c r="E68" s="19">
        <v>27.912087912087909</v>
      </c>
      <c r="F68" s="19">
        <v>244</v>
      </c>
      <c r="G68" s="19">
        <v>26.813186813186814</v>
      </c>
      <c r="H68" s="19">
        <v>141</v>
      </c>
      <c r="I68" s="20">
        <v>12.967032967032967</v>
      </c>
      <c r="J68" s="20">
        <v>14.945054945054945</v>
      </c>
      <c r="K68" s="20">
        <v>12.967032967032965</v>
      </c>
      <c r="L68" s="20">
        <v>13.846153846153847</v>
      </c>
      <c r="M68" s="38">
        <f t="shared" si="0"/>
        <v>0.96062992125984248</v>
      </c>
    </row>
    <row r="69" spans="1:13" x14ac:dyDescent="0.25">
      <c r="A69" s="29" t="s">
        <v>166</v>
      </c>
      <c r="B69" s="53"/>
      <c r="C69" s="30"/>
      <c r="D69" s="30"/>
      <c r="E69" s="30">
        <v>28</v>
      </c>
      <c r="F69" s="30"/>
      <c r="G69" s="30">
        <v>27</v>
      </c>
      <c r="H69" s="30"/>
      <c r="I69" s="37">
        <v>13</v>
      </c>
      <c r="J69" s="37">
        <v>15</v>
      </c>
      <c r="K69" s="37">
        <v>13</v>
      </c>
      <c r="L69" s="37">
        <v>14</v>
      </c>
      <c r="M69" s="56"/>
    </row>
    <row r="70" spans="1:13" x14ac:dyDescent="0.25">
      <c r="A70" s="54" t="s">
        <v>409</v>
      </c>
      <c r="B70" s="54"/>
      <c r="C70" s="32"/>
      <c r="D70" s="32">
        <v>254</v>
      </c>
      <c r="E70" s="32"/>
      <c r="F70" s="32">
        <v>244</v>
      </c>
      <c r="G70" s="32"/>
      <c r="H70" s="32">
        <v>141</v>
      </c>
      <c r="I70" s="33"/>
      <c r="J70" s="33"/>
      <c r="K70" s="33"/>
      <c r="L70" s="33"/>
      <c r="M70" s="57">
        <f t="shared" si="0"/>
        <v>0.96062992125984248</v>
      </c>
    </row>
    <row r="71" spans="1:13" x14ac:dyDescent="0.25">
      <c r="A71" s="71" t="s">
        <v>78</v>
      </c>
      <c r="B71" s="71" t="s">
        <v>458</v>
      </c>
      <c r="C71" s="62">
        <v>9.1</v>
      </c>
      <c r="D71" s="62">
        <v>713</v>
      </c>
      <c r="E71" s="19">
        <v>78.35164835164835</v>
      </c>
      <c r="F71" s="19">
        <v>505</v>
      </c>
      <c r="G71" s="19">
        <v>55.494505494505503</v>
      </c>
      <c r="H71" s="19">
        <v>1326</v>
      </c>
      <c r="I71" s="20">
        <v>78.35164835164835</v>
      </c>
      <c r="J71" s="20"/>
      <c r="K71" s="20">
        <v>55.494505494505503</v>
      </c>
      <c r="L71" s="20"/>
      <c r="M71" s="38">
        <f t="shared" si="0"/>
        <v>0.70827489481065919</v>
      </c>
    </row>
    <row r="72" spans="1:13" x14ac:dyDescent="0.25">
      <c r="A72" s="71" t="s">
        <v>78</v>
      </c>
      <c r="B72" s="71" t="s">
        <v>459</v>
      </c>
      <c r="C72" s="62">
        <v>9.1</v>
      </c>
      <c r="D72" s="62">
        <v>631</v>
      </c>
      <c r="E72" s="19">
        <v>69.340659340659343</v>
      </c>
      <c r="F72" s="19">
        <v>507</v>
      </c>
      <c r="G72" s="19">
        <v>55.714285714285722</v>
      </c>
      <c r="H72" s="19">
        <v>1018</v>
      </c>
      <c r="I72" s="20">
        <v>69.340659340659343</v>
      </c>
      <c r="J72" s="20"/>
      <c r="K72" s="20">
        <v>55.714285714285722</v>
      </c>
      <c r="L72" s="20"/>
      <c r="M72" s="38">
        <f t="shared" si="0"/>
        <v>0.80348652931854203</v>
      </c>
    </row>
    <row r="73" spans="1:13" x14ac:dyDescent="0.25">
      <c r="A73" s="29" t="s">
        <v>166</v>
      </c>
      <c r="B73" s="53"/>
      <c r="C73" s="30"/>
      <c r="D73" s="30"/>
      <c r="E73" s="30">
        <v>74</v>
      </c>
      <c r="F73" s="30"/>
      <c r="G73" s="30">
        <v>56</v>
      </c>
      <c r="H73" s="30"/>
      <c r="I73" s="37">
        <v>74</v>
      </c>
      <c r="J73" s="37"/>
      <c r="K73" s="37">
        <v>56</v>
      </c>
      <c r="L73" s="37"/>
      <c r="M73" s="56"/>
    </row>
    <row r="74" spans="1:13" x14ac:dyDescent="0.25">
      <c r="A74" s="54" t="s">
        <v>84</v>
      </c>
      <c r="B74" s="54"/>
      <c r="C74" s="32"/>
      <c r="D74" s="32">
        <v>1344</v>
      </c>
      <c r="E74" s="32"/>
      <c r="F74" s="32">
        <v>1012</v>
      </c>
      <c r="G74" s="32"/>
      <c r="H74" s="32">
        <v>2344</v>
      </c>
      <c r="I74" s="33"/>
      <c r="J74" s="33"/>
      <c r="K74" s="33"/>
      <c r="L74" s="33"/>
      <c r="M74" s="57">
        <f t="shared" si="0"/>
        <v>0.75297619047619047</v>
      </c>
    </row>
    <row r="75" spans="1:13" x14ac:dyDescent="0.25">
      <c r="A75" s="71" t="s">
        <v>85</v>
      </c>
      <c r="B75" s="71" t="s">
        <v>460</v>
      </c>
      <c r="C75" s="62">
        <v>9.1</v>
      </c>
      <c r="D75" s="62">
        <v>734</v>
      </c>
      <c r="E75" s="19">
        <v>80.659340659340671</v>
      </c>
      <c r="F75" s="19">
        <v>640</v>
      </c>
      <c r="G75" s="19">
        <v>70.32967032967035</v>
      </c>
      <c r="H75" s="19">
        <v>325</v>
      </c>
      <c r="I75" s="20">
        <v>54.285714285714292</v>
      </c>
      <c r="J75" s="20">
        <v>26.373626373626372</v>
      </c>
      <c r="K75" s="20">
        <v>53.07692307692308</v>
      </c>
      <c r="L75" s="20">
        <v>17.252747252747255</v>
      </c>
      <c r="M75" s="38">
        <f t="shared" si="0"/>
        <v>0.87193460490463215</v>
      </c>
    </row>
    <row r="76" spans="1:13" x14ac:dyDescent="0.25">
      <c r="A76" s="29" t="s">
        <v>166</v>
      </c>
      <c r="B76" s="53"/>
      <c r="C76" s="30"/>
      <c r="D76" s="30"/>
      <c r="E76" s="30">
        <v>81</v>
      </c>
      <c r="F76" s="30"/>
      <c r="G76" s="30">
        <v>70</v>
      </c>
      <c r="H76" s="30"/>
      <c r="I76" s="37">
        <v>54</v>
      </c>
      <c r="J76" s="37">
        <v>26</v>
      </c>
      <c r="K76" s="37">
        <v>53</v>
      </c>
      <c r="L76" s="37">
        <v>17</v>
      </c>
      <c r="M76" s="56"/>
    </row>
    <row r="77" spans="1:13" x14ac:dyDescent="0.25">
      <c r="A77" s="54" t="s">
        <v>89</v>
      </c>
      <c r="B77" s="54"/>
      <c r="C77" s="32"/>
      <c r="D77" s="32">
        <v>734</v>
      </c>
      <c r="E77" s="32"/>
      <c r="F77" s="32">
        <v>640</v>
      </c>
      <c r="G77" s="32"/>
      <c r="H77" s="32">
        <v>325</v>
      </c>
      <c r="I77" s="33"/>
      <c r="J77" s="33"/>
      <c r="K77" s="33"/>
      <c r="L77" s="33"/>
      <c r="M77" s="57">
        <f t="shared" si="0"/>
        <v>0.87193460490463215</v>
      </c>
    </row>
    <row r="78" spans="1:13" x14ac:dyDescent="0.25">
      <c r="A78" s="71" t="s">
        <v>90</v>
      </c>
      <c r="B78" s="71" t="s">
        <v>461</v>
      </c>
      <c r="C78" s="62">
        <v>9.1</v>
      </c>
      <c r="D78" s="62">
        <v>1193</v>
      </c>
      <c r="E78" s="19">
        <v>131.09890109890111</v>
      </c>
      <c r="F78" s="19">
        <v>636</v>
      </c>
      <c r="G78" s="19">
        <v>69.890109890109898</v>
      </c>
      <c r="H78" s="19">
        <v>2711</v>
      </c>
      <c r="I78" s="20">
        <v>122.19780219780219</v>
      </c>
      <c r="J78" s="20">
        <v>8.9010989010989015</v>
      </c>
      <c r="K78" s="20">
        <v>63.406593406593409</v>
      </c>
      <c r="L78" s="20">
        <v>6.4835164835164836</v>
      </c>
      <c r="M78" s="38">
        <f t="shared" si="0"/>
        <v>0.53310980720871748</v>
      </c>
    </row>
    <row r="79" spans="1:13" x14ac:dyDescent="0.25">
      <c r="A79" s="71" t="s">
        <v>90</v>
      </c>
      <c r="B79" s="71" t="s">
        <v>462</v>
      </c>
      <c r="C79" s="62">
        <v>9.1</v>
      </c>
      <c r="D79" s="62">
        <v>1590</v>
      </c>
      <c r="E79" s="19">
        <v>174.72527472527474</v>
      </c>
      <c r="F79" s="19">
        <v>1168</v>
      </c>
      <c r="G79" s="19">
        <v>128.35164835164838</v>
      </c>
      <c r="H79" s="19">
        <v>2128</v>
      </c>
      <c r="I79" s="20">
        <v>158.35164835164835</v>
      </c>
      <c r="J79" s="20">
        <v>16.373626373626376</v>
      </c>
      <c r="K79" s="20">
        <v>111.978021978022</v>
      </c>
      <c r="L79" s="20">
        <v>16.373626373626376</v>
      </c>
      <c r="M79" s="38">
        <f t="shared" si="0"/>
        <v>0.73459119496855341</v>
      </c>
    </row>
    <row r="80" spans="1:13" x14ac:dyDescent="0.25">
      <c r="A80" s="71" t="s">
        <v>90</v>
      </c>
      <c r="B80" s="71" t="s">
        <v>463</v>
      </c>
      <c r="C80" s="62">
        <v>9.1</v>
      </c>
      <c r="D80" s="62">
        <v>1498</v>
      </c>
      <c r="E80" s="19">
        <v>164.61538461538461</v>
      </c>
      <c r="F80" s="19">
        <v>1147</v>
      </c>
      <c r="G80" s="19">
        <v>126.04395604395606</v>
      </c>
      <c r="H80" s="19">
        <v>2440</v>
      </c>
      <c r="I80" s="20">
        <v>147.69230769230768</v>
      </c>
      <c r="J80" s="20">
        <v>16.923076923076923</v>
      </c>
      <c r="K80" s="20">
        <v>109.34065934065934</v>
      </c>
      <c r="L80" s="20">
        <v>16.703296703296704</v>
      </c>
      <c r="M80" s="38">
        <f t="shared" si="0"/>
        <v>0.76568758344459276</v>
      </c>
    </row>
    <row r="81" spans="1:13" x14ac:dyDescent="0.25">
      <c r="A81" s="71" t="s">
        <v>90</v>
      </c>
      <c r="B81" s="71" t="s">
        <v>464</v>
      </c>
      <c r="C81" s="62">
        <v>9.1</v>
      </c>
      <c r="D81" s="62">
        <v>1356</v>
      </c>
      <c r="E81" s="19">
        <v>149.01098901098902</v>
      </c>
      <c r="F81" s="19">
        <v>1299</v>
      </c>
      <c r="G81" s="19">
        <v>142.74725274725276</v>
      </c>
      <c r="H81" s="19">
        <v>2298</v>
      </c>
      <c r="I81" s="20">
        <v>132.08791208791212</v>
      </c>
      <c r="J81" s="20">
        <v>16.923076923076923</v>
      </c>
      <c r="K81" s="20">
        <v>125.60439560439561</v>
      </c>
      <c r="L81" s="20">
        <v>17.142857142857142</v>
      </c>
      <c r="M81" s="38">
        <f t="shared" si="0"/>
        <v>0.95796460176991149</v>
      </c>
    </row>
    <row r="82" spans="1:13" x14ac:dyDescent="0.25">
      <c r="A82" s="71" t="s">
        <v>90</v>
      </c>
      <c r="B82" s="71" t="s">
        <v>465</v>
      </c>
      <c r="C82" s="62">
        <v>9.1</v>
      </c>
      <c r="D82" s="62">
        <v>1551</v>
      </c>
      <c r="E82" s="19">
        <v>170.43956043956041</v>
      </c>
      <c r="F82" s="19">
        <v>590</v>
      </c>
      <c r="G82" s="19">
        <v>64.835164835164832</v>
      </c>
      <c r="H82" s="19">
        <v>2946</v>
      </c>
      <c r="I82" s="20">
        <v>153.84615384615384</v>
      </c>
      <c r="J82" s="20">
        <v>16.593406593406595</v>
      </c>
      <c r="K82" s="20">
        <v>49.340659340659343</v>
      </c>
      <c r="L82" s="20">
        <v>15.494505494505496</v>
      </c>
      <c r="M82" s="38">
        <f t="shared" si="0"/>
        <v>0.38039974210186978</v>
      </c>
    </row>
    <row r="83" spans="1:13" x14ac:dyDescent="0.25">
      <c r="A83" s="71" t="s">
        <v>90</v>
      </c>
      <c r="B83" s="71" t="s">
        <v>466</v>
      </c>
      <c r="C83" s="62">
        <v>9.1</v>
      </c>
      <c r="D83" s="62">
        <v>1423</v>
      </c>
      <c r="E83" s="19">
        <v>156.37362637362639</v>
      </c>
      <c r="F83" s="19">
        <v>832</v>
      </c>
      <c r="G83" s="19">
        <v>91.428571428571431</v>
      </c>
      <c r="H83" s="19">
        <v>2643</v>
      </c>
      <c r="I83" s="20">
        <v>140.98901098901098</v>
      </c>
      <c r="J83" s="20">
        <v>15.384615384615383</v>
      </c>
      <c r="K83" s="20">
        <v>75.494505494505489</v>
      </c>
      <c r="L83" s="20">
        <v>15.934065934065934</v>
      </c>
      <c r="M83" s="38">
        <f t="shared" si="0"/>
        <v>0.58468025298664794</v>
      </c>
    </row>
    <row r="84" spans="1:13" x14ac:dyDescent="0.25">
      <c r="A84" s="29" t="s">
        <v>166</v>
      </c>
      <c r="B84" s="53"/>
      <c r="C84" s="30"/>
      <c r="D84" s="30"/>
      <c r="E84" s="30">
        <v>158</v>
      </c>
      <c r="F84" s="30"/>
      <c r="G84" s="30">
        <v>104</v>
      </c>
      <c r="H84" s="30"/>
      <c r="I84" s="37">
        <v>143</v>
      </c>
      <c r="J84" s="37">
        <v>15</v>
      </c>
      <c r="K84" s="37">
        <v>89</v>
      </c>
      <c r="L84" s="37">
        <v>15</v>
      </c>
      <c r="M84" s="56"/>
    </row>
    <row r="85" spans="1:13" x14ac:dyDescent="0.25">
      <c r="A85" s="54" t="s">
        <v>112</v>
      </c>
      <c r="B85" s="54"/>
      <c r="C85" s="32"/>
      <c r="D85" s="32">
        <v>8611</v>
      </c>
      <c r="E85" s="32"/>
      <c r="F85" s="32">
        <v>5672</v>
      </c>
      <c r="G85" s="32"/>
      <c r="H85" s="32">
        <v>15166</v>
      </c>
      <c r="I85" s="33"/>
      <c r="J85" s="33"/>
      <c r="K85" s="33"/>
      <c r="L85" s="33"/>
      <c r="M85" s="57">
        <f t="shared" si="0"/>
        <v>0.65869237022413196</v>
      </c>
    </row>
    <row r="86" spans="1:13" x14ac:dyDescent="0.25">
      <c r="A86" s="71" t="s">
        <v>335</v>
      </c>
      <c r="B86" s="71" t="s">
        <v>467</v>
      </c>
      <c r="C86" s="62">
        <v>9.1</v>
      </c>
      <c r="D86" s="62">
        <v>230</v>
      </c>
      <c r="E86" s="19">
        <v>25.274725274725277</v>
      </c>
      <c r="F86" s="19">
        <v>71</v>
      </c>
      <c r="G86" s="19">
        <v>7.8021978021978029</v>
      </c>
      <c r="H86" s="19">
        <v>156</v>
      </c>
      <c r="I86" s="20">
        <v>8.791208791208792</v>
      </c>
      <c r="J86" s="20">
        <v>16.483516483516482</v>
      </c>
      <c r="K86" s="20">
        <v>4.5054945054945055</v>
      </c>
      <c r="L86" s="20">
        <v>3.296703296703297</v>
      </c>
      <c r="M86" s="38">
        <f t="shared" si="0"/>
        <v>0.30869565217391304</v>
      </c>
    </row>
    <row r="87" spans="1:13" x14ac:dyDescent="0.25">
      <c r="A87" s="29" t="s">
        <v>166</v>
      </c>
      <c r="B87" s="53"/>
      <c r="C87" s="30"/>
      <c r="D87" s="30"/>
      <c r="E87" s="30">
        <v>25</v>
      </c>
      <c r="F87" s="30"/>
      <c r="G87" s="30">
        <v>8</v>
      </c>
      <c r="H87" s="30"/>
      <c r="I87" s="37">
        <v>9</v>
      </c>
      <c r="J87" s="37">
        <v>16</v>
      </c>
      <c r="K87" s="37">
        <v>5</v>
      </c>
      <c r="L87" s="37">
        <v>3</v>
      </c>
      <c r="M87" s="56"/>
    </row>
    <row r="88" spans="1:13" x14ac:dyDescent="0.25">
      <c r="A88" s="54" t="s">
        <v>410</v>
      </c>
      <c r="B88" s="54"/>
      <c r="C88" s="32"/>
      <c r="D88" s="32">
        <v>230</v>
      </c>
      <c r="E88" s="32"/>
      <c r="F88" s="32">
        <v>71</v>
      </c>
      <c r="G88" s="32"/>
      <c r="H88" s="32">
        <v>156</v>
      </c>
      <c r="I88" s="33"/>
      <c r="J88" s="33"/>
      <c r="K88" s="33"/>
      <c r="L88" s="33"/>
      <c r="M88" s="57">
        <f t="shared" si="0"/>
        <v>0.30869565217391304</v>
      </c>
    </row>
    <row r="89" spans="1:13" x14ac:dyDescent="0.25">
      <c r="A89" s="71" t="s">
        <v>337</v>
      </c>
      <c r="B89" s="71" t="s">
        <v>468</v>
      </c>
      <c r="C89" s="62">
        <v>9.1</v>
      </c>
      <c r="D89" s="62">
        <v>641</v>
      </c>
      <c r="E89" s="19">
        <v>70.439560439560424</v>
      </c>
      <c r="F89" s="19">
        <v>262</v>
      </c>
      <c r="G89" s="19">
        <v>28.791208791208792</v>
      </c>
      <c r="H89" s="19">
        <v>567</v>
      </c>
      <c r="I89" s="20">
        <v>61.098901098901095</v>
      </c>
      <c r="J89" s="20">
        <v>9.3406593406593394</v>
      </c>
      <c r="K89" s="20">
        <v>20.87912087912088</v>
      </c>
      <c r="L89" s="20">
        <v>7.9120879120879124</v>
      </c>
      <c r="M89" s="38">
        <f t="shared" si="0"/>
        <v>0.40873634945397813</v>
      </c>
    </row>
    <row r="90" spans="1:13" x14ac:dyDescent="0.25">
      <c r="A90" s="29" t="s">
        <v>166</v>
      </c>
      <c r="B90" s="53"/>
      <c r="C90" s="30"/>
      <c r="D90" s="30"/>
      <c r="E90" s="30">
        <v>70</v>
      </c>
      <c r="F90" s="30"/>
      <c r="G90" s="30">
        <v>29</v>
      </c>
      <c r="H90" s="30"/>
      <c r="I90" s="37">
        <v>61</v>
      </c>
      <c r="J90" s="37">
        <v>9</v>
      </c>
      <c r="K90" s="37">
        <v>21</v>
      </c>
      <c r="L90" s="37">
        <v>8</v>
      </c>
      <c r="M90" s="56"/>
    </row>
    <row r="91" spans="1:13" x14ac:dyDescent="0.25">
      <c r="A91" s="54" t="s">
        <v>411</v>
      </c>
      <c r="B91" s="54"/>
      <c r="C91" s="32"/>
      <c r="D91" s="32">
        <v>641</v>
      </c>
      <c r="E91" s="32"/>
      <c r="F91" s="32">
        <v>262</v>
      </c>
      <c r="G91" s="32"/>
      <c r="H91" s="32">
        <v>567</v>
      </c>
      <c r="I91" s="33"/>
      <c r="J91" s="33"/>
      <c r="K91" s="33"/>
      <c r="L91" s="33"/>
      <c r="M91" s="57">
        <f t="shared" si="0"/>
        <v>0.40873634945397813</v>
      </c>
    </row>
    <row r="92" spans="1:13" x14ac:dyDescent="0.25">
      <c r="A92" s="71" t="s">
        <v>343</v>
      </c>
      <c r="B92" s="71" t="s">
        <v>469</v>
      </c>
      <c r="C92" s="62">
        <v>9.1</v>
      </c>
      <c r="D92" s="62">
        <v>643</v>
      </c>
      <c r="E92" s="19">
        <v>70.659340659340657</v>
      </c>
      <c r="F92" s="19">
        <v>441</v>
      </c>
      <c r="G92" s="19">
        <v>48.46153846153846</v>
      </c>
      <c r="H92" s="19">
        <v>503</v>
      </c>
      <c r="I92" s="20">
        <v>53.626373626373621</v>
      </c>
      <c r="J92" s="20">
        <v>17.032967032967033</v>
      </c>
      <c r="K92" s="20">
        <v>34.065934065934066</v>
      </c>
      <c r="L92" s="20">
        <v>14.395604395604398</v>
      </c>
      <c r="M92" s="38">
        <f t="shared" ref="M92:M136" si="1">+F92/D92</f>
        <v>0.68584758942457236</v>
      </c>
    </row>
    <row r="93" spans="1:13" x14ac:dyDescent="0.25">
      <c r="A93" s="29" t="s">
        <v>166</v>
      </c>
      <c r="B93" s="53"/>
      <c r="C93" s="30"/>
      <c r="D93" s="30"/>
      <c r="E93" s="30">
        <v>71</v>
      </c>
      <c r="F93" s="30"/>
      <c r="G93" s="30">
        <v>48</v>
      </c>
      <c r="H93" s="30"/>
      <c r="I93" s="37">
        <v>54</v>
      </c>
      <c r="J93" s="37">
        <v>17</v>
      </c>
      <c r="K93" s="37">
        <v>34</v>
      </c>
      <c r="L93" s="37">
        <v>14</v>
      </c>
      <c r="M93" s="56"/>
    </row>
    <row r="94" spans="1:13" x14ac:dyDescent="0.25">
      <c r="A94" s="54" t="s">
        <v>412</v>
      </c>
      <c r="B94" s="54"/>
      <c r="C94" s="32"/>
      <c r="D94" s="32">
        <v>643</v>
      </c>
      <c r="E94" s="32"/>
      <c r="F94" s="32">
        <v>441</v>
      </c>
      <c r="G94" s="32"/>
      <c r="H94" s="32">
        <v>503</v>
      </c>
      <c r="I94" s="33"/>
      <c r="J94" s="33"/>
      <c r="K94" s="33"/>
      <c r="L94" s="33"/>
      <c r="M94" s="57">
        <f t="shared" si="1"/>
        <v>0.68584758942457236</v>
      </c>
    </row>
    <row r="95" spans="1:13" x14ac:dyDescent="0.25">
      <c r="A95" s="71" t="s">
        <v>113</v>
      </c>
      <c r="B95" s="71" t="s">
        <v>470</v>
      </c>
      <c r="C95" s="62">
        <v>9.1</v>
      </c>
      <c r="D95" s="62">
        <v>456</v>
      </c>
      <c r="E95" s="19">
        <v>50.109890109890117</v>
      </c>
      <c r="F95" s="19">
        <v>324</v>
      </c>
      <c r="G95" s="19">
        <v>35.604395604395606</v>
      </c>
      <c r="H95" s="19">
        <v>317</v>
      </c>
      <c r="I95" s="20">
        <v>39.010989010989007</v>
      </c>
      <c r="J95" s="20">
        <v>11.0989010989011</v>
      </c>
      <c r="K95" s="20">
        <v>27.252747252747255</v>
      </c>
      <c r="L95" s="20">
        <v>8.3516483516483522</v>
      </c>
      <c r="M95" s="38">
        <f t="shared" si="1"/>
        <v>0.71052631578947367</v>
      </c>
    </row>
    <row r="96" spans="1:13" x14ac:dyDescent="0.25">
      <c r="A96" s="29" t="s">
        <v>166</v>
      </c>
      <c r="B96" s="53"/>
      <c r="C96" s="30"/>
      <c r="D96" s="30"/>
      <c r="E96" s="30">
        <v>50</v>
      </c>
      <c r="F96" s="30"/>
      <c r="G96" s="30">
        <v>36</v>
      </c>
      <c r="H96" s="30"/>
      <c r="I96" s="37">
        <v>39</v>
      </c>
      <c r="J96" s="37">
        <v>11</v>
      </c>
      <c r="K96" s="37">
        <v>27</v>
      </c>
      <c r="L96" s="37">
        <v>8</v>
      </c>
      <c r="M96" s="56"/>
    </row>
    <row r="97" spans="1:13" x14ac:dyDescent="0.25">
      <c r="A97" s="54" t="s">
        <v>117</v>
      </c>
      <c r="B97" s="54"/>
      <c r="C97" s="32"/>
      <c r="D97" s="32">
        <v>456</v>
      </c>
      <c r="E97" s="32"/>
      <c r="F97" s="32">
        <v>324</v>
      </c>
      <c r="G97" s="32"/>
      <c r="H97" s="32">
        <v>317</v>
      </c>
      <c r="I97" s="33"/>
      <c r="J97" s="33"/>
      <c r="K97" s="33"/>
      <c r="L97" s="33"/>
      <c r="M97" s="57">
        <f t="shared" si="1"/>
        <v>0.71052631578947367</v>
      </c>
    </row>
    <row r="98" spans="1:13" x14ac:dyDescent="0.25">
      <c r="A98" s="71" t="s">
        <v>118</v>
      </c>
      <c r="B98" s="71" t="s">
        <v>471</v>
      </c>
      <c r="C98" s="62">
        <v>9.1</v>
      </c>
      <c r="D98" s="62">
        <v>804</v>
      </c>
      <c r="E98" s="19">
        <v>88.35164835164835</v>
      </c>
      <c r="F98" s="19">
        <v>468</v>
      </c>
      <c r="G98" s="19">
        <v>51.428571428571431</v>
      </c>
      <c r="H98" s="19">
        <v>1183</v>
      </c>
      <c r="I98" s="20">
        <v>88.35164835164835</v>
      </c>
      <c r="J98" s="20"/>
      <c r="K98" s="20">
        <v>51.428571428571431</v>
      </c>
      <c r="L98" s="20"/>
      <c r="M98" s="38">
        <f t="shared" si="1"/>
        <v>0.58208955223880599</v>
      </c>
    </row>
    <row r="99" spans="1:13" x14ac:dyDescent="0.25">
      <c r="A99" s="71" t="s">
        <v>118</v>
      </c>
      <c r="B99" s="71" t="s">
        <v>472</v>
      </c>
      <c r="C99" s="62">
        <v>9.1</v>
      </c>
      <c r="D99" s="62">
        <v>806</v>
      </c>
      <c r="E99" s="19">
        <v>88.571428571428569</v>
      </c>
      <c r="F99" s="19">
        <v>459</v>
      </c>
      <c r="G99" s="19">
        <v>50.439560439560438</v>
      </c>
      <c r="H99" s="19">
        <v>1190</v>
      </c>
      <c r="I99" s="20">
        <v>88.571428571428569</v>
      </c>
      <c r="J99" s="20"/>
      <c r="K99" s="20">
        <v>50.439560439560438</v>
      </c>
      <c r="L99" s="20"/>
      <c r="M99" s="38">
        <f t="shared" si="1"/>
        <v>0.5694789081885856</v>
      </c>
    </row>
    <row r="100" spans="1:13" x14ac:dyDescent="0.25">
      <c r="A100" s="29" t="s">
        <v>166</v>
      </c>
      <c r="B100" s="53"/>
      <c r="C100" s="30"/>
      <c r="D100" s="30"/>
      <c r="E100" s="30">
        <v>88</v>
      </c>
      <c r="F100" s="30"/>
      <c r="G100" s="30">
        <v>51</v>
      </c>
      <c r="H100" s="30"/>
      <c r="I100" s="37">
        <v>88</v>
      </c>
      <c r="J100" s="37"/>
      <c r="K100" s="37">
        <v>51</v>
      </c>
      <c r="L100" s="37"/>
      <c r="M100" s="56"/>
    </row>
    <row r="101" spans="1:13" x14ac:dyDescent="0.25">
      <c r="A101" s="54" t="s">
        <v>123</v>
      </c>
      <c r="B101" s="54"/>
      <c r="C101" s="32"/>
      <c r="D101" s="32">
        <v>1610</v>
      </c>
      <c r="E101" s="32"/>
      <c r="F101" s="32">
        <v>927</v>
      </c>
      <c r="G101" s="32"/>
      <c r="H101" s="32">
        <v>2373</v>
      </c>
      <c r="I101" s="33"/>
      <c r="J101" s="33"/>
      <c r="K101" s="33"/>
      <c r="L101" s="33"/>
      <c r="M101" s="57">
        <f t="shared" si="1"/>
        <v>0.575776397515528</v>
      </c>
    </row>
    <row r="102" spans="1:13" x14ac:dyDescent="0.25">
      <c r="A102" s="71" t="s">
        <v>124</v>
      </c>
      <c r="B102" s="71" t="s">
        <v>473</v>
      </c>
      <c r="C102" s="62">
        <v>9.1</v>
      </c>
      <c r="D102" s="62">
        <v>620</v>
      </c>
      <c r="E102" s="19">
        <v>68.131868131868131</v>
      </c>
      <c r="F102" s="19">
        <v>519</v>
      </c>
      <c r="G102" s="19">
        <v>57.032967032967036</v>
      </c>
      <c r="H102" s="19">
        <v>668</v>
      </c>
      <c r="I102" s="20">
        <v>51.428571428571431</v>
      </c>
      <c r="J102" s="20">
        <v>16.703296703296704</v>
      </c>
      <c r="K102" s="20">
        <v>43.626373626373628</v>
      </c>
      <c r="L102" s="20">
        <v>13.406593406593407</v>
      </c>
      <c r="M102" s="38">
        <f t="shared" si="1"/>
        <v>0.83709677419354833</v>
      </c>
    </row>
    <row r="103" spans="1:13" x14ac:dyDescent="0.25">
      <c r="A103" s="29" t="s">
        <v>166</v>
      </c>
      <c r="B103" s="53"/>
      <c r="C103" s="30"/>
      <c r="D103" s="30"/>
      <c r="E103" s="30">
        <v>68</v>
      </c>
      <c r="F103" s="30"/>
      <c r="G103" s="30">
        <v>57</v>
      </c>
      <c r="H103" s="30"/>
      <c r="I103" s="37">
        <v>51</v>
      </c>
      <c r="J103" s="37">
        <v>17</v>
      </c>
      <c r="K103" s="37">
        <v>44</v>
      </c>
      <c r="L103" s="37">
        <v>13</v>
      </c>
      <c r="M103" s="56"/>
    </row>
    <row r="104" spans="1:13" x14ac:dyDescent="0.25">
      <c r="A104" s="54" t="s">
        <v>128</v>
      </c>
      <c r="B104" s="54"/>
      <c r="C104" s="32"/>
      <c r="D104" s="32">
        <v>620</v>
      </c>
      <c r="E104" s="32"/>
      <c r="F104" s="32">
        <v>519</v>
      </c>
      <c r="G104" s="32"/>
      <c r="H104" s="32">
        <v>668</v>
      </c>
      <c r="I104" s="33"/>
      <c r="J104" s="33"/>
      <c r="K104" s="33"/>
      <c r="L104" s="33"/>
      <c r="M104" s="57">
        <f t="shared" si="1"/>
        <v>0.83709677419354833</v>
      </c>
    </row>
    <row r="105" spans="1:13" x14ac:dyDescent="0.25">
      <c r="A105" s="71" t="s">
        <v>364</v>
      </c>
      <c r="B105" s="71" t="s">
        <v>474</v>
      </c>
      <c r="C105" s="62">
        <v>9.1</v>
      </c>
      <c r="D105" s="62">
        <v>146</v>
      </c>
      <c r="E105" s="19">
        <v>16.043956043956044</v>
      </c>
      <c r="F105" s="19">
        <v>171</v>
      </c>
      <c r="G105" s="19">
        <v>18.791208791208788</v>
      </c>
      <c r="H105" s="19">
        <v>210</v>
      </c>
      <c r="I105" s="20">
        <v>16.043956043956044</v>
      </c>
      <c r="J105" s="20"/>
      <c r="K105" s="20">
        <v>18.791208791208788</v>
      </c>
      <c r="L105" s="20"/>
      <c r="M105" s="38">
        <f t="shared" si="1"/>
        <v>1.1712328767123288</v>
      </c>
    </row>
    <row r="106" spans="1:13" x14ac:dyDescent="0.25">
      <c r="A106" s="29" t="s">
        <v>166</v>
      </c>
      <c r="B106" s="53"/>
      <c r="C106" s="30"/>
      <c r="D106" s="30"/>
      <c r="E106" s="30">
        <v>16</v>
      </c>
      <c r="F106" s="30"/>
      <c r="G106" s="30">
        <v>19</v>
      </c>
      <c r="H106" s="30"/>
      <c r="I106" s="37">
        <v>16</v>
      </c>
      <c r="J106" s="37"/>
      <c r="K106" s="37">
        <v>19</v>
      </c>
      <c r="L106" s="37"/>
      <c r="M106" s="56"/>
    </row>
    <row r="107" spans="1:13" x14ac:dyDescent="0.25">
      <c r="A107" s="54" t="s">
        <v>413</v>
      </c>
      <c r="B107" s="54"/>
      <c r="C107" s="32"/>
      <c r="D107" s="32">
        <v>146</v>
      </c>
      <c r="E107" s="32"/>
      <c r="F107" s="32">
        <v>171</v>
      </c>
      <c r="G107" s="32"/>
      <c r="H107" s="32">
        <v>210</v>
      </c>
      <c r="I107" s="33"/>
      <c r="J107" s="33"/>
      <c r="K107" s="33"/>
      <c r="L107" s="33"/>
      <c r="M107" s="57">
        <f t="shared" si="1"/>
        <v>1.1712328767123288</v>
      </c>
    </row>
    <row r="108" spans="1:13" x14ac:dyDescent="0.25">
      <c r="A108" s="71" t="s">
        <v>367</v>
      </c>
      <c r="B108" s="71" t="s">
        <v>475</v>
      </c>
      <c r="C108" s="62">
        <v>9.1</v>
      </c>
      <c r="D108" s="62">
        <v>166</v>
      </c>
      <c r="E108" s="19">
        <v>18.241758241758241</v>
      </c>
      <c r="F108" s="19">
        <v>124</v>
      </c>
      <c r="G108" s="19">
        <v>13.626373626373626</v>
      </c>
      <c r="H108" s="19">
        <v>122</v>
      </c>
      <c r="I108" s="20">
        <v>12.197802197802197</v>
      </c>
      <c r="J108" s="20">
        <v>6.0439560439560447</v>
      </c>
      <c r="K108" s="20">
        <v>7.8021978021978029</v>
      </c>
      <c r="L108" s="20">
        <v>5.8241758241758248</v>
      </c>
      <c r="M108" s="38">
        <f t="shared" si="1"/>
        <v>0.74698795180722888</v>
      </c>
    </row>
    <row r="109" spans="1:13" x14ac:dyDescent="0.25">
      <c r="A109" s="29" t="s">
        <v>166</v>
      </c>
      <c r="B109" s="53"/>
      <c r="C109" s="30"/>
      <c r="D109" s="30"/>
      <c r="E109" s="30">
        <v>18</v>
      </c>
      <c r="F109" s="30"/>
      <c r="G109" s="30">
        <v>14</v>
      </c>
      <c r="H109" s="30"/>
      <c r="I109" s="37">
        <v>12</v>
      </c>
      <c r="J109" s="37">
        <v>6</v>
      </c>
      <c r="K109" s="37">
        <v>8</v>
      </c>
      <c r="L109" s="37">
        <v>6</v>
      </c>
      <c r="M109" s="56"/>
    </row>
    <row r="110" spans="1:13" x14ac:dyDescent="0.25">
      <c r="A110" s="54" t="s">
        <v>414</v>
      </c>
      <c r="B110" s="54"/>
      <c r="C110" s="32"/>
      <c r="D110" s="32">
        <v>166</v>
      </c>
      <c r="E110" s="32"/>
      <c r="F110" s="32">
        <v>124</v>
      </c>
      <c r="G110" s="32"/>
      <c r="H110" s="32">
        <v>122</v>
      </c>
      <c r="I110" s="33"/>
      <c r="J110" s="33"/>
      <c r="K110" s="33"/>
      <c r="L110" s="33"/>
      <c r="M110" s="57">
        <f t="shared" si="1"/>
        <v>0.74698795180722888</v>
      </c>
    </row>
    <row r="111" spans="1:13" x14ac:dyDescent="0.25">
      <c r="A111" s="71" t="s">
        <v>371</v>
      </c>
      <c r="B111" s="71" t="s">
        <v>476</v>
      </c>
      <c r="C111" s="62">
        <v>9.1</v>
      </c>
      <c r="D111" s="62">
        <v>117</v>
      </c>
      <c r="E111" s="19">
        <v>12.857142857142858</v>
      </c>
      <c r="F111" s="19">
        <v>98</v>
      </c>
      <c r="G111" s="19">
        <v>10.769230769230772</v>
      </c>
      <c r="H111" s="19">
        <v>161</v>
      </c>
      <c r="I111" s="20">
        <v>10.87912087912088</v>
      </c>
      <c r="J111" s="20">
        <v>1.9780219780219781</v>
      </c>
      <c r="K111" s="20">
        <v>9.3406593406593412</v>
      </c>
      <c r="L111" s="20">
        <v>1.4285714285714286</v>
      </c>
      <c r="M111" s="38">
        <f t="shared" si="1"/>
        <v>0.83760683760683763</v>
      </c>
    </row>
    <row r="112" spans="1:13" x14ac:dyDescent="0.25">
      <c r="A112" s="29" t="s">
        <v>166</v>
      </c>
      <c r="B112" s="53"/>
      <c r="C112" s="30"/>
      <c r="D112" s="30"/>
      <c r="E112" s="30">
        <v>13</v>
      </c>
      <c r="F112" s="30"/>
      <c r="G112" s="30">
        <v>11</v>
      </c>
      <c r="H112" s="30"/>
      <c r="I112" s="37">
        <v>11</v>
      </c>
      <c r="J112" s="37">
        <v>2</v>
      </c>
      <c r="K112" s="37">
        <v>9</v>
      </c>
      <c r="L112" s="37">
        <v>1</v>
      </c>
      <c r="M112" s="56"/>
    </row>
    <row r="113" spans="1:13" x14ac:dyDescent="0.25">
      <c r="A113" s="54" t="s">
        <v>415</v>
      </c>
      <c r="B113" s="54"/>
      <c r="C113" s="32"/>
      <c r="D113" s="32">
        <v>117</v>
      </c>
      <c r="E113" s="32"/>
      <c r="F113" s="32">
        <v>98</v>
      </c>
      <c r="G113" s="32"/>
      <c r="H113" s="32">
        <v>161</v>
      </c>
      <c r="I113" s="33"/>
      <c r="J113" s="33"/>
      <c r="K113" s="33"/>
      <c r="L113" s="33"/>
      <c r="M113" s="57">
        <f t="shared" si="1"/>
        <v>0.83760683760683763</v>
      </c>
    </row>
    <row r="114" spans="1:13" x14ac:dyDescent="0.25">
      <c r="A114" s="71" t="s">
        <v>129</v>
      </c>
      <c r="B114" s="71" t="s">
        <v>477</v>
      </c>
      <c r="C114" s="62">
        <v>9.0666666666666664</v>
      </c>
      <c r="D114" s="62">
        <v>412</v>
      </c>
      <c r="E114" s="19">
        <v>45.441176470588225</v>
      </c>
      <c r="F114" s="19">
        <v>394</v>
      </c>
      <c r="G114" s="19">
        <v>43.455882352941181</v>
      </c>
      <c r="H114" s="19">
        <v>268</v>
      </c>
      <c r="I114" s="20">
        <v>27.242647058823529</v>
      </c>
      <c r="J114" s="20">
        <v>18.198529411764703</v>
      </c>
      <c r="K114" s="20">
        <v>28.786764705882351</v>
      </c>
      <c r="L114" s="20">
        <v>14.669117647058824</v>
      </c>
      <c r="M114" s="38">
        <f t="shared" si="1"/>
        <v>0.9563106796116505</v>
      </c>
    </row>
    <row r="115" spans="1:13" x14ac:dyDescent="0.25">
      <c r="A115" s="29" t="s">
        <v>166</v>
      </c>
      <c r="B115" s="53"/>
      <c r="C115" s="30"/>
      <c r="D115" s="30"/>
      <c r="E115" s="30">
        <v>45</v>
      </c>
      <c r="F115" s="30"/>
      <c r="G115" s="30">
        <v>43</v>
      </c>
      <c r="H115" s="30"/>
      <c r="I115" s="37">
        <v>27</v>
      </c>
      <c r="J115" s="37">
        <v>18</v>
      </c>
      <c r="K115" s="37">
        <v>29</v>
      </c>
      <c r="L115" s="37">
        <v>15</v>
      </c>
      <c r="M115" s="56"/>
    </row>
    <row r="116" spans="1:13" x14ac:dyDescent="0.25">
      <c r="A116" s="54" t="s">
        <v>134</v>
      </c>
      <c r="B116" s="54"/>
      <c r="C116" s="32"/>
      <c r="D116" s="32">
        <v>412</v>
      </c>
      <c r="E116" s="32"/>
      <c r="F116" s="32">
        <v>394</v>
      </c>
      <c r="G116" s="32"/>
      <c r="H116" s="32">
        <v>268</v>
      </c>
      <c r="I116" s="33"/>
      <c r="J116" s="33"/>
      <c r="K116" s="33"/>
      <c r="L116" s="33"/>
      <c r="M116" s="57">
        <f t="shared" si="1"/>
        <v>0.9563106796116505</v>
      </c>
    </row>
    <row r="117" spans="1:13" x14ac:dyDescent="0.25">
      <c r="A117" s="71" t="s">
        <v>381</v>
      </c>
      <c r="B117" s="71" t="s">
        <v>478</v>
      </c>
      <c r="C117" s="62">
        <v>9.1</v>
      </c>
      <c r="D117" s="62">
        <v>362</v>
      </c>
      <c r="E117" s="19">
        <v>39.780219780219781</v>
      </c>
      <c r="F117" s="19">
        <v>138</v>
      </c>
      <c r="G117" s="19">
        <v>15.164835164835164</v>
      </c>
      <c r="H117" s="19">
        <v>203</v>
      </c>
      <c r="I117" s="20">
        <v>31.64835164835165</v>
      </c>
      <c r="J117" s="20">
        <v>8.1318681318681332</v>
      </c>
      <c r="K117" s="20">
        <v>7.9120879120879115</v>
      </c>
      <c r="L117" s="20">
        <v>7.2527472527472527</v>
      </c>
      <c r="M117" s="38">
        <f t="shared" si="1"/>
        <v>0.38121546961325969</v>
      </c>
    </row>
    <row r="118" spans="1:13" x14ac:dyDescent="0.25">
      <c r="A118" s="29" t="s">
        <v>166</v>
      </c>
      <c r="B118" s="53"/>
      <c r="C118" s="30"/>
      <c r="D118" s="30"/>
      <c r="E118" s="30">
        <v>40</v>
      </c>
      <c r="F118" s="30"/>
      <c r="G118" s="30">
        <v>15</v>
      </c>
      <c r="H118" s="30"/>
      <c r="I118" s="37">
        <v>32</v>
      </c>
      <c r="J118" s="37">
        <v>8</v>
      </c>
      <c r="K118" s="37">
        <v>8</v>
      </c>
      <c r="L118" s="37">
        <v>7</v>
      </c>
      <c r="M118" s="56"/>
    </row>
    <row r="119" spans="1:13" x14ac:dyDescent="0.25">
      <c r="A119" s="54" t="s">
        <v>416</v>
      </c>
      <c r="B119" s="54"/>
      <c r="C119" s="32"/>
      <c r="D119" s="32">
        <v>362</v>
      </c>
      <c r="E119" s="32"/>
      <c r="F119" s="32">
        <v>138</v>
      </c>
      <c r="G119" s="32"/>
      <c r="H119" s="32">
        <v>203</v>
      </c>
      <c r="I119" s="33"/>
      <c r="J119" s="33"/>
      <c r="K119" s="33"/>
      <c r="L119" s="33"/>
      <c r="M119" s="57">
        <f t="shared" si="1"/>
        <v>0.38121546961325969</v>
      </c>
    </row>
    <row r="120" spans="1:13" x14ac:dyDescent="0.25">
      <c r="A120" s="71" t="s">
        <v>385</v>
      </c>
      <c r="B120" s="71" t="s">
        <v>479</v>
      </c>
      <c r="C120" s="62">
        <v>9.1</v>
      </c>
      <c r="D120" s="62">
        <v>543</v>
      </c>
      <c r="E120" s="19">
        <v>59.670329670329672</v>
      </c>
      <c r="F120" s="19">
        <v>282</v>
      </c>
      <c r="G120" s="19">
        <v>30.989010989010989</v>
      </c>
      <c r="H120" s="19">
        <v>1135</v>
      </c>
      <c r="I120" s="20">
        <v>59.670329670329672</v>
      </c>
      <c r="J120" s="20"/>
      <c r="K120" s="20">
        <v>30.989010989010989</v>
      </c>
      <c r="L120" s="20"/>
      <c r="M120" s="38">
        <f t="shared" si="1"/>
        <v>0.51933701657458564</v>
      </c>
    </row>
    <row r="121" spans="1:13" x14ac:dyDescent="0.25">
      <c r="A121" s="29" t="s">
        <v>166</v>
      </c>
      <c r="B121" s="53"/>
      <c r="C121" s="30"/>
      <c r="D121" s="30"/>
      <c r="E121" s="30">
        <v>60</v>
      </c>
      <c r="F121" s="30"/>
      <c r="G121" s="30">
        <v>31</v>
      </c>
      <c r="H121" s="30"/>
      <c r="I121" s="37">
        <v>60</v>
      </c>
      <c r="J121" s="37"/>
      <c r="K121" s="37">
        <v>31</v>
      </c>
      <c r="L121" s="37"/>
      <c r="M121" s="56"/>
    </row>
    <row r="122" spans="1:13" x14ac:dyDescent="0.25">
      <c r="A122" s="54" t="s">
        <v>417</v>
      </c>
      <c r="B122" s="54"/>
      <c r="C122" s="32"/>
      <c r="D122" s="32">
        <v>543</v>
      </c>
      <c r="E122" s="32"/>
      <c r="F122" s="32">
        <v>282</v>
      </c>
      <c r="G122" s="32"/>
      <c r="H122" s="32">
        <v>1135</v>
      </c>
      <c r="I122" s="33"/>
      <c r="J122" s="33"/>
      <c r="K122" s="33"/>
      <c r="L122" s="33"/>
      <c r="M122" s="57">
        <f t="shared" si="1"/>
        <v>0.51933701657458564</v>
      </c>
    </row>
    <row r="123" spans="1:13" x14ac:dyDescent="0.25">
      <c r="A123" s="71" t="s">
        <v>135</v>
      </c>
      <c r="B123" s="71" t="s">
        <v>480</v>
      </c>
      <c r="C123" s="62">
        <v>8.9</v>
      </c>
      <c r="D123" s="62">
        <v>448</v>
      </c>
      <c r="E123" s="19">
        <v>50.337078651685381</v>
      </c>
      <c r="F123" s="19">
        <v>387</v>
      </c>
      <c r="G123" s="19">
        <v>43.483146067415731</v>
      </c>
      <c r="H123" s="19">
        <v>360</v>
      </c>
      <c r="I123" s="20">
        <v>41.685393258426963</v>
      </c>
      <c r="J123" s="20">
        <v>8.6516853932584272</v>
      </c>
      <c r="K123" s="20">
        <v>35.955056179775276</v>
      </c>
      <c r="L123" s="20">
        <v>7.5280898876404496</v>
      </c>
      <c r="M123" s="38">
        <f t="shared" si="1"/>
        <v>0.8638392857142857</v>
      </c>
    </row>
    <row r="124" spans="1:13" x14ac:dyDescent="0.25">
      <c r="A124" s="29" t="s">
        <v>166</v>
      </c>
      <c r="B124" s="53"/>
      <c r="C124" s="30"/>
      <c r="D124" s="30"/>
      <c r="E124" s="30">
        <v>50</v>
      </c>
      <c r="F124" s="30"/>
      <c r="G124" s="30">
        <v>43</v>
      </c>
      <c r="H124" s="30"/>
      <c r="I124" s="37">
        <v>42</v>
      </c>
      <c r="J124" s="37">
        <v>9</v>
      </c>
      <c r="K124" s="37">
        <v>36</v>
      </c>
      <c r="L124" s="37">
        <v>8</v>
      </c>
      <c r="M124" s="56"/>
    </row>
    <row r="125" spans="1:13" x14ac:dyDescent="0.25">
      <c r="A125" s="54" t="s">
        <v>139</v>
      </c>
      <c r="B125" s="54"/>
      <c r="C125" s="32"/>
      <c r="D125" s="32">
        <v>448</v>
      </c>
      <c r="E125" s="32"/>
      <c r="F125" s="32">
        <v>387</v>
      </c>
      <c r="G125" s="32"/>
      <c r="H125" s="32">
        <v>360</v>
      </c>
      <c r="I125" s="33"/>
      <c r="J125" s="33"/>
      <c r="K125" s="33"/>
      <c r="L125" s="33"/>
      <c r="M125" s="57">
        <f t="shared" si="1"/>
        <v>0.8638392857142857</v>
      </c>
    </row>
    <row r="126" spans="1:13" x14ac:dyDescent="0.25">
      <c r="A126" s="71" t="s">
        <v>393</v>
      </c>
      <c r="B126" s="71" t="s">
        <v>481</v>
      </c>
      <c r="C126" s="62">
        <v>9.1</v>
      </c>
      <c r="D126" s="62">
        <v>689</v>
      </c>
      <c r="E126" s="19">
        <v>75.714285714285722</v>
      </c>
      <c r="F126" s="19">
        <v>906</v>
      </c>
      <c r="G126" s="19">
        <v>99.56043956043959</v>
      </c>
      <c r="H126" s="19">
        <v>594</v>
      </c>
      <c r="I126" s="20">
        <v>45.054945054945065</v>
      </c>
      <c r="J126" s="20">
        <v>30.659340659340661</v>
      </c>
      <c r="K126" s="20">
        <v>74.065934065934059</v>
      </c>
      <c r="L126" s="20">
        <v>25.494505494505496</v>
      </c>
      <c r="M126" s="38">
        <f t="shared" si="1"/>
        <v>1.3149492017416546</v>
      </c>
    </row>
    <row r="127" spans="1:13" x14ac:dyDescent="0.25">
      <c r="A127" s="29" t="s">
        <v>166</v>
      </c>
      <c r="B127" s="53"/>
      <c r="C127" s="30"/>
      <c r="D127" s="30"/>
      <c r="E127" s="30">
        <v>76</v>
      </c>
      <c r="F127" s="30"/>
      <c r="G127" s="30">
        <v>100</v>
      </c>
      <c r="H127" s="30"/>
      <c r="I127" s="37">
        <v>45</v>
      </c>
      <c r="J127" s="37">
        <v>31</v>
      </c>
      <c r="K127" s="37">
        <v>74</v>
      </c>
      <c r="L127" s="37">
        <v>25</v>
      </c>
      <c r="M127" s="56"/>
    </row>
    <row r="128" spans="1:13" x14ac:dyDescent="0.25">
      <c r="A128" s="54" t="s">
        <v>418</v>
      </c>
      <c r="B128" s="54"/>
      <c r="C128" s="32"/>
      <c r="D128" s="32">
        <v>689</v>
      </c>
      <c r="E128" s="32"/>
      <c r="F128" s="32">
        <v>906</v>
      </c>
      <c r="G128" s="32"/>
      <c r="H128" s="32">
        <v>594</v>
      </c>
      <c r="I128" s="33"/>
      <c r="J128" s="33"/>
      <c r="K128" s="33"/>
      <c r="L128" s="33"/>
      <c r="M128" s="57">
        <f t="shared" si="1"/>
        <v>1.3149492017416546</v>
      </c>
    </row>
    <row r="129" spans="1:13" x14ac:dyDescent="0.25">
      <c r="A129" s="71" t="s">
        <v>140</v>
      </c>
      <c r="B129" s="71" t="s">
        <v>482</v>
      </c>
      <c r="C129" s="62">
        <v>9.1</v>
      </c>
      <c r="D129" s="62">
        <v>539</v>
      </c>
      <c r="E129" s="19">
        <v>59.230769230769234</v>
      </c>
      <c r="F129" s="19">
        <v>296</v>
      </c>
      <c r="G129" s="19">
        <v>32.527472527472526</v>
      </c>
      <c r="H129" s="19">
        <v>504</v>
      </c>
      <c r="I129" s="20">
        <v>40.109890109890109</v>
      </c>
      <c r="J129" s="20">
        <v>19.12087912087912</v>
      </c>
      <c r="K129" s="20">
        <v>16.483516483516485</v>
      </c>
      <c r="L129" s="20">
        <v>16.043956043956044</v>
      </c>
      <c r="M129" s="38">
        <f t="shared" si="1"/>
        <v>0.54916512059369205</v>
      </c>
    </row>
    <row r="130" spans="1:13" x14ac:dyDescent="0.25">
      <c r="A130" s="29" t="s">
        <v>166</v>
      </c>
      <c r="B130" s="53"/>
      <c r="C130" s="30"/>
      <c r="D130" s="30"/>
      <c r="E130" s="30">
        <v>59</v>
      </c>
      <c r="F130" s="30"/>
      <c r="G130" s="30">
        <v>33</v>
      </c>
      <c r="H130" s="30"/>
      <c r="I130" s="37">
        <v>40</v>
      </c>
      <c r="J130" s="37">
        <v>19</v>
      </c>
      <c r="K130" s="37">
        <v>16</v>
      </c>
      <c r="L130" s="37">
        <v>16</v>
      </c>
      <c r="M130" s="56"/>
    </row>
    <row r="131" spans="1:13" x14ac:dyDescent="0.25">
      <c r="A131" s="54" t="s">
        <v>143</v>
      </c>
      <c r="B131" s="54"/>
      <c r="C131" s="32"/>
      <c r="D131" s="32">
        <v>539</v>
      </c>
      <c r="E131" s="32"/>
      <c r="F131" s="32">
        <v>296</v>
      </c>
      <c r="G131" s="32"/>
      <c r="H131" s="32">
        <v>504</v>
      </c>
      <c r="I131" s="33"/>
      <c r="J131" s="33"/>
      <c r="K131" s="33"/>
      <c r="L131" s="33"/>
      <c r="M131" s="57">
        <f t="shared" si="1"/>
        <v>0.54916512059369205</v>
      </c>
    </row>
    <row r="132" spans="1:13" x14ac:dyDescent="0.25">
      <c r="A132" s="71" t="s">
        <v>403</v>
      </c>
      <c r="B132" s="71" t="s">
        <v>483</v>
      </c>
      <c r="C132" s="62">
        <v>9.1</v>
      </c>
      <c r="D132" s="62">
        <v>456</v>
      </c>
      <c r="E132" s="19">
        <v>50.109890109890109</v>
      </c>
      <c r="F132" s="19">
        <v>464</v>
      </c>
      <c r="G132" s="19">
        <v>50.989010989010993</v>
      </c>
      <c r="H132" s="19">
        <v>240</v>
      </c>
      <c r="I132" s="20">
        <v>34.285714285714292</v>
      </c>
      <c r="J132" s="20">
        <v>15.824175824175825</v>
      </c>
      <c r="K132" s="20">
        <v>37.032967032967036</v>
      </c>
      <c r="L132" s="20">
        <v>13.956043956043956</v>
      </c>
      <c r="M132" s="38">
        <f t="shared" si="1"/>
        <v>1.0175438596491229</v>
      </c>
    </row>
    <row r="133" spans="1:13" x14ac:dyDescent="0.25">
      <c r="A133" s="29" t="s">
        <v>166</v>
      </c>
      <c r="B133" s="53"/>
      <c r="C133" s="35"/>
      <c r="D133" s="35"/>
      <c r="E133" s="35">
        <v>50</v>
      </c>
      <c r="F133" s="35"/>
      <c r="G133" s="35">
        <v>51</v>
      </c>
      <c r="H133" s="35"/>
      <c r="I133" s="36">
        <v>34</v>
      </c>
      <c r="J133" s="36">
        <v>16</v>
      </c>
      <c r="K133" s="36">
        <v>37</v>
      </c>
      <c r="L133" s="36">
        <v>14</v>
      </c>
      <c r="M133" s="40"/>
    </row>
    <row r="134" spans="1:13" x14ac:dyDescent="0.25">
      <c r="A134" s="54" t="s">
        <v>419</v>
      </c>
      <c r="B134" s="54"/>
      <c r="C134" s="32"/>
      <c r="D134" s="32">
        <v>456</v>
      </c>
      <c r="E134" s="32"/>
      <c r="F134" s="32">
        <v>464</v>
      </c>
      <c r="G134" s="32"/>
      <c r="H134" s="32">
        <v>240</v>
      </c>
      <c r="I134" s="33"/>
      <c r="J134" s="33"/>
      <c r="K134" s="33"/>
      <c r="L134" s="33"/>
      <c r="M134" s="57">
        <f t="shared" si="1"/>
        <v>1.0175438596491229</v>
      </c>
    </row>
    <row r="135" spans="1:13" x14ac:dyDescent="0.25">
      <c r="A135" s="29" t="s">
        <v>406</v>
      </c>
      <c r="B135" s="53"/>
      <c r="C135" s="30"/>
      <c r="D135" s="30"/>
      <c r="E135" s="30">
        <v>69</v>
      </c>
      <c r="F135" s="30"/>
      <c r="G135" s="30">
        <v>52</v>
      </c>
      <c r="H135" s="30"/>
      <c r="I135" s="37">
        <v>56</v>
      </c>
      <c r="J135" s="37">
        <v>17</v>
      </c>
      <c r="K135" s="37">
        <v>41</v>
      </c>
      <c r="L135" s="37">
        <v>13</v>
      </c>
      <c r="M135" s="56"/>
    </row>
    <row r="136" spans="1:13" x14ac:dyDescent="0.25">
      <c r="A136" s="63" t="s">
        <v>484</v>
      </c>
      <c r="B136" s="63"/>
      <c r="C136" s="28"/>
      <c r="D136" s="28">
        <v>39387</v>
      </c>
      <c r="E136" s="32"/>
      <c r="F136" s="32">
        <v>29329</v>
      </c>
      <c r="G136" s="32"/>
      <c r="H136" s="32">
        <v>47716</v>
      </c>
      <c r="I136" s="28"/>
      <c r="J136" s="28"/>
      <c r="K136" s="28"/>
      <c r="L136" s="28"/>
      <c r="M136" s="57">
        <f t="shared" si="1"/>
        <v>0.7446365552085713</v>
      </c>
    </row>
    <row r="137" spans="1:13" x14ac:dyDescent="0.25">
      <c r="A137" s="68" t="s">
        <v>487</v>
      </c>
    </row>
    <row r="138" spans="1:13" x14ac:dyDescent="0.25">
      <c r="A138" s="68" t="s">
        <v>488</v>
      </c>
    </row>
    <row r="139" spans="1:13" x14ac:dyDescent="0.25">
      <c r="A139" s="68" t="s">
        <v>489</v>
      </c>
    </row>
  </sheetData>
  <mergeCells count="3">
    <mergeCell ref="A11:M11"/>
    <mergeCell ref="I12:J12"/>
    <mergeCell ref="K12:L12"/>
  </mergeCells>
  <pageMargins left="0.23622047244094491" right="0.23622047244094491" top="0.43307086614173229" bottom="0.43307086614173229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TRIB SUPERIOR</vt:lpstr>
      <vt:lpstr>JDO CIRCUITO</vt:lpstr>
      <vt:lpstr>JDO MPAL PEQ CAUSAS</vt:lpstr>
      <vt:lpstr>'TRIB SUPERIOR'!Área_de_impresión</vt:lpstr>
      <vt:lpstr>'JDO CIRCUITO'!Títulos_a_imprimir</vt:lpstr>
      <vt:lpstr>'JDO MPAL PEQ CAUSAS'!Títulos_a_imprimir</vt:lpstr>
      <vt:lpstr>'TRIB SUPERIOR'!Títulos_a_imprimir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dpelaezs</dc:creator>
  <cp:lastModifiedBy>Norma Nayiber Baquero Rojas</cp:lastModifiedBy>
  <cp:lastPrinted>2018-01-17T20:11:52Z</cp:lastPrinted>
  <dcterms:created xsi:type="dcterms:W3CDTF">2018-01-03T22:05:24Z</dcterms:created>
  <dcterms:modified xsi:type="dcterms:W3CDTF">2018-01-17T20:17:31Z</dcterms:modified>
</cp:coreProperties>
</file>